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maas\Documents\Modeling\KBS_results_2050\"/>
    </mc:Choice>
  </mc:AlternateContent>
  <xr:revisionPtr revIDLastSave="0" documentId="13_ncr:1_{F75B7C24-DC32-4D5C-90CC-F8ECB120A83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ummary_output_fin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38" i="1" l="1"/>
  <c r="AC17" i="1"/>
  <c r="AD17" i="1"/>
  <c r="AD19" i="1" s="1"/>
  <c r="AD62" i="1"/>
  <c r="AA167" i="1"/>
  <c r="AD120" i="1"/>
  <c r="AD118" i="1"/>
  <c r="AD119" i="1" s="1"/>
  <c r="AD117" i="1"/>
  <c r="AD110" i="1"/>
  <c r="AD108" i="1"/>
  <c r="AD107" i="1"/>
  <c r="AD109" i="1" s="1"/>
  <c r="AD100" i="1"/>
  <c r="AD98" i="1"/>
  <c r="AD99" i="1" s="1"/>
  <c r="AD97" i="1"/>
  <c r="AD90" i="1"/>
  <c r="AD88" i="1"/>
  <c r="AD89" i="1" s="1"/>
  <c r="AD87" i="1"/>
  <c r="AD65" i="1"/>
  <c r="AD63" i="1"/>
  <c r="AD50" i="1"/>
  <c r="AD48" i="1"/>
  <c r="AD49" i="1" s="1"/>
  <c r="AD47" i="1"/>
  <c r="AD35" i="1"/>
  <c r="AD33" i="1"/>
  <c r="AD34" i="1" s="1"/>
  <c r="AD32" i="1"/>
  <c r="AD20" i="1"/>
  <c r="AD18" i="1"/>
  <c r="X124" i="1"/>
  <c r="X114" i="1"/>
  <c r="X104" i="1"/>
  <c r="X94" i="1"/>
  <c r="X84" i="1"/>
  <c r="X69" i="1"/>
  <c r="X54" i="1"/>
  <c r="X39" i="1"/>
  <c r="X24" i="1"/>
  <c r="X9" i="1"/>
  <c r="Y63" i="1"/>
  <c r="Y64" i="1"/>
  <c r="Y65" i="1"/>
  <c r="Y66" i="1"/>
  <c r="Y67" i="1"/>
  <c r="Y68" i="1"/>
  <c r="Y69" i="1"/>
  <c r="Y70" i="1"/>
  <c r="Y71" i="1"/>
  <c r="Y62" i="1"/>
  <c r="Y48" i="1"/>
  <c r="Y49" i="1"/>
  <c r="Y50" i="1"/>
  <c r="Y51" i="1"/>
  <c r="Y52" i="1"/>
  <c r="Y53" i="1"/>
  <c r="Y54" i="1"/>
  <c r="Y55" i="1"/>
  <c r="Y56" i="1"/>
  <c r="Y47" i="1"/>
  <c r="Y33" i="1"/>
  <c r="Y34" i="1"/>
  <c r="Y35" i="1"/>
  <c r="Y36" i="1"/>
  <c r="Y37" i="1"/>
  <c r="Y38" i="1"/>
  <c r="Y39" i="1"/>
  <c r="Y40" i="1"/>
  <c r="Y41" i="1"/>
  <c r="Y32" i="1"/>
  <c r="Y18" i="1"/>
  <c r="Y19" i="1"/>
  <c r="Y20" i="1"/>
  <c r="Y21" i="1"/>
  <c r="Y22" i="1"/>
  <c r="Y23" i="1"/>
  <c r="Y24" i="1"/>
  <c r="Y25" i="1"/>
  <c r="Y26" i="1"/>
  <c r="Y17" i="1"/>
  <c r="AA117" i="1"/>
  <c r="AA226" i="1"/>
  <c r="AA217" i="1"/>
  <c r="AA196" i="1"/>
  <c r="AA195" i="1"/>
  <c r="AA194" i="1"/>
  <c r="AA193" i="1"/>
  <c r="AA192" i="1"/>
  <c r="AA191" i="1"/>
  <c r="AA190" i="1"/>
  <c r="AA189" i="1"/>
  <c r="AA188" i="1"/>
  <c r="AA187" i="1"/>
  <c r="AA17" i="1"/>
  <c r="Y11" i="1"/>
  <c r="Y145" i="1"/>
  <c r="Y2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E219" i="1"/>
  <c r="AE220" i="1"/>
  <c r="AE221" i="1"/>
  <c r="AE222" i="1"/>
  <c r="AE223" i="1"/>
  <c r="AE224" i="1"/>
  <c r="AE225" i="1"/>
  <c r="AE226" i="1"/>
  <c r="AE218" i="1"/>
  <c r="AE209" i="1"/>
  <c r="AE210" i="1"/>
  <c r="AE211" i="1"/>
  <c r="AE212" i="1"/>
  <c r="AE213" i="1"/>
  <c r="AE214" i="1"/>
  <c r="AE215" i="1"/>
  <c r="AE216" i="1"/>
  <c r="AE208" i="1"/>
  <c r="AE199" i="1"/>
  <c r="AE200" i="1"/>
  <c r="AE201" i="1"/>
  <c r="AE202" i="1"/>
  <c r="AE203" i="1"/>
  <c r="AE204" i="1"/>
  <c r="AE205" i="1"/>
  <c r="AE206" i="1"/>
  <c r="AE198" i="1"/>
  <c r="AE189" i="1"/>
  <c r="AE190" i="1"/>
  <c r="AE191" i="1"/>
  <c r="AE192" i="1"/>
  <c r="AE193" i="1"/>
  <c r="AE194" i="1"/>
  <c r="AE195" i="1"/>
  <c r="AE196" i="1"/>
  <c r="AE188" i="1"/>
  <c r="AE179" i="1"/>
  <c r="AE180" i="1"/>
  <c r="AE181" i="1"/>
  <c r="AE182" i="1"/>
  <c r="AE183" i="1"/>
  <c r="AE184" i="1"/>
  <c r="AE185" i="1"/>
  <c r="AE186" i="1"/>
  <c r="AE178" i="1"/>
  <c r="AE169" i="1"/>
  <c r="AE170" i="1"/>
  <c r="AE171" i="1"/>
  <c r="AE172" i="1"/>
  <c r="AE173" i="1"/>
  <c r="AE174" i="1"/>
  <c r="AE175" i="1"/>
  <c r="AE176" i="1"/>
  <c r="AE168" i="1"/>
  <c r="AE159" i="1"/>
  <c r="AE160" i="1"/>
  <c r="AE161" i="1"/>
  <c r="AE162" i="1"/>
  <c r="AE163" i="1"/>
  <c r="AE164" i="1"/>
  <c r="AE165" i="1"/>
  <c r="AE166" i="1"/>
  <c r="AE158" i="1"/>
  <c r="AE149" i="1"/>
  <c r="AE150" i="1"/>
  <c r="AE151" i="1"/>
  <c r="AE152" i="1"/>
  <c r="AE153" i="1"/>
  <c r="AE154" i="1"/>
  <c r="AE155" i="1"/>
  <c r="AE156" i="1"/>
  <c r="AE148" i="1"/>
  <c r="AE139" i="1"/>
  <c r="AE140" i="1"/>
  <c r="AE141" i="1"/>
  <c r="AE142" i="1"/>
  <c r="AE143" i="1"/>
  <c r="AE144" i="1"/>
  <c r="AE145" i="1"/>
  <c r="AE146" i="1"/>
  <c r="AE129" i="1"/>
  <c r="AE130" i="1"/>
  <c r="AE131" i="1"/>
  <c r="AE132" i="1"/>
  <c r="AE133" i="1"/>
  <c r="AE134" i="1"/>
  <c r="AE135" i="1"/>
  <c r="AE136" i="1"/>
  <c r="AE128" i="1"/>
  <c r="AE119" i="1"/>
  <c r="AE120" i="1"/>
  <c r="AE121" i="1"/>
  <c r="AE122" i="1"/>
  <c r="AE123" i="1"/>
  <c r="AE124" i="1"/>
  <c r="AE125" i="1"/>
  <c r="AE126" i="1"/>
  <c r="AE118" i="1"/>
  <c r="AE109" i="1"/>
  <c r="AE110" i="1"/>
  <c r="AE111" i="1"/>
  <c r="AE112" i="1"/>
  <c r="AE113" i="1"/>
  <c r="AE114" i="1"/>
  <c r="AE115" i="1"/>
  <c r="AE116" i="1"/>
  <c r="AE108" i="1"/>
  <c r="AE99" i="1"/>
  <c r="AE100" i="1"/>
  <c r="AE101" i="1"/>
  <c r="AE102" i="1"/>
  <c r="AE103" i="1"/>
  <c r="AE104" i="1"/>
  <c r="AE105" i="1"/>
  <c r="AE106" i="1"/>
  <c r="AE98" i="1"/>
  <c r="AE89" i="1"/>
  <c r="AE90" i="1"/>
  <c r="AE91" i="1"/>
  <c r="AE92" i="1"/>
  <c r="AE93" i="1"/>
  <c r="AE94" i="1"/>
  <c r="AE95" i="1"/>
  <c r="AE96" i="1"/>
  <c r="AE88" i="1"/>
  <c r="AE79" i="1"/>
  <c r="AE80" i="1"/>
  <c r="AE81" i="1"/>
  <c r="AE82" i="1"/>
  <c r="AE83" i="1"/>
  <c r="AE84" i="1"/>
  <c r="AE85" i="1"/>
  <c r="AE86" i="1"/>
  <c r="AE78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63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48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33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18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A225" i="1"/>
  <c r="AA224" i="1"/>
  <c r="AA223" i="1"/>
  <c r="AA222" i="1"/>
  <c r="AA221" i="1"/>
  <c r="AA220" i="1"/>
  <c r="AA219" i="1"/>
  <c r="AA218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76" i="1"/>
  <c r="AA175" i="1"/>
  <c r="AA174" i="1"/>
  <c r="AA173" i="1"/>
  <c r="AA172" i="1"/>
  <c r="AA171" i="1"/>
  <c r="AA170" i="1"/>
  <c r="AA169" i="1"/>
  <c r="AA168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26" i="1"/>
  <c r="AA125" i="1"/>
  <c r="AA124" i="1"/>
  <c r="AA123" i="1"/>
  <c r="AA122" i="1"/>
  <c r="AA121" i="1"/>
  <c r="AA120" i="1"/>
  <c r="AA119" i="1"/>
  <c r="AA118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87" i="1"/>
  <c r="AA90" i="1"/>
  <c r="AA89" i="1"/>
  <c r="AA88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Y3" i="1"/>
  <c r="Y4" i="1"/>
  <c r="Y5" i="1"/>
  <c r="Y6" i="1"/>
  <c r="Y7" i="1"/>
  <c r="Y8" i="1"/>
  <c r="Y9" i="1"/>
  <c r="Y10" i="1"/>
  <c r="Y176" i="1"/>
  <c r="Y155" i="1"/>
  <c r="Y165" i="1"/>
  <c r="Y175" i="1"/>
  <c r="Y136" i="1"/>
  <c r="Y146" i="1"/>
  <c r="Y156" i="1"/>
  <c r="Y166" i="1"/>
  <c r="Y135" i="1"/>
  <c r="AD64" i="1" l="1"/>
  <c r="AB188" i="1"/>
  <c r="Z32" i="1"/>
  <c r="Z17" i="1"/>
  <c r="AB107" i="1"/>
  <c r="Z2" i="1"/>
  <c r="Z47" i="1"/>
  <c r="Z62" i="1"/>
  <c r="AB220" i="1"/>
  <c r="AB110" i="1"/>
  <c r="AB218" i="1"/>
  <c r="AB65" i="1"/>
  <c r="AB150" i="1"/>
  <c r="AB208" i="1"/>
  <c r="AB190" i="1"/>
  <c r="AB48" i="1"/>
  <c r="AB49" i="1" s="1"/>
  <c r="AB35" i="1"/>
  <c r="AB87" i="1"/>
  <c r="AB157" i="1"/>
  <c r="AB117" i="1"/>
  <c r="AB62" i="1"/>
  <c r="AB120" i="1"/>
  <c r="AB210" i="1"/>
  <c r="AB17" i="1"/>
  <c r="AB138" i="1"/>
  <c r="AB197" i="1"/>
  <c r="AB33" i="1"/>
  <c r="AB63" i="1"/>
  <c r="AB98" i="1"/>
  <c r="AB108" i="1"/>
  <c r="AB109" i="1" s="1"/>
  <c r="AB168" i="1"/>
  <c r="AB207" i="1"/>
  <c r="AB100" i="1"/>
  <c r="AB147" i="1"/>
  <c r="AB90" i="1"/>
  <c r="AB97" i="1"/>
  <c r="AB18" i="1"/>
  <c r="AB137" i="1"/>
  <c r="AB139" i="1" s="1"/>
  <c r="AB198" i="1"/>
  <c r="AB199" i="1" s="1"/>
  <c r="AB32" i="1"/>
  <c r="AB34" i="1" s="1"/>
  <c r="AB158" i="1"/>
  <c r="AB159" i="1" s="1"/>
  <c r="AB118" i="1"/>
  <c r="AB119" i="1" s="1"/>
  <c r="AB140" i="1"/>
  <c r="AB148" i="1"/>
  <c r="AB149" i="1" s="1"/>
  <c r="AB187" i="1"/>
  <c r="AB189" i="1" s="1"/>
  <c r="AB217" i="1"/>
  <c r="AB219" i="1" s="1"/>
  <c r="AB20" i="1"/>
  <c r="AB200" i="1"/>
  <c r="AB167" i="1"/>
  <c r="AB88" i="1"/>
  <c r="AB89" i="1" s="1"/>
  <c r="AB170" i="1"/>
  <c r="AB47" i="1"/>
  <c r="AB160" i="1"/>
  <c r="AB50" i="1"/>
  <c r="AB209" i="1" l="1"/>
  <c r="AB64" i="1"/>
  <c r="AB169" i="1"/>
  <c r="AB19" i="1"/>
  <c r="AB99" i="1"/>
</calcChain>
</file>

<file path=xl/sharedStrings.xml><?xml version="1.0" encoding="utf-8"?>
<sst xmlns="http://schemas.openxmlformats.org/spreadsheetml/2006/main" count="1803" uniqueCount="122">
  <si>
    <t>Model</t>
  </si>
  <si>
    <t>Climate_Scenario</t>
  </si>
  <si>
    <t>Mgmt_Scenario</t>
  </si>
  <si>
    <t>Scenario_Name</t>
  </si>
  <si>
    <t>Maize_Diff_Mgha</t>
  </si>
  <si>
    <t>Soybean_Diff_Mgha</t>
  </si>
  <si>
    <t>Wheat_Diff_Mgha</t>
  </si>
  <si>
    <t>SOC_Diff_Mgha</t>
  </si>
  <si>
    <t>Total_N2O_kgha</t>
  </si>
  <si>
    <t>N2O_Diff_kgha</t>
  </si>
  <si>
    <t>Total_CH4_kgha</t>
  </si>
  <si>
    <t>CH4_Diff_kgha</t>
  </si>
  <si>
    <t>Total_SOC_Mgha</t>
  </si>
  <si>
    <t>Cotton_Diff_Mgha</t>
  </si>
  <si>
    <t>Sorghum_Diff_Mgha</t>
  </si>
  <si>
    <t>N2O_Mgha</t>
  </si>
  <si>
    <t>CH4_Mgha</t>
  </si>
  <si>
    <t>CO2e_SOC</t>
  </si>
  <si>
    <t>CO2e_N2O</t>
  </si>
  <si>
    <t>CO2e_CH4</t>
  </si>
  <si>
    <t>scenario_abbrev</t>
  </si>
  <si>
    <t>GWP</t>
  </si>
  <si>
    <t>Daycent</t>
  </si>
  <si>
    <t>1_1</t>
  </si>
  <si>
    <t>NA</t>
  </si>
  <si>
    <t>CR</t>
  </si>
  <si>
    <t>1_2</t>
  </si>
  <si>
    <t>NT-CR</t>
  </si>
  <si>
    <t>1_3</t>
  </si>
  <si>
    <t>CC-CR</t>
  </si>
  <si>
    <t>1_41</t>
  </si>
  <si>
    <t>RF05-CR</t>
  </si>
  <si>
    <t>1_42</t>
  </si>
  <si>
    <t>RF15-CR</t>
  </si>
  <si>
    <t>1_43</t>
  </si>
  <si>
    <t>RF25-CR</t>
  </si>
  <si>
    <t>1_44</t>
  </si>
  <si>
    <t>RF35-CR</t>
  </si>
  <si>
    <t>1_51</t>
  </si>
  <si>
    <t>RR50-CR</t>
  </si>
  <si>
    <t>1_52</t>
  </si>
  <si>
    <t>RR25-CR</t>
  </si>
  <si>
    <t>1_53</t>
  </si>
  <si>
    <t>RR00-CR</t>
  </si>
  <si>
    <t>2_1</t>
  </si>
  <si>
    <t>2_2</t>
  </si>
  <si>
    <t>2_3</t>
  </si>
  <si>
    <t>2_41</t>
  </si>
  <si>
    <t>2_42</t>
  </si>
  <si>
    <t>2_43</t>
  </si>
  <si>
    <t>2_44</t>
  </si>
  <si>
    <t>2_51</t>
  </si>
  <si>
    <t>2_52</t>
  </si>
  <si>
    <t>2_53</t>
  </si>
  <si>
    <t>3_1</t>
  </si>
  <si>
    <t>3_2</t>
  </si>
  <si>
    <t>3_3</t>
  </si>
  <si>
    <t>3_41</t>
  </si>
  <si>
    <t>3_42</t>
  </si>
  <si>
    <t>3_43</t>
  </si>
  <si>
    <t>3_44</t>
  </si>
  <si>
    <t>3_51</t>
  </si>
  <si>
    <t>3_52</t>
  </si>
  <si>
    <t>3_53</t>
  </si>
  <si>
    <t>4_1</t>
  </si>
  <si>
    <t>4_2</t>
  </si>
  <si>
    <t>4_3</t>
  </si>
  <si>
    <t>4_41</t>
  </si>
  <si>
    <t>4_42</t>
  </si>
  <si>
    <t>4_43</t>
  </si>
  <si>
    <t>4_44</t>
  </si>
  <si>
    <t>4_51</t>
  </si>
  <si>
    <t>4_52</t>
  </si>
  <si>
    <t>4_53</t>
  </si>
  <si>
    <t>5_1</t>
  </si>
  <si>
    <t>5_2</t>
  </si>
  <si>
    <t>5_3</t>
  </si>
  <si>
    <t>5_41</t>
  </si>
  <si>
    <t>5_42</t>
  </si>
  <si>
    <t>5_43</t>
  </si>
  <si>
    <t>5_44</t>
  </si>
  <si>
    <t>5_51</t>
  </si>
  <si>
    <t>5_52</t>
  </si>
  <si>
    <t>5_53</t>
  </si>
  <si>
    <t>APSIM</t>
  </si>
  <si>
    <t>Millennial</t>
  </si>
  <si>
    <t>RothC</t>
  </si>
  <si>
    <t>1_61</t>
  </si>
  <si>
    <t>BC19-CR</t>
  </si>
  <si>
    <t>1_62</t>
  </si>
  <si>
    <t>BC38-CR</t>
  </si>
  <si>
    <t>1_63</t>
  </si>
  <si>
    <t>BC57-CR</t>
  </si>
  <si>
    <t>1_64</t>
  </si>
  <si>
    <t>BC76-CR</t>
  </si>
  <si>
    <t>1_65</t>
  </si>
  <si>
    <t>BC96-CR</t>
  </si>
  <si>
    <t>2_61</t>
  </si>
  <si>
    <t>2_62</t>
  </si>
  <si>
    <t>2_63</t>
  </si>
  <si>
    <t>2_64</t>
  </si>
  <si>
    <t>2_65</t>
  </si>
  <si>
    <t>3_61</t>
  </si>
  <si>
    <t>3_62</t>
  </si>
  <si>
    <t>3_63</t>
  </si>
  <si>
    <t>3_64</t>
  </si>
  <si>
    <t>3_65</t>
  </si>
  <si>
    <t>4_61</t>
  </si>
  <si>
    <t>4_62</t>
  </si>
  <si>
    <t>4_63</t>
  </si>
  <si>
    <t>4_64</t>
  </si>
  <si>
    <t>4_65</t>
  </si>
  <si>
    <t>5_61</t>
  </si>
  <si>
    <t>5_62</t>
  </si>
  <si>
    <t>5_63</t>
  </si>
  <si>
    <t>5_64</t>
  </si>
  <si>
    <t>5_65</t>
  </si>
  <si>
    <t>Apsim-daycent n2o</t>
  </si>
  <si>
    <t>soc diff between clim</t>
  </si>
  <si>
    <t>within model diffs</t>
  </si>
  <si>
    <t>n2o diff between clim</t>
  </si>
  <si>
    <t>stats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</si>
</sst>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0000000000"/>
    <numFmt numFmtId="166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26"/>
  <sheetViews>
    <sheetView tabSelected="1" workbookViewId="0">
      <pane xSplit="3" ySplit="1" topLeftCell="Q122" activePane="bottomRight" state="frozen"/>
      <selection pane="topRight" activeCell="D1" sqref="D1"/>
      <selection pane="bottomLeft" activeCell="A2" sqref="A2"/>
      <selection pane="bottomRight" activeCell="AE138" sqref="AE138"/>
    </sheetView>
  </sheetViews>
  <sheetFormatPr defaultRowHeight="14.5" x14ac:dyDescent="0.35"/>
  <cols>
    <col min="18" max="20" width="7.08984375" customWidth="1"/>
    <col min="22" max="23" width="6.1796875" customWidth="1"/>
    <col min="25" max="26" width="12.36328125" style="1" customWidth="1"/>
    <col min="27" max="27" width="9.6328125" style="1" customWidth="1"/>
    <col min="28" max="28" width="18.54296875" style="1" bestFit="1" customWidth="1"/>
    <col min="29" max="29" width="8.7265625" style="3"/>
    <col min="30" max="30" width="18.54296875" style="3" bestFit="1" customWidth="1"/>
    <col min="31" max="31" width="8.7265625" style="1"/>
  </cols>
  <sheetData>
    <row r="1" spans="1:3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Y1" s="1" t="s">
        <v>117</v>
      </c>
      <c r="AA1" s="1" t="s">
        <v>118</v>
      </c>
      <c r="AB1" s="1" t="s">
        <v>121</v>
      </c>
      <c r="AC1" s="3" t="s">
        <v>120</v>
      </c>
      <c r="AD1" s="3" t="s">
        <v>121</v>
      </c>
      <c r="AE1" s="1" t="s">
        <v>119</v>
      </c>
    </row>
    <row r="2" spans="1:31" x14ac:dyDescent="0.35">
      <c r="A2" t="s">
        <v>84</v>
      </c>
      <c r="B2">
        <v>1</v>
      </c>
      <c r="C2">
        <v>1</v>
      </c>
      <c r="D2" t="s">
        <v>23</v>
      </c>
      <c r="E2">
        <v>0.644565656565668</v>
      </c>
      <c r="F2">
        <v>-2.6600000000006799E-2</v>
      </c>
      <c r="G2">
        <v>-0.209066666666679</v>
      </c>
      <c r="H2">
        <v>3</v>
      </c>
      <c r="I2">
        <v>29.872160000000001</v>
      </c>
      <c r="J2">
        <v>0.89496813793104202</v>
      </c>
      <c r="K2">
        <v>-9.6717080400000004</v>
      </c>
      <c r="L2" t="s">
        <v>24</v>
      </c>
      <c r="M2">
        <v>29</v>
      </c>
      <c r="N2" t="s">
        <v>24</v>
      </c>
      <c r="O2" t="s">
        <v>24</v>
      </c>
      <c r="P2">
        <v>2.9872159999999998E-2</v>
      </c>
      <c r="Q2">
        <v>-9.6717080399999992E-3</v>
      </c>
      <c r="R2">
        <v>-11</v>
      </c>
      <c r="S2">
        <v>12.81515664</v>
      </c>
      <c r="T2">
        <v>-0.34818148943999999</v>
      </c>
      <c r="U2" t="s">
        <v>25</v>
      </c>
      <c r="V2">
        <v>1.4669751505599999</v>
      </c>
      <c r="Y2" s="1">
        <f>S2-S77</f>
        <v>2.3332319867999995</v>
      </c>
      <c r="Z2" s="1">
        <f>AVERAGE(Y2:Y11)</f>
        <v>2.47716089049</v>
      </c>
    </row>
    <row r="3" spans="1:31" x14ac:dyDescent="0.35">
      <c r="A3" t="s">
        <v>84</v>
      </c>
      <c r="B3">
        <v>1</v>
      </c>
      <c r="C3">
        <v>2</v>
      </c>
      <c r="D3" t="s">
        <v>26</v>
      </c>
      <c r="E3">
        <v>0.66046060606061696</v>
      </c>
      <c r="F3">
        <v>0.25931111111110999</v>
      </c>
      <c r="G3">
        <v>-0.109624242424253</v>
      </c>
      <c r="H3">
        <v>2.1</v>
      </c>
      <c r="I3">
        <v>27.340199999999999</v>
      </c>
      <c r="J3">
        <v>0.62809931034484201</v>
      </c>
      <c r="K3">
        <v>-9.6307334912999991</v>
      </c>
      <c r="L3" t="s">
        <v>24</v>
      </c>
      <c r="M3">
        <v>30.3</v>
      </c>
      <c r="N3" t="s">
        <v>24</v>
      </c>
      <c r="O3" t="s">
        <v>24</v>
      </c>
      <c r="P3">
        <v>2.7340199999999999E-2</v>
      </c>
      <c r="Q3">
        <v>-9.6307334912999996E-3</v>
      </c>
      <c r="R3">
        <v>-7.7</v>
      </c>
      <c r="S3">
        <v>11.7289458</v>
      </c>
      <c r="T3">
        <v>-0.3467064056868</v>
      </c>
      <c r="U3" t="s">
        <v>27</v>
      </c>
      <c r="V3">
        <v>3.6822393943131999</v>
      </c>
      <c r="Y3" s="1">
        <f t="shared" ref="Y3:Y10" si="0">S3-S78</f>
        <v>4.1605598034</v>
      </c>
      <c r="AE3" s="1">
        <f>R$2-R3</f>
        <v>-3.3</v>
      </c>
    </row>
    <row r="4" spans="1:31" x14ac:dyDescent="0.35">
      <c r="A4" t="s">
        <v>84</v>
      </c>
      <c r="B4">
        <v>1</v>
      </c>
      <c r="C4">
        <v>3</v>
      </c>
      <c r="D4" t="s">
        <v>28</v>
      </c>
      <c r="E4">
        <v>1.3998868686868799</v>
      </c>
      <c r="F4">
        <v>-0.70140000000002101</v>
      </c>
      <c r="G4">
        <v>-0.31755959595960798</v>
      </c>
      <c r="H4">
        <v>1.7</v>
      </c>
      <c r="I4">
        <v>13.0936</v>
      </c>
      <c r="J4">
        <v>0.24063103448276499</v>
      </c>
      <c r="K4">
        <v>-9.7303571200000007</v>
      </c>
      <c r="L4" t="s">
        <v>24</v>
      </c>
      <c r="M4">
        <v>27.9</v>
      </c>
      <c r="N4" t="s">
        <v>24</v>
      </c>
      <c r="O4" t="s">
        <v>24</v>
      </c>
      <c r="P4">
        <v>1.30936E-2</v>
      </c>
      <c r="Q4">
        <v>-9.7303571199999998E-3</v>
      </c>
      <c r="R4">
        <v>-6.2333333333333298</v>
      </c>
      <c r="S4">
        <v>5.6171544000000004</v>
      </c>
      <c r="T4">
        <v>-0.35029285632000001</v>
      </c>
      <c r="U4" t="s">
        <v>29</v>
      </c>
      <c r="V4">
        <v>-0.96647178965333203</v>
      </c>
      <c r="Y4" s="1">
        <f t="shared" si="0"/>
        <v>-3.1561104860999993</v>
      </c>
      <c r="AE4" s="1">
        <f t="shared" ref="AE4:AE16" si="1">R$2-R4</f>
        <v>-4.7666666666666702</v>
      </c>
    </row>
    <row r="5" spans="1:31" x14ac:dyDescent="0.35">
      <c r="A5" t="s">
        <v>84</v>
      </c>
      <c r="B5">
        <v>1</v>
      </c>
      <c r="C5">
        <v>41</v>
      </c>
      <c r="D5" t="s">
        <v>30</v>
      </c>
      <c r="E5">
        <v>0.76301414141415302</v>
      </c>
      <c r="F5">
        <v>-2.6600000000006799E-2</v>
      </c>
      <c r="G5">
        <v>-0.23293737373738599</v>
      </c>
      <c r="H5">
        <v>2.9</v>
      </c>
      <c r="I5">
        <v>28.055420000000002</v>
      </c>
      <c r="J5">
        <v>0.81824303448276603</v>
      </c>
      <c r="K5">
        <v>-9.6749392600000004</v>
      </c>
      <c r="L5" t="s">
        <v>24</v>
      </c>
      <c r="M5">
        <v>28.9</v>
      </c>
      <c r="N5" t="s">
        <v>24</v>
      </c>
      <c r="O5" t="s">
        <v>24</v>
      </c>
      <c r="P5">
        <v>2.8055420000000001E-2</v>
      </c>
      <c r="Q5">
        <v>-9.6749392599999994E-3</v>
      </c>
      <c r="R5">
        <v>-10.633333333333301</v>
      </c>
      <c r="S5">
        <v>12.03577518</v>
      </c>
      <c r="T5">
        <v>-0.34829781335999999</v>
      </c>
      <c r="U5" t="s">
        <v>31</v>
      </c>
      <c r="V5">
        <v>1.0541440333066701</v>
      </c>
      <c r="Y5" s="1">
        <f t="shared" si="0"/>
        <v>1.938037186799999</v>
      </c>
      <c r="AE5" s="1">
        <f t="shared" si="1"/>
        <v>-0.36666666666669911</v>
      </c>
    </row>
    <row r="6" spans="1:31" x14ac:dyDescent="0.35">
      <c r="A6" t="s">
        <v>84</v>
      </c>
      <c r="B6">
        <v>1</v>
      </c>
      <c r="C6">
        <v>42</v>
      </c>
      <c r="D6" t="s">
        <v>32</v>
      </c>
      <c r="E6">
        <v>0.92490505050507499</v>
      </c>
      <c r="F6">
        <v>-2.6600000000006799E-2</v>
      </c>
      <c r="G6">
        <v>-0.25115151515152701</v>
      </c>
      <c r="H6">
        <v>2.7</v>
      </c>
      <c r="I6">
        <v>25.035170000000001</v>
      </c>
      <c r="J6">
        <v>0.70197089655173495</v>
      </c>
      <c r="K6">
        <v>-9.6773087400000009</v>
      </c>
      <c r="L6" t="s">
        <v>24</v>
      </c>
      <c r="M6">
        <v>28.7</v>
      </c>
      <c r="N6" t="s">
        <v>24</v>
      </c>
      <c r="O6" t="s">
        <v>24</v>
      </c>
      <c r="P6">
        <v>2.5035169999999999E-2</v>
      </c>
      <c r="Q6">
        <v>-9.6773087399999996E-3</v>
      </c>
      <c r="R6">
        <v>-9.9</v>
      </c>
      <c r="S6">
        <v>10.74008793</v>
      </c>
      <c r="T6">
        <v>-0.34838311463999999</v>
      </c>
      <c r="U6" t="s">
        <v>33</v>
      </c>
      <c r="V6">
        <v>0.49170481536000099</v>
      </c>
      <c r="Y6" s="1">
        <f t="shared" si="0"/>
        <v>1.424891367899999</v>
      </c>
      <c r="AE6" s="1">
        <f t="shared" si="1"/>
        <v>-1.0999999999999996</v>
      </c>
    </row>
    <row r="7" spans="1:31" x14ac:dyDescent="0.35">
      <c r="A7" t="s">
        <v>84</v>
      </c>
      <c r="B7">
        <v>1</v>
      </c>
      <c r="C7">
        <v>43</v>
      </c>
      <c r="D7" t="s">
        <v>34</v>
      </c>
      <c r="E7">
        <v>1.0590222222222401</v>
      </c>
      <c r="F7">
        <v>-2.6600000000006799E-2</v>
      </c>
      <c r="G7">
        <v>-0.225753535353547</v>
      </c>
      <c r="H7">
        <v>2.5</v>
      </c>
      <c r="I7">
        <v>22.525400000000001</v>
      </c>
      <c r="J7">
        <v>0.59663944827587001</v>
      </c>
      <c r="K7">
        <v>-9.6853714800000006</v>
      </c>
      <c r="L7" t="s">
        <v>24</v>
      </c>
      <c r="M7">
        <v>28.5</v>
      </c>
      <c r="N7" t="s">
        <v>24</v>
      </c>
      <c r="O7" t="s">
        <v>24</v>
      </c>
      <c r="P7">
        <v>2.2525400000000001E-2</v>
      </c>
      <c r="Q7">
        <v>-9.6853714799999997E-3</v>
      </c>
      <c r="R7">
        <v>-9.1666666666666696</v>
      </c>
      <c r="S7">
        <v>9.6633966000000004</v>
      </c>
      <c r="T7">
        <v>-0.34867337327999998</v>
      </c>
      <c r="U7" t="s">
        <v>35</v>
      </c>
      <c r="V7">
        <v>0.14805656005333401</v>
      </c>
      <c r="Y7" s="1">
        <f t="shared" si="0"/>
        <v>1.118979447300001</v>
      </c>
      <c r="AE7" s="1">
        <f t="shared" si="1"/>
        <v>-1.8333333333333304</v>
      </c>
    </row>
    <row r="8" spans="1:31" x14ac:dyDescent="0.35">
      <c r="A8" t="s">
        <v>84</v>
      </c>
      <c r="B8">
        <v>1</v>
      </c>
      <c r="C8">
        <v>44</v>
      </c>
      <c r="D8" t="s">
        <v>36</v>
      </c>
      <c r="E8">
        <v>1.2829090909091101</v>
      </c>
      <c r="F8">
        <v>-2.6600000000006799E-2</v>
      </c>
      <c r="G8">
        <v>-0.17840808080809201</v>
      </c>
      <c r="H8">
        <v>2.2999999999999998</v>
      </c>
      <c r="I8">
        <v>20.616510000000002</v>
      </c>
      <c r="J8">
        <v>0.49382496551725502</v>
      </c>
      <c r="K8">
        <v>-9.6950791200000008</v>
      </c>
      <c r="L8" t="s">
        <v>24</v>
      </c>
      <c r="M8">
        <v>28.3</v>
      </c>
      <c r="N8" t="s">
        <v>24</v>
      </c>
      <c r="O8" t="s">
        <v>24</v>
      </c>
      <c r="P8">
        <v>2.0616510000000001E-2</v>
      </c>
      <c r="Q8">
        <v>-9.6950791200000001E-3</v>
      </c>
      <c r="R8">
        <v>-8.43333333333333</v>
      </c>
      <c r="S8">
        <v>8.8444827900000007</v>
      </c>
      <c r="T8">
        <v>-0.34902284832000002</v>
      </c>
      <c r="U8" t="s">
        <v>37</v>
      </c>
      <c r="V8">
        <v>6.2126608346668902E-2</v>
      </c>
      <c r="Y8" s="1">
        <f t="shared" si="0"/>
        <v>1.053914218500001</v>
      </c>
      <c r="AE8" s="1">
        <f t="shared" si="1"/>
        <v>-2.56666666666667</v>
      </c>
    </row>
    <row r="9" spans="1:31" x14ac:dyDescent="0.35">
      <c r="A9" t="s">
        <v>84</v>
      </c>
      <c r="B9">
        <v>1</v>
      </c>
      <c r="C9">
        <v>51</v>
      </c>
      <c r="D9" t="s">
        <v>38</v>
      </c>
      <c r="E9">
        <v>0.69134545454546303</v>
      </c>
      <c r="F9">
        <v>-2.6600000000006799E-2</v>
      </c>
      <c r="G9">
        <v>-0.214723232323246</v>
      </c>
      <c r="H9">
        <v>3.6</v>
      </c>
      <c r="I9">
        <v>31.714670000000002</v>
      </c>
      <c r="J9">
        <v>0.96679103448276904</v>
      </c>
      <c r="K9">
        <v>-9.6337294599999996</v>
      </c>
      <c r="L9" t="s">
        <v>24</v>
      </c>
      <c r="M9">
        <v>30.6</v>
      </c>
      <c r="N9" t="s">
        <v>24</v>
      </c>
      <c r="O9" t="s">
        <v>24</v>
      </c>
      <c r="P9">
        <v>3.171467E-2</v>
      </c>
      <c r="Q9">
        <v>-9.6337294600000005E-3</v>
      </c>
      <c r="R9">
        <v>-13.2</v>
      </c>
      <c r="S9">
        <v>13.605593430000001</v>
      </c>
      <c r="T9">
        <v>-0.34681426055999998</v>
      </c>
      <c r="U9" t="s">
        <v>39</v>
      </c>
      <c r="V9">
        <v>5.87791694400015E-2</v>
      </c>
      <c r="X9">
        <f>MAX(S9:S11)-MIN(S9:S11)</f>
        <v>4.6410077999999988</v>
      </c>
      <c r="Y9" s="1">
        <f t="shared" si="0"/>
        <v>2.9972201688000002</v>
      </c>
      <c r="AE9" s="1">
        <f t="shared" si="1"/>
        <v>2.1999999999999993</v>
      </c>
    </row>
    <row r="10" spans="1:31" x14ac:dyDescent="0.35">
      <c r="A10" t="s">
        <v>84</v>
      </c>
      <c r="B10">
        <v>1</v>
      </c>
      <c r="C10">
        <v>52</v>
      </c>
      <c r="D10" t="s">
        <v>40</v>
      </c>
      <c r="E10">
        <v>0.74762828282829497</v>
      </c>
      <c r="F10">
        <v>-2.6755555555560799E-2</v>
      </c>
      <c r="G10">
        <v>-0.33170101010102798</v>
      </c>
      <c r="H10">
        <v>4.4000000000000004</v>
      </c>
      <c r="I10">
        <v>35.35754</v>
      </c>
      <c r="J10">
        <v>1.1008169655172499</v>
      </c>
      <c r="K10">
        <v>-9.5073083399999998</v>
      </c>
      <c r="L10" t="s">
        <v>24</v>
      </c>
      <c r="M10">
        <v>33.1</v>
      </c>
      <c r="N10" t="s">
        <v>24</v>
      </c>
      <c r="O10" t="s">
        <v>24</v>
      </c>
      <c r="P10">
        <v>3.535754E-2</v>
      </c>
      <c r="Q10">
        <v>-9.5073083399999994E-3</v>
      </c>
      <c r="R10">
        <v>-16.133333333333301</v>
      </c>
      <c r="S10">
        <v>15.168384659999999</v>
      </c>
      <c r="T10">
        <v>-0.34226310024000001</v>
      </c>
      <c r="U10" t="s">
        <v>41</v>
      </c>
      <c r="V10">
        <v>-1.30721177357333</v>
      </c>
      <c r="Y10" s="1">
        <f t="shared" si="0"/>
        <v>4.7748147446999987</v>
      </c>
      <c r="AE10" s="1">
        <f t="shared" si="1"/>
        <v>5.1333333333333009</v>
      </c>
    </row>
    <row r="11" spans="1:31" x14ac:dyDescent="0.35">
      <c r="A11" t="s">
        <v>84</v>
      </c>
      <c r="B11">
        <v>1</v>
      </c>
      <c r="C11">
        <v>53</v>
      </c>
      <c r="D11" t="s">
        <v>42</v>
      </c>
      <c r="E11">
        <v>0.83654949494950204</v>
      </c>
      <c r="F11">
        <v>-2.6288888888894101E-2</v>
      </c>
      <c r="G11">
        <v>-0.40800808080809498</v>
      </c>
      <c r="H11">
        <v>5.6</v>
      </c>
      <c r="I11">
        <v>42.532870000000003</v>
      </c>
      <c r="J11">
        <v>1.3219717241379501</v>
      </c>
      <c r="K11">
        <v>-9.1651646600000003</v>
      </c>
      <c r="L11" t="s">
        <v>24</v>
      </c>
      <c r="M11">
        <v>37.1</v>
      </c>
      <c r="N11" t="s">
        <v>24</v>
      </c>
      <c r="O11" t="s">
        <v>24</v>
      </c>
      <c r="P11">
        <v>4.253287E-2</v>
      </c>
      <c r="Q11">
        <v>-9.1651646600000008E-3</v>
      </c>
      <c r="R11">
        <v>-20.533333333333299</v>
      </c>
      <c r="S11">
        <v>18.24660123</v>
      </c>
      <c r="T11">
        <v>-0.32994592775999998</v>
      </c>
      <c r="U11" t="s">
        <v>43</v>
      </c>
      <c r="V11">
        <v>-2.61667803109333</v>
      </c>
      <c r="Y11" s="1">
        <f>S11-S86</f>
        <v>8.1260704667999999</v>
      </c>
      <c r="AE11" s="1">
        <f t="shared" si="1"/>
        <v>9.5333333333332995</v>
      </c>
    </row>
    <row r="12" spans="1:31" x14ac:dyDescent="0.35">
      <c r="A12" t="s">
        <v>84</v>
      </c>
      <c r="B12">
        <v>1</v>
      </c>
      <c r="C12">
        <v>61</v>
      </c>
      <c r="D12" t="s">
        <v>87</v>
      </c>
      <c r="E12">
        <v>0.70514747474748396</v>
      </c>
      <c r="F12">
        <v>-3.00222222222284E-2</v>
      </c>
      <c r="G12">
        <v>-0.14248888888889999</v>
      </c>
      <c r="H12">
        <v>2</v>
      </c>
      <c r="I12">
        <v>28.587160000000001</v>
      </c>
      <c r="J12">
        <v>0.93800262068965801</v>
      </c>
      <c r="K12" t="s">
        <v>24</v>
      </c>
      <c r="L12" t="s">
        <v>24</v>
      </c>
      <c r="M12">
        <v>38.9</v>
      </c>
      <c r="N12" t="s">
        <v>24</v>
      </c>
      <c r="O12" t="s">
        <v>24</v>
      </c>
      <c r="P12">
        <v>2.858716E-2</v>
      </c>
      <c r="Q12" t="s">
        <v>24</v>
      </c>
      <c r="R12">
        <v>-7.3333333333333304</v>
      </c>
      <c r="S12">
        <v>12.263891640000001</v>
      </c>
      <c r="T12" t="s">
        <v>24</v>
      </c>
      <c r="U12" t="s">
        <v>88</v>
      </c>
      <c r="V12">
        <v>4.9305583066666703</v>
      </c>
      <c r="AE12" s="1">
        <f t="shared" si="1"/>
        <v>-3.6666666666666696</v>
      </c>
    </row>
    <row r="13" spans="1:31" x14ac:dyDescent="0.35">
      <c r="A13" t="s">
        <v>84</v>
      </c>
      <c r="B13">
        <v>1</v>
      </c>
      <c r="C13">
        <v>62</v>
      </c>
      <c r="D13" t="s">
        <v>89</v>
      </c>
      <c r="E13">
        <v>0.74757171717172399</v>
      </c>
      <c r="F13">
        <v>-3.5000000000006401E-2</v>
      </c>
      <c r="G13">
        <v>-0.13683232323233499</v>
      </c>
      <c r="H13">
        <v>1.2</v>
      </c>
      <c r="I13">
        <v>27.630130000000001</v>
      </c>
      <c r="J13">
        <v>0.94424551724139005</v>
      </c>
      <c r="K13" t="s">
        <v>24</v>
      </c>
      <c r="L13" t="s">
        <v>24</v>
      </c>
      <c r="M13">
        <v>48.9</v>
      </c>
      <c r="N13" t="s">
        <v>24</v>
      </c>
      <c r="O13" t="s">
        <v>24</v>
      </c>
      <c r="P13">
        <v>2.7630129999999999E-2</v>
      </c>
      <c r="Q13" t="s">
        <v>24</v>
      </c>
      <c r="R13">
        <v>-4.4000000000000004</v>
      </c>
      <c r="S13">
        <v>11.85332577</v>
      </c>
      <c r="T13" t="s">
        <v>24</v>
      </c>
      <c r="U13" t="s">
        <v>90</v>
      </c>
      <c r="V13">
        <v>7.4533257700000002</v>
      </c>
      <c r="AE13" s="1">
        <f t="shared" si="1"/>
        <v>-6.6</v>
      </c>
    </row>
    <row r="14" spans="1:31" x14ac:dyDescent="0.35">
      <c r="A14" t="s">
        <v>84</v>
      </c>
      <c r="B14">
        <v>1</v>
      </c>
      <c r="C14">
        <v>63</v>
      </c>
      <c r="D14" t="s">
        <v>91</v>
      </c>
      <c r="E14">
        <v>0.76652121212121904</v>
      </c>
      <c r="F14">
        <v>-3.9822222222228601E-2</v>
      </c>
      <c r="G14">
        <v>-0.127272727272739</v>
      </c>
      <c r="H14">
        <v>0.5</v>
      </c>
      <c r="I14">
        <v>26.80293</v>
      </c>
      <c r="J14">
        <v>0.94030855172414196</v>
      </c>
      <c r="K14" t="s">
        <v>24</v>
      </c>
      <c r="L14" t="s">
        <v>24</v>
      </c>
      <c r="M14">
        <v>58.8</v>
      </c>
      <c r="N14" t="s">
        <v>24</v>
      </c>
      <c r="O14" t="s">
        <v>24</v>
      </c>
      <c r="P14">
        <v>2.6802929999999999E-2</v>
      </c>
      <c r="Q14" t="s">
        <v>24</v>
      </c>
      <c r="R14">
        <v>-1.8333333333333299</v>
      </c>
      <c r="S14">
        <v>11.498456969999999</v>
      </c>
      <c r="T14" t="s">
        <v>24</v>
      </c>
      <c r="U14" t="s">
        <v>92</v>
      </c>
      <c r="V14">
        <v>9.6651236366666708</v>
      </c>
      <c r="AE14" s="1">
        <f t="shared" si="1"/>
        <v>-9.1666666666666696</v>
      </c>
    </row>
    <row r="15" spans="1:31" x14ac:dyDescent="0.35">
      <c r="A15" t="s">
        <v>84</v>
      </c>
      <c r="B15">
        <v>1</v>
      </c>
      <c r="C15">
        <v>64</v>
      </c>
      <c r="D15" t="s">
        <v>93</v>
      </c>
      <c r="E15">
        <v>0.78343434343435103</v>
      </c>
      <c r="F15">
        <v>-4.3866666666673798E-2</v>
      </c>
      <c r="G15">
        <v>-0.115620202020212</v>
      </c>
      <c r="H15">
        <v>-0.100000000000009</v>
      </c>
      <c r="I15">
        <v>26.133510000000001</v>
      </c>
      <c r="J15">
        <v>0.931688551724146</v>
      </c>
      <c r="K15" t="s">
        <v>24</v>
      </c>
      <c r="L15" t="s">
        <v>24</v>
      </c>
      <c r="M15">
        <v>68.3</v>
      </c>
      <c r="N15" t="s">
        <v>24</v>
      </c>
      <c r="O15" t="s">
        <v>24</v>
      </c>
      <c r="P15">
        <v>2.6133509999999999E-2</v>
      </c>
      <c r="Q15" t="s">
        <v>24</v>
      </c>
      <c r="R15">
        <v>0.3666666666667</v>
      </c>
      <c r="S15">
        <v>11.21127579</v>
      </c>
      <c r="T15" t="s">
        <v>24</v>
      </c>
      <c r="U15" t="s">
        <v>94</v>
      </c>
      <c r="V15">
        <v>11.577942456666699</v>
      </c>
      <c r="AE15" s="1">
        <f t="shared" si="1"/>
        <v>-11.366666666666699</v>
      </c>
    </row>
    <row r="16" spans="1:31" x14ac:dyDescent="0.35">
      <c r="A16" t="s">
        <v>84</v>
      </c>
      <c r="B16">
        <v>1</v>
      </c>
      <c r="C16">
        <v>65</v>
      </c>
      <c r="D16" t="s">
        <v>95</v>
      </c>
      <c r="E16">
        <v>0.79242828282829003</v>
      </c>
      <c r="F16">
        <v>-4.8222222222227697E-2</v>
      </c>
      <c r="G16">
        <v>-0.104533333333346</v>
      </c>
      <c r="H16">
        <v>-0.70000000000000295</v>
      </c>
      <c r="I16">
        <v>25.579239999999999</v>
      </c>
      <c r="J16">
        <v>0.92635517241380905</v>
      </c>
      <c r="K16" t="s">
        <v>24</v>
      </c>
      <c r="L16" t="s">
        <v>24</v>
      </c>
      <c r="M16">
        <v>78.099999999999994</v>
      </c>
      <c r="N16" t="s">
        <v>24</v>
      </c>
      <c r="O16" t="s">
        <v>24</v>
      </c>
      <c r="P16">
        <v>2.557924E-2</v>
      </c>
      <c r="Q16" t="s">
        <v>24</v>
      </c>
      <c r="R16">
        <v>2.5666666666666802</v>
      </c>
      <c r="S16">
        <v>10.973493960000001</v>
      </c>
      <c r="T16" t="s">
        <v>24</v>
      </c>
      <c r="U16" t="s">
        <v>96</v>
      </c>
      <c r="V16">
        <v>13.540160626666699</v>
      </c>
      <c r="AE16" s="1">
        <f t="shared" si="1"/>
        <v>-13.566666666666681</v>
      </c>
    </row>
    <row r="17" spans="1:31" x14ac:dyDescent="0.35">
      <c r="A17" t="s">
        <v>84</v>
      </c>
      <c r="B17">
        <v>2</v>
      </c>
      <c r="C17">
        <v>1</v>
      </c>
      <c r="D17" t="s">
        <v>44</v>
      </c>
      <c r="E17">
        <v>-0.75068282828284105</v>
      </c>
      <c r="F17">
        <v>0.39122222222222902</v>
      </c>
      <c r="G17">
        <v>0.72279595959596998</v>
      </c>
      <c r="H17">
        <v>2.8</v>
      </c>
      <c r="I17">
        <v>30.56532</v>
      </c>
      <c r="J17">
        <v>0.48492979310344497</v>
      </c>
      <c r="K17">
        <v>-9.4300309000000002</v>
      </c>
      <c r="L17" t="s">
        <v>24</v>
      </c>
      <c r="M17">
        <v>28.8</v>
      </c>
      <c r="N17" t="s">
        <v>24</v>
      </c>
      <c r="O17" t="s">
        <v>24</v>
      </c>
      <c r="P17">
        <v>3.056532E-2</v>
      </c>
      <c r="Q17">
        <v>-9.4300309000000006E-3</v>
      </c>
      <c r="R17">
        <v>-10.266666666666699</v>
      </c>
      <c r="S17">
        <v>13.11252228</v>
      </c>
      <c r="T17">
        <v>-0.33948111240000001</v>
      </c>
      <c r="U17" t="s">
        <v>25</v>
      </c>
      <c r="V17">
        <v>2.50637450093333</v>
      </c>
      <c r="Y17" s="1">
        <f>S17-S87</f>
        <v>2.5320853272000008</v>
      </c>
      <c r="Z17" s="1">
        <f>AVERAGE(Y17:Y26)</f>
        <v>2.6380877694600002</v>
      </c>
      <c r="AA17" s="1">
        <f>R$2-R17</f>
        <v>-0.73333333333330053</v>
      </c>
      <c r="AB17" s="1">
        <f>MIN(AA17:AA31)</f>
        <v>-1.8333333333333202</v>
      </c>
      <c r="AC17" s="3">
        <f>S$2-S17</f>
        <v>-0.29736564000000065</v>
      </c>
      <c r="AD17" s="3">
        <f>MIN(AC17:AC31)</f>
        <v>-0.64917566999999998</v>
      </c>
    </row>
    <row r="18" spans="1:31" x14ac:dyDescent="0.35">
      <c r="A18" t="s">
        <v>84</v>
      </c>
      <c r="B18">
        <v>2</v>
      </c>
      <c r="C18">
        <v>2</v>
      </c>
      <c r="D18" t="s">
        <v>45</v>
      </c>
      <c r="E18">
        <v>-0.80170505050505603</v>
      </c>
      <c r="F18">
        <v>0.28451111111110799</v>
      </c>
      <c r="G18">
        <v>0.62629494949495501</v>
      </c>
      <c r="H18">
        <v>2.2000000000000002</v>
      </c>
      <c r="I18">
        <v>26.402360000000002</v>
      </c>
      <c r="J18">
        <v>0.38254606896551901</v>
      </c>
      <c r="K18">
        <v>-9.3825962387999997</v>
      </c>
      <c r="L18" t="s">
        <v>24</v>
      </c>
      <c r="M18">
        <v>30.4</v>
      </c>
      <c r="N18" t="s">
        <v>24</v>
      </c>
      <c r="O18" t="s">
        <v>24</v>
      </c>
      <c r="P18">
        <v>2.640236E-2</v>
      </c>
      <c r="Q18">
        <v>-9.3825962388000006E-3</v>
      </c>
      <c r="R18">
        <v>-8.06666666666667</v>
      </c>
      <c r="S18">
        <v>11.32661244</v>
      </c>
      <c r="T18">
        <v>-0.33777346459680002</v>
      </c>
      <c r="U18" t="s">
        <v>27</v>
      </c>
      <c r="V18">
        <v>2.9221723087365401</v>
      </c>
      <c r="Y18" s="1">
        <f t="shared" ref="Y18:Y26" si="2">S18-S88</f>
        <v>3.5137688156999998</v>
      </c>
      <c r="AA18" s="1">
        <f>R$3-R18</f>
        <v>0.3666666666666698</v>
      </c>
      <c r="AB18" s="1">
        <f>MAX(AA17:AA31)</f>
        <v>0.3666666666666698</v>
      </c>
      <c r="AC18" s="3">
        <f>S$3-S18</f>
        <v>0.40233336000000008</v>
      </c>
      <c r="AD18" s="3">
        <f>MAX(AC17:AC31)</f>
        <v>0.40233336000000008</v>
      </c>
      <c r="AE18" s="1">
        <f t="shared" ref="AE18:AE31" si="3">R$17-R18</f>
        <v>-2.2000000000000295</v>
      </c>
    </row>
    <row r="19" spans="1:31" x14ac:dyDescent="0.35">
      <c r="A19" t="s">
        <v>84</v>
      </c>
      <c r="B19">
        <v>2</v>
      </c>
      <c r="C19">
        <v>3</v>
      </c>
      <c r="D19" t="s">
        <v>46</v>
      </c>
      <c r="E19">
        <v>-0.37248484848485203</v>
      </c>
      <c r="F19">
        <v>0.186044444444454</v>
      </c>
      <c r="G19">
        <v>0.61430303030303401</v>
      </c>
      <c r="H19">
        <v>1.5</v>
      </c>
      <c r="I19">
        <v>13.899050000000001</v>
      </c>
      <c r="J19">
        <v>0.147057241379312</v>
      </c>
      <c r="K19">
        <v>-9.4216712999999999</v>
      </c>
      <c r="L19" t="s">
        <v>24</v>
      </c>
      <c r="M19">
        <v>27.8</v>
      </c>
      <c r="N19" t="s">
        <v>24</v>
      </c>
      <c r="O19" t="s">
        <v>24</v>
      </c>
      <c r="P19">
        <v>1.389905E-2</v>
      </c>
      <c r="Q19">
        <v>-9.4216713000000001E-3</v>
      </c>
      <c r="R19">
        <v>-5.5</v>
      </c>
      <c r="S19">
        <v>5.9626924499999996</v>
      </c>
      <c r="T19">
        <v>-0.33918016680000002</v>
      </c>
      <c r="U19" t="s">
        <v>29</v>
      </c>
      <c r="V19">
        <v>0.1235122832</v>
      </c>
      <c r="Y19" s="1">
        <f t="shared" si="2"/>
        <v>-2.5830438777000007</v>
      </c>
      <c r="AA19" s="1">
        <f>R$4-R19</f>
        <v>-0.73333333333332984</v>
      </c>
      <c r="AB19" s="2">
        <f>AB18-AB17</f>
        <v>2.19999999999999</v>
      </c>
      <c r="AC19" s="3">
        <f>S$4-S19</f>
        <v>-0.34553804999999915</v>
      </c>
      <c r="AD19" s="3">
        <f>AD18-AD17</f>
        <v>1.0515090300000001</v>
      </c>
      <c r="AE19" s="1">
        <f t="shared" si="3"/>
        <v>-4.7666666666666995</v>
      </c>
    </row>
    <row r="20" spans="1:31" x14ac:dyDescent="0.35">
      <c r="A20" t="s">
        <v>84</v>
      </c>
      <c r="B20">
        <v>2</v>
      </c>
      <c r="C20">
        <v>41</v>
      </c>
      <c r="D20" t="s">
        <v>47</v>
      </c>
      <c r="E20">
        <v>-0.78835555555556902</v>
      </c>
      <c r="F20">
        <v>0.39122222222222902</v>
      </c>
      <c r="G20">
        <v>0.696606060606065</v>
      </c>
      <c r="H20">
        <v>2.7</v>
      </c>
      <c r="I20">
        <v>29.002210000000002</v>
      </c>
      <c r="J20">
        <v>0.463596551724135</v>
      </c>
      <c r="K20">
        <v>-9.4324964199999997</v>
      </c>
      <c r="L20" t="s">
        <v>24</v>
      </c>
      <c r="M20">
        <v>28.7</v>
      </c>
      <c r="N20" t="s">
        <v>24</v>
      </c>
      <c r="O20" t="s">
        <v>24</v>
      </c>
      <c r="P20">
        <v>2.900221E-2</v>
      </c>
      <c r="Q20">
        <v>-9.4324964200000003E-3</v>
      </c>
      <c r="R20">
        <v>-9.9</v>
      </c>
      <c r="S20">
        <v>12.44194809</v>
      </c>
      <c r="T20">
        <v>-0.33956987111999998</v>
      </c>
      <c r="U20" t="s">
        <v>31</v>
      </c>
      <c r="V20">
        <v>2.2023782188799998</v>
      </c>
      <c r="Y20" s="1">
        <f t="shared" si="2"/>
        <v>2.2579632503999996</v>
      </c>
      <c r="AA20" s="1">
        <f>R$5-R20</f>
        <v>-0.73333333333330053</v>
      </c>
      <c r="AB20" s="1">
        <f>AVERAGE(AA17:AA31)</f>
        <v>-0.85555555555554674</v>
      </c>
      <c r="AC20" s="3">
        <f>S$5-S20</f>
        <v>-0.40617291000000044</v>
      </c>
      <c r="AD20" s="3">
        <f>AVERAGE(AC17:AC31)</f>
        <v>-0.24145492799999999</v>
      </c>
      <c r="AE20" s="1">
        <f t="shared" si="3"/>
        <v>-0.36666666666669911</v>
      </c>
    </row>
    <row r="21" spans="1:31" x14ac:dyDescent="0.35">
      <c r="A21" t="s">
        <v>84</v>
      </c>
      <c r="B21">
        <v>2</v>
      </c>
      <c r="C21">
        <v>42</v>
      </c>
      <c r="D21" t="s">
        <v>48</v>
      </c>
      <c r="E21">
        <v>-0.76103434343434595</v>
      </c>
      <c r="F21">
        <v>0.39122222222222902</v>
      </c>
      <c r="G21">
        <v>0.65678383838385201</v>
      </c>
      <c r="H21">
        <v>2.6</v>
      </c>
      <c r="I21">
        <v>26.216989999999999</v>
      </c>
      <c r="J21">
        <v>0.407811586206899</v>
      </c>
      <c r="K21">
        <v>-9.4385307399999991</v>
      </c>
      <c r="L21" t="s">
        <v>24</v>
      </c>
      <c r="M21">
        <v>28.6</v>
      </c>
      <c r="N21" t="s">
        <v>24</v>
      </c>
      <c r="O21" t="s">
        <v>24</v>
      </c>
      <c r="P21">
        <v>2.6216989999999999E-2</v>
      </c>
      <c r="Q21">
        <v>-9.4385307399999993E-3</v>
      </c>
      <c r="R21">
        <v>-9.5333333333333297</v>
      </c>
      <c r="S21">
        <v>11.24708871</v>
      </c>
      <c r="T21">
        <v>-0.33978710664</v>
      </c>
      <c r="U21" t="s">
        <v>33</v>
      </c>
      <c r="V21">
        <v>1.37396827002667</v>
      </c>
      <c r="Y21" s="1">
        <f t="shared" si="2"/>
        <v>1.8671073993</v>
      </c>
      <c r="AA21" s="1">
        <f>R$6-R21</f>
        <v>-0.36666666666667069</v>
      </c>
      <c r="AC21" s="3">
        <f>S$6-S21</f>
        <v>-0.50700078000000026</v>
      </c>
      <c r="AE21" s="1">
        <f t="shared" si="3"/>
        <v>-0.73333333333336981</v>
      </c>
    </row>
    <row r="22" spans="1:31" x14ac:dyDescent="0.35">
      <c r="A22" t="s">
        <v>84</v>
      </c>
      <c r="B22">
        <v>2</v>
      </c>
      <c r="C22">
        <v>43</v>
      </c>
      <c r="D22" t="s">
        <v>49</v>
      </c>
      <c r="E22">
        <v>-0.59020606060607195</v>
      </c>
      <c r="F22">
        <v>0.39122222222222902</v>
      </c>
      <c r="G22">
        <v>0.59948282828283805</v>
      </c>
      <c r="H22">
        <v>2.4</v>
      </c>
      <c r="I22">
        <v>23.903279999999999</v>
      </c>
      <c r="J22">
        <v>0.35224634482758799</v>
      </c>
      <c r="K22">
        <v>-9.4453477199999991</v>
      </c>
      <c r="L22" t="s">
        <v>24</v>
      </c>
      <c r="M22">
        <v>28.4</v>
      </c>
      <c r="N22" t="s">
        <v>24</v>
      </c>
      <c r="O22" t="s">
        <v>24</v>
      </c>
      <c r="P22">
        <v>2.3903279999999999E-2</v>
      </c>
      <c r="Q22">
        <v>-9.4453477200000004E-3</v>
      </c>
      <c r="R22">
        <v>-8.8000000000000007</v>
      </c>
      <c r="S22">
        <v>10.25450712</v>
      </c>
      <c r="T22">
        <v>-0.34003251792</v>
      </c>
      <c r="U22" t="s">
        <v>35</v>
      </c>
      <c r="V22">
        <v>1.11447460208</v>
      </c>
      <c r="Y22" s="1">
        <f t="shared" si="2"/>
        <v>1.6718994863999992</v>
      </c>
      <c r="AA22" s="1">
        <f>R$7-R22</f>
        <v>-0.36666666666666892</v>
      </c>
      <c r="AC22" s="3">
        <f>S$7-S22</f>
        <v>-0.59111051999999908</v>
      </c>
      <c r="AE22" s="1">
        <f t="shared" si="3"/>
        <v>-1.4666666666666988</v>
      </c>
    </row>
    <row r="23" spans="1:31" x14ac:dyDescent="0.35">
      <c r="A23" t="s">
        <v>84</v>
      </c>
      <c r="B23">
        <v>2</v>
      </c>
      <c r="C23">
        <v>44</v>
      </c>
      <c r="D23" t="s">
        <v>50</v>
      </c>
      <c r="E23">
        <v>-0.37163636363636998</v>
      </c>
      <c r="F23">
        <v>0.39122222222222902</v>
      </c>
      <c r="G23">
        <v>0.54755555555556201</v>
      </c>
      <c r="H23">
        <v>2.2000000000000002</v>
      </c>
      <c r="I23">
        <v>22.129740000000002</v>
      </c>
      <c r="J23">
        <v>0.29963531034483498</v>
      </c>
      <c r="K23">
        <v>-9.4533061400000005</v>
      </c>
      <c r="L23" t="s">
        <v>24</v>
      </c>
      <c r="M23">
        <v>28.2</v>
      </c>
      <c r="N23" t="s">
        <v>24</v>
      </c>
      <c r="O23" t="s">
        <v>24</v>
      </c>
      <c r="P23">
        <v>2.2129739999999998E-2</v>
      </c>
      <c r="Q23">
        <v>-9.4533061399999993E-3</v>
      </c>
      <c r="R23">
        <v>-8.06666666666667</v>
      </c>
      <c r="S23">
        <v>9.4936584600000007</v>
      </c>
      <c r="T23">
        <v>-0.34031902104</v>
      </c>
      <c r="U23" t="s">
        <v>37</v>
      </c>
      <c r="V23">
        <v>1.08667277229333</v>
      </c>
      <c r="Y23" s="1">
        <f t="shared" si="2"/>
        <v>1.7205580821000011</v>
      </c>
      <c r="AA23" s="1">
        <f>R$8-R23</f>
        <v>-0.36666666666666003</v>
      </c>
      <c r="AC23" s="3">
        <f>S$8-S23</f>
        <v>-0.64917566999999998</v>
      </c>
      <c r="AE23" s="1">
        <f t="shared" si="3"/>
        <v>-2.2000000000000295</v>
      </c>
    </row>
    <row r="24" spans="1:31" x14ac:dyDescent="0.35">
      <c r="A24" t="s">
        <v>84</v>
      </c>
      <c r="B24">
        <v>2</v>
      </c>
      <c r="C24">
        <v>51</v>
      </c>
      <c r="D24" t="s">
        <v>51</v>
      </c>
      <c r="E24">
        <v>-0.74774141414142303</v>
      </c>
      <c r="F24">
        <v>0.39122222222222902</v>
      </c>
      <c r="G24">
        <v>0.74180202020203001</v>
      </c>
      <c r="H24">
        <v>3.3</v>
      </c>
      <c r="I24">
        <v>32.242159999999998</v>
      </c>
      <c r="J24">
        <v>0.49265931034483201</v>
      </c>
      <c r="K24">
        <v>-9.38926938</v>
      </c>
      <c r="L24" t="s">
        <v>24</v>
      </c>
      <c r="M24">
        <v>30.3</v>
      </c>
      <c r="N24" t="s">
        <v>24</v>
      </c>
      <c r="O24" t="s">
        <v>24</v>
      </c>
      <c r="P24">
        <v>3.2242159999999999E-2</v>
      </c>
      <c r="Q24">
        <v>-9.3892693800000007E-3</v>
      </c>
      <c r="R24">
        <v>-12.1</v>
      </c>
      <c r="S24">
        <v>13.83188664</v>
      </c>
      <c r="T24">
        <v>-0.33801369768</v>
      </c>
      <c r="U24" t="s">
        <v>39</v>
      </c>
      <c r="V24">
        <v>1.39387294232</v>
      </c>
      <c r="X24">
        <f>MAX(S24:S26)-MIN(S24:S26)</f>
        <v>4.2191892600000003</v>
      </c>
      <c r="Y24" s="1">
        <f t="shared" si="2"/>
        <v>3.0993823145999997</v>
      </c>
      <c r="AA24" s="1">
        <f>R$9-R24</f>
        <v>-1.0999999999999996</v>
      </c>
      <c r="AC24" s="3">
        <f>S$9-S24</f>
        <v>-0.22629320999999969</v>
      </c>
      <c r="AE24" s="1">
        <f t="shared" si="3"/>
        <v>1.8333333333333002</v>
      </c>
    </row>
    <row r="25" spans="1:31" x14ac:dyDescent="0.35">
      <c r="A25" t="s">
        <v>84</v>
      </c>
      <c r="B25">
        <v>2</v>
      </c>
      <c r="C25">
        <v>52</v>
      </c>
      <c r="D25" t="s">
        <v>52</v>
      </c>
      <c r="E25">
        <v>-0.74016161616162202</v>
      </c>
      <c r="F25">
        <v>0.39137777777778698</v>
      </c>
      <c r="G25">
        <v>0.77726868686870199</v>
      </c>
      <c r="H25">
        <v>4.0999999999999996</v>
      </c>
      <c r="I25">
        <v>35.563400000000001</v>
      </c>
      <c r="J25">
        <v>0.502758068965522</v>
      </c>
      <c r="K25">
        <v>-9.2759783000000002</v>
      </c>
      <c r="L25" t="s">
        <v>24</v>
      </c>
      <c r="M25">
        <v>32.700000000000003</v>
      </c>
      <c r="N25" t="s">
        <v>24</v>
      </c>
      <c r="O25" t="s">
        <v>24</v>
      </c>
      <c r="P25">
        <v>3.5563400000000002E-2</v>
      </c>
      <c r="Q25">
        <v>-9.2759782999999995E-3</v>
      </c>
      <c r="R25">
        <v>-15.033333333333299</v>
      </c>
      <c r="S25">
        <v>15.2566986</v>
      </c>
      <c r="T25">
        <v>-0.33393521879999999</v>
      </c>
      <c r="U25" t="s">
        <v>41</v>
      </c>
      <c r="V25">
        <v>-0.11056995213333</v>
      </c>
      <c r="Y25" s="1">
        <f t="shared" si="2"/>
        <v>4.5635989541999997</v>
      </c>
      <c r="AA25" s="1">
        <f>R$10-R25</f>
        <v>-1.1000000000000014</v>
      </c>
      <c r="AC25" s="3">
        <f>S$10-S25</f>
        <v>-8.8313940000000812E-2</v>
      </c>
      <c r="AE25" s="1">
        <f t="shared" si="3"/>
        <v>4.7666666666666</v>
      </c>
    </row>
    <row r="26" spans="1:31" x14ac:dyDescent="0.35">
      <c r="A26" t="s">
        <v>84</v>
      </c>
      <c r="B26">
        <v>2</v>
      </c>
      <c r="C26">
        <v>53</v>
      </c>
      <c r="D26" t="s">
        <v>53</v>
      </c>
      <c r="E26">
        <v>-0.721947474747481</v>
      </c>
      <c r="F26">
        <v>0.39075555555556502</v>
      </c>
      <c r="G26">
        <v>0.84520404040404895</v>
      </c>
      <c r="H26">
        <v>5.3</v>
      </c>
      <c r="I26">
        <v>42.077100000000002</v>
      </c>
      <c r="J26">
        <v>0.529069655172418</v>
      </c>
      <c r="K26">
        <v>-9.0362084199999995</v>
      </c>
      <c r="L26" t="s">
        <v>24</v>
      </c>
      <c r="M26">
        <v>36.700000000000003</v>
      </c>
      <c r="N26" t="s">
        <v>24</v>
      </c>
      <c r="O26" t="s">
        <v>24</v>
      </c>
      <c r="P26">
        <v>4.2077099999999999E-2</v>
      </c>
      <c r="Q26">
        <v>-9.0362084200000005E-3</v>
      </c>
      <c r="R26">
        <v>-19.433333333333302</v>
      </c>
      <c r="S26">
        <v>18.051075900000001</v>
      </c>
      <c r="T26">
        <v>-0.32530350312</v>
      </c>
      <c r="U26" t="s">
        <v>43</v>
      </c>
      <c r="V26">
        <v>-1.70756093645333</v>
      </c>
      <c r="Y26" s="1">
        <f t="shared" si="2"/>
        <v>7.7375579424000005</v>
      </c>
      <c r="AA26" s="1">
        <f>R$11-R26</f>
        <v>-1.0999999999999979</v>
      </c>
      <c r="AC26" s="3">
        <f>S$11-S26</f>
        <v>0.19552532999999883</v>
      </c>
      <c r="AE26" s="1">
        <f t="shared" si="3"/>
        <v>9.1666666666666021</v>
      </c>
    </row>
    <row r="27" spans="1:31" x14ac:dyDescent="0.35">
      <c r="A27" t="s">
        <v>84</v>
      </c>
      <c r="B27">
        <v>2</v>
      </c>
      <c r="C27">
        <v>61</v>
      </c>
      <c r="D27" t="s">
        <v>97</v>
      </c>
      <c r="E27">
        <v>-0.69547474747474802</v>
      </c>
      <c r="F27">
        <v>0.388888888888896</v>
      </c>
      <c r="G27">
        <v>0.81109494949495797</v>
      </c>
      <c r="H27">
        <v>1.8</v>
      </c>
      <c r="I27">
        <v>29.233989999999999</v>
      </c>
      <c r="J27">
        <v>0.544906206896558</v>
      </c>
      <c r="K27" t="s">
        <v>24</v>
      </c>
      <c r="L27" t="s">
        <v>24</v>
      </c>
      <c r="M27">
        <v>38.700000000000003</v>
      </c>
      <c r="N27" t="s">
        <v>24</v>
      </c>
      <c r="O27" t="s">
        <v>24</v>
      </c>
      <c r="P27">
        <v>2.9233990000000001E-2</v>
      </c>
      <c r="Q27" t="s">
        <v>24</v>
      </c>
      <c r="R27">
        <v>-6.6</v>
      </c>
      <c r="S27">
        <v>12.54138171</v>
      </c>
      <c r="T27" t="s">
        <v>24</v>
      </c>
      <c r="U27" t="s">
        <v>88</v>
      </c>
      <c r="V27">
        <v>5.9413817099999999</v>
      </c>
      <c r="AA27" s="1">
        <f>R$12-R27</f>
        <v>-0.73333333333333073</v>
      </c>
      <c r="AC27" s="3">
        <f>S$12-S27</f>
        <v>-0.27749006999999892</v>
      </c>
      <c r="AE27" s="1">
        <f t="shared" si="3"/>
        <v>-3.6666666666666998</v>
      </c>
    </row>
    <row r="28" spans="1:31" x14ac:dyDescent="0.35">
      <c r="A28" t="s">
        <v>84</v>
      </c>
      <c r="B28">
        <v>2</v>
      </c>
      <c r="C28">
        <v>62</v>
      </c>
      <c r="D28" t="s">
        <v>98</v>
      </c>
      <c r="E28">
        <v>-0.67533737373737801</v>
      </c>
      <c r="F28">
        <v>0.38437777777778198</v>
      </c>
      <c r="G28">
        <v>0.82812121212121803</v>
      </c>
      <c r="H28">
        <v>0.89999999999999902</v>
      </c>
      <c r="I28">
        <v>28.096800000000002</v>
      </c>
      <c r="J28">
        <v>0.54419089655172903</v>
      </c>
      <c r="K28" t="s">
        <v>24</v>
      </c>
      <c r="L28" t="s">
        <v>24</v>
      </c>
      <c r="M28">
        <v>48.6</v>
      </c>
      <c r="N28" t="s">
        <v>24</v>
      </c>
      <c r="O28" t="s">
        <v>24</v>
      </c>
      <c r="P28">
        <v>2.8096800000000002E-2</v>
      </c>
      <c r="Q28" t="s">
        <v>24</v>
      </c>
      <c r="R28">
        <v>-3.3</v>
      </c>
      <c r="S28">
        <v>12.0535272</v>
      </c>
      <c r="T28" t="s">
        <v>24</v>
      </c>
      <c r="U28" t="s">
        <v>90</v>
      </c>
      <c r="V28">
        <v>8.7535272000000006</v>
      </c>
      <c r="AA28" s="1">
        <f>R$13-R28</f>
        <v>-1.1000000000000005</v>
      </c>
      <c r="AC28" s="3">
        <f>S$13-S28</f>
        <v>-0.2002014299999999</v>
      </c>
      <c r="AE28" s="1">
        <f t="shared" si="3"/>
        <v>-6.9666666666666996</v>
      </c>
    </row>
    <row r="29" spans="1:31" x14ac:dyDescent="0.35">
      <c r="A29" t="s">
        <v>84</v>
      </c>
      <c r="B29">
        <v>2</v>
      </c>
      <c r="C29">
        <v>63</v>
      </c>
      <c r="D29" t="s">
        <v>99</v>
      </c>
      <c r="E29">
        <v>-0.66368484848486298</v>
      </c>
      <c r="F29">
        <v>0.38080000000000402</v>
      </c>
      <c r="G29">
        <v>0.84260202020203001</v>
      </c>
      <c r="H29">
        <v>0.100000000000001</v>
      </c>
      <c r="I29">
        <v>27.295480000000001</v>
      </c>
      <c r="J29">
        <v>0.54677517241379203</v>
      </c>
      <c r="K29" t="s">
        <v>24</v>
      </c>
      <c r="L29" t="s">
        <v>24</v>
      </c>
      <c r="M29">
        <v>58.4</v>
      </c>
      <c r="N29" t="s">
        <v>24</v>
      </c>
      <c r="O29" t="s">
        <v>24</v>
      </c>
      <c r="P29">
        <v>2.729548E-2</v>
      </c>
      <c r="Q29" t="s">
        <v>24</v>
      </c>
      <c r="R29">
        <v>-0.36666666666667003</v>
      </c>
      <c r="S29">
        <v>11.709760920000001</v>
      </c>
      <c r="T29" t="s">
        <v>24</v>
      </c>
      <c r="U29" t="s">
        <v>92</v>
      </c>
      <c r="V29">
        <v>11.3430942533333</v>
      </c>
      <c r="AA29" s="1">
        <f>R$14-R29</f>
        <v>-1.4666666666666599</v>
      </c>
      <c r="AC29" s="3">
        <f>S$14-S29</f>
        <v>-0.21130395000000135</v>
      </c>
      <c r="AE29" s="1">
        <f t="shared" si="3"/>
        <v>-9.9000000000000288</v>
      </c>
    </row>
    <row r="30" spans="1:31" x14ac:dyDescent="0.35">
      <c r="A30" t="s">
        <v>84</v>
      </c>
      <c r="B30">
        <v>2</v>
      </c>
      <c r="C30">
        <v>64</v>
      </c>
      <c r="D30" t="s">
        <v>100</v>
      </c>
      <c r="E30">
        <v>-0.65932929292929998</v>
      </c>
      <c r="F30">
        <v>0.37722222222223001</v>
      </c>
      <c r="G30">
        <v>0.85289696969698503</v>
      </c>
      <c r="H30">
        <v>-0.5</v>
      </c>
      <c r="I30">
        <v>26.631019999999999</v>
      </c>
      <c r="J30">
        <v>0.54303558620689696</v>
      </c>
      <c r="K30" t="s">
        <v>24</v>
      </c>
      <c r="L30" t="s">
        <v>24</v>
      </c>
      <c r="M30">
        <v>67.900000000000006</v>
      </c>
      <c r="N30" t="s">
        <v>24</v>
      </c>
      <c r="O30" t="s">
        <v>24</v>
      </c>
      <c r="P30">
        <v>2.6631019999999998E-2</v>
      </c>
      <c r="Q30" t="s">
        <v>24</v>
      </c>
      <c r="R30">
        <v>1.8333333333333299</v>
      </c>
      <c r="S30">
        <v>11.42470758</v>
      </c>
      <c r="T30" t="s">
        <v>24</v>
      </c>
      <c r="U30" t="s">
        <v>94</v>
      </c>
      <c r="V30">
        <v>13.2580409133333</v>
      </c>
      <c r="AA30" s="1">
        <f>R$15-R30</f>
        <v>-1.4666666666666299</v>
      </c>
      <c r="AC30" s="3">
        <f>S$15-S30</f>
        <v>-0.21343178999999957</v>
      </c>
      <c r="AE30" s="1">
        <f t="shared" si="3"/>
        <v>-12.10000000000003</v>
      </c>
    </row>
    <row r="31" spans="1:31" x14ac:dyDescent="0.35">
      <c r="A31" t="s">
        <v>84</v>
      </c>
      <c r="B31">
        <v>2</v>
      </c>
      <c r="C31">
        <v>65</v>
      </c>
      <c r="D31" t="s">
        <v>101</v>
      </c>
      <c r="E31">
        <v>-0.65463434343436</v>
      </c>
      <c r="F31">
        <v>0.374577777777784</v>
      </c>
      <c r="G31">
        <v>0.86579393939395299</v>
      </c>
      <c r="H31">
        <v>-1.2</v>
      </c>
      <c r="I31">
        <v>26.060089999999999</v>
      </c>
      <c r="J31">
        <v>0.53999765517241705</v>
      </c>
      <c r="K31" t="s">
        <v>24</v>
      </c>
      <c r="L31" t="s">
        <v>24</v>
      </c>
      <c r="M31">
        <v>77.599999999999994</v>
      </c>
      <c r="N31" t="s">
        <v>24</v>
      </c>
      <c r="O31" t="s">
        <v>24</v>
      </c>
      <c r="P31">
        <v>2.6060090000000001E-2</v>
      </c>
      <c r="Q31" t="s">
        <v>24</v>
      </c>
      <c r="R31">
        <v>4.4000000000000004</v>
      </c>
      <c r="S31">
        <v>11.17977861</v>
      </c>
      <c r="T31" t="s">
        <v>24</v>
      </c>
      <c r="U31" t="s">
        <v>96</v>
      </c>
      <c r="V31">
        <v>15.57977861</v>
      </c>
      <c r="AA31" s="1">
        <f>R$16-R31</f>
        <v>-1.8333333333333202</v>
      </c>
      <c r="AC31" s="3">
        <f>S$16-S31</f>
        <v>-0.20628464999999885</v>
      </c>
      <c r="AE31" s="1">
        <f t="shared" si="3"/>
        <v>-14.6666666666667</v>
      </c>
    </row>
    <row r="32" spans="1:31" x14ac:dyDescent="0.35">
      <c r="A32" t="s">
        <v>84</v>
      </c>
      <c r="B32">
        <v>3</v>
      </c>
      <c r="C32">
        <v>1</v>
      </c>
      <c r="D32" t="s">
        <v>54</v>
      </c>
      <c r="E32">
        <v>-1.11949090909089</v>
      </c>
      <c r="F32">
        <v>0.53262222222224398</v>
      </c>
      <c r="G32">
        <v>0.42000000000000198</v>
      </c>
      <c r="H32">
        <v>3</v>
      </c>
      <c r="I32">
        <v>36.463299999999997</v>
      </c>
      <c r="J32">
        <v>0.210340965517233</v>
      </c>
      <c r="K32">
        <v>-9.7873492399999993</v>
      </c>
      <c r="L32" t="s">
        <v>24</v>
      </c>
      <c r="M32">
        <v>29</v>
      </c>
      <c r="N32" t="s">
        <v>24</v>
      </c>
      <c r="O32" t="s">
        <v>24</v>
      </c>
      <c r="P32">
        <v>3.6463299999999997E-2</v>
      </c>
      <c r="Q32">
        <v>-9.7873492399999998E-3</v>
      </c>
      <c r="R32">
        <v>-11</v>
      </c>
      <c r="S32">
        <v>15.6427557</v>
      </c>
      <c r="T32">
        <v>-0.35234457264000002</v>
      </c>
      <c r="U32" t="s">
        <v>25</v>
      </c>
      <c r="V32">
        <v>4.2904111273599996</v>
      </c>
      <c r="Y32" s="1">
        <f>S32-S97</f>
        <v>5.0585266446000006</v>
      </c>
      <c r="Z32" s="1">
        <f>AVERAGE(Y32:Y41)</f>
        <v>4.3974893262300006</v>
      </c>
      <c r="AA32" s="1">
        <f>R$2-R32</f>
        <v>0</v>
      </c>
      <c r="AB32" s="1">
        <f>MIN(AA32:AA46)</f>
        <v>-4.7666666666666</v>
      </c>
      <c r="AC32" s="3">
        <f>S$2-S32</f>
        <v>-2.8275990600000007</v>
      </c>
      <c r="AD32" s="3">
        <f>MIN(AC32:AC46)</f>
        <v>-2.8897740299999999</v>
      </c>
    </row>
    <row r="33" spans="1:31" x14ac:dyDescent="0.35">
      <c r="A33" t="s">
        <v>84</v>
      </c>
      <c r="B33">
        <v>3</v>
      </c>
      <c r="C33">
        <v>2</v>
      </c>
      <c r="D33" t="s">
        <v>55</v>
      </c>
      <c r="E33">
        <v>-0.82721616161614298</v>
      </c>
      <c r="F33">
        <v>-0.53324444444442798</v>
      </c>
      <c r="G33">
        <v>0.66736161616162804</v>
      </c>
      <c r="H33">
        <v>2.4</v>
      </c>
      <c r="I33">
        <v>31.49868</v>
      </c>
      <c r="J33">
        <v>0.21664634482758299</v>
      </c>
      <c r="K33">
        <v>-9.8188339800000008</v>
      </c>
      <c r="L33" t="s">
        <v>24</v>
      </c>
      <c r="M33">
        <v>30.6</v>
      </c>
      <c r="N33" t="s">
        <v>24</v>
      </c>
      <c r="O33" t="s">
        <v>24</v>
      </c>
      <c r="P33">
        <v>3.1498680000000001E-2</v>
      </c>
      <c r="Q33">
        <v>-9.8188339800000003E-3</v>
      </c>
      <c r="R33">
        <v>-8.8000000000000007</v>
      </c>
      <c r="S33">
        <v>13.512933719999999</v>
      </c>
      <c r="T33">
        <v>-0.35347802328</v>
      </c>
      <c r="U33" t="s">
        <v>27</v>
      </c>
      <c r="V33">
        <v>4.3594556967200004</v>
      </c>
      <c r="Y33" s="1">
        <f t="shared" ref="Y33:Y41" si="4">S33-S98</f>
        <v>5.5337208926999999</v>
      </c>
      <c r="AA33" s="1">
        <f>R$3-R33</f>
        <v>1.1000000000000005</v>
      </c>
      <c r="AB33" s="1">
        <f>MAX(AA32:AA46)</f>
        <v>1.1000000000000005</v>
      </c>
      <c r="AC33" s="3">
        <f>S$3-S33</f>
        <v>-1.7839879199999995</v>
      </c>
      <c r="AD33" s="3">
        <f>MAX(AC32:AC46)</f>
        <v>-1.2381626399999988</v>
      </c>
      <c r="AE33" s="1">
        <f t="shared" ref="AE33:AE46" si="5">R$32-R33</f>
        <v>-2.1999999999999993</v>
      </c>
    </row>
    <row r="34" spans="1:31" x14ac:dyDescent="0.35">
      <c r="A34" t="s">
        <v>84</v>
      </c>
      <c r="B34">
        <v>3</v>
      </c>
      <c r="C34">
        <v>3</v>
      </c>
      <c r="D34" t="s">
        <v>56</v>
      </c>
      <c r="E34">
        <v>-0.46129292929292398</v>
      </c>
      <c r="F34">
        <v>0.94686666666667896</v>
      </c>
      <c r="G34">
        <v>0.22637575757575601</v>
      </c>
      <c r="H34">
        <v>1.4</v>
      </c>
      <c r="I34">
        <v>16.5199</v>
      </c>
      <c r="J34">
        <v>-6.7134896551728204E-2</v>
      </c>
      <c r="K34">
        <v>-9.7528052800000005</v>
      </c>
      <c r="L34" t="s">
        <v>24</v>
      </c>
      <c r="M34">
        <v>27.7</v>
      </c>
      <c r="N34" t="s">
        <v>24</v>
      </c>
      <c r="O34" t="s">
        <v>24</v>
      </c>
      <c r="P34">
        <v>1.6519900000000001E-2</v>
      </c>
      <c r="Q34">
        <v>-9.7528052800000004E-3</v>
      </c>
      <c r="R34">
        <v>-5.1333333333333302</v>
      </c>
      <c r="S34">
        <v>7.0870370999999999</v>
      </c>
      <c r="T34">
        <v>-0.35110099008000001</v>
      </c>
      <c r="U34" t="s">
        <v>29</v>
      </c>
      <c r="V34">
        <v>1.6026027765866699</v>
      </c>
      <c r="Y34" s="1">
        <f t="shared" si="4"/>
        <v>-2.1914146254000002</v>
      </c>
      <c r="AA34" s="1">
        <f>R$4-R34</f>
        <v>-1.0999999999999996</v>
      </c>
      <c r="AB34" s="2">
        <f>AB33-AB32</f>
        <v>5.8666666666666005</v>
      </c>
      <c r="AC34" s="3">
        <f>S$4-S34</f>
        <v>-1.4698826999999994</v>
      </c>
      <c r="AD34" s="3">
        <f>AD33-AD32</f>
        <v>1.6516113900000011</v>
      </c>
      <c r="AE34" s="1">
        <f t="shared" si="5"/>
        <v>-5.8666666666666698</v>
      </c>
    </row>
    <row r="35" spans="1:31" x14ac:dyDescent="0.35">
      <c r="A35" t="s">
        <v>84</v>
      </c>
      <c r="B35">
        <v>3</v>
      </c>
      <c r="C35">
        <v>41</v>
      </c>
      <c r="D35" t="s">
        <v>57</v>
      </c>
      <c r="E35">
        <v>-1.16321616161615</v>
      </c>
      <c r="F35">
        <v>0.53262222222224398</v>
      </c>
      <c r="G35">
        <v>0.38029090909090602</v>
      </c>
      <c r="H35">
        <v>2.9</v>
      </c>
      <c r="I35">
        <v>34.791490000000003</v>
      </c>
      <c r="J35">
        <v>0.203528827586198</v>
      </c>
      <c r="K35">
        <v>-9.7878777600000006</v>
      </c>
      <c r="L35" t="s">
        <v>24</v>
      </c>
      <c r="M35">
        <v>28.9</v>
      </c>
      <c r="N35" t="s">
        <v>24</v>
      </c>
      <c r="O35" t="s">
        <v>24</v>
      </c>
      <c r="P35">
        <v>3.4791490000000001E-2</v>
      </c>
      <c r="Q35">
        <v>-9.7878777600000008E-3</v>
      </c>
      <c r="R35">
        <v>-10.633333333333301</v>
      </c>
      <c r="S35">
        <v>14.92554921</v>
      </c>
      <c r="T35">
        <v>-0.35236359936</v>
      </c>
      <c r="U35" t="s">
        <v>31</v>
      </c>
      <c r="V35">
        <v>3.9398522773066702</v>
      </c>
      <c r="Y35" s="1">
        <f t="shared" si="4"/>
        <v>4.7486123255999999</v>
      </c>
      <c r="AA35" s="1">
        <f>R$5-R35</f>
        <v>0</v>
      </c>
      <c r="AB35" s="1">
        <f>AVERAGE(AA32:AA46)</f>
        <v>-0.85555555555554663</v>
      </c>
      <c r="AC35" s="3">
        <f>S$5-S35</f>
        <v>-2.8897740299999999</v>
      </c>
      <c r="AD35" s="3">
        <f>AVERAGE(AC32:AC46)</f>
        <v>-2.3464255100000004</v>
      </c>
      <c r="AE35" s="1">
        <f t="shared" si="5"/>
        <v>-0.36666666666669911</v>
      </c>
    </row>
    <row r="36" spans="1:31" x14ac:dyDescent="0.35">
      <c r="A36" t="s">
        <v>84</v>
      </c>
      <c r="B36">
        <v>3</v>
      </c>
      <c r="C36">
        <v>42</v>
      </c>
      <c r="D36" t="s">
        <v>58</v>
      </c>
      <c r="E36">
        <v>-1.1498666666666499</v>
      </c>
      <c r="F36">
        <v>0.53262222222224398</v>
      </c>
      <c r="G36">
        <v>0.35890909090909101</v>
      </c>
      <c r="H36">
        <v>2.7</v>
      </c>
      <c r="I36">
        <v>31.431950000000001</v>
      </c>
      <c r="J36">
        <v>0.147791862068958</v>
      </c>
      <c r="K36">
        <v>-9.7876531399999998</v>
      </c>
      <c r="L36" t="s">
        <v>24</v>
      </c>
      <c r="M36">
        <v>28.7</v>
      </c>
      <c r="N36" t="s">
        <v>24</v>
      </c>
      <c r="O36" t="s">
        <v>24</v>
      </c>
      <c r="P36">
        <v>3.143195E-2</v>
      </c>
      <c r="Q36">
        <v>-9.7876531399999998E-3</v>
      </c>
      <c r="R36">
        <v>-9.9</v>
      </c>
      <c r="S36">
        <v>13.484306549999999</v>
      </c>
      <c r="T36">
        <v>-0.35235551304000001</v>
      </c>
      <c r="U36" t="s">
        <v>33</v>
      </c>
      <c r="V36">
        <v>3.23195103696</v>
      </c>
      <c r="Y36" s="1">
        <f t="shared" si="4"/>
        <v>4.1311201931999992</v>
      </c>
      <c r="AA36" s="1">
        <f>R$6-R36</f>
        <v>0</v>
      </c>
      <c r="AC36" s="3">
        <f>S$6-S36</f>
        <v>-2.7442186199999998</v>
      </c>
      <c r="AE36" s="1">
        <f t="shared" si="5"/>
        <v>-1.0999999999999996</v>
      </c>
    </row>
    <row r="37" spans="1:31" x14ac:dyDescent="0.35">
      <c r="A37" t="s">
        <v>84</v>
      </c>
      <c r="B37">
        <v>3</v>
      </c>
      <c r="C37">
        <v>43</v>
      </c>
      <c r="D37" t="s">
        <v>59</v>
      </c>
      <c r="E37">
        <v>-1.1331232323232301</v>
      </c>
      <c r="F37">
        <v>0.53262222222224398</v>
      </c>
      <c r="G37">
        <v>0.310997979797978</v>
      </c>
      <c r="H37">
        <v>2.4</v>
      </c>
      <c r="I37">
        <v>28.764859999999999</v>
      </c>
      <c r="J37">
        <v>0.10251696551723501</v>
      </c>
      <c r="K37">
        <v>-9.7953798400000007</v>
      </c>
      <c r="L37" t="s">
        <v>24</v>
      </c>
      <c r="M37">
        <v>28.4</v>
      </c>
      <c r="N37" t="s">
        <v>24</v>
      </c>
      <c r="O37" t="s">
        <v>24</v>
      </c>
      <c r="P37">
        <v>2.876486E-2</v>
      </c>
      <c r="Q37">
        <v>-9.79537984E-3</v>
      </c>
      <c r="R37">
        <v>-8.8000000000000007</v>
      </c>
      <c r="S37">
        <v>12.340124940000001</v>
      </c>
      <c r="T37">
        <v>-0.35263367423999997</v>
      </c>
      <c r="U37" t="s">
        <v>35</v>
      </c>
      <c r="V37">
        <v>3.1874912657599999</v>
      </c>
      <c r="Y37" s="1">
        <f t="shared" si="4"/>
        <v>3.7972010076</v>
      </c>
      <c r="AA37" s="1">
        <f>R$7-R37</f>
        <v>-0.36666666666666892</v>
      </c>
      <c r="AC37" s="3">
        <f>S$7-S37</f>
        <v>-2.6767283400000004</v>
      </c>
      <c r="AE37" s="1">
        <f t="shared" si="5"/>
        <v>-2.1999999999999993</v>
      </c>
    </row>
    <row r="38" spans="1:31" x14ac:dyDescent="0.35">
      <c r="A38" t="s">
        <v>84</v>
      </c>
      <c r="B38">
        <v>3</v>
      </c>
      <c r="C38">
        <v>44</v>
      </c>
      <c r="D38" t="s">
        <v>60</v>
      </c>
      <c r="E38">
        <v>-1.0228767676767601</v>
      </c>
      <c r="F38">
        <v>0.53262222222224398</v>
      </c>
      <c r="G38">
        <v>0.17490101010101</v>
      </c>
      <c r="H38">
        <v>2.2000000000000002</v>
      </c>
      <c r="I38">
        <v>26.62069</v>
      </c>
      <c r="J38">
        <v>7.7413241379304096E-2</v>
      </c>
      <c r="K38">
        <v>-9.8042748599999996</v>
      </c>
      <c r="L38" t="s">
        <v>24</v>
      </c>
      <c r="M38">
        <v>28.2</v>
      </c>
      <c r="N38" t="s">
        <v>24</v>
      </c>
      <c r="O38" t="s">
        <v>24</v>
      </c>
      <c r="P38">
        <v>2.6620689999999999E-2</v>
      </c>
      <c r="Q38">
        <v>-9.80427486E-3</v>
      </c>
      <c r="R38">
        <v>-8.06666666666667</v>
      </c>
      <c r="S38">
        <v>11.42027601</v>
      </c>
      <c r="T38">
        <v>-0.35295389496000001</v>
      </c>
      <c r="U38" t="s">
        <v>37</v>
      </c>
      <c r="V38">
        <v>3.0006554483733301</v>
      </c>
      <c r="Y38" s="1">
        <f t="shared" si="4"/>
        <v>3.6782217615000006</v>
      </c>
      <c r="AA38" s="1">
        <f>R$8-R38</f>
        <v>-0.36666666666666003</v>
      </c>
      <c r="AC38" s="3">
        <f>S$8-S38</f>
        <v>-2.5757932199999996</v>
      </c>
      <c r="AE38" s="1">
        <f t="shared" si="5"/>
        <v>-2.93333333333333</v>
      </c>
    </row>
    <row r="39" spans="1:31" x14ac:dyDescent="0.35">
      <c r="A39" t="s">
        <v>84</v>
      </c>
      <c r="B39">
        <v>3</v>
      </c>
      <c r="C39">
        <v>51</v>
      </c>
      <c r="D39" t="s">
        <v>61</v>
      </c>
      <c r="E39">
        <v>-1.1164363636363499</v>
      </c>
      <c r="F39">
        <v>0.53215555555557603</v>
      </c>
      <c r="G39">
        <v>0.39867474747474702</v>
      </c>
      <c r="H39">
        <v>3.3</v>
      </c>
      <c r="I39">
        <v>37.595730000000003</v>
      </c>
      <c r="J39">
        <v>0.18345917241378501</v>
      </c>
      <c r="K39">
        <v>-9.7494756000000002</v>
      </c>
      <c r="L39" t="s">
        <v>24</v>
      </c>
      <c r="M39">
        <v>30.3</v>
      </c>
      <c r="N39" t="s">
        <v>24</v>
      </c>
      <c r="O39" t="s">
        <v>24</v>
      </c>
      <c r="P39">
        <v>3.7595730000000001E-2</v>
      </c>
      <c r="Q39">
        <v>-9.7494755999999998E-3</v>
      </c>
      <c r="R39">
        <v>-12.1</v>
      </c>
      <c r="S39">
        <v>16.128568170000001</v>
      </c>
      <c r="T39">
        <v>-0.3509811216</v>
      </c>
      <c r="U39" t="s">
        <v>39</v>
      </c>
      <c r="V39">
        <v>3.6775870483999999</v>
      </c>
      <c r="X39">
        <f>MAX(S39:S41)-MIN(S39:S41)</f>
        <v>3.3561956999999971</v>
      </c>
      <c r="Y39" s="1">
        <f t="shared" si="4"/>
        <v>5.3634429420000007</v>
      </c>
      <c r="AA39" s="1">
        <f>R$9-R39</f>
        <v>-1.0999999999999996</v>
      </c>
      <c r="AC39" s="3">
        <f>S$9-S39</f>
        <v>-2.5229747400000004</v>
      </c>
      <c r="AE39" s="1">
        <f t="shared" si="5"/>
        <v>1.0999999999999996</v>
      </c>
    </row>
    <row r="40" spans="1:31" x14ac:dyDescent="0.35">
      <c r="A40" t="s">
        <v>84</v>
      </c>
      <c r="B40">
        <v>3</v>
      </c>
      <c r="C40">
        <v>52</v>
      </c>
      <c r="D40" t="s">
        <v>62</v>
      </c>
      <c r="E40">
        <v>-1.12509090909089</v>
      </c>
      <c r="F40">
        <v>0.53215555555557603</v>
      </c>
      <c r="G40">
        <v>0.38854949494949398</v>
      </c>
      <c r="H40">
        <v>3.8</v>
      </c>
      <c r="I40">
        <v>40.088099999999997</v>
      </c>
      <c r="J40">
        <v>0.12874882758619599</v>
      </c>
      <c r="K40">
        <v>-9.6392347399999991</v>
      </c>
      <c r="L40" t="s">
        <v>24</v>
      </c>
      <c r="M40">
        <v>32.4</v>
      </c>
      <c r="N40" t="s">
        <v>24</v>
      </c>
      <c r="O40" t="s">
        <v>24</v>
      </c>
      <c r="P40">
        <v>4.0088100000000002E-2</v>
      </c>
      <c r="Q40">
        <v>-9.6392347400000005E-3</v>
      </c>
      <c r="R40">
        <v>-13.9333333333333</v>
      </c>
      <c r="S40">
        <v>17.197794900000002</v>
      </c>
      <c r="T40">
        <v>-0.34701245064000003</v>
      </c>
      <c r="U40" t="s">
        <v>41</v>
      </c>
      <c r="V40">
        <v>2.91744911602667</v>
      </c>
      <c r="Y40" s="1">
        <f t="shared" si="4"/>
        <v>6.2348264979000021</v>
      </c>
      <c r="AA40" s="1">
        <f>R$10-R40</f>
        <v>-2.2000000000000011</v>
      </c>
      <c r="AC40" s="3">
        <f>S$10-S40</f>
        <v>-2.0294102400000025</v>
      </c>
      <c r="AE40" s="1">
        <f t="shared" si="5"/>
        <v>2.9333333333332998</v>
      </c>
    </row>
    <row r="41" spans="1:31" x14ac:dyDescent="0.35">
      <c r="A41" t="s">
        <v>84</v>
      </c>
      <c r="B41">
        <v>3</v>
      </c>
      <c r="C41">
        <v>53</v>
      </c>
      <c r="D41" t="s">
        <v>63</v>
      </c>
      <c r="E41">
        <v>-1.1280323232323199</v>
      </c>
      <c r="F41">
        <v>0.53122222222224702</v>
      </c>
      <c r="G41">
        <v>0.44947070707070902</v>
      </c>
      <c r="H41">
        <v>4.3</v>
      </c>
      <c r="I41">
        <v>45.419029999999999</v>
      </c>
      <c r="J41">
        <v>1.05715862068845E-2</v>
      </c>
      <c r="K41">
        <v>-9.3493924199999991</v>
      </c>
      <c r="L41" t="s">
        <v>24</v>
      </c>
      <c r="M41">
        <v>35.799999999999997</v>
      </c>
      <c r="N41" t="s">
        <v>24</v>
      </c>
      <c r="O41" t="s">
        <v>24</v>
      </c>
      <c r="P41">
        <v>4.5419029999999999E-2</v>
      </c>
      <c r="Q41">
        <v>-9.3493924199999998E-3</v>
      </c>
      <c r="R41">
        <v>-15.766666666666699</v>
      </c>
      <c r="S41">
        <v>19.484763869999998</v>
      </c>
      <c r="T41">
        <v>-0.33657812712000001</v>
      </c>
      <c r="U41" t="s">
        <v>43</v>
      </c>
      <c r="V41">
        <v>3.3815190762133298</v>
      </c>
      <c r="Y41" s="1">
        <f t="shared" si="4"/>
        <v>7.6206356225999983</v>
      </c>
      <c r="AA41" s="1">
        <f>R$11-R41</f>
        <v>-4.7666666666666</v>
      </c>
      <c r="AC41" s="3">
        <f>S$11-S41</f>
        <v>-1.2381626399999988</v>
      </c>
      <c r="AE41" s="1">
        <f t="shared" si="5"/>
        <v>4.7666666666666995</v>
      </c>
    </row>
    <row r="42" spans="1:31" x14ac:dyDescent="0.35">
      <c r="A42" t="s">
        <v>84</v>
      </c>
      <c r="B42">
        <v>3</v>
      </c>
      <c r="C42">
        <v>61</v>
      </c>
      <c r="D42" t="s">
        <v>102</v>
      </c>
      <c r="E42">
        <v>-1.11247676767675</v>
      </c>
      <c r="F42">
        <v>0.53246666666669296</v>
      </c>
      <c r="G42">
        <v>0.46061414141413998</v>
      </c>
      <c r="H42">
        <v>2</v>
      </c>
      <c r="I42">
        <v>34.556010000000001</v>
      </c>
      <c r="J42">
        <v>0.284797793103444</v>
      </c>
      <c r="K42" t="s">
        <v>24</v>
      </c>
      <c r="L42" t="s">
        <v>24</v>
      </c>
      <c r="M42">
        <v>38.9</v>
      </c>
      <c r="N42" t="s">
        <v>24</v>
      </c>
      <c r="O42" t="s">
        <v>24</v>
      </c>
      <c r="P42">
        <v>3.4556009999999998E-2</v>
      </c>
      <c r="Q42" t="s">
        <v>24</v>
      </c>
      <c r="R42">
        <v>-7.3333333333333304</v>
      </c>
      <c r="S42">
        <v>14.82452829</v>
      </c>
      <c r="T42" t="s">
        <v>24</v>
      </c>
      <c r="U42" t="s">
        <v>88</v>
      </c>
      <c r="V42">
        <v>7.4911949566666696</v>
      </c>
      <c r="AA42" s="1">
        <f>R$12-R42</f>
        <v>0</v>
      </c>
      <c r="AC42" s="3">
        <f>S$12-S42</f>
        <v>-2.5606366499999993</v>
      </c>
      <c r="AE42" s="1">
        <f t="shared" si="5"/>
        <v>-3.6666666666666696</v>
      </c>
    </row>
    <row r="43" spans="1:31" x14ac:dyDescent="0.35">
      <c r="A43" t="s">
        <v>84</v>
      </c>
      <c r="B43">
        <v>3</v>
      </c>
      <c r="C43">
        <v>62</v>
      </c>
      <c r="D43" t="s">
        <v>103</v>
      </c>
      <c r="E43">
        <v>-1.0928484848484701</v>
      </c>
      <c r="F43">
        <v>0.53044444444447003</v>
      </c>
      <c r="G43">
        <v>0.47368080808080698</v>
      </c>
      <c r="H43">
        <v>1.0999999999999901</v>
      </c>
      <c r="I43">
        <v>33.502609999999997</v>
      </c>
      <c r="J43">
        <v>0.31621213793102698</v>
      </c>
      <c r="K43" t="s">
        <v>24</v>
      </c>
      <c r="L43" t="s">
        <v>24</v>
      </c>
      <c r="M43">
        <v>48.8</v>
      </c>
      <c r="N43" t="s">
        <v>24</v>
      </c>
      <c r="O43" t="s">
        <v>24</v>
      </c>
      <c r="P43">
        <v>3.3502610000000002E-2</v>
      </c>
      <c r="Q43" t="s">
        <v>24</v>
      </c>
      <c r="R43">
        <v>-4.0333333333333004</v>
      </c>
      <c r="S43">
        <v>14.372619690000001</v>
      </c>
      <c r="T43" t="s">
        <v>24</v>
      </c>
      <c r="U43" t="s">
        <v>90</v>
      </c>
      <c r="V43">
        <v>10.339286356666699</v>
      </c>
      <c r="AA43" s="1">
        <f>R$13-R43</f>
        <v>-0.3666666666667</v>
      </c>
      <c r="AC43" s="3">
        <f>S$13-S43</f>
        <v>-2.5192939200000009</v>
      </c>
      <c r="AE43" s="1">
        <f t="shared" si="5"/>
        <v>-6.9666666666666996</v>
      </c>
    </row>
    <row r="44" spans="1:31" x14ac:dyDescent="0.35">
      <c r="A44" t="s">
        <v>84</v>
      </c>
      <c r="B44">
        <v>3</v>
      </c>
      <c r="C44">
        <v>63</v>
      </c>
      <c r="D44" t="s">
        <v>104</v>
      </c>
      <c r="E44">
        <v>-1.0814222222222201</v>
      </c>
      <c r="F44">
        <v>0.53075555555557896</v>
      </c>
      <c r="G44">
        <v>0.47085252525252502</v>
      </c>
      <c r="H44">
        <v>0.30000000000000399</v>
      </c>
      <c r="I44">
        <v>32.604280000000003</v>
      </c>
      <c r="J44">
        <v>0.33181517241378999</v>
      </c>
      <c r="K44" t="s">
        <v>24</v>
      </c>
      <c r="L44" t="s">
        <v>24</v>
      </c>
      <c r="M44">
        <v>58.6</v>
      </c>
      <c r="N44" t="s">
        <v>24</v>
      </c>
      <c r="O44" t="s">
        <v>24</v>
      </c>
      <c r="P44">
        <v>3.2604279999999999E-2</v>
      </c>
      <c r="Q44" t="s">
        <v>24</v>
      </c>
      <c r="R44">
        <v>-1.1000000000000101</v>
      </c>
      <c r="S44">
        <v>13.98723612</v>
      </c>
      <c r="T44" t="s">
        <v>24</v>
      </c>
      <c r="U44" t="s">
        <v>92</v>
      </c>
      <c r="V44">
        <v>12.887236120000001</v>
      </c>
      <c r="AA44" s="1">
        <f>R$14-R44</f>
        <v>-0.73333333333331985</v>
      </c>
      <c r="AC44" s="3">
        <f>S$14-S44</f>
        <v>-2.4887791500000009</v>
      </c>
      <c r="AE44" s="1">
        <f t="shared" si="5"/>
        <v>-9.8999999999999897</v>
      </c>
    </row>
    <row r="45" spans="1:31" x14ac:dyDescent="0.35">
      <c r="A45" t="s">
        <v>84</v>
      </c>
      <c r="B45">
        <v>3</v>
      </c>
      <c r="C45">
        <v>64</v>
      </c>
      <c r="D45" t="s">
        <v>105</v>
      </c>
      <c r="E45">
        <v>-1.0763313131312899</v>
      </c>
      <c r="F45">
        <v>0.53060000000002105</v>
      </c>
      <c r="G45">
        <v>0.472662626262633</v>
      </c>
      <c r="H45">
        <v>-0.5</v>
      </c>
      <c r="I45">
        <v>31.856300000000001</v>
      </c>
      <c r="J45">
        <v>0.33751393103447802</v>
      </c>
      <c r="K45" t="s">
        <v>24</v>
      </c>
      <c r="L45" t="s">
        <v>24</v>
      </c>
      <c r="M45">
        <v>68</v>
      </c>
      <c r="N45" t="s">
        <v>24</v>
      </c>
      <c r="O45" t="s">
        <v>24</v>
      </c>
      <c r="P45">
        <v>3.1856299999999997E-2</v>
      </c>
      <c r="Q45" t="s">
        <v>24</v>
      </c>
      <c r="R45">
        <v>1.8333333333333299</v>
      </c>
      <c r="S45">
        <v>13.666352699999999</v>
      </c>
      <c r="T45" t="s">
        <v>24</v>
      </c>
      <c r="U45" t="s">
        <v>94</v>
      </c>
      <c r="V45">
        <v>15.499686033333299</v>
      </c>
      <c r="AA45" s="1">
        <f>R$15-R45</f>
        <v>-1.4666666666666299</v>
      </c>
      <c r="AC45" s="3">
        <f>S$15-S45</f>
        <v>-2.4550769099999989</v>
      </c>
      <c r="AE45" s="1">
        <f t="shared" si="5"/>
        <v>-12.83333333333333</v>
      </c>
    </row>
    <row r="46" spans="1:31" x14ac:dyDescent="0.35">
      <c r="A46" t="s">
        <v>84</v>
      </c>
      <c r="B46">
        <v>3</v>
      </c>
      <c r="C46">
        <v>65</v>
      </c>
      <c r="D46" t="s">
        <v>106</v>
      </c>
      <c r="E46">
        <v>-1.0689212121211999</v>
      </c>
      <c r="F46">
        <v>0.53122222222224003</v>
      </c>
      <c r="G46">
        <v>0.46994747474747101</v>
      </c>
      <c r="H46">
        <v>-1.0999999999999901</v>
      </c>
      <c r="I46">
        <v>31.206430000000001</v>
      </c>
      <c r="J46">
        <v>0.34196041379309799</v>
      </c>
      <c r="K46" t="s">
        <v>24</v>
      </c>
      <c r="L46" t="s">
        <v>24</v>
      </c>
      <c r="M46">
        <v>77.7</v>
      </c>
      <c r="N46" t="s">
        <v>24</v>
      </c>
      <c r="O46" t="s">
        <v>24</v>
      </c>
      <c r="P46">
        <v>3.120643E-2</v>
      </c>
      <c r="Q46" t="s">
        <v>24</v>
      </c>
      <c r="R46">
        <v>4.0333333333333004</v>
      </c>
      <c r="S46">
        <v>13.38755847</v>
      </c>
      <c r="T46" t="s">
        <v>24</v>
      </c>
      <c r="U46" t="s">
        <v>96</v>
      </c>
      <c r="V46">
        <v>17.420891803333301</v>
      </c>
      <c r="AA46" s="1">
        <f>R$16-R46</f>
        <v>-1.4666666666666202</v>
      </c>
      <c r="AC46" s="3">
        <f>S$16-S46</f>
        <v>-2.4140645099999993</v>
      </c>
      <c r="AE46" s="1">
        <f t="shared" si="5"/>
        <v>-15.033333333333299</v>
      </c>
    </row>
    <row r="47" spans="1:31" x14ac:dyDescent="0.35">
      <c r="A47" t="s">
        <v>84</v>
      </c>
      <c r="B47">
        <v>4</v>
      </c>
      <c r="C47">
        <v>1</v>
      </c>
      <c r="D47" t="s">
        <v>64</v>
      </c>
      <c r="E47">
        <v>-1.86067070707074</v>
      </c>
      <c r="F47">
        <v>-0.20657777777779901</v>
      </c>
      <c r="G47">
        <v>3.2242424242454599E-3</v>
      </c>
      <c r="H47">
        <v>3</v>
      </c>
      <c r="I47">
        <v>30.15718</v>
      </c>
      <c r="J47">
        <v>0.279996965517254</v>
      </c>
      <c r="K47">
        <v>-9.5900378400000008</v>
      </c>
      <c r="L47" t="s">
        <v>24</v>
      </c>
      <c r="M47">
        <v>29</v>
      </c>
      <c r="N47" t="s">
        <v>24</v>
      </c>
      <c r="O47" t="s">
        <v>24</v>
      </c>
      <c r="P47">
        <v>3.0157179999999999E-2</v>
      </c>
      <c r="Q47">
        <v>-9.5900378399999993E-3</v>
      </c>
      <c r="R47">
        <v>-11</v>
      </c>
      <c r="S47">
        <v>12.93743022</v>
      </c>
      <c r="T47">
        <v>-0.34524136224000002</v>
      </c>
      <c r="U47" t="s">
        <v>25</v>
      </c>
      <c r="V47">
        <v>1.5921888577600001</v>
      </c>
      <c r="Y47" s="1">
        <f>S47-S107</f>
        <v>1.8908005116000002</v>
      </c>
      <c r="Z47" s="1">
        <f>AVERAGE(Y47:Y56)</f>
        <v>2.0801013990900001</v>
      </c>
      <c r="AA47" s="1">
        <f>R$2-R47</f>
        <v>0</v>
      </c>
      <c r="AB47" s="1">
        <f>MIN(AA47:AA61)</f>
        <v>-2.5666666666665989</v>
      </c>
      <c r="AC47" s="3">
        <f>S$2-S47</f>
        <v>-0.12227357999999988</v>
      </c>
      <c r="AD47" s="3">
        <f>MIN(AC47:AC61)</f>
        <v>-0.1659843900000002</v>
      </c>
    </row>
    <row r="48" spans="1:31" x14ac:dyDescent="0.35">
      <c r="A48" t="s">
        <v>84</v>
      </c>
      <c r="B48">
        <v>4</v>
      </c>
      <c r="C48">
        <v>2</v>
      </c>
      <c r="D48" t="s">
        <v>65</v>
      </c>
      <c r="E48">
        <v>-2.09225050505052</v>
      </c>
      <c r="F48">
        <v>-0.44380000000002401</v>
      </c>
      <c r="G48">
        <v>-2.1551515151512199E-2</v>
      </c>
      <c r="H48">
        <v>2.4</v>
      </c>
      <c r="I48">
        <v>27.279990000000002</v>
      </c>
      <c r="J48">
        <v>0.17411641379311499</v>
      </c>
      <c r="K48">
        <v>-9.6167828030999996</v>
      </c>
      <c r="L48" t="s">
        <v>24</v>
      </c>
      <c r="M48">
        <v>30.6</v>
      </c>
      <c r="N48" t="s">
        <v>24</v>
      </c>
      <c r="O48" t="s">
        <v>24</v>
      </c>
      <c r="P48">
        <v>2.727999E-2</v>
      </c>
      <c r="Q48">
        <v>-9.6167828031000005E-3</v>
      </c>
      <c r="R48">
        <v>-8.8000000000000007</v>
      </c>
      <c r="S48">
        <v>11.703115710000001</v>
      </c>
      <c r="T48">
        <v>-0.34620418091159999</v>
      </c>
      <c r="U48" t="s">
        <v>27</v>
      </c>
      <c r="V48">
        <v>2.5569115290884001</v>
      </c>
      <c r="Y48" s="1">
        <f t="shared" ref="Y48:Y56" si="6">S48-S108</f>
        <v>2.9209558092000005</v>
      </c>
      <c r="AA48" s="1">
        <f>R$3-R48</f>
        <v>1.1000000000000005</v>
      </c>
      <c r="AB48" s="1">
        <f>MAX(AA47:AA61)</f>
        <v>1.1000000000000005</v>
      </c>
      <c r="AC48" s="3">
        <f>S$3-S48</f>
        <v>2.5830089999999473E-2</v>
      </c>
      <c r="AD48" s="3">
        <f>MAX(AC47:AC61)</f>
        <v>0.15828813000000075</v>
      </c>
      <c r="AE48" s="1">
        <f t="shared" ref="AE48:AE61" si="7">R$47-R48</f>
        <v>-2.1999999999999993</v>
      </c>
    </row>
    <row r="49" spans="1:31" x14ac:dyDescent="0.35">
      <c r="A49" t="s">
        <v>84</v>
      </c>
      <c r="B49">
        <v>4</v>
      </c>
      <c r="C49">
        <v>3</v>
      </c>
      <c r="D49" t="s">
        <v>66</v>
      </c>
      <c r="E49">
        <v>-0.61447272727273405</v>
      </c>
      <c r="F49">
        <v>0.33864444444444802</v>
      </c>
      <c r="G49">
        <v>8.4565656565660105E-2</v>
      </c>
      <c r="H49">
        <v>1.4</v>
      </c>
      <c r="I49">
        <v>13.43534</v>
      </c>
      <c r="J49">
        <v>-7.9343172413785398E-2</v>
      </c>
      <c r="K49">
        <v>-9.7624957400000003</v>
      </c>
      <c r="L49" t="s">
        <v>24</v>
      </c>
      <c r="M49">
        <v>27.6</v>
      </c>
      <c r="N49" t="s">
        <v>24</v>
      </c>
      <c r="O49" t="s">
        <v>24</v>
      </c>
      <c r="P49">
        <v>1.343534E-2</v>
      </c>
      <c r="Q49">
        <v>-9.76249574E-3</v>
      </c>
      <c r="R49">
        <v>-5.1333333333333302</v>
      </c>
      <c r="S49">
        <v>5.7637608599999997</v>
      </c>
      <c r="T49">
        <v>-0.35144984664000001</v>
      </c>
      <c r="U49" t="s">
        <v>29</v>
      </c>
      <c r="V49">
        <v>0.27897768002666701</v>
      </c>
      <c r="Y49" s="1">
        <f t="shared" si="6"/>
        <v>-1.9853512536000002</v>
      </c>
      <c r="AA49" s="1">
        <f>R$4-R49</f>
        <v>-1.0999999999999996</v>
      </c>
      <c r="AB49" s="2">
        <f>AB48-AB47</f>
        <v>3.6666666666665995</v>
      </c>
      <c r="AC49" s="3">
        <f>S$4-S49</f>
        <v>-0.14660645999999922</v>
      </c>
      <c r="AD49" s="3">
        <f>AD48-AD47</f>
        <v>0.32427252000000095</v>
      </c>
      <c r="AE49" s="1">
        <f t="shared" si="7"/>
        <v>-5.8666666666666698</v>
      </c>
    </row>
    <row r="50" spans="1:31" x14ac:dyDescent="0.35">
      <c r="A50" t="s">
        <v>84</v>
      </c>
      <c r="B50">
        <v>4</v>
      </c>
      <c r="C50">
        <v>41</v>
      </c>
      <c r="D50" t="s">
        <v>67</v>
      </c>
      <c r="E50">
        <v>-1.8405898989899201</v>
      </c>
      <c r="F50">
        <v>-0.20657777777779901</v>
      </c>
      <c r="G50">
        <v>-1.65737373737356E-2</v>
      </c>
      <c r="H50">
        <v>2.9</v>
      </c>
      <c r="I50">
        <v>28.442329999999998</v>
      </c>
      <c r="J50">
        <v>0.24600717241380701</v>
      </c>
      <c r="K50">
        <v>-9.5924446200000002</v>
      </c>
      <c r="L50" t="s">
        <v>24</v>
      </c>
      <c r="M50">
        <v>28.9</v>
      </c>
      <c r="N50" t="s">
        <v>24</v>
      </c>
      <c r="O50" t="s">
        <v>24</v>
      </c>
      <c r="P50">
        <v>2.8442329999999998E-2</v>
      </c>
      <c r="Q50">
        <v>-9.5924446199999996E-3</v>
      </c>
      <c r="R50">
        <v>-10.633333333333301</v>
      </c>
      <c r="S50">
        <v>12.20175957</v>
      </c>
      <c r="T50">
        <v>-0.34532800631999999</v>
      </c>
      <c r="U50" t="s">
        <v>31</v>
      </c>
      <c r="V50">
        <v>1.22309823034667</v>
      </c>
      <c r="Y50" s="1">
        <f t="shared" si="6"/>
        <v>1.586464737</v>
      </c>
      <c r="AA50" s="1">
        <f>R$5-R50</f>
        <v>0</v>
      </c>
      <c r="AB50" s="1">
        <f>AVERAGE(AA47:AA61)</f>
        <v>-0.51333333333332376</v>
      </c>
      <c r="AC50" s="3">
        <f>S$5-S50</f>
        <v>-0.1659843900000002</v>
      </c>
      <c r="AD50" s="3">
        <f>AVERAGE(AC47:AC61)</f>
        <v>-5.7832059999999071E-3</v>
      </c>
      <c r="AE50" s="1">
        <f t="shared" si="7"/>
        <v>-0.36666666666669911</v>
      </c>
    </row>
    <row r="51" spans="1:31" x14ac:dyDescent="0.35">
      <c r="A51" t="s">
        <v>84</v>
      </c>
      <c r="B51">
        <v>4</v>
      </c>
      <c r="C51">
        <v>42</v>
      </c>
      <c r="D51" t="s">
        <v>68</v>
      </c>
      <c r="E51">
        <v>-1.7263838383838399</v>
      </c>
      <c r="F51">
        <v>-0.20657777777779901</v>
      </c>
      <c r="G51">
        <v>-3.1789898989897501E-2</v>
      </c>
      <c r="H51">
        <v>2.7</v>
      </c>
      <c r="I51">
        <v>25.245750000000001</v>
      </c>
      <c r="J51">
        <v>0.154060137931045</v>
      </c>
      <c r="K51">
        <v>-9.5973135200000002</v>
      </c>
      <c r="L51" t="s">
        <v>24</v>
      </c>
      <c r="M51">
        <v>28.7</v>
      </c>
      <c r="N51" t="s">
        <v>24</v>
      </c>
      <c r="O51" t="s">
        <v>24</v>
      </c>
      <c r="P51">
        <v>2.5245750000000001E-2</v>
      </c>
      <c r="Q51">
        <v>-9.5973135199999993E-3</v>
      </c>
      <c r="R51">
        <v>-9.9</v>
      </c>
      <c r="S51">
        <v>10.830426750000001</v>
      </c>
      <c r="T51">
        <v>-0.34550328672000002</v>
      </c>
      <c r="U51" t="s">
        <v>33</v>
      </c>
      <c r="V51">
        <v>0.584923463279999</v>
      </c>
      <c r="Y51" s="1">
        <f t="shared" si="6"/>
        <v>1.0816885365000015</v>
      </c>
      <c r="AA51" s="1">
        <f>R$6-R51</f>
        <v>0</v>
      </c>
      <c r="AC51" s="3">
        <f>S$6-S51</f>
        <v>-9.0338820000001263E-2</v>
      </c>
      <c r="AE51" s="1">
        <f t="shared" si="7"/>
        <v>-1.0999999999999996</v>
      </c>
    </row>
    <row r="52" spans="1:31" x14ac:dyDescent="0.35">
      <c r="A52" t="s">
        <v>84</v>
      </c>
      <c r="B52">
        <v>4</v>
      </c>
      <c r="C52">
        <v>43</v>
      </c>
      <c r="D52" t="s">
        <v>69</v>
      </c>
      <c r="E52">
        <v>-1.52812121212121</v>
      </c>
      <c r="F52">
        <v>-0.20657777777779901</v>
      </c>
      <c r="G52">
        <v>9.0505050505065299E-3</v>
      </c>
      <c r="H52">
        <v>2.4</v>
      </c>
      <c r="I52">
        <v>22.554500000000001</v>
      </c>
      <c r="J52">
        <v>8.4679034482768603E-2</v>
      </c>
      <c r="K52">
        <v>-9.60283394</v>
      </c>
      <c r="L52" t="s">
        <v>24</v>
      </c>
      <c r="M52">
        <v>28.4</v>
      </c>
      <c r="N52" t="s">
        <v>24</v>
      </c>
      <c r="O52" t="s">
        <v>24</v>
      </c>
      <c r="P52">
        <v>2.2554500000000002E-2</v>
      </c>
      <c r="Q52">
        <v>-9.6028339399999996E-3</v>
      </c>
      <c r="R52">
        <v>-8.8000000000000007</v>
      </c>
      <c r="S52">
        <v>9.6758804999999999</v>
      </c>
      <c r="T52">
        <v>-0.34570202183999998</v>
      </c>
      <c r="U52" t="s">
        <v>35</v>
      </c>
      <c r="V52">
        <v>0.53017847816000296</v>
      </c>
      <c r="Y52" s="1">
        <f t="shared" si="6"/>
        <v>0.78369702840000066</v>
      </c>
      <c r="AA52" s="1">
        <f>R$7-R52</f>
        <v>-0.36666666666666892</v>
      </c>
      <c r="AC52" s="3">
        <f>S$7-S52</f>
        <v>-1.2483899999999437E-2</v>
      </c>
      <c r="AE52" s="1">
        <f t="shared" si="7"/>
        <v>-2.1999999999999993</v>
      </c>
    </row>
    <row r="53" spans="1:31" x14ac:dyDescent="0.35">
      <c r="A53" t="s">
        <v>84</v>
      </c>
      <c r="B53">
        <v>4</v>
      </c>
      <c r="C53">
        <v>44</v>
      </c>
      <c r="D53" t="s">
        <v>70</v>
      </c>
      <c r="E53">
        <v>-1.25027070707071</v>
      </c>
      <c r="F53">
        <v>-0.20657777777779901</v>
      </c>
      <c r="G53">
        <v>0.102044444444449</v>
      </c>
      <c r="H53">
        <v>2.2000000000000002</v>
      </c>
      <c r="I53">
        <v>20.687570000000001</v>
      </c>
      <c r="J53">
        <v>2.6209655172422599E-2</v>
      </c>
      <c r="K53">
        <v>-9.6085378800000001</v>
      </c>
      <c r="L53" t="s">
        <v>24</v>
      </c>
      <c r="M53">
        <v>28.2</v>
      </c>
      <c r="N53" t="s">
        <v>24</v>
      </c>
      <c r="O53" t="s">
        <v>24</v>
      </c>
      <c r="P53">
        <v>2.0687569999999999E-2</v>
      </c>
      <c r="Q53">
        <v>-9.6085378800000003E-3</v>
      </c>
      <c r="R53">
        <v>-8.06666666666667</v>
      </c>
      <c r="S53">
        <v>8.8749675299999993</v>
      </c>
      <c r="T53">
        <v>-0.34590736368000002</v>
      </c>
      <c r="U53" t="s">
        <v>37</v>
      </c>
      <c r="V53">
        <v>0.46239349965333498</v>
      </c>
      <c r="Y53" s="1">
        <f t="shared" si="6"/>
        <v>0.84991347869999956</v>
      </c>
      <c r="AA53" s="1">
        <f>R$8-R53</f>
        <v>-0.36666666666666003</v>
      </c>
      <c r="AC53" s="3">
        <f>S$8-S53</f>
        <v>-3.0484739999998567E-2</v>
      </c>
      <c r="AE53" s="1">
        <f t="shared" si="7"/>
        <v>-2.93333333333333</v>
      </c>
    </row>
    <row r="54" spans="1:31" x14ac:dyDescent="0.35">
      <c r="A54" t="s">
        <v>84</v>
      </c>
      <c r="B54">
        <v>4</v>
      </c>
      <c r="C54">
        <v>51</v>
      </c>
      <c r="D54" t="s">
        <v>71</v>
      </c>
      <c r="E54">
        <v>-1.8724363636363499</v>
      </c>
      <c r="F54">
        <v>-0.20657777777779901</v>
      </c>
      <c r="G54">
        <v>-0.17359999999999901</v>
      </c>
      <c r="H54">
        <v>3.4</v>
      </c>
      <c r="I54">
        <v>32.022269999999999</v>
      </c>
      <c r="J54">
        <v>0.26229944827587298</v>
      </c>
      <c r="K54">
        <v>-9.5629952399999993</v>
      </c>
      <c r="L54" t="s">
        <v>24</v>
      </c>
      <c r="M54">
        <v>30.4</v>
      </c>
      <c r="N54" t="s">
        <v>24</v>
      </c>
      <c r="O54" t="s">
        <v>24</v>
      </c>
      <c r="P54">
        <v>3.2022269999999999E-2</v>
      </c>
      <c r="Q54">
        <v>-9.5629952400000003E-3</v>
      </c>
      <c r="R54">
        <v>-12.466666666666701</v>
      </c>
      <c r="S54">
        <v>13.73755383</v>
      </c>
      <c r="T54">
        <v>-0.34426782864</v>
      </c>
      <c r="U54" t="s">
        <v>39</v>
      </c>
      <c r="V54">
        <v>0.92661933469333502</v>
      </c>
      <c r="X54">
        <f>MAX(S54:S56)-MIN(S54:S56)</f>
        <v>4.5057483900000008</v>
      </c>
      <c r="Y54" s="1">
        <f t="shared" si="6"/>
        <v>2.5229260055999987</v>
      </c>
      <c r="AA54" s="1">
        <f>R$9-R54</f>
        <v>-0.73333333333329875</v>
      </c>
      <c r="AC54" s="3">
        <f>S$9-S54</f>
        <v>-0.13196039999999876</v>
      </c>
      <c r="AE54" s="1">
        <f t="shared" si="7"/>
        <v>1.4666666666667005</v>
      </c>
    </row>
    <row r="55" spans="1:31" x14ac:dyDescent="0.35">
      <c r="A55" t="s">
        <v>84</v>
      </c>
      <c r="B55">
        <v>4</v>
      </c>
      <c r="C55">
        <v>52</v>
      </c>
      <c r="D55" t="s">
        <v>72</v>
      </c>
      <c r="E55">
        <v>-1.87633939393939</v>
      </c>
      <c r="F55">
        <v>-0.20657777777779901</v>
      </c>
      <c r="G55">
        <v>-0.28893737373737199</v>
      </c>
      <c r="H55">
        <v>4</v>
      </c>
      <c r="I55">
        <v>35.610979999999998</v>
      </c>
      <c r="J55">
        <v>0.22343710344828599</v>
      </c>
      <c r="K55">
        <v>-9.4856677000000005</v>
      </c>
      <c r="L55" t="s">
        <v>24</v>
      </c>
      <c r="M55">
        <v>32.6</v>
      </c>
      <c r="N55" t="s">
        <v>24</v>
      </c>
      <c r="O55" t="s">
        <v>24</v>
      </c>
      <c r="P55">
        <v>3.561098E-2</v>
      </c>
      <c r="Q55">
        <v>-9.4856677000000004E-3</v>
      </c>
      <c r="R55">
        <v>-14.6666666666667</v>
      </c>
      <c r="S55">
        <v>15.27711042</v>
      </c>
      <c r="T55">
        <v>-0.34148403719999998</v>
      </c>
      <c r="U55" t="s">
        <v>41</v>
      </c>
      <c r="V55">
        <v>0.26895971613333403</v>
      </c>
      <c r="Y55" s="1">
        <f t="shared" si="6"/>
        <v>4.0096449821999993</v>
      </c>
      <c r="AA55" s="1">
        <f>R$10-R55</f>
        <v>-1.4666666666666011</v>
      </c>
      <c r="AC55" s="3">
        <f>S$10-S55</f>
        <v>-0.10872576000000045</v>
      </c>
      <c r="AE55" s="1">
        <f t="shared" si="7"/>
        <v>3.6666666666666998</v>
      </c>
    </row>
    <row r="56" spans="1:31" x14ac:dyDescent="0.35">
      <c r="A56" t="s">
        <v>84</v>
      </c>
      <c r="B56">
        <v>4</v>
      </c>
      <c r="C56">
        <v>53</v>
      </c>
      <c r="D56" t="s">
        <v>73</v>
      </c>
      <c r="E56">
        <v>-1.87181414141415</v>
      </c>
      <c r="F56">
        <v>-0.20657777777780201</v>
      </c>
      <c r="G56">
        <v>-0.30387070707070402</v>
      </c>
      <c r="H56">
        <v>4.9000000000000004</v>
      </c>
      <c r="I56">
        <v>42.525179999999999</v>
      </c>
      <c r="J56">
        <v>0.142138758620698</v>
      </c>
      <c r="K56">
        <v>-9.2642209999999992</v>
      </c>
      <c r="L56" t="s">
        <v>24</v>
      </c>
      <c r="M56">
        <v>36.299999999999997</v>
      </c>
      <c r="N56" t="s">
        <v>24</v>
      </c>
      <c r="O56" t="s">
        <v>24</v>
      </c>
      <c r="P56">
        <v>4.2525180000000003E-2</v>
      </c>
      <c r="Q56">
        <v>-9.2642209999999996E-3</v>
      </c>
      <c r="R56">
        <v>-17.966666666666701</v>
      </c>
      <c r="S56">
        <v>18.24330222</v>
      </c>
      <c r="T56">
        <v>-0.333511956</v>
      </c>
      <c r="U56" t="s">
        <v>43</v>
      </c>
      <c r="V56">
        <v>-5.6876402666671801E-2</v>
      </c>
      <c r="Y56" s="1">
        <f t="shared" si="6"/>
        <v>7.1402741553000002</v>
      </c>
      <c r="AA56" s="1">
        <f>R$11-R56</f>
        <v>-2.5666666666665989</v>
      </c>
      <c r="AC56" s="3">
        <f>S$11-S56</f>
        <v>3.299009999999214E-3</v>
      </c>
      <c r="AE56" s="1">
        <f t="shared" si="7"/>
        <v>6.9666666666667005</v>
      </c>
    </row>
    <row r="57" spans="1:31" x14ac:dyDescent="0.35">
      <c r="A57" t="s">
        <v>84</v>
      </c>
      <c r="B57">
        <v>4</v>
      </c>
      <c r="C57">
        <v>61</v>
      </c>
      <c r="D57" t="s">
        <v>107</v>
      </c>
      <c r="E57">
        <v>-1.9299636363636501</v>
      </c>
      <c r="F57">
        <v>-0.20766666666669001</v>
      </c>
      <c r="G57">
        <v>0.102044444444449</v>
      </c>
      <c r="H57">
        <v>2.1</v>
      </c>
      <c r="I57">
        <v>28.27882</v>
      </c>
      <c r="J57">
        <v>0.28168482758622099</v>
      </c>
      <c r="K57" t="s">
        <v>24</v>
      </c>
      <c r="L57" t="s">
        <v>24</v>
      </c>
      <c r="M57">
        <v>38.9</v>
      </c>
      <c r="N57" t="s">
        <v>24</v>
      </c>
      <c r="O57" t="s">
        <v>24</v>
      </c>
      <c r="P57">
        <v>2.827882E-2</v>
      </c>
      <c r="Q57" t="s">
        <v>24</v>
      </c>
      <c r="R57">
        <v>-7.7</v>
      </c>
      <c r="S57">
        <v>12.13161378</v>
      </c>
      <c r="T57" t="s">
        <v>24</v>
      </c>
      <c r="U57" t="s">
        <v>88</v>
      </c>
      <c r="V57">
        <v>4.4316137800000002</v>
      </c>
      <c r="AA57" s="1">
        <f>R$12-R57</f>
        <v>0.3666666666666698</v>
      </c>
      <c r="AC57" s="3">
        <f>S$12-S57</f>
        <v>0.1322778600000003</v>
      </c>
      <c r="AE57" s="1">
        <f t="shared" si="7"/>
        <v>-3.3</v>
      </c>
    </row>
    <row r="58" spans="1:31" x14ac:dyDescent="0.35">
      <c r="A58" t="s">
        <v>84</v>
      </c>
      <c r="B58">
        <v>4</v>
      </c>
      <c r="C58">
        <v>62</v>
      </c>
      <c r="D58" t="s">
        <v>108</v>
      </c>
      <c r="E58">
        <v>-1.9248727272727399</v>
      </c>
      <c r="F58">
        <v>-0.208444444444465</v>
      </c>
      <c r="G58">
        <v>0.12846060606060999</v>
      </c>
      <c r="H58">
        <v>1.0999999999999901</v>
      </c>
      <c r="I58">
        <v>27.325220000000002</v>
      </c>
      <c r="J58">
        <v>0.29851765517242901</v>
      </c>
      <c r="K58" t="s">
        <v>24</v>
      </c>
      <c r="L58" t="s">
        <v>24</v>
      </c>
      <c r="M58">
        <v>48.8</v>
      </c>
      <c r="N58" t="s">
        <v>24</v>
      </c>
      <c r="O58" t="s">
        <v>24</v>
      </c>
      <c r="P58">
        <v>2.7325220000000001E-2</v>
      </c>
      <c r="Q58" t="s">
        <v>24</v>
      </c>
      <c r="R58">
        <v>-4.0333333333333004</v>
      </c>
      <c r="S58">
        <v>11.72251938</v>
      </c>
      <c r="T58" t="s">
        <v>24</v>
      </c>
      <c r="U58" t="s">
        <v>90</v>
      </c>
      <c r="V58">
        <v>7.6891860466667001</v>
      </c>
      <c r="AA58" s="1">
        <f>R$13-R58</f>
        <v>-0.3666666666667</v>
      </c>
      <c r="AC58" s="3">
        <f>S$13-S58</f>
        <v>0.13080639000000005</v>
      </c>
      <c r="AE58" s="1">
        <f t="shared" si="7"/>
        <v>-6.9666666666666996</v>
      </c>
    </row>
    <row r="59" spans="1:31" x14ac:dyDescent="0.35">
      <c r="A59" t="s">
        <v>84</v>
      </c>
      <c r="B59">
        <v>4</v>
      </c>
      <c r="C59">
        <v>63</v>
      </c>
      <c r="D59" t="s">
        <v>109</v>
      </c>
      <c r="E59">
        <v>-1.91949898989898</v>
      </c>
      <c r="F59">
        <v>-0.21031111111113501</v>
      </c>
      <c r="G59">
        <v>0.142206060606064</v>
      </c>
      <c r="H59">
        <v>0.30000000000000399</v>
      </c>
      <c r="I59">
        <v>26.497489999999999</v>
      </c>
      <c r="J59">
        <v>0.29717862068966899</v>
      </c>
      <c r="K59" t="s">
        <v>24</v>
      </c>
      <c r="L59" t="s">
        <v>24</v>
      </c>
      <c r="M59">
        <v>58.6</v>
      </c>
      <c r="N59" t="s">
        <v>24</v>
      </c>
      <c r="O59" t="s">
        <v>24</v>
      </c>
      <c r="P59">
        <v>2.6497489999999999E-2</v>
      </c>
      <c r="Q59" t="s">
        <v>24</v>
      </c>
      <c r="R59">
        <v>-1.1000000000000101</v>
      </c>
      <c r="S59">
        <v>11.36742321</v>
      </c>
      <c r="T59" t="s">
        <v>24</v>
      </c>
      <c r="U59" t="s">
        <v>92</v>
      </c>
      <c r="V59">
        <v>10.26742321</v>
      </c>
      <c r="AA59" s="1">
        <f>R$14-R59</f>
        <v>-0.73333333333331985</v>
      </c>
      <c r="AC59" s="3">
        <f>S$14-S59</f>
        <v>0.13103375999999933</v>
      </c>
      <c r="AE59" s="1">
        <f t="shared" si="7"/>
        <v>-9.8999999999999897</v>
      </c>
    </row>
    <row r="60" spans="1:31" x14ac:dyDescent="0.35">
      <c r="A60" t="s">
        <v>84</v>
      </c>
      <c r="B60">
        <v>4</v>
      </c>
      <c r="C60">
        <v>64</v>
      </c>
      <c r="D60" t="s">
        <v>110</v>
      </c>
      <c r="E60">
        <v>-1.9124282828282999</v>
      </c>
      <c r="F60">
        <v>-0.21186666666668899</v>
      </c>
      <c r="G60">
        <v>0.15301010101010201</v>
      </c>
      <c r="H60">
        <v>-0.30000000000001098</v>
      </c>
      <c r="I60">
        <v>25.80583</v>
      </c>
      <c r="J60">
        <v>0.29000675862070002</v>
      </c>
      <c r="K60" t="s">
        <v>24</v>
      </c>
      <c r="L60" t="s">
        <v>24</v>
      </c>
      <c r="M60">
        <v>68.099999999999994</v>
      </c>
      <c r="N60" t="s">
        <v>24</v>
      </c>
      <c r="O60" t="s">
        <v>24</v>
      </c>
      <c r="P60">
        <v>2.5805829999999998E-2</v>
      </c>
      <c r="Q60" t="s">
        <v>24</v>
      </c>
      <c r="R60">
        <v>1.1000000000000401</v>
      </c>
      <c r="S60">
        <v>11.07070107</v>
      </c>
      <c r="T60" t="s">
        <v>24</v>
      </c>
      <c r="U60" t="s">
        <v>94</v>
      </c>
      <c r="V60">
        <v>12.17070107</v>
      </c>
      <c r="AA60" s="1">
        <f>R$15-R60</f>
        <v>-0.73333333333334005</v>
      </c>
      <c r="AC60" s="3">
        <f>S$15-S60</f>
        <v>0.14057472000000004</v>
      </c>
      <c r="AE60" s="1">
        <f t="shared" si="7"/>
        <v>-12.100000000000041</v>
      </c>
    </row>
    <row r="61" spans="1:31" x14ac:dyDescent="0.35">
      <c r="A61" t="s">
        <v>84</v>
      </c>
      <c r="B61">
        <v>4</v>
      </c>
      <c r="C61">
        <v>65</v>
      </c>
      <c r="D61" t="s">
        <v>111</v>
      </c>
      <c r="E61">
        <v>-1.90275555555556</v>
      </c>
      <c r="F61">
        <v>-0.2121777777778</v>
      </c>
      <c r="G61">
        <v>0.16737777777778201</v>
      </c>
      <c r="H61">
        <v>-0.90000000000000602</v>
      </c>
      <c r="I61">
        <v>25.210270000000001</v>
      </c>
      <c r="J61">
        <v>0.28350648275863199</v>
      </c>
      <c r="K61" t="s">
        <v>24</v>
      </c>
      <c r="L61" t="s">
        <v>24</v>
      </c>
      <c r="M61">
        <v>77.8</v>
      </c>
      <c r="N61" t="s">
        <v>24</v>
      </c>
      <c r="O61" t="s">
        <v>24</v>
      </c>
      <c r="P61">
        <v>2.521027E-2</v>
      </c>
      <c r="Q61" t="s">
        <v>24</v>
      </c>
      <c r="R61">
        <v>3.3000000000000198</v>
      </c>
      <c r="S61">
        <v>10.81520583</v>
      </c>
      <c r="T61" t="s">
        <v>24</v>
      </c>
      <c r="U61" t="s">
        <v>96</v>
      </c>
      <c r="V61">
        <v>14.115205830000001</v>
      </c>
      <c r="AA61" s="1">
        <f>R$16-R61</f>
        <v>-0.73333333333333961</v>
      </c>
      <c r="AC61" s="3">
        <f>S$16-S61</f>
        <v>0.15828813000000075</v>
      </c>
      <c r="AE61" s="1">
        <f t="shared" si="7"/>
        <v>-14.30000000000002</v>
      </c>
    </row>
    <row r="62" spans="1:31" x14ac:dyDescent="0.35">
      <c r="A62" t="s">
        <v>84</v>
      </c>
      <c r="B62">
        <v>5</v>
      </c>
      <c r="C62">
        <v>1</v>
      </c>
      <c r="D62" t="s">
        <v>74</v>
      </c>
      <c r="E62">
        <v>-4.4458909090909096</v>
      </c>
      <c r="F62">
        <v>0.44566666666666099</v>
      </c>
      <c r="G62">
        <v>2.5680808080808901E-2</v>
      </c>
      <c r="H62">
        <v>2.6</v>
      </c>
      <c r="I62">
        <v>41.26735</v>
      </c>
      <c r="J62">
        <v>1.0484714482758699</v>
      </c>
      <c r="K62">
        <v>-9.9723860599999998</v>
      </c>
      <c r="L62" t="s">
        <v>24</v>
      </c>
      <c r="M62">
        <v>28.6</v>
      </c>
      <c r="N62" t="s">
        <v>24</v>
      </c>
      <c r="O62" t="s">
        <v>24</v>
      </c>
      <c r="P62">
        <v>4.1267350000000001E-2</v>
      </c>
      <c r="Q62">
        <v>-9.9723860599999995E-3</v>
      </c>
      <c r="R62">
        <v>-9.5333333333333297</v>
      </c>
      <c r="S62">
        <v>17.703693149999999</v>
      </c>
      <c r="T62">
        <v>-0.35900589816</v>
      </c>
      <c r="U62" t="s">
        <v>25</v>
      </c>
      <c r="V62">
        <v>7.8113539185066703</v>
      </c>
      <c r="Y62" s="1">
        <f>S62-S117</f>
        <v>6.4487475194999995</v>
      </c>
      <c r="Z62" s="1">
        <f>AVERAGE(Y62:Y71)</f>
        <v>5.8349290084799987</v>
      </c>
      <c r="AA62" s="1">
        <f>R$2-R62</f>
        <v>-1.4666666666666703</v>
      </c>
      <c r="AB62" s="1">
        <f>MIN(AA62:AA76)</f>
        <v>-5.8666666666665996</v>
      </c>
      <c r="AC62" s="3">
        <f>S$2-S62</f>
        <v>-4.8885365099999998</v>
      </c>
      <c r="AD62" s="3">
        <f>MIN(AC62:AC76)</f>
        <v>-4.8885365099999998</v>
      </c>
    </row>
    <row r="63" spans="1:31" x14ac:dyDescent="0.35">
      <c r="A63" t="s">
        <v>84</v>
      </c>
      <c r="B63">
        <v>5</v>
      </c>
      <c r="C63">
        <v>2</v>
      </c>
      <c r="D63" t="s">
        <v>75</v>
      </c>
      <c r="E63">
        <v>-4.1636282828283102</v>
      </c>
      <c r="F63">
        <v>-0.42700000000001698</v>
      </c>
      <c r="G63">
        <v>-7.9135353535355599E-2</v>
      </c>
      <c r="H63">
        <v>2.4</v>
      </c>
      <c r="I63">
        <v>36.569029999999998</v>
      </c>
      <c r="J63">
        <v>1.00481158620691</v>
      </c>
      <c r="K63">
        <v>-10.046146114500001</v>
      </c>
      <c r="L63" t="s">
        <v>24</v>
      </c>
      <c r="M63">
        <v>30.5</v>
      </c>
      <c r="N63" t="s">
        <v>24</v>
      </c>
      <c r="O63" t="s">
        <v>24</v>
      </c>
      <c r="P63">
        <v>3.6569030000000002E-2</v>
      </c>
      <c r="Q63">
        <v>-1.00461461145E-2</v>
      </c>
      <c r="R63">
        <v>-8.8000000000000007</v>
      </c>
      <c r="S63">
        <v>15.68811387</v>
      </c>
      <c r="T63">
        <v>-0.36166126012200001</v>
      </c>
      <c r="U63" t="s">
        <v>27</v>
      </c>
      <c r="V63">
        <v>6.5264526098779996</v>
      </c>
      <c r="Y63" s="1">
        <f t="shared" ref="Y63:Y71" si="8">S63-S118</f>
        <v>7.4169473235000005</v>
      </c>
      <c r="AA63" s="1">
        <f>R$3-R63</f>
        <v>1.1000000000000005</v>
      </c>
      <c r="AB63" s="1">
        <f>MAX(AA62:AA76)</f>
        <v>1.1000000000000005</v>
      </c>
      <c r="AC63" s="3">
        <f>S$3-S63</f>
        <v>-3.9591680700000005</v>
      </c>
      <c r="AD63" s="3">
        <f>MAX(AC62:AC76)</f>
        <v>-1.4449234799999999</v>
      </c>
      <c r="AE63" s="1">
        <f t="shared" ref="AE63:AE76" si="9">R$62-R63</f>
        <v>-0.73333333333332895</v>
      </c>
    </row>
    <row r="64" spans="1:31" x14ac:dyDescent="0.35">
      <c r="A64" t="s">
        <v>84</v>
      </c>
      <c r="B64">
        <v>5</v>
      </c>
      <c r="C64">
        <v>3</v>
      </c>
      <c r="D64" t="s">
        <v>76</v>
      </c>
      <c r="E64">
        <v>-5.4004929292929704</v>
      </c>
      <c r="F64">
        <v>0.458733333333328</v>
      </c>
      <c r="G64">
        <v>7.4836363636359607E-2</v>
      </c>
      <c r="H64">
        <v>1.1000000000000001</v>
      </c>
      <c r="I64">
        <v>16.46172</v>
      </c>
      <c r="J64">
        <v>0.17325558620690201</v>
      </c>
      <c r="K64">
        <v>-10.033216339999999</v>
      </c>
      <c r="L64" t="s">
        <v>24</v>
      </c>
      <c r="M64">
        <v>27.3</v>
      </c>
      <c r="N64" t="s">
        <v>24</v>
      </c>
      <c r="O64" t="s">
        <v>24</v>
      </c>
      <c r="P64">
        <v>1.6461719999999999E-2</v>
      </c>
      <c r="Q64">
        <v>-1.003321634E-2</v>
      </c>
      <c r="R64">
        <v>-4.0333333333333297</v>
      </c>
      <c r="S64">
        <v>7.0620778800000004</v>
      </c>
      <c r="T64">
        <v>-0.36119578823999998</v>
      </c>
      <c r="U64" t="s">
        <v>29</v>
      </c>
      <c r="V64">
        <v>2.6675487584266699</v>
      </c>
      <c r="Y64" s="1">
        <f t="shared" si="8"/>
        <v>-1.0794034250999989</v>
      </c>
      <c r="AA64" s="1">
        <f>R$4-R64</f>
        <v>-2.2000000000000002</v>
      </c>
      <c r="AB64" s="2">
        <f>AB63-AB62</f>
        <v>6.9666666666666002</v>
      </c>
      <c r="AC64" s="3">
        <f>S$4-S64</f>
        <v>-1.4449234799999999</v>
      </c>
      <c r="AD64" s="3">
        <f>AD63-AD62</f>
        <v>3.4436130299999999</v>
      </c>
      <c r="AE64" s="1">
        <f t="shared" si="9"/>
        <v>-5.5</v>
      </c>
    </row>
    <row r="65" spans="1:31" x14ac:dyDescent="0.35">
      <c r="A65" t="s">
        <v>84</v>
      </c>
      <c r="B65">
        <v>5</v>
      </c>
      <c r="C65">
        <v>41</v>
      </c>
      <c r="D65" t="s">
        <v>77</v>
      </c>
      <c r="E65">
        <v>-4.4294868686869204</v>
      </c>
      <c r="F65">
        <v>0.44566666666666099</v>
      </c>
      <c r="G65">
        <v>3.1733333333330699E-2</v>
      </c>
      <c r="H65">
        <v>2.6</v>
      </c>
      <c r="I65">
        <v>39.057810000000003</v>
      </c>
      <c r="J65">
        <v>1.01094868965518</v>
      </c>
      <c r="K65">
        <v>-9.9745114600000004</v>
      </c>
      <c r="L65" t="s">
        <v>24</v>
      </c>
      <c r="M65">
        <v>28.6</v>
      </c>
      <c r="N65" t="s">
        <v>24</v>
      </c>
      <c r="O65" t="s">
        <v>24</v>
      </c>
      <c r="P65">
        <v>3.9057809999999998E-2</v>
      </c>
      <c r="Q65">
        <v>-9.97451146E-3</v>
      </c>
      <c r="R65">
        <v>-9.5333333333333297</v>
      </c>
      <c r="S65">
        <v>16.755800489999999</v>
      </c>
      <c r="T65">
        <v>-0.35908241256000001</v>
      </c>
      <c r="U65" t="s">
        <v>31</v>
      </c>
      <c r="V65">
        <v>6.8633847441066704</v>
      </c>
      <c r="Y65" s="1">
        <f t="shared" si="8"/>
        <v>5.9394625718999983</v>
      </c>
      <c r="AA65" s="1">
        <f>R$5-R65</f>
        <v>-1.0999999999999712</v>
      </c>
      <c r="AB65" s="1">
        <f>AVERAGE(AA62:AA76)</f>
        <v>-1.8822222222222094</v>
      </c>
      <c r="AC65" s="3">
        <f>S$5-S65</f>
        <v>-4.7200253099999987</v>
      </c>
      <c r="AD65" s="3">
        <f>AVERAGE(AC62:AC76)</f>
        <v>-4.0993481099999993</v>
      </c>
      <c r="AE65" s="1">
        <f t="shared" si="9"/>
        <v>0</v>
      </c>
    </row>
    <row r="66" spans="1:31" x14ac:dyDescent="0.35">
      <c r="A66" t="s">
        <v>84</v>
      </c>
      <c r="B66">
        <v>5</v>
      </c>
      <c r="C66">
        <v>42</v>
      </c>
      <c r="D66" t="s">
        <v>78</v>
      </c>
      <c r="E66">
        <v>-4.3811232323232598</v>
      </c>
      <c r="F66">
        <v>0.44551111111110903</v>
      </c>
      <c r="G66">
        <v>3.1224242424242401E-2</v>
      </c>
      <c r="H66">
        <v>2.4</v>
      </c>
      <c r="I66">
        <v>34.965560000000004</v>
      </c>
      <c r="J66">
        <v>0.93396427586207598</v>
      </c>
      <c r="K66">
        <v>-9.9806977400000001</v>
      </c>
      <c r="L66" t="s">
        <v>24</v>
      </c>
      <c r="M66">
        <v>28.4</v>
      </c>
      <c r="N66" t="s">
        <v>24</v>
      </c>
      <c r="O66" t="s">
        <v>24</v>
      </c>
      <c r="P66">
        <v>3.496556E-2</v>
      </c>
      <c r="Q66">
        <v>-9.9806977400000007E-3</v>
      </c>
      <c r="R66">
        <v>-8.8000000000000007</v>
      </c>
      <c r="S66">
        <v>15.000225240000001</v>
      </c>
      <c r="T66">
        <v>-0.35930511863999998</v>
      </c>
      <c r="U66" t="s">
        <v>33</v>
      </c>
      <c r="V66">
        <v>5.8409201213599999</v>
      </c>
      <c r="Y66" s="1">
        <f t="shared" si="8"/>
        <v>5.0819718807000012</v>
      </c>
      <c r="AA66" s="1">
        <f>R$6-R66</f>
        <v>-1.0999999999999996</v>
      </c>
      <c r="AC66" s="3">
        <f>S$6-S66</f>
        <v>-4.2601373100000011</v>
      </c>
      <c r="AE66" s="1">
        <f t="shared" si="9"/>
        <v>-0.73333333333332895</v>
      </c>
    </row>
    <row r="67" spans="1:31" x14ac:dyDescent="0.35">
      <c r="A67" t="s">
        <v>84</v>
      </c>
      <c r="B67">
        <v>5</v>
      </c>
      <c r="C67">
        <v>43</v>
      </c>
      <c r="D67" t="s">
        <v>79</v>
      </c>
      <c r="E67">
        <v>-4.3157898989899799</v>
      </c>
      <c r="F67">
        <v>0.44551111111110903</v>
      </c>
      <c r="G67">
        <v>3.0488888888887001E-2</v>
      </c>
      <c r="H67">
        <v>2.2000000000000002</v>
      </c>
      <c r="I67">
        <v>31.469439999999999</v>
      </c>
      <c r="J67">
        <v>0.84260013793104704</v>
      </c>
      <c r="K67">
        <v>-9.9878017999999997</v>
      </c>
      <c r="L67" t="s">
        <v>24</v>
      </c>
      <c r="M67">
        <v>28.2</v>
      </c>
      <c r="N67" t="s">
        <v>24</v>
      </c>
      <c r="O67" t="s">
        <v>24</v>
      </c>
      <c r="P67">
        <v>3.1469440000000001E-2</v>
      </c>
      <c r="Q67">
        <v>-9.9878017999999995E-3</v>
      </c>
      <c r="R67">
        <v>-8.06666666666667</v>
      </c>
      <c r="S67">
        <v>13.500389759999999</v>
      </c>
      <c r="T67">
        <v>-0.35956086479999999</v>
      </c>
      <c r="U67" t="s">
        <v>35</v>
      </c>
      <c r="V67">
        <v>5.0741622285333303</v>
      </c>
      <c r="Y67" s="1">
        <f t="shared" si="8"/>
        <v>4.4657344445999989</v>
      </c>
      <c r="AA67" s="1">
        <f>R$7-R67</f>
        <v>-1.0999999999999996</v>
      </c>
      <c r="AC67" s="3">
        <f>S$7-S67</f>
        <v>-3.8369931599999987</v>
      </c>
      <c r="AE67" s="1">
        <f t="shared" si="9"/>
        <v>-1.4666666666666597</v>
      </c>
    </row>
    <row r="68" spans="1:31" x14ac:dyDescent="0.35">
      <c r="A68" t="s">
        <v>84</v>
      </c>
      <c r="B68">
        <v>5</v>
      </c>
      <c r="C68">
        <v>44</v>
      </c>
      <c r="D68" t="s">
        <v>80</v>
      </c>
      <c r="E68">
        <v>-4.23286464646469</v>
      </c>
      <c r="F68">
        <v>0.44551111111110903</v>
      </c>
      <c r="G68">
        <v>9.7858585858574508E-3</v>
      </c>
      <c r="H68">
        <v>1.9</v>
      </c>
      <c r="I68">
        <v>28.391390000000001</v>
      </c>
      <c r="J68">
        <v>0.73452303448277201</v>
      </c>
      <c r="K68">
        <v>-9.9962863800000008</v>
      </c>
      <c r="L68" t="s">
        <v>24</v>
      </c>
      <c r="M68">
        <v>27.9</v>
      </c>
      <c r="N68" t="s">
        <v>24</v>
      </c>
      <c r="O68" t="s">
        <v>24</v>
      </c>
      <c r="P68">
        <v>2.8391389999999999E-2</v>
      </c>
      <c r="Q68">
        <v>-9.9962863800000003E-3</v>
      </c>
      <c r="R68">
        <v>-6.9666666666666703</v>
      </c>
      <c r="S68">
        <v>12.17990631</v>
      </c>
      <c r="T68">
        <v>-0.35986630968</v>
      </c>
      <c r="U68" t="s">
        <v>37</v>
      </c>
      <c r="V68">
        <v>4.8533733336533302</v>
      </c>
      <c r="Y68" s="1">
        <f t="shared" si="8"/>
        <v>4.0179370802999994</v>
      </c>
      <c r="AA68" s="1">
        <f>R$8-R68</f>
        <v>-1.4666666666666597</v>
      </c>
      <c r="AC68" s="3">
        <f>S$8-S68</f>
        <v>-3.3354235199999991</v>
      </c>
      <c r="AE68" s="1">
        <f t="shared" si="9"/>
        <v>-2.5666666666666593</v>
      </c>
    </row>
    <row r="69" spans="1:31" x14ac:dyDescent="0.35">
      <c r="A69" t="s">
        <v>84</v>
      </c>
      <c r="B69">
        <v>5</v>
      </c>
      <c r="C69">
        <v>51</v>
      </c>
      <c r="D69" t="s">
        <v>81</v>
      </c>
      <c r="E69">
        <v>-4.4488323232323497</v>
      </c>
      <c r="F69">
        <v>0.44566666666666099</v>
      </c>
      <c r="G69">
        <v>-0.13677575757575899</v>
      </c>
      <c r="H69">
        <v>3.1</v>
      </c>
      <c r="I69">
        <v>42.956580000000002</v>
      </c>
      <c r="J69">
        <v>1.04231006896553</v>
      </c>
      <c r="K69">
        <v>-9.9374663600000002</v>
      </c>
      <c r="L69" t="s">
        <v>24</v>
      </c>
      <c r="M69">
        <v>30</v>
      </c>
      <c r="N69" t="s">
        <v>24</v>
      </c>
      <c r="O69" t="s">
        <v>24</v>
      </c>
      <c r="P69">
        <v>4.2956580000000001E-2</v>
      </c>
      <c r="Q69">
        <v>-9.9374663599999993E-3</v>
      </c>
      <c r="R69">
        <v>-11.366666666666699</v>
      </c>
      <c r="S69">
        <v>18.42837282</v>
      </c>
      <c r="T69">
        <v>-0.35774878896000001</v>
      </c>
      <c r="U69" t="s">
        <v>39</v>
      </c>
      <c r="V69">
        <v>6.7039573643733297</v>
      </c>
      <c r="X69">
        <f>MAX(S69:S71)-MIN(S69:S71)</f>
        <v>4.1604291300000007</v>
      </c>
      <c r="Y69" s="1">
        <f t="shared" si="8"/>
        <v>6.9611173202999996</v>
      </c>
      <c r="AA69" s="1">
        <f>R$9-R69</f>
        <v>-1.8333333333333002</v>
      </c>
      <c r="AC69" s="3">
        <f>S$9-S69</f>
        <v>-4.8227793899999991</v>
      </c>
      <c r="AE69" s="1">
        <f t="shared" si="9"/>
        <v>1.8333333333333695</v>
      </c>
    </row>
    <row r="70" spans="1:31" x14ac:dyDescent="0.35">
      <c r="A70" t="s">
        <v>84</v>
      </c>
      <c r="B70">
        <v>5</v>
      </c>
      <c r="C70">
        <v>52</v>
      </c>
      <c r="D70" t="s">
        <v>82</v>
      </c>
      <c r="E70">
        <v>-4.4523959595960001</v>
      </c>
      <c r="F70">
        <v>0.44504444444444102</v>
      </c>
      <c r="G70">
        <v>-0.397486868686865</v>
      </c>
      <c r="H70">
        <v>3.4</v>
      </c>
      <c r="I70">
        <v>46.287979999999997</v>
      </c>
      <c r="J70">
        <v>1.01500482758621</v>
      </c>
      <c r="K70">
        <v>-9.8295565000000007</v>
      </c>
      <c r="L70" t="s">
        <v>24</v>
      </c>
      <c r="M70">
        <v>32</v>
      </c>
      <c r="N70" t="s">
        <v>24</v>
      </c>
      <c r="O70" t="s">
        <v>24</v>
      </c>
      <c r="P70">
        <v>4.6287979999999999E-2</v>
      </c>
      <c r="Q70">
        <v>-9.8295564999999994E-3</v>
      </c>
      <c r="R70">
        <v>-12.466666666666701</v>
      </c>
      <c r="S70">
        <v>19.857543419999999</v>
      </c>
      <c r="T70">
        <v>-0.35386403399999999</v>
      </c>
      <c r="U70" t="s">
        <v>41</v>
      </c>
      <c r="V70">
        <v>7.0370127193333296</v>
      </c>
      <c r="Y70" s="1">
        <f t="shared" si="8"/>
        <v>8.4302466533999993</v>
      </c>
      <c r="AA70" s="1">
        <f>R$10-R70</f>
        <v>-3.6666666666666003</v>
      </c>
      <c r="AC70" s="3">
        <f>S$10-S70</f>
        <v>-4.6891587599999998</v>
      </c>
      <c r="AE70" s="1">
        <f t="shared" si="9"/>
        <v>2.9333333333333709</v>
      </c>
    </row>
    <row r="71" spans="1:31" x14ac:dyDescent="0.35">
      <c r="A71" t="s">
        <v>84</v>
      </c>
      <c r="B71">
        <v>5</v>
      </c>
      <c r="C71">
        <v>53</v>
      </c>
      <c r="D71" t="s">
        <v>83</v>
      </c>
      <c r="E71">
        <v>-4.4543757575757503</v>
      </c>
      <c r="F71">
        <v>0.44504444444444102</v>
      </c>
      <c r="G71">
        <v>-0.76431515151514895</v>
      </c>
      <c r="H71">
        <v>4</v>
      </c>
      <c r="I71">
        <v>52.65455</v>
      </c>
      <c r="J71">
        <v>0.97375862068966601</v>
      </c>
      <c r="K71">
        <v>-9.5866716200000006</v>
      </c>
      <c r="L71" t="s">
        <v>24</v>
      </c>
      <c r="M71">
        <v>35.4</v>
      </c>
      <c r="N71" t="s">
        <v>24</v>
      </c>
      <c r="O71" t="s">
        <v>24</v>
      </c>
      <c r="P71">
        <v>5.2654550000000001E-2</v>
      </c>
      <c r="Q71">
        <v>-9.5866716200000007E-3</v>
      </c>
      <c r="R71">
        <v>-14.6666666666667</v>
      </c>
      <c r="S71">
        <v>22.588801950000001</v>
      </c>
      <c r="T71">
        <v>-0.34512017832000003</v>
      </c>
      <c r="U71" t="s">
        <v>43</v>
      </c>
      <c r="V71">
        <v>7.5770151050133299</v>
      </c>
      <c r="Y71" s="1">
        <f t="shared" si="8"/>
        <v>10.6665287157</v>
      </c>
      <c r="AA71" s="1">
        <f>R$11-R71</f>
        <v>-5.8666666666665996</v>
      </c>
      <c r="AC71" s="3">
        <f>S$11-S71</f>
        <v>-4.342200720000001</v>
      </c>
      <c r="AE71" s="1">
        <f t="shared" si="9"/>
        <v>5.1333333333333702</v>
      </c>
    </row>
    <row r="72" spans="1:31" x14ac:dyDescent="0.35">
      <c r="A72" t="s">
        <v>84</v>
      </c>
      <c r="B72">
        <v>5</v>
      </c>
      <c r="C72">
        <v>61</v>
      </c>
      <c r="D72" t="s">
        <v>112</v>
      </c>
      <c r="E72">
        <v>-4.4502464646465096</v>
      </c>
      <c r="F72">
        <v>0.45219999999999799</v>
      </c>
      <c r="G72">
        <v>0.105664646464645</v>
      </c>
      <c r="H72">
        <v>1.7</v>
      </c>
      <c r="I72">
        <v>38.909129999999998</v>
      </c>
      <c r="J72">
        <v>1.0862889655172501</v>
      </c>
      <c r="K72" t="s">
        <v>24</v>
      </c>
      <c r="L72" t="s">
        <v>24</v>
      </c>
      <c r="M72">
        <v>38.5</v>
      </c>
      <c r="N72" t="s">
        <v>24</v>
      </c>
      <c r="O72" t="s">
        <v>24</v>
      </c>
      <c r="P72">
        <v>3.890913E-2</v>
      </c>
      <c r="Q72" t="s">
        <v>24</v>
      </c>
      <c r="R72">
        <v>-6.2333333333333298</v>
      </c>
      <c r="S72">
        <v>16.692016769999999</v>
      </c>
      <c r="T72" t="s">
        <v>24</v>
      </c>
      <c r="U72" t="s">
        <v>88</v>
      </c>
      <c r="V72">
        <v>10.4586834366667</v>
      </c>
      <c r="AA72" s="1">
        <f>R$12-R72</f>
        <v>-1.1000000000000005</v>
      </c>
      <c r="AC72" s="3">
        <f>S$12-S72</f>
        <v>-4.428125129999998</v>
      </c>
      <c r="AE72" s="1">
        <f t="shared" si="9"/>
        <v>-3.3</v>
      </c>
    </row>
    <row r="73" spans="1:31" x14ac:dyDescent="0.35">
      <c r="A73" t="s">
        <v>84</v>
      </c>
      <c r="B73">
        <v>5</v>
      </c>
      <c r="C73">
        <v>62</v>
      </c>
      <c r="D73" t="s">
        <v>113</v>
      </c>
      <c r="E73">
        <v>-4.4385373737374003</v>
      </c>
      <c r="F73">
        <v>0.45422222222222097</v>
      </c>
      <c r="G73">
        <v>0.13004444444444599</v>
      </c>
      <c r="H73">
        <v>0.89999999999999902</v>
      </c>
      <c r="I73">
        <v>37.718260000000001</v>
      </c>
      <c r="J73">
        <v>1.11572648275862</v>
      </c>
      <c r="K73" t="s">
        <v>24</v>
      </c>
      <c r="L73" t="s">
        <v>24</v>
      </c>
      <c r="M73">
        <v>48.5</v>
      </c>
      <c r="N73" t="s">
        <v>24</v>
      </c>
      <c r="O73" t="s">
        <v>24</v>
      </c>
      <c r="P73">
        <v>3.7718260000000003E-2</v>
      </c>
      <c r="Q73" t="s">
        <v>24</v>
      </c>
      <c r="R73">
        <v>-3.3</v>
      </c>
      <c r="S73">
        <v>16.181133540000001</v>
      </c>
      <c r="T73" t="s">
        <v>24</v>
      </c>
      <c r="U73" t="s">
        <v>90</v>
      </c>
      <c r="V73">
        <v>12.88113354</v>
      </c>
      <c r="AA73" s="1">
        <f>R$13-R73</f>
        <v>-1.1000000000000005</v>
      </c>
      <c r="AC73" s="3">
        <f>S$13-S73</f>
        <v>-4.3278077700000015</v>
      </c>
      <c r="AE73" s="1">
        <f t="shared" si="9"/>
        <v>-6.2333333333333298</v>
      </c>
    </row>
    <row r="74" spans="1:31" x14ac:dyDescent="0.35">
      <c r="A74" t="s">
        <v>84</v>
      </c>
      <c r="B74">
        <v>5</v>
      </c>
      <c r="C74">
        <v>63</v>
      </c>
      <c r="D74" t="s">
        <v>114</v>
      </c>
      <c r="E74">
        <v>-4.4321454545454904</v>
      </c>
      <c r="F74">
        <v>0.45733333333332399</v>
      </c>
      <c r="G74">
        <v>0.140791919191917</v>
      </c>
      <c r="H74">
        <v>-9.9999999999994302E-2</v>
      </c>
      <c r="I74">
        <v>36.670169999999999</v>
      </c>
      <c r="J74">
        <v>1.1215706206896701</v>
      </c>
      <c r="K74" t="s">
        <v>24</v>
      </c>
      <c r="L74" t="s">
        <v>24</v>
      </c>
      <c r="M74">
        <v>58.2</v>
      </c>
      <c r="N74" t="s">
        <v>24</v>
      </c>
      <c r="O74" t="s">
        <v>24</v>
      </c>
      <c r="P74">
        <v>3.6670170000000002E-2</v>
      </c>
      <c r="Q74" t="s">
        <v>24</v>
      </c>
      <c r="R74">
        <v>0.36666666666664599</v>
      </c>
      <c r="S74">
        <v>15.73150293</v>
      </c>
      <c r="T74" t="s">
        <v>24</v>
      </c>
      <c r="U74" t="s">
        <v>92</v>
      </c>
      <c r="V74">
        <v>16.098169596666601</v>
      </c>
      <c r="AA74" s="1">
        <f>R$14-R74</f>
        <v>-2.1999999999999758</v>
      </c>
      <c r="AC74" s="3">
        <f>S$14-S74</f>
        <v>-4.2330459600000001</v>
      </c>
      <c r="AE74" s="1">
        <f t="shared" si="9"/>
        <v>-9.8999999999999755</v>
      </c>
    </row>
    <row r="75" spans="1:31" x14ac:dyDescent="0.35">
      <c r="A75" t="s">
        <v>84</v>
      </c>
      <c r="B75">
        <v>5</v>
      </c>
      <c r="C75">
        <v>64</v>
      </c>
      <c r="D75" t="s">
        <v>115</v>
      </c>
      <c r="E75">
        <v>-4.4265454545454803</v>
      </c>
      <c r="F75">
        <v>0.46013333333332401</v>
      </c>
      <c r="G75">
        <v>0.14859797979797801</v>
      </c>
      <c r="H75">
        <v>-0.80000000000001104</v>
      </c>
      <c r="I75">
        <v>35.80124</v>
      </c>
      <c r="J75">
        <v>1.1172680000000099</v>
      </c>
      <c r="K75" t="s">
        <v>24</v>
      </c>
      <c r="L75" t="s">
        <v>24</v>
      </c>
      <c r="M75">
        <v>67.599999999999994</v>
      </c>
      <c r="N75" t="s">
        <v>24</v>
      </c>
      <c r="O75" t="s">
        <v>24</v>
      </c>
      <c r="P75">
        <v>3.5801239999999998E-2</v>
      </c>
      <c r="Q75" t="s">
        <v>24</v>
      </c>
      <c r="R75">
        <v>2.93333333333337</v>
      </c>
      <c r="S75">
        <v>15.35873196</v>
      </c>
      <c r="T75" t="s">
        <v>24</v>
      </c>
      <c r="U75" t="s">
        <v>94</v>
      </c>
      <c r="V75">
        <v>18.292065293333401</v>
      </c>
      <c r="AA75" s="1">
        <f>R$15-R75</f>
        <v>-2.56666666666667</v>
      </c>
      <c r="AC75" s="3">
        <f>S$15-S75</f>
        <v>-4.1474561699999999</v>
      </c>
      <c r="AE75" s="1">
        <f t="shared" si="9"/>
        <v>-12.466666666666701</v>
      </c>
    </row>
    <row r="76" spans="1:31" x14ac:dyDescent="0.35">
      <c r="A76" t="s">
        <v>84</v>
      </c>
      <c r="B76">
        <v>5</v>
      </c>
      <c r="C76">
        <v>65</v>
      </c>
      <c r="D76" t="s">
        <v>116</v>
      </c>
      <c r="E76">
        <v>-4.42105858585865</v>
      </c>
      <c r="F76">
        <v>0.46199999999999602</v>
      </c>
      <c r="G76">
        <v>0.15934545454545401</v>
      </c>
      <c r="H76">
        <v>-1.4000000000000099</v>
      </c>
      <c r="I76">
        <v>35.030149999999999</v>
      </c>
      <c r="J76">
        <v>1.1085052413793199</v>
      </c>
      <c r="K76" t="s">
        <v>24</v>
      </c>
      <c r="L76" t="s">
        <v>24</v>
      </c>
      <c r="M76">
        <v>77.3</v>
      </c>
      <c r="N76" t="s">
        <v>24</v>
      </c>
      <c r="O76" t="s">
        <v>24</v>
      </c>
      <c r="P76">
        <v>3.5030150000000003E-2</v>
      </c>
      <c r="Q76" t="s">
        <v>24</v>
      </c>
      <c r="R76">
        <v>5.1333333333333702</v>
      </c>
      <c r="S76">
        <v>15.027934350000001</v>
      </c>
      <c r="T76" t="s">
        <v>24</v>
      </c>
      <c r="U76" t="s">
        <v>96</v>
      </c>
      <c r="V76">
        <v>20.161267683333399</v>
      </c>
      <c r="AA76" s="1">
        <f>R$16-R76</f>
        <v>-2.56666666666669</v>
      </c>
      <c r="AC76" s="3">
        <f>S$16-S76</f>
        <v>-4.0544403899999999</v>
      </c>
      <c r="AE76" s="1">
        <f t="shared" si="9"/>
        <v>-14.6666666666667</v>
      </c>
    </row>
    <row r="77" spans="1:31" x14ac:dyDescent="0.35">
      <c r="A77" t="s">
        <v>22</v>
      </c>
      <c r="B77">
        <v>1</v>
      </c>
      <c r="C77">
        <v>1</v>
      </c>
      <c r="D77" t="s">
        <v>23</v>
      </c>
      <c r="E77">
        <v>-0.77885466217733801</v>
      </c>
      <c r="F77">
        <v>0.65712543209876595</v>
      </c>
      <c r="G77">
        <v>-0.64966291358025097</v>
      </c>
      <c r="H77">
        <v>2</v>
      </c>
      <c r="I77">
        <v>24.433390800000002</v>
      </c>
      <c r="J77">
        <v>-0.104687609655167</v>
      </c>
      <c r="K77">
        <v>-9.6717080400000004</v>
      </c>
      <c r="L77">
        <v>3.6884430957858497E-2</v>
      </c>
      <c r="M77">
        <v>27.9</v>
      </c>
      <c r="N77" t="s">
        <v>24</v>
      </c>
      <c r="O77" t="s">
        <v>24</v>
      </c>
      <c r="P77">
        <v>2.44333908E-2</v>
      </c>
      <c r="Q77">
        <v>-9.6717080399999992E-3</v>
      </c>
      <c r="R77">
        <v>-7.3333333333333304</v>
      </c>
      <c r="S77">
        <v>10.4819246532</v>
      </c>
      <c r="T77">
        <v>-0.34818148943999999</v>
      </c>
      <c r="U77" t="s">
        <v>25</v>
      </c>
      <c r="V77">
        <v>2.8004098304266698</v>
      </c>
    </row>
    <row r="78" spans="1:31" x14ac:dyDescent="0.35">
      <c r="A78" t="s">
        <v>22</v>
      </c>
      <c r="B78">
        <v>1</v>
      </c>
      <c r="C78">
        <v>2</v>
      </c>
      <c r="D78" t="s">
        <v>26</v>
      </c>
      <c r="E78">
        <v>-0.35705876543210402</v>
      </c>
      <c r="F78">
        <v>0.66010518518518102</v>
      </c>
      <c r="G78">
        <v>-0.45509748148148099</v>
      </c>
      <c r="H78">
        <v>4.2</v>
      </c>
      <c r="I78">
        <v>17.641925400000002</v>
      </c>
      <c r="J78">
        <v>-7.5504278620683193E-2</v>
      </c>
      <c r="K78">
        <v>-9.6307334912999991</v>
      </c>
      <c r="L78">
        <v>2.20065668390764E-2</v>
      </c>
      <c r="M78">
        <v>35.200000000000003</v>
      </c>
      <c r="N78" t="s">
        <v>24</v>
      </c>
      <c r="O78" t="s">
        <v>24</v>
      </c>
      <c r="P78">
        <v>1.7641925400000001E-2</v>
      </c>
      <c r="Q78">
        <v>-9.6307334912999996E-3</v>
      </c>
      <c r="R78">
        <v>-15.4</v>
      </c>
      <c r="S78">
        <v>7.5683859966</v>
      </c>
      <c r="T78">
        <v>-0.3467064056868</v>
      </c>
      <c r="U78" t="s">
        <v>27</v>
      </c>
      <c r="V78">
        <v>-8.1783204090867994</v>
      </c>
      <c r="AE78" s="1">
        <f t="shared" ref="AE78:AE86" si="10">R$77-R78</f>
        <v>8.06666666666667</v>
      </c>
    </row>
    <row r="79" spans="1:31" x14ac:dyDescent="0.35">
      <c r="A79" t="s">
        <v>22</v>
      </c>
      <c r="B79">
        <v>1</v>
      </c>
      <c r="C79">
        <v>3</v>
      </c>
      <c r="D79" t="s">
        <v>28</v>
      </c>
      <c r="E79">
        <v>-0.49663879685745399</v>
      </c>
      <c r="F79">
        <v>0.60867367901234104</v>
      </c>
      <c r="G79">
        <v>-0.63874187654321402</v>
      </c>
      <c r="H79">
        <v>-0.100000000000001</v>
      </c>
      <c r="I79">
        <v>20.450500900000002</v>
      </c>
      <c r="J79">
        <v>-0.13800040965517099</v>
      </c>
      <c r="K79">
        <v>-9.7303571200000007</v>
      </c>
      <c r="L79">
        <v>4.4637981609202099E-2</v>
      </c>
      <c r="M79">
        <v>27.9</v>
      </c>
      <c r="N79" t="s">
        <v>24</v>
      </c>
      <c r="O79" t="s">
        <v>24</v>
      </c>
      <c r="P79">
        <v>2.0450500900000002E-2</v>
      </c>
      <c r="Q79">
        <v>-9.7303571199999998E-3</v>
      </c>
      <c r="R79">
        <v>0.36666666666667003</v>
      </c>
      <c r="S79">
        <v>8.7732648860999998</v>
      </c>
      <c r="T79">
        <v>-0.35029285632000001</v>
      </c>
      <c r="U79" t="s">
        <v>29</v>
      </c>
      <c r="V79">
        <v>8.7896386964466693</v>
      </c>
      <c r="AE79" s="1">
        <f t="shared" si="10"/>
        <v>-7.7</v>
      </c>
    </row>
    <row r="80" spans="1:31" x14ac:dyDescent="0.35">
      <c r="A80" t="s">
        <v>22</v>
      </c>
      <c r="B80">
        <v>1</v>
      </c>
      <c r="C80">
        <v>41</v>
      </c>
      <c r="D80" t="s">
        <v>30</v>
      </c>
      <c r="E80">
        <v>-0.81980254096521299</v>
      </c>
      <c r="F80">
        <v>0.65494074074073405</v>
      </c>
      <c r="G80">
        <v>-0.63559481481481594</v>
      </c>
      <c r="H80">
        <v>1.8</v>
      </c>
      <c r="I80">
        <v>23.537850800000001</v>
      </c>
      <c r="J80">
        <v>-0.107080999999994</v>
      </c>
      <c r="K80">
        <v>-9.6749392600000004</v>
      </c>
      <c r="L80">
        <v>3.6824176091957803E-2</v>
      </c>
      <c r="M80">
        <v>27.7</v>
      </c>
      <c r="N80" t="s">
        <v>24</v>
      </c>
      <c r="O80" t="s">
        <v>24</v>
      </c>
      <c r="P80">
        <v>2.3537850799999999E-2</v>
      </c>
      <c r="Q80">
        <v>-9.6749392599999994E-3</v>
      </c>
      <c r="R80">
        <v>-6.6</v>
      </c>
      <c r="S80">
        <v>10.097737993200001</v>
      </c>
      <c r="T80">
        <v>-0.34829781335999999</v>
      </c>
      <c r="U80" t="s">
        <v>31</v>
      </c>
      <c r="V80">
        <v>3.14944017984</v>
      </c>
      <c r="AE80" s="1">
        <f t="shared" si="10"/>
        <v>-0.73333333333333073</v>
      </c>
    </row>
    <row r="81" spans="1:31" x14ac:dyDescent="0.35">
      <c r="A81" t="s">
        <v>22</v>
      </c>
      <c r="B81">
        <v>1</v>
      </c>
      <c r="C81">
        <v>42</v>
      </c>
      <c r="D81" t="s">
        <v>32</v>
      </c>
      <c r="E81">
        <v>-0.79462956677890895</v>
      </c>
      <c r="F81">
        <v>0.65104804938271599</v>
      </c>
      <c r="G81">
        <v>-0.60768883950617403</v>
      </c>
      <c r="H81">
        <v>1.4</v>
      </c>
      <c r="I81">
        <v>21.713744899999998</v>
      </c>
      <c r="J81">
        <v>-0.10958322482758</v>
      </c>
      <c r="K81">
        <v>-9.6773087400000009</v>
      </c>
      <c r="L81">
        <v>3.7160667432954098E-2</v>
      </c>
      <c r="M81">
        <v>27.3</v>
      </c>
      <c r="N81" t="s">
        <v>24</v>
      </c>
      <c r="O81" t="s">
        <v>24</v>
      </c>
      <c r="P81">
        <v>2.1713744900000002E-2</v>
      </c>
      <c r="Q81">
        <v>-9.6773087399999996E-3</v>
      </c>
      <c r="R81">
        <v>-5.1333333333333302</v>
      </c>
      <c r="S81">
        <v>9.3151965621000006</v>
      </c>
      <c r="T81">
        <v>-0.34838311463999999</v>
      </c>
      <c r="U81" t="s">
        <v>33</v>
      </c>
      <c r="V81">
        <v>3.8334801141266701</v>
      </c>
      <c r="AE81" s="1">
        <f t="shared" si="10"/>
        <v>-2.2000000000000002</v>
      </c>
    </row>
    <row r="82" spans="1:31" x14ac:dyDescent="0.35">
      <c r="A82" t="s">
        <v>22</v>
      </c>
      <c r="B82">
        <v>1</v>
      </c>
      <c r="C82">
        <v>43</v>
      </c>
      <c r="D82" t="s">
        <v>34</v>
      </c>
      <c r="E82">
        <v>-0.72153429405163605</v>
      </c>
      <c r="F82">
        <v>0.64764864197530203</v>
      </c>
      <c r="G82">
        <v>-0.56360024691358002</v>
      </c>
      <c r="H82">
        <v>1</v>
      </c>
      <c r="I82">
        <v>19.917056299999999</v>
      </c>
      <c r="J82">
        <v>-0.110588470344823</v>
      </c>
      <c r="K82">
        <v>-9.6853714800000006</v>
      </c>
      <c r="L82">
        <v>3.70645771647551E-2</v>
      </c>
      <c r="M82">
        <v>26.9</v>
      </c>
      <c r="N82" t="s">
        <v>24</v>
      </c>
      <c r="O82" t="s">
        <v>24</v>
      </c>
      <c r="P82">
        <v>1.9917056299999999E-2</v>
      </c>
      <c r="Q82">
        <v>-9.6853714799999997E-3</v>
      </c>
      <c r="R82">
        <v>-3.6666666666666701</v>
      </c>
      <c r="S82">
        <v>8.5444171526999995</v>
      </c>
      <c r="T82">
        <v>-0.34867337327999998</v>
      </c>
      <c r="U82" t="s">
        <v>35</v>
      </c>
      <c r="V82">
        <v>4.5290771127533302</v>
      </c>
      <c r="AE82" s="1">
        <f t="shared" si="10"/>
        <v>-3.6666666666666603</v>
      </c>
    </row>
    <row r="83" spans="1:31" x14ac:dyDescent="0.35">
      <c r="A83" t="s">
        <v>22</v>
      </c>
      <c r="B83">
        <v>1</v>
      </c>
      <c r="C83">
        <v>44</v>
      </c>
      <c r="D83" t="s">
        <v>36</v>
      </c>
      <c r="E83">
        <v>-0.66512915824915797</v>
      </c>
      <c r="F83">
        <v>0.64276696296296598</v>
      </c>
      <c r="G83">
        <v>-0.53283274074074405</v>
      </c>
      <c r="H83">
        <v>0.5</v>
      </c>
      <c r="I83">
        <v>18.159833500000001</v>
      </c>
      <c r="J83">
        <v>-0.11419151999999499</v>
      </c>
      <c r="K83">
        <v>-9.6950791200000008</v>
      </c>
      <c r="L83">
        <v>3.6995435708815902E-2</v>
      </c>
      <c r="M83">
        <v>26.4</v>
      </c>
      <c r="N83" t="s">
        <v>24</v>
      </c>
      <c r="O83" t="s">
        <v>24</v>
      </c>
      <c r="P83">
        <v>1.81598335E-2</v>
      </c>
      <c r="Q83">
        <v>-9.6950791200000001E-3</v>
      </c>
      <c r="R83">
        <v>-1.8333333333333299</v>
      </c>
      <c r="S83">
        <v>7.7905685714999997</v>
      </c>
      <c r="T83">
        <v>-0.34902284832000002</v>
      </c>
      <c r="U83" t="s">
        <v>37</v>
      </c>
      <c r="V83">
        <v>5.6082123898466696</v>
      </c>
      <c r="AE83" s="1">
        <f t="shared" si="10"/>
        <v>-5.5</v>
      </c>
    </row>
    <row r="84" spans="1:31" x14ac:dyDescent="0.35">
      <c r="A84" t="s">
        <v>22</v>
      </c>
      <c r="B84">
        <v>1</v>
      </c>
      <c r="C84">
        <v>51</v>
      </c>
      <c r="D84" t="s">
        <v>38</v>
      </c>
      <c r="E84">
        <v>-0.28882625364758902</v>
      </c>
      <c r="F84">
        <v>0.67860799999999699</v>
      </c>
      <c r="G84">
        <v>-0.50506261728394697</v>
      </c>
      <c r="H84">
        <v>4.5999999999999996</v>
      </c>
      <c r="I84">
        <v>24.728142800000001</v>
      </c>
      <c r="J84">
        <v>-5.57103903448209E-2</v>
      </c>
      <c r="K84">
        <v>-9.6337294599999996</v>
      </c>
      <c r="L84">
        <v>3.7376367049812502E-2</v>
      </c>
      <c r="M84">
        <v>30.5</v>
      </c>
      <c r="N84" t="s">
        <v>24</v>
      </c>
      <c r="O84" t="s">
        <v>24</v>
      </c>
      <c r="P84">
        <v>2.4728142799999998E-2</v>
      </c>
      <c r="Q84">
        <v>-9.6337294600000005E-3</v>
      </c>
      <c r="R84">
        <v>-16.866666666666699</v>
      </c>
      <c r="S84">
        <v>10.608373261200001</v>
      </c>
      <c r="T84">
        <v>-0.34681426055999998</v>
      </c>
      <c r="U84" t="s">
        <v>39</v>
      </c>
      <c r="V84">
        <v>-6.6051076660266599</v>
      </c>
      <c r="X84">
        <f>MAX(S84:S86)-MIN(S84:S86)</f>
        <v>0.4878424980000009</v>
      </c>
      <c r="AE84" s="1">
        <f t="shared" si="10"/>
        <v>9.5333333333333687</v>
      </c>
    </row>
    <row r="85" spans="1:31" x14ac:dyDescent="0.35">
      <c r="A85" t="s">
        <v>22</v>
      </c>
      <c r="B85">
        <v>1</v>
      </c>
      <c r="C85">
        <v>52</v>
      </c>
      <c r="D85" t="s">
        <v>40</v>
      </c>
      <c r="E85">
        <v>0.30544373512907103</v>
      </c>
      <c r="F85">
        <v>0.68556686419752599</v>
      </c>
      <c r="G85">
        <v>-0.34855333333333099</v>
      </c>
      <c r="H85">
        <v>6.9</v>
      </c>
      <c r="I85">
        <v>24.227435700000001</v>
      </c>
      <c r="J85">
        <v>-1.2405940689647401E-2</v>
      </c>
      <c r="K85">
        <v>-9.5073083399999998</v>
      </c>
      <c r="L85">
        <v>3.6102174559392103E-2</v>
      </c>
      <c r="M85">
        <v>32.799999999999997</v>
      </c>
      <c r="N85" t="s">
        <v>24</v>
      </c>
      <c r="O85" t="s">
        <v>24</v>
      </c>
      <c r="P85">
        <v>2.4227435700000001E-2</v>
      </c>
      <c r="Q85">
        <v>-9.5073083399999994E-3</v>
      </c>
      <c r="R85">
        <v>-25.3</v>
      </c>
      <c r="S85">
        <v>10.393569915300001</v>
      </c>
      <c r="T85">
        <v>-0.34226310024000001</v>
      </c>
      <c r="U85" t="s">
        <v>41</v>
      </c>
      <c r="V85">
        <v>-15.24869318494</v>
      </c>
      <c r="AE85" s="1">
        <f t="shared" si="10"/>
        <v>17.966666666666669</v>
      </c>
    </row>
    <row r="86" spans="1:31" x14ac:dyDescent="0.35">
      <c r="A86" t="s">
        <v>22</v>
      </c>
      <c r="B86">
        <v>1</v>
      </c>
      <c r="C86">
        <v>53</v>
      </c>
      <c r="D86" t="s">
        <v>42</v>
      </c>
      <c r="E86">
        <v>0.83395137149270904</v>
      </c>
      <c r="F86">
        <v>0.64101229629628897</v>
      </c>
      <c r="G86">
        <v>-0.27698464197531097</v>
      </c>
      <c r="H86">
        <v>6.8</v>
      </c>
      <c r="I86">
        <v>23.590980800000001</v>
      </c>
      <c r="J86">
        <v>-3.7317779310261901E-3</v>
      </c>
      <c r="K86">
        <v>-9.1651646600000003</v>
      </c>
      <c r="L86">
        <v>3.5955369808436E-2</v>
      </c>
      <c r="M86">
        <v>32.700000000000003</v>
      </c>
      <c r="N86" t="s">
        <v>24</v>
      </c>
      <c r="O86" t="s">
        <v>24</v>
      </c>
      <c r="P86">
        <v>2.3590980800000001E-2</v>
      </c>
      <c r="Q86">
        <v>-9.1651646600000008E-3</v>
      </c>
      <c r="R86">
        <v>-24.933333333333302</v>
      </c>
      <c r="S86">
        <v>10.1205307632</v>
      </c>
      <c r="T86">
        <v>-0.32994592775999998</v>
      </c>
      <c r="U86" t="s">
        <v>43</v>
      </c>
      <c r="V86">
        <v>-15.142748497893299</v>
      </c>
      <c r="AE86" s="1">
        <f t="shared" si="10"/>
        <v>17.599999999999973</v>
      </c>
    </row>
    <row r="87" spans="1:31" x14ac:dyDescent="0.35">
      <c r="A87" t="s">
        <v>22</v>
      </c>
      <c r="B87">
        <v>2</v>
      </c>
      <c r="C87">
        <v>1</v>
      </c>
      <c r="D87" t="s">
        <v>44</v>
      </c>
      <c r="E87">
        <v>7.99775533108971E-3</v>
      </c>
      <c r="F87">
        <v>-0.105194271604948</v>
      </c>
      <c r="G87">
        <v>0.113678617283952</v>
      </c>
      <c r="H87">
        <v>1.5</v>
      </c>
      <c r="I87">
        <v>24.663023200000001</v>
      </c>
      <c r="J87">
        <v>-3.1091099310336601E-2</v>
      </c>
      <c r="K87">
        <v>-9.4300309000000002</v>
      </c>
      <c r="L87">
        <v>1.1511835249049999E-2</v>
      </c>
      <c r="M87">
        <v>27.4</v>
      </c>
      <c r="N87" t="s">
        <v>24</v>
      </c>
      <c r="O87" t="s">
        <v>24</v>
      </c>
      <c r="P87">
        <v>2.4663023199999998E-2</v>
      </c>
      <c r="Q87">
        <v>-9.4300309000000006E-3</v>
      </c>
      <c r="R87">
        <v>-5.5</v>
      </c>
      <c r="S87">
        <v>10.5804369528</v>
      </c>
      <c r="T87">
        <v>-0.33948111240000001</v>
      </c>
      <c r="U87" t="s">
        <v>25</v>
      </c>
      <c r="V87">
        <v>4.7409558403999998</v>
      </c>
      <c r="AA87" s="1">
        <f>R$77-R87</f>
        <v>-1.8333333333333304</v>
      </c>
      <c r="AB87" s="1">
        <f>MIN(AA87:AA96)</f>
        <v>-3.3</v>
      </c>
      <c r="AC87" s="3">
        <f>S$77-S87</f>
        <v>-9.8512299599999409E-2</v>
      </c>
      <c r="AD87" s="3">
        <f>MIN(AC87:AC96)</f>
        <v>-0.29952973049999976</v>
      </c>
    </row>
    <row r="88" spans="1:31" x14ac:dyDescent="0.35">
      <c r="A88" t="s">
        <v>22</v>
      </c>
      <c r="B88">
        <v>2</v>
      </c>
      <c r="C88">
        <v>2</v>
      </c>
      <c r="D88" t="s">
        <v>45</v>
      </c>
      <c r="E88">
        <v>-0.170095694725024</v>
      </c>
      <c r="F88">
        <v>-7.7696197530873895E-2</v>
      </c>
      <c r="G88">
        <v>0.23670958024691299</v>
      </c>
      <c r="H88">
        <v>3.6</v>
      </c>
      <c r="I88">
        <v>18.211756699999999</v>
      </c>
      <c r="J88">
        <v>-1.55951765517177E-2</v>
      </c>
      <c r="K88">
        <v>-9.3825962387999997</v>
      </c>
      <c r="L88">
        <v>1.7359652229904099E-3</v>
      </c>
      <c r="M88">
        <v>34.6</v>
      </c>
      <c r="N88" t="s">
        <v>24</v>
      </c>
      <c r="O88" t="s">
        <v>24</v>
      </c>
      <c r="P88">
        <v>1.8211756700000001E-2</v>
      </c>
      <c r="Q88">
        <v>-9.3825962388000006E-3</v>
      </c>
      <c r="R88">
        <v>-13.2</v>
      </c>
      <c r="S88">
        <v>7.8128436243000001</v>
      </c>
      <c r="T88">
        <v>-0.33777346459680002</v>
      </c>
      <c r="U88" t="s">
        <v>27</v>
      </c>
      <c r="V88">
        <v>-5.7249298402967996</v>
      </c>
      <c r="AA88" s="1">
        <f>R$78-R88</f>
        <v>-2.2000000000000011</v>
      </c>
      <c r="AB88" s="1">
        <f>MAX(AA87:AA96)</f>
        <v>-0.73333333333330231</v>
      </c>
      <c r="AC88" s="3">
        <f>S$78-S88</f>
        <v>-0.24445762770000012</v>
      </c>
      <c r="AD88" s="3">
        <f>MAX(AC87:AC96)</f>
        <v>0.22752855839999953</v>
      </c>
      <c r="AE88" s="1">
        <f t="shared" ref="AE88:AE96" si="11">R$87-R88</f>
        <v>7.6999999999999993</v>
      </c>
    </row>
    <row r="89" spans="1:31" x14ac:dyDescent="0.35">
      <c r="A89" t="s">
        <v>22</v>
      </c>
      <c r="B89">
        <v>2</v>
      </c>
      <c r="C89">
        <v>3</v>
      </c>
      <c r="D89" t="s">
        <v>46</v>
      </c>
      <c r="E89">
        <v>-0.66043194612793599</v>
      </c>
      <c r="F89">
        <v>0.279724839506173</v>
      </c>
      <c r="G89">
        <v>5.5413728395062201E-2</v>
      </c>
      <c r="H89">
        <v>-1</v>
      </c>
      <c r="I89">
        <v>19.920131300000001</v>
      </c>
      <c r="J89">
        <v>-5.4856208275857701E-2</v>
      </c>
      <c r="K89">
        <v>-9.4216712999999999</v>
      </c>
      <c r="L89">
        <v>1.9897280613036E-2</v>
      </c>
      <c r="M89">
        <v>27</v>
      </c>
      <c r="N89" t="s">
        <v>24</v>
      </c>
      <c r="O89" t="s">
        <v>24</v>
      </c>
      <c r="P89">
        <v>1.9920131300000001E-2</v>
      </c>
      <c r="Q89">
        <v>-9.4216713000000001E-3</v>
      </c>
      <c r="R89">
        <v>3.6666666666666701</v>
      </c>
      <c r="S89">
        <v>8.5457363277000002</v>
      </c>
      <c r="T89">
        <v>-0.33918016680000002</v>
      </c>
      <c r="U89" t="s">
        <v>29</v>
      </c>
      <c r="V89">
        <v>11.8732228275667</v>
      </c>
      <c r="AA89" s="1">
        <f>R$79-R89</f>
        <v>-3.3</v>
      </c>
      <c r="AB89" s="2">
        <f>AB88-AB87</f>
        <v>2.5666666666666975</v>
      </c>
      <c r="AC89" s="3">
        <f>S$79-S89</f>
        <v>0.22752855839999953</v>
      </c>
      <c r="AD89" s="3">
        <f>AD88-AD87</f>
        <v>0.52705828889999928</v>
      </c>
      <c r="AE89" s="1">
        <f t="shared" si="11"/>
        <v>-9.1666666666666696</v>
      </c>
    </row>
    <row r="90" spans="1:31" x14ac:dyDescent="0.35">
      <c r="A90" t="s">
        <v>22</v>
      </c>
      <c r="B90">
        <v>2</v>
      </c>
      <c r="C90">
        <v>41</v>
      </c>
      <c r="D90" t="s">
        <v>47</v>
      </c>
      <c r="E90">
        <v>-5.2168619528645301E-3</v>
      </c>
      <c r="F90">
        <v>-0.10506706172840601</v>
      </c>
      <c r="G90">
        <v>0.101069283950616</v>
      </c>
      <c r="H90">
        <v>1.3</v>
      </c>
      <c r="I90">
        <v>23.738892400000001</v>
      </c>
      <c r="J90">
        <v>-3.3062234482751099E-2</v>
      </c>
      <c r="K90">
        <v>-9.4324964199999997</v>
      </c>
      <c r="L90">
        <v>1.1546613180084399E-2</v>
      </c>
      <c r="M90">
        <v>27.2</v>
      </c>
      <c r="N90" t="s">
        <v>24</v>
      </c>
      <c r="O90" t="s">
        <v>24</v>
      </c>
      <c r="P90">
        <v>2.3738892399999999E-2</v>
      </c>
      <c r="Q90">
        <v>-9.4324964200000003E-3</v>
      </c>
      <c r="R90">
        <v>-4.7666666666666702</v>
      </c>
      <c r="S90">
        <v>10.183984839600001</v>
      </c>
      <c r="T90">
        <v>-0.33956987111999998</v>
      </c>
      <c r="U90" t="s">
        <v>31</v>
      </c>
      <c r="V90">
        <v>5.0777483018133296</v>
      </c>
      <c r="AA90" s="1">
        <f>R$80-R90</f>
        <v>-1.8333333333333295</v>
      </c>
      <c r="AB90" s="1">
        <f>AVERAGE(AA87:AA96)</f>
        <v>-1.8699999999999986</v>
      </c>
      <c r="AC90" s="3">
        <f>S$80-S90</f>
        <v>-8.624684639999991E-2</v>
      </c>
      <c r="AD90" s="3">
        <f>AVERAGE(AC87:AC96)</f>
        <v>-9.0384324030000046E-2</v>
      </c>
      <c r="AE90" s="1">
        <f t="shared" si="11"/>
        <v>-0.73333333333332984</v>
      </c>
    </row>
    <row r="91" spans="1:31" x14ac:dyDescent="0.35">
      <c r="A91" t="s">
        <v>22</v>
      </c>
      <c r="B91">
        <v>2</v>
      </c>
      <c r="C91">
        <v>42</v>
      </c>
      <c r="D91" t="s">
        <v>48</v>
      </c>
      <c r="E91">
        <v>-3.2905373737376599E-2</v>
      </c>
      <c r="F91">
        <v>-0.105418617283962</v>
      </c>
      <c r="G91">
        <v>8.4712790123457907E-2</v>
      </c>
      <c r="H91">
        <v>0.90000000000000202</v>
      </c>
      <c r="I91">
        <v>21.864758299999998</v>
      </c>
      <c r="J91">
        <v>-3.6791279999992502E-2</v>
      </c>
      <c r="K91">
        <v>-9.4385307399999991</v>
      </c>
      <c r="L91">
        <v>1.14491382375557E-2</v>
      </c>
      <c r="M91">
        <v>26.8</v>
      </c>
      <c r="N91" t="s">
        <v>24</v>
      </c>
      <c r="O91" t="s">
        <v>24</v>
      </c>
      <c r="P91">
        <v>2.1864758299999999E-2</v>
      </c>
      <c r="Q91">
        <v>-9.4385307399999993E-3</v>
      </c>
      <c r="R91">
        <v>-3.30000000000001</v>
      </c>
      <c r="S91">
        <v>9.3799813106999999</v>
      </c>
      <c r="T91">
        <v>-0.33978710664</v>
      </c>
      <c r="U91" t="s">
        <v>33</v>
      </c>
      <c r="V91">
        <v>5.74019420405999</v>
      </c>
      <c r="AA91" s="1">
        <f>R$81-R91</f>
        <v>-1.8333333333333202</v>
      </c>
      <c r="AC91" s="3">
        <f>S$81-S91</f>
        <v>-6.4784748599999276E-2</v>
      </c>
      <c r="AE91" s="1">
        <f t="shared" si="11"/>
        <v>-2.19999999999999</v>
      </c>
    </row>
    <row r="92" spans="1:31" x14ac:dyDescent="0.35">
      <c r="A92" t="s">
        <v>22</v>
      </c>
      <c r="B92">
        <v>2</v>
      </c>
      <c r="C92">
        <v>43</v>
      </c>
      <c r="D92" t="s">
        <v>49</v>
      </c>
      <c r="E92">
        <v>2.2832413019049399E-3</v>
      </c>
      <c r="F92">
        <v>-0.106439407407418</v>
      </c>
      <c r="G92">
        <v>6.05615802469135E-2</v>
      </c>
      <c r="H92">
        <v>0.5</v>
      </c>
      <c r="I92">
        <v>20.0060784</v>
      </c>
      <c r="J92">
        <v>-3.9585919999993197E-2</v>
      </c>
      <c r="K92">
        <v>-9.4453477199999991</v>
      </c>
      <c r="L92">
        <v>1.1366540383149401E-2</v>
      </c>
      <c r="M92">
        <v>26.4</v>
      </c>
      <c r="N92" t="s">
        <v>24</v>
      </c>
      <c r="O92" t="s">
        <v>24</v>
      </c>
      <c r="P92">
        <v>2.0006078399999998E-2</v>
      </c>
      <c r="Q92">
        <v>-9.4453477200000004E-3</v>
      </c>
      <c r="R92">
        <v>-1.8333333333333299</v>
      </c>
      <c r="S92">
        <v>8.5826076336000003</v>
      </c>
      <c r="T92">
        <v>-0.34003251792</v>
      </c>
      <c r="U92" t="s">
        <v>35</v>
      </c>
      <c r="V92">
        <v>6.4092417823466699</v>
      </c>
      <c r="AA92" s="1">
        <f>R$82-R92</f>
        <v>-1.8333333333333401</v>
      </c>
      <c r="AC92" s="3">
        <f>S$82-S92</f>
        <v>-3.8190480900000878E-2</v>
      </c>
      <c r="AE92" s="1">
        <f t="shared" si="11"/>
        <v>-3.6666666666666701</v>
      </c>
    </row>
    <row r="93" spans="1:31" x14ac:dyDescent="0.35">
      <c r="A93" t="s">
        <v>22</v>
      </c>
      <c r="B93">
        <v>2</v>
      </c>
      <c r="C93">
        <v>44</v>
      </c>
      <c r="D93" t="s">
        <v>50</v>
      </c>
      <c r="E93">
        <v>-1.49819797979802E-2</v>
      </c>
      <c r="F93">
        <v>-0.107487160493838</v>
      </c>
      <c r="G93">
        <v>4.1927753086419703E-2</v>
      </c>
      <c r="H93">
        <v>0.100000000000001</v>
      </c>
      <c r="I93">
        <v>18.119115099999998</v>
      </c>
      <c r="J93">
        <v>-4.2681798620683303E-2</v>
      </c>
      <c r="K93">
        <v>-9.4533061400000005</v>
      </c>
      <c r="L93">
        <v>1.1267887969356301E-2</v>
      </c>
      <c r="M93">
        <v>26</v>
      </c>
      <c r="N93" t="s">
        <v>24</v>
      </c>
      <c r="O93" t="s">
        <v>24</v>
      </c>
      <c r="P93">
        <v>1.8119115099999999E-2</v>
      </c>
      <c r="Q93">
        <v>-9.4533061399999993E-3</v>
      </c>
      <c r="R93">
        <v>-0.36666666666667003</v>
      </c>
      <c r="S93">
        <v>7.7731003778999996</v>
      </c>
      <c r="T93">
        <v>-0.34031902104</v>
      </c>
      <c r="U93" t="s">
        <v>37</v>
      </c>
      <c r="V93">
        <v>7.0661146901933298</v>
      </c>
      <c r="AA93" s="1">
        <f>R$83-R93</f>
        <v>-1.4666666666666599</v>
      </c>
      <c r="AC93" s="3">
        <f>S$83-S93</f>
        <v>1.746819360000007E-2</v>
      </c>
      <c r="AE93" s="1">
        <f t="shared" si="11"/>
        <v>-5.1333333333333302</v>
      </c>
    </row>
    <row r="94" spans="1:31" x14ac:dyDescent="0.35">
      <c r="A94" t="s">
        <v>22</v>
      </c>
      <c r="B94">
        <v>2</v>
      </c>
      <c r="C94">
        <v>51</v>
      </c>
      <c r="D94" t="s">
        <v>51</v>
      </c>
      <c r="E94">
        <v>0.44929585634118802</v>
      </c>
      <c r="F94">
        <v>-8.5136938271615406E-2</v>
      </c>
      <c r="G94">
        <v>0.32482523456790002</v>
      </c>
      <c r="H94">
        <v>4.0999999999999996</v>
      </c>
      <c r="I94">
        <v>25.017492600000001</v>
      </c>
      <c r="J94">
        <v>1.8419059310353099E-2</v>
      </c>
      <c r="K94">
        <v>-9.38926938</v>
      </c>
      <c r="L94">
        <v>1.1528180689662999E-2</v>
      </c>
      <c r="M94">
        <v>30</v>
      </c>
      <c r="N94" t="s">
        <v>24</v>
      </c>
      <c r="O94" t="s">
        <v>24</v>
      </c>
      <c r="P94">
        <v>2.50174926E-2</v>
      </c>
      <c r="Q94">
        <v>-9.3892693800000007E-3</v>
      </c>
      <c r="R94">
        <v>-15.033333333333299</v>
      </c>
      <c r="S94">
        <v>10.732504325400001</v>
      </c>
      <c r="T94">
        <v>-0.33801369768</v>
      </c>
      <c r="U94" t="s">
        <v>39</v>
      </c>
      <c r="V94">
        <v>-4.6388427056133299</v>
      </c>
      <c r="X94">
        <f>MAX(S94:S96)-MIN(S94:S96)</f>
        <v>0.41898636780000054</v>
      </c>
      <c r="AA94" s="1">
        <f>R$84-R94</f>
        <v>-1.8333333333333997</v>
      </c>
      <c r="AC94" s="3">
        <f>S$84-S94</f>
        <v>-0.1241310642000002</v>
      </c>
      <c r="AE94" s="1">
        <f t="shared" si="11"/>
        <v>9.5333333333332995</v>
      </c>
    </row>
    <row r="95" spans="1:31" x14ac:dyDescent="0.35">
      <c r="A95" t="s">
        <v>22</v>
      </c>
      <c r="B95">
        <v>2</v>
      </c>
      <c r="C95">
        <v>52</v>
      </c>
      <c r="D95" t="s">
        <v>52</v>
      </c>
      <c r="E95">
        <v>0.94066285970819796</v>
      </c>
      <c r="F95">
        <v>-7.4230074074083802E-2</v>
      </c>
      <c r="G95">
        <v>0.55322088888889498</v>
      </c>
      <c r="H95">
        <v>6.4</v>
      </c>
      <c r="I95">
        <v>24.9256402</v>
      </c>
      <c r="J95">
        <v>3.57294979310432E-2</v>
      </c>
      <c r="K95">
        <v>-9.2759783000000002</v>
      </c>
      <c r="L95">
        <v>1.7073200459777602E-2</v>
      </c>
      <c r="M95">
        <v>32.299999999999997</v>
      </c>
      <c r="N95" t="s">
        <v>24</v>
      </c>
      <c r="O95" t="s">
        <v>24</v>
      </c>
      <c r="P95">
        <v>2.4925640200000002E-2</v>
      </c>
      <c r="Q95">
        <v>-9.2759782999999995E-3</v>
      </c>
      <c r="R95">
        <v>-23.466666666666701</v>
      </c>
      <c r="S95">
        <v>10.6930996458</v>
      </c>
      <c r="T95">
        <v>-0.33393521879999999</v>
      </c>
      <c r="U95" t="s">
        <v>41</v>
      </c>
      <c r="V95">
        <v>-13.107502239666699</v>
      </c>
      <c r="AA95" s="1">
        <f>R$85-R95</f>
        <v>-1.8333333333333002</v>
      </c>
      <c r="AC95" s="3">
        <f>S$85-S95</f>
        <v>-0.29952973049999976</v>
      </c>
      <c r="AE95" s="1">
        <f t="shared" si="11"/>
        <v>17.966666666666701</v>
      </c>
    </row>
    <row r="96" spans="1:31" x14ac:dyDescent="0.35">
      <c r="A96" t="s">
        <v>22</v>
      </c>
      <c r="B96">
        <v>2</v>
      </c>
      <c r="C96">
        <v>53</v>
      </c>
      <c r="D96" t="s">
        <v>53</v>
      </c>
      <c r="E96">
        <v>1.3039982760942801</v>
      </c>
      <c r="F96">
        <v>-4.71592592592689E-2</v>
      </c>
      <c r="G96">
        <v>0.81443358024691304</v>
      </c>
      <c r="H96">
        <v>6.6</v>
      </c>
      <c r="I96">
        <v>24.040834400000001</v>
      </c>
      <c r="J96">
        <v>2.6687833103457001E-2</v>
      </c>
      <c r="K96">
        <v>-9.0362084199999995</v>
      </c>
      <c r="L96">
        <v>1.3236880306522401E-2</v>
      </c>
      <c r="M96">
        <v>32.5</v>
      </c>
      <c r="N96" t="s">
        <v>24</v>
      </c>
      <c r="O96" t="s">
        <v>24</v>
      </c>
      <c r="P96">
        <v>2.4040834399999999E-2</v>
      </c>
      <c r="Q96">
        <v>-9.0362084200000005E-3</v>
      </c>
      <c r="R96">
        <v>-24.2</v>
      </c>
      <c r="S96">
        <v>10.3135179576</v>
      </c>
      <c r="T96">
        <v>-0.32530350312</v>
      </c>
      <c r="U96" t="s">
        <v>43</v>
      </c>
      <c r="V96">
        <v>-14.21178554552</v>
      </c>
      <c r="AA96" s="1">
        <f>R$86-R96</f>
        <v>-0.73333333333330231</v>
      </c>
      <c r="AC96" s="3">
        <f>S$86-S96</f>
        <v>-0.19298719440000056</v>
      </c>
      <c r="AE96" s="1">
        <f t="shared" si="11"/>
        <v>18.7</v>
      </c>
    </row>
    <row r="97" spans="1:31" x14ac:dyDescent="0.35">
      <c r="A97" t="s">
        <v>22</v>
      </c>
      <c r="B97">
        <v>3</v>
      </c>
      <c r="C97">
        <v>1</v>
      </c>
      <c r="D97" t="s">
        <v>54</v>
      </c>
      <c r="E97">
        <v>0.41530442199775702</v>
      </c>
      <c r="F97">
        <v>-0.120797530864181</v>
      </c>
      <c r="G97">
        <v>2.1737679012345398E-2</v>
      </c>
      <c r="H97">
        <v>1.8</v>
      </c>
      <c r="I97">
        <v>24.671862600000001</v>
      </c>
      <c r="J97">
        <v>8.5535572413801594E-2</v>
      </c>
      <c r="K97">
        <v>-9.7873492399999993</v>
      </c>
      <c r="L97">
        <v>3.0923518773995902E-3</v>
      </c>
      <c r="M97">
        <v>27.7</v>
      </c>
      <c r="N97" t="s">
        <v>24</v>
      </c>
      <c r="O97" t="s">
        <v>24</v>
      </c>
      <c r="P97">
        <v>2.46718626E-2</v>
      </c>
      <c r="Q97">
        <v>-9.7873492399999998E-3</v>
      </c>
      <c r="R97">
        <v>-6.6</v>
      </c>
      <c r="S97">
        <v>10.5842290554</v>
      </c>
      <c r="T97">
        <v>-0.35234457264000002</v>
      </c>
      <c r="U97" t="s">
        <v>25</v>
      </c>
      <c r="V97">
        <v>3.6318844827599999</v>
      </c>
      <c r="AA97" s="1">
        <f>R$77-R97</f>
        <v>-0.73333333333333073</v>
      </c>
      <c r="AB97" s="1">
        <f>MIN(AA97:AA106)</f>
        <v>-1.1000000000000014</v>
      </c>
      <c r="AC97" s="3">
        <f>S$77-S97</f>
        <v>-0.1023044021999997</v>
      </c>
      <c r="AD97" s="3">
        <f>MIN(AC97:AC106)</f>
        <v>-1.7435974842000004</v>
      </c>
    </row>
    <row r="98" spans="1:31" x14ac:dyDescent="0.35">
      <c r="A98" t="s">
        <v>22</v>
      </c>
      <c r="B98">
        <v>3</v>
      </c>
      <c r="C98">
        <v>2</v>
      </c>
      <c r="D98" t="s">
        <v>55</v>
      </c>
      <c r="E98">
        <v>0.109125710437718</v>
      </c>
      <c r="F98">
        <v>-0.175696543209858</v>
      </c>
      <c r="G98">
        <v>6.7336197530864603E-2</v>
      </c>
      <c r="H98">
        <v>3.9</v>
      </c>
      <c r="I98">
        <v>18.599563700000001</v>
      </c>
      <c r="J98">
        <v>0.15900950344828399</v>
      </c>
      <c r="K98">
        <v>-9.8188339800000008</v>
      </c>
      <c r="L98">
        <v>-1.06105858597714E-2</v>
      </c>
      <c r="M98">
        <v>34.9</v>
      </c>
      <c r="N98" t="s">
        <v>24</v>
      </c>
      <c r="O98" t="s">
        <v>24</v>
      </c>
      <c r="P98">
        <v>1.8599563699999998E-2</v>
      </c>
      <c r="Q98">
        <v>-9.8188339800000003E-3</v>
      </c>
      <c r="R98">
        <v>-14.3</v>
      </c>
      <c r="S98">
        <v>7.9792128272999996</v>
      </c>
      <c r="T98">
        <v>-0.35347802328</v>
      </c>
      <c r="U98" t="s">
        <v>27</v>
      </c>
      <c r="V98">
        <v>-6.6742651959800003</v>
      </c>
      <c r="AA98" s="1">
        <f>R$78-R98</f>
        <v>-1.0999999999999996</v>
      </c>
      <c r="AB98" s="1">
        <f>MAX(AA97:AA106)</f>
        <v>0</v>
      </c>
      <c r="AC98" s="3">
        <f>S$78-S98</f>
        <v>-0.41082683069999959</v>
      </c>
      <c r="AD98" s="3">
        <f>MAX(AC97:AC106)</f>
        <v>4.8514323000000026E-2</v>
      </c>
      <c r="AE98" s="1">
        <f t="shared" ref="AE98:AE106" si="12">R$97-R98</f>
        <v>7.7000000000000011</v>
      </c>
    </row>
    <row r="99" spans="1:31" x14ac:dyDescent="0.35">
      <c r="A99" t="s">
        <v>22</v>
      </c>
      <c r="B99">
        <v>3</v>
      </c>
      <c r="C99">
        <v>3</v>
      </c>
      <c r="D99" t="s">
        <v>56</v>
      </c>
      <c r="E99">
        <v>0.890456314253669</v>
      </c>
      <c r="F99">
        <v>0.376932543209897</v>
      </c>
      <c r="G99">
        <v>0.15669422222222501</v>
      </c>
      <c r="H99">
        <v>-0.39999999999999902</v>
      </c>
      <c r="I99">
        <v>21.628092599999999</v>
      </c>
      <c r="J99">
        <v>-5.1696929655169303E-2</v>
      </c>
      <c r="K99">
        <v>-9.7528052800000005</v>
      </c>
      <c r="L99">
        <v>1.3162183601540501E-2</v>
      </c>
      <c r="M99">
        <v>27.6</v>
      </c>
      <c r="N99" t="s">
        <v>24</v>
      </c>
      <c r="O99" t="s">
        <v>24</v>
      </c>
      <c r="P99">
        <v>2.1628092599999999E-2</v>
      </c>
      <c r="Q99">
        <v>-9.7528052800000004E-3</v>
      </c>
      <c r="R99">
        <v>1.4666666666666599</v>
      </c>
      <c r="S99">
        <v>9.2784517254000001</v>
      </c>
      <c r="T99">
        <v>-0.35110099008000001</v>
      </c>
      <c r="U99" t="s">
        <v>29</v>
      </c>
      <c r="V99">
        <v>10.3940174019867</v>
      </c>
      <c r="AA99" s="1">
        <f>R$79-R99</f>
        <v>-1.0999999999999899</v>
      </c>
      <c r="AB99" s="2">
        <f>AB98-AB97</f>
        <v>1.1000000000000014</v>
      </c>
      <c r="AC99" s="3">
        <f>S$79-S99</f>
        <v>-0.5051868393000003</v>
      </c>
      <c r="AD99" s="3">
        <f>AD98-AD97</f>
        <v>1.7921118072000004</v>
      </c>
      <c r="AE99" s="1">
        <f t="shared" si="12"/>
        <v>-8.0666666666666593</v>
      </c>
    </row>
    <row r="100" spans="1:31" x14ac:dyDescent="0.35">
      <c r="A100" t="s">
        <v>22</v>
      </c>
      <c r="B100">
        <v>3</v>
      </c>
      <c r="C100">
        <v>41</v>
      </c>
      <c r="D100" t="s">
        <v>57</v>
      </c>
      <c r="E100">
        <v>0.39778377553310301</v>
      </c>
      <c r="F100">
        <v>-0.121634765432084</v>
      </c>
      <c r="G100">
        <v>1.2138172839506901E-2</v>
      </c>
      <c r="H100">
        <v>1.6</v>
      </c>
      <c r="I100">
        <v>23.722463600000001</v>
      </c>
      <c r="J100">
        <v>7.8147582068973806E-2</v>
      </c>
      <c r="K100">
        <v>-9.7878777600000006</v>
      </c>
      <c r="L100">
        <v>3.3726148659055698E-3</v>
      </c>
      <c r="M100">
        <v>27.5</v>
      </c>
      <c r="N100" t="s">
        <v>24</v>
      </c>
      <c r="O100" t="s">
        <v>24</v>
      </c>
      <c r="P100">
        <v>2.37224636E-2</v>
      </c>
      <c r="Q100">
        <v>-9.7878777600000008E-3</v>
      </c>
      <c r="R100">
        <v>-5.8666666666666698</v>
      </c>
      <c r="S100">
        <v>10.1769368844</v>
      </c>
      <c r="T100">
        <v>-0.35236359936</v>
      </c>
      <c r="U100" t="s">
        <v>31</v>
      </c>
      <c r="V100">
        <v>3.9579066183733298</v>
      </c>
      <c r="AA100" s="1">
        <f>R$80-R100</f>
        <v>-0.73333333333332984</v>
      </c>
      <c r="AB100" s="1">
        <f>AVERAGE(AA97:AA106)</f>
        <v>-0.7700000000000039</v>
      </c>
      <c r="AC100" s="3">
        <f>S$80-S100</f>
        <v>-7.9198891199999011E-2</v>
      </c>
      <c r="AD100" s="3">
        <f>AVERAGE(AC97:AC106)</f>
        <v>-0.3555247152599999</v>
      </c>
      <c r="AE100" s="1">
        <f t="shared" si="12"/>
        <v>-0.73333333333332984</v>
      </c>
    </row>
    <row r="101" spans="1:31" x14ac:dyDescent="0.35">
      <c r="A101" t="s">
        <v>22</v>
      </c>
      <c r="B101">
        <v>3</v>
      </c>
      <c r="C101">
        <v>42</v>
      </c>
      <c r="D101" t="s">
        <v>58</v>
      </c>
      <c r="E101">
        <v>0.458146118967456</v>
      </c>
      <c r="F101">
        <v>-0.124979209876527</v>
      </c>
      <c r="G101">
        <v>-1.2580987654321699E-2</v>
      </c>
      <c r="H101">
        <v>1.2</v>
      </c>
      <c r="I101">
        <v>21.8022992</v>
      </c>
      <c r="J101">
        <v>6.1911793103456202E-2</v>
      </c>
      <c r="K101">
        <v>-9.7876531399999998</v>
      </c>
      <c r="L101">
        <v>3.1678695785490301E-3</v>
      </c>
      <c r="M101">
        <v>27.1</v>
      </c>
      <c r="N101" t="s">
        <v>24</v>
      </c>
      <c r="O101" t="s">
        <v>24</v>
      </c>
      <c r="P101">
        <v>2.18022992E-2</v>
      </c>
      <c r="Q101">
        <v>-9.7876531399999998E-3</v>
      </c>
      <c r="R101">
        <v>-4.4000000000000004</v>
      </c>
      <c r="S101">
        <v>9.3531863568000002</v>
      </c>
      <c r="T101">
        <v>-0.35235551304000001</v>
      </c>
      <c r="U101" t="s">
        <v>33</v>
      </c>
      <c r="V101">
        <v>4.6008308437599998</v>
      </c>
      <c r="AA101" s="1">
        <f>R$81-R101</f>
        <v>-0.73333333333332984</v>
      </c>
      <c r="AC101" s="3">
        <f>S$81-S101</f>
        <v>-3.7989794699999635E-2</v>
      </c>
      <c r="AE101" s="1">
        <f t="shared" si="12"/>
        <v>-2.1999999999999993</v>
      </c>
    </row>
    <row r="102" spans="1:31" x14ac:dyDescent="0.35">
      <c r="A102" t="s">
        <v>22</v>
      </c>
      <c r="B102">
        <v>3</v>
      </c>
      <c r="C102">
        <v>43</v>
      </c>
      <c r="D102" t="s">
        <v>59</v>
      </c>
      <c r="E102">
        <v>0.46584633894499899</v>
      </c>
      <c r="F102">
        <v>-0.12636538271603101</v>
      </c>
      <c r="G102">
        <v>-4.3098913580247103E-2</v>
      </c>
      <c r="H102">
        <v>0.80000000000000104</v>
      </c>
      <c r="I102">
        <v>19.913575600000001</v>
      </c>
      <c r="J102">
        <v>4.6289758620697299E-2</v>
      </c>
      <c r="K102">
        <v>-9.7953798400000007</v>
      </c>
      <c r="L102">
        <v>3.1287485057521201E-3</v>
      </c>
      <c r="M102">
        <v>26.7</v>
      </c>
      <c r="N102" t="s">
        <v>24</v>
      </c>
      <c r="O102" t="s">
        <v>24</v>
      </c>
      <c r="P102">
        <v>1.99135756E-2</v>
      </c>
      <c r="Q102">
        <v>-9.79537984E-3</v>
      </c>
      <c r="R102">
        <v>-2.9333333333333398</v>
      </c>
      <c r="S102">
        <v>8.5429239324000008</v>
      </c>
      <c r="T102">
        <v>-0.35263367423999997</v>
      </c>
      <c r="U102" t="s">
        <v>35</v>
      </c>
      <c r="V102">
        <v>5.2569569248266603</v>
      </c>
      <c r="AA102" s="1">
        <f>R$82-R102</f>
        <v>-0.73333333333333028</v>
      </c>
      <c r="AC102" s="3">
        <f>S$82-S102</f>
        <v>1.4932202999986544E-3</v>
      </c>
      <c r="AE102" s="1">
        <f t="shared" si="12"/>
        <v>-3.6666666666666599</v>
      </c>
    </row>
    <row r="103" spans="1:31" x14ac:dyDescent="0.35">
      <c r="A103" t="s">
        <v>22</v>
      </c>
      <c r="B103">
        <v>3</v>
      </c>
      <c r="C103">
        <v>44</v>
      </c>
      <c r="D103" t="s">
        <v>60</v>
      </c>
      <c r="E103">
        <v>0.41961233670033599</v>
      </c>
      <c r="F103">
        <v>-0.127015950617269</v>
      </c>
      <c r="G103">
        <v>-7.7347753086422194E-2</v>
      </c>
      <c r="H103">
        <v>0.30000000000000099</v>
      </c>
      <c r="I103">
        <v>18.046746500000001</v>
      </c>
      <c r="J103">
        <v>2.8319628965524299E-2</v>
      </c>
      <c r="K103">
        <v>-9.8042748599999996</v>
      </c>
      <c r="L103">
        <v>2.98138406130749E-3</v>
      </c>
      <c r="M103">
        <v>26.2</v>
      </c>
      <c r="N103" t="s">
        <v>24</v>
      </c>
      <c r="O103" t="s">
        <v>24</v>
      </c>
      <c r="P103">
        <v>1.8046746499999999E-2</v>
      </c>
      <c r="Q103">
        <v>-9.80427486E-3</v>
      </c>
      <c r="R103">
        <v>-1.1000000000000001</v>
      </c>
      <c r="S103">
        <v>7.7420542484999997</v>
      </c>
      <c r="T103">
        <v>-0.35295389496000001</v>
      </c>
      <c r="U103" t="s">
        <v>37</v>
      </c>
      <c r="V103">
        <v>6.2891003535400003</v>
      </c>
      <c r="AA103" s="1">
        <f>R$83-R103</f>
        <v>-0.73333333333332984</v>
      </c>
      <c r="AC103" s="3">
        <f>S$83-S103</f>
        <v>4.8514323000000026E-2</v>
      </c>
      <c r="AE103" s="1">
        <f t="shared" si="12"/>
        <v>-5.5</v>
      </c>
    </row>
    <row r="104" spans="1:31" x14ac:dyDescent="0.35">
      <c r="A104" t="s">
        <v>22</v>
      </c>
      <c r="B104">
        <v>3</v>
      </c>
      <c r="C104">
        <v>51</v>
      </c>
      <c r="D104" t="s">
        <v>61</v>
      </c>
      <c r="E104">
        <v>0.82033978900111704</v>
      </c>
      <c r="F104">
        <v>-0.10500241975306999</v>
      </c>
      <c r="G104">
        <v>0.152798419753086</v>
      </c>
      <c r="H104">
        <v>4.4000000000000004</v>
      </c>
      <c r="I104">
        <v>25.093532</v>
      </c>
      <c r="J104">
        <v>0.14879960551725199</v>
      </c>
      <c r="K104">
        <v>-9.7494756000000002</v>
      </c>
      <c r="L104">
        <v>3.6243736398519598E-3</v>
      </c>
      <c r="M104">
        <v>30.3</v>
      </c>
      <c r="N104" t="s">
        <v>24</v>
      </c>
      <c r="O104" t="s">
        <v>24</v>
      </c>
      <c r="P104">
        <v>2.5093532000000002E-2</v>
      </c>
      <c r="Q104">
        <v>-9.7494755999999998E-3</v>
      </c>
      <c r="R104">
        <v>-16.133333333333301</v>
      </c>
      <c r="S104">
        <v>10.765125228</v>
      </c>
      <c r="T104">
        <v>-0.3509811216</v>
      </c>
      <c r="U104" t="s">
        <v>39</v>
      </c>
      <c r="V104">
        <v>-5.71918922693333</v>
      </c>
      <c r="X104">
        <f>MAX(S104:S106)-MIN(S104:S106)</f>
        <v>1.0990030193999996</v>
      </c>
      <c r="AA104" s="1">
        <f>R$84-R104</f>
        <v>-0.73333333333339823</v>
      </c>
      <c r="AC104" s="3">
        <f>S$84-S104</f>
        <v>-0.15675196679999992</v>
      </c>
      <c r="AE104" s="1">
        <f t="shared" si="12"/>
        <v>9.5333333333333012</v>
      </c>
    </row>
    <row r="105" spans="1:31" x14ac:dyDescent="0.35">
      <c r="A105" t="s">
        <v>22</v>
      </c>
      <c r="B105">
        <v>3</v>
      </c>
      <c r="C105">
        <v>52</v>
      </c>
      <c r="D105" t="s">
        <v>62</v>
      </c>
      <c r="E105">
        <v>1.2696307429854099</v>
      </c>
      <c r="F105">
        <v>-8.9143358024675698E-2</v>
      </c>
      <c r="G105">
        <v>0.261183654320991</v>
      </c>
      <c r="H105">
        <v>6.6</v>
      </c>
      <c r="I105">
        <v>25.554704900000001</v>
      </c>
      <c r="J105">
        <v>0.28176129379311199</v>
      </c>
      <c r="K105">
        <v>-9.6392347399999991</v>
      </c>
      <c r="L105">
        <v>2.5160219157146502E-3</v>
      </c>
      <c r="M105">
        <v>32.5</v>
      </c>
      <c r="N105" t="s">
        <v>24</v>
      </c>
      <c r="O105" t="s">
        <v>24</v>
      </c>
      <c r="P105">
        <v>2.5554704899999999E-2</v>
      </c>
      <c r="Q105">
        <v>-9.6392347400000005E-3</v>
      </c>
      <c r="R105">
        <v>-24.2</v>
      </c>
      <c r="S105">
        <v>10.9629684021</v>
      </c>
      <c r="T105">
        <v>-0.34701245064000003</v>
      </c>
      <c r="U105" t="s">
        <v>41</v>
      </c>
      <c r="V105">
        <v>-13.584044048539999</v>
      </c>
      <c r="AA105" s="1">
        <f>R$85-R105</f>
        <v>-1.1000000000000014</v>
      </c>
      <c r="AC105" s="3">
        <f>S$85-S105</f>
        <v>-0.56939848679999905</v>
      </c>
      <c r="AE105" s="1">
        <f t="shared" si="12"/>
        <v>17.600000000000001</v>
      </c>
    </row>
    <row r="106" spans="1:31" x14ac:dyDescent="0.35">
      <c r="A106" t="s">
        <v>22</v>
      </c>
      <c r="B106">
        <v>3</v>
      </c>
      <c r="C106">
        <v>53</v>
      </c>
      <c r="D106" t="s">
        <v>63</v>
      </c>
      <c r="E106">
        <v>1.63091898540965</v>
      </c>
      <c r="F106">
        <v>-2.9941679012330399E-2</v>
      </c>
      <c r="G106">
        <v>0.28568503703703702</v>
      </c>
      <c r="H106">
        <v>6.8</v>
      </c>
      <c r="I106">
        <v>27.6553106</v>
      </c>
      <c r="J106">
        <v>0.44790924965518197</v>
      </c>
      <c r="K106">
        <v>-9.3493924199999991</v>
      </c>
      <c r="L106">
        <v>4.4067629118844098E-3</v>
      </c>
      <c r="M106">
        <v>32.700000000000003</v>
      </c>
      <c r="N106" t="s">
        <v>24</v>
      </c>
      <c r="O106" t="s">
        <v>24</v>
      </c>
      <c r="P106">
        <v>2.76553106E-2</v>
      </c>
      <c r="Q106">
        <v>-9.3493924199999998E-3</v>
      </c>
      <c r="R106">
        <v>-24.933333333333302</v>
      </c>
      <c r="S106">
        <v>11.8641282474</v>
      </c>
      <c r="T106">
        <v>-0.33657812712000001</v>
      </c>
      <c r="U106" t="s">
        <v>43</v>
      </c>
      <c r="V106">
        <v>-13.405783213053301</v>
      </c>
      <c r="AA106" s="1">
        <f>R$86-R106</f>
        <v>0</v>
      </c>
      <c r="AC106" s="3">
        <f>S$86-S106</f>
        <v>-1.7435974842000004</v>
      </c>
      <c r="AE106" s="1">
        <f t="shared" si="12"/>
        <v>18.3333333333333</v>
      </c>
    </row>
    <row r="107" spans="1:31" x14ac:dyDescent="0.35">
      <c r="A107" t="s">
        <v>22</v>
      </c>
      <c r="B107">
        <v>4</v>
      </c>
      <c r="C107">
        <v>1</v>
      </c>
      <c r="D107" t="s">
        <v>64</v>
      </c>
      <c r="E107">
        <v>-1.0890476498316599</v>
      </c>
      <c r="F107">
        <v>-0.61788222222224898</v>
      </c>
      <c r="G107">
        <v>0.85540000000000305</v>
      </c>
      <c r="H107">
        <v>0.70000000000000295</v>
      </c>
      <c r="I107">
        <v>25.749719599999999</v>
      </c>
      <c r="J107">
        <v>-3.9835696551716898E-2</v>
      </c>
      <c r="K107">
        <v>-9.5900378400000008</v>
      </c>
      <c r="L107">
        <v>-8.8374524137879197E-3</v>
      </c>
      <c r="M107">
        <v>26.6</v>
      </c>
      <c r="N107" t="s">
        <v>24</v>
      </c>
      <c r="O107" t="s">
        <v>24</v>
      </c>
      <c r="P107">
        <v>2.5749719599999998E-2</v>
      </c>
      <c r="Q107">
        <v>-9.5900378399999993E-3</v>
      </c>
      <c r="R107">
        <v>-2.5666666666666802</v>
      </c>
      <c r="S107">
        <v>11.046629708399999</v>
      </c>
      <c r="T107">
        <v>-0.34524136224000002</v>
      </c>
      <c r="U107" t="s">
        <v>25</v>
      </c>
      <c r="V107">
        <v>8.1347216794933193</v>
      </c>
      <c r="AA107" s="1">
        <f>R$77-R107</f>
        <v>-4.7666666666666497</v>
      </c>
      <c r="AB107" s="1">
        <f>MIN(AA107:AA116)</f>
        <v>-6.6000000000000014</v>
      </c>
      <c r="AC107" s="3">
        <f>S$77-S107</f>
        <v>-0.56470505519999925</v>
      </c>
      <c r="AD107" s="3">
        <f>MIN(AC107:AC116)</f>
        <v>-1.2137739042</v>
      </c>
    </row>
    <row r="108" spans="1:31" x14ac:dyDescent="0.35">
      <c r="A108" t="s">
        <v>22</v>
      </c>
      <c r="B108">
        <v>4</v>
      </c>
      <c r="C108">
        <v>2</v>
      </c>
      <c r="D108" t="s">
        <v>65</v>
      </c>
      <c r="E108">
        <v>-0.81145772390573301</v>
      </c>
      <c r="F108">
        <v>-0.68514755555558104</v>
      </c>
      <c r="G108">
        <v>0.75628622222222197</v>
      </c>
      <c r="H108">
        <v>2.8</v>
      </c>
      <c r="I108">
        <v>20.471235199999999</v>
      </c>
      <c r="J108">
        <v>-5.5574855172351202E-3</v>
      </c>
      <c r="K108">
        <v>-9.6167828030999996</v>
      </c>
      <c r="L108">
        <v>-1.7300947708044301E-2</v>
      </c>
      <c r="M108">
        <v>33.799999999999997</v>
      </c>
      <c r="N108" t="s">
        <v>24</v>
      </c>
      <c r="O108" t="s">
        <v>24</v>
      </c>
      <c r="P108">
        <v>2.04712352E-2</v>
      </c>
      <c r="Q108">
        <v>-9.6167828031000005E-3</v>
      </c>
      <c r="R108">
        <v>-10.266666666666699</v>
      </c>
      <c r="S108">
        <v>8.7821599008</v>
      </c>
      <c r="T108">
        <v>-0.34620418091159999</v>
      </c>
      <c r="U108" t="s">
        <v>27</v>
      </c>
      <c r="V108">
        <v>-1.8307109467782701</v>
      </c>
      <c r="AA108" s="1">
        <f>R$78-R108</f>
        <v>-5.1333333333333009</v>
      </c>
      <c r="AB108" s="1">
        <f>MAX(AA107:AA116)</f>
        <v>-4.0333333333333199</v>
      </c>
      <c r="AC108" s="3">
        <f>S$78-S108</f>
        <v>-1.2137739042</v>
      </c>
      <c r="AD108" s="3">
        <f>MAX(AC107:AC116)</f>
        <v>1.0241527724999999</v>
      </c>
      <c r="AE108" s="1">
        <f t="shared" ref="AE108:AE116" si="13">R$107-R108</f>
        <v>7.7000000000000188</v>
      </c>
    </row>
    <row r="109" spans="1:31" x14ac:dyDescent="0.35">
      <c r="A109" t="s">
        <v>22</v>
      </c>
      <c r="B109">
        <v>4</v>
      </c>
      <c r="C109">
        <v>3</v>
      </c>
      <c r="D109" t="s">
        <v>66</v>
      </c>
      <c r="E109">
        <v>-0.90579591470258003</v>
      </c>
      <c r="F109">
        <v>-0.18463545679013599</v>
      </c>
      <c r="G109">
        <v>0.75334207407406995</v>
      </c>
      <c r="H109">
        <v>-1.7</v>
      </c>
      <c r="I109">
        <v>18.063198400000001</v>
      </c>
      <c r="J109">
        <v>-1.43964262068897E-2</v>
      </c>
      <c r="K109">
        <v>-9.7624957400000003</v>
      </c>
      <c r="L109">
        <v>4.6811512643738498E-3</v>
      </c>
      <c r="M109">
        <v>26.3</v>
      </c>
      <c r="N109" t="s">
        <v>24</v>
      </c>
      <c r="O109" t="s">
        <v>24</v>
      </c>
      <c r="P109">
        <v>1.8063198400000001E-2</v>
      </c>
      <c r="Q109">
        <v>-9.76249574E-3</v>
      </c>
      <c r="R109">
        <v>6.2333333333333298</v>
      </c>
      <c r="S109">
        <v>7.7491121135999999</v>
      </c>
      <c r="T109">
        <v>-0.35144984664000001</v>
      </c>
      <c r="U109" t="s">
        <v>29</v>
      </c>
      <c r="V109">
        <v>13.6309956002933</v>
      </c>
      <c r="AA109" s="1">
        <f>R$79-R109</f>
        <v>-5.86666666666666</v>
      </c>
      <c r="AB109" s="2">
        <f>AB108-AB107</f>
        <v>2.5666666666666815</v>
      </c>
      <c r="AC109" s="3">
        <f>S$79-S109</f>
        <v>1.0241527724999999</v>
      </c>
      <c r="AD109" s="3">
        <f>AD108-AD107</f>
        <v>2.2379266766999999</v>
      </c>
      <c r="AE109" s="1">
        <f t="shared" si="13"/>
        <v>-8.8000000000000096</v>
      </c>
    </row>
    <row r="110" spans="1:31" x14ac:dyDescent="0.35">
      <c r="A110" t="s">
        <v>22</v>
      </c>
      <c r="B110">
        <v>4</v>
      </c>
      <c r="C110">
        <v>41</v>
      </c>
      <c r="D110" t="s">
        <v>67</v>
      </c>
      <c r="E110">
        <v>-1.05064560269362</v>
      </c>
      <c r="F110">
        <v>-0.61953871604940502</v>
      </c>
      <c r="G110">
        <v>0.81436513580246805</v>
      </c>
      <c r="H110">
        <v>0.60000000000000098</v>
      </c>
      <c r="I110">
        <v>24.744277</v>
      </c>
      <c r="J110">
        <v>-4.4025011034476001E-2</v>
      </c>
      <c r="K110">
        <v>-9.5924446200000002</v>
      </c>
      <c r="L110">
        <v>-8.8144125670446306E-3</v>
      </c>
      <c r="M110">
        <v>26.5</v>
      </c>
      <c r="N110" t="s">
        <v>24</v>
      </c>
      <c r="O110" t="s">
        <v>24</v>
      </c>
      <c r="P110">
        <v>2.4744276999999999E-2</v>
      </c>
      <c r="Q110">
        <v>-9.5924446199999996E-3</v>
      </c>
      <c r="R110">
        <v>-2.2000000000000002</v>
      </c>
      <c r="S110">
        <v>10.615294833</v>
      </c>
      <c r="T110">
        <v>-0.34532800631999999</v>
      </c>
      <c r="U110" t="s">
        <v>31</v>
      </c>
      <c r="V110">
        <v>8.06996682668</v>
      </c>
      <c r="AA110" s="1">
        <f>R$80-R110</f>
        <v>-4.3999999999999995</v>
      </c>
      <c r="AB110" s="1">
        <f>AVERAGE(AA107:AA116)</f>
        <v>-5.1699999999999919</v>
      </c>
      <c r="AC110" s="3">
        <f>S$80-S110</f>
        <v>-0.51755683979999922</v>
      </c>
      <c r="AD110" s="3">
        <f>AVERAGE(AC107:AC116)</f>
        <v>-0.47503238639999978</v>
      </c>
      <c r="AE110" s="1">
        <f t="shared" si="13"/>
        <v>-0.36666666666668002</v>
      </c>
    </row>
    <row r="111" spans="1:31" x14ac:dyDescent="0.35">
      <c r="A111" t="s">
        <v>22</v>
      </c>
      <c r="B111">
        <v>4</v>
      </c>
      <c r="C111">
        <v>42</v>
      </c>
      <c r="D111" t="s">
        <v>68</v>
      </c>
      <c r="E111">
        <v>-0.94851706397307101</v>
      </c>
      <c r="F111">
        <v>-0.62315417283952701</v>
      </c>
      <c r="G111">
        <v>0.73289343209876301</v>
      </c>
      <c r="H111">
        <v>0.20000000000000301</v>
      </c>
      <c r="I111">
        <v>22.724331500000002</v>
      </c>
      <c r="J111">
        <v>-5.0612805517234898E-2</v>
      </c>
      <c r="K111">
        <v>-9.5973135200000002</v>
      </c>
      <c r="L111">
        <v>-8.7977469731749802E-3</v>
      </c>
      <c r="M111">
        <v>26.1</v>
      </c>
      <c r="N111" t="s">
        <v>24</v>
      </c>
      <c r="O111" t="s">
        <v>24</v>
      </c>
      <c r="P111">
        <v>2.27243315E-2</v>
      </c>
      <c r="Q111">
        <v>-9.5973135199999993E-3</v>
      </c>
      <c r="R111">
        <v>-0.73333333333334405</v>
      </c>
      <c r="S111">
        <v>9.7487382134999994</v>
      </c>
      <c r="T111">
        <v>-0.34550328672000002</v>
      </c>
      <c r="U111" t="s">
        <v>33</v>
      </c>
      <c r="V111">
        <v>8.6699015934466601</v>
      </c>
      <c r="AA111" s="1">
        <f>R$81-R111</f>
        <v>-4.3999999999999861</v>
      </c>
      <c r="AC111" s="3">
        <f>S$81-S111</f>
        <v>-0.43354165139999878</v>
      </c>
      <c r="AE111" s="1">
        <f t="shared" si="13"/>
        <v>-1.8333333333333361</v>
      </c>
    </row>
    <row r="112" spans="1:31" x14ac:dyDescent="0.35">
      <c r="A112" t="s">
        <v>22</v>
      </c>
      <c r="B112">
        <v>4</v>
      </c>
      <c r="C112">
        <v>43</v>
      </c>
      <c r="D112" t="s">
        <v>69</v>
      </c>
      <c r="E112">
        <v>-0.91616854769922895</v>
      </c>
      <c r="F112">
        <v>-0.62549061728398003</v>
      </c>
      <c r="G112">
        <v>0.64604469135802101</v>
      </c>
      <c r="H112">
        <v>-0.19999999999999901</v>
      </c>
      <c r="I112">
        <v>20.7277004</v>
      </c>
      <c r="J112">
        <v>-5.6519591724131298E-2</v>
      </c>
      <c r="K112">
        <v>-9.60283394</v>
      </c>
      <c r="L112">
        <v>-8.6832334099566401E-3</v>
      </c>
      <c r="M112">
        <v>25.7</v>
      </c>
      <c r="N112" t="s">
        <v>24</v>
      </c>
      <c r="O112" t="s">
        <v>24</v>
      </c>
      <c r="P112">
        <v>2.07277004E-2</v>
      </c>
      <c r="Q112">
        <v>-9.6028339399999996E-3</v>
      </c>
      <c r="R112">
        <v>0.73333333333332995</v>
      </c>
      <c r="S112">
        <v>8.8921834715999992</v>
      </c>
      <c r="T112">
        <v>-0.34570202183999998</v>
      </c>
      <c r="U112" t="s">
        <v>35</v>
      </c>
      <c r="V112">
        <v>9.2798147830933306</v>
      </c>
      <c r="AA112" s="1">
        <f>R$82-R112</f>
        <v>-4.4000000000000004</v>
      </c>
      <c r="AC112" s="3">
        <f>S$82-S112</f>
        <v>-0.34776631889999976</v>
      </c>
      <c r="AE112" s="1">
        <f t="shared" si="13"/>
        <v>-3.30000000000001</v>
      </c>
    </row>
    <row r="113" spans="1:31" x14ac:dyDescent="0.35">
      <c r="A113" t="s">
        <v>22</v>
      </c>
      <c r="B113">
        <v>4</v>
      </c>
      <c r="C113">
        <v>44</v>
      </c>
      <c r="D113" t="s">
        <v>70</v>
      </c>
      <c r="E113">
        <v>-0.88285062177329399</v>
      </c>
      <c r="F113">
        <v>-0.63043002469137799</v>
      </c>
      <c r="G113">
        <v>0.56287708641975298</v>
      </c>
      <c r="H113">
        <v>-0.59999999999999798</v>
      </c>
      <c r="I113">
        <v>18.706419700000001</v>
      </c>
      <c r="J113">
        <v>-6.2387769655167201E-2</v>
      </c>
      <c r="K113">
        <v>-9.6085378800000001</v>
      </c>
      <c r="L113">
        <v>-8.7800105747075606E-3</v>
      </c>
      <c r="M113">
        <v>25.3</v>
      </c>
      <c r="N113" t="s">
        <v>24</v>
      </c>
      <c r="O113" t="s">
        <v>24</v>
      </c>
      <c r="P113">
        <v>1.8706419700000001E-2</v>
      </c>
      <c r="Q113">
        <v>-9.6085378800000003E-3</v>
      </c>
      <c r="R113">
        <v>2.19999999999999</v>
      </c>
      <c r="S113">
        <v>8.0250540512999997</v>
      </c>
      <c r="T113">
        <v>-0.34590736368000002</v>
      </c>
      <c r="U113" t="s">
        <v>37</v>
      </c>
      <c r="V113">
        <v>9.8791466876199898</v>
      </c>
      <c r="AA113" s="1">
        <f>R$83-R113</f>
        <v>-4.0333333333333199</v>
      </c>
      <c r="AC113" s="3">
        <f>S$83-S113</f>
        <v>-0.23448547980000001</v>
      </c>
      <c r="AE113" s="1">
        <f t="shared" si="13"/>
        <v>-4.7666666666666702</v>
      </c>
    </row>
    <row r="114" spans="1:31" x14ac:dyDescent="0.35">
      <c r="A114" t="s">
        <v>22</v>
      </c>
      <c r="B114">
        <v>4</v>
      </c>
      <c r="C114">
        <v>51</v>
      </c>
      <c r="D114" t="s">
        <v>71</v>
      </c>
      <c r="E114">
        <v>-0.85910687317622303</v>
      </c>
      <c r="F114">
        <v>-0.58932913580248703</v>
      </c>
      <c r="G114">
        <v>0.99123629629630705</v>
      </c>
      <c r="H114">
        <v>3.1</v>
      </c>
      <c r="I114">
        <v>26.1413236</v>
      </c>
      <c r="J114">
        <v>1.23150386206977E-2</v>
      </c>
      <c r="K114">
        <v>-9.5629952399999993</v>
      </c>
      <c r="L114">
        <v>-8.1702885823702904E-3</v>
      </c>
      <c r="M114">
        <v>29</v>
      </c>
      <c r="N114" t="s">
        <v>24</v>
      </c>
      <c r="O114" t="s">
        <v>24</v>
      </c>
      <c r="P114">
        <v>2.6141323599999999E-2</v>
      </c>
      <c r="Q114">
        <v>-9.5629952400000003E-3</v>
      </c>
      <c r="R114">
        <v>-11.366666666666699</v>
      </c>
      <c r="S114">
        <v>11.214627824400001</v>
      </c>
      <c r="T114">
        <v>-0.34426782864</v>
      </c>
      <c r="U114" t="s">
        <v>39</v>
      </c>
      <c r="V114">
        <v>-0.49630667090666802</v>
      </c>
      <c r="X114">
        <f>MAX(S114:S116)-MIN(S114:S116)</f>
        <v>0.16443737310000017</v>
      </c>
      <c r="AA114" s="1">
        <f>R$84-R114</f>
        <v>-5.5</v>
      </c>
      <c r="AC114" s="3">
        <f>S$84-S114</f>
        <v>-0.60625456320000026</v>
      </c>
      <c r="AE114" s="1">
        <f t="shared" si="13"/>
        <v>8.8000000000000185</v>
      </c>
    </row>
    <row r="115" spans="1:31" x14ac:dyDescent="0.35">
      <c r="A115" t="s">
        <v>22</v>
      </c>
      <c r="B115">
        <v>4</v>
      </c>
      <c r="C115">
        <v>52</v>
      </c>
      <c r="D115" t="s">
        <v>72</v>
      </c>
      <c r="E115">
        <v>-0.59789069360271396</v>
      </c>
      <c r="F115">
        <v>-0.56415160493829597</v>
      </c>
      <c r="G115">
        <v>1.1600794074074099</v>
      </c>
      <c r="H115">
        <v>5.0999999999999996</v>
      </c>
      <c r="I115">
        <v>26.264488199999999</v>
      </c>
      <c r="J115">
        <v>3.8088303448284101E-2</v>
      </c>
      <c r="K115">
        <v>-9.4856677000000005</v>
      </c>
      <c r="L115">
        <v>-3.1868078160870398E-3</v>
      </c>
      <c r="M115">
        <v>31</v>
      </c>
      <c r="N115" t="s">
        <v>24</v>
      </c>
      <c r="O115" t="s">
        <v>24</v>
      </c>
      <c r="P115">
        <v>2.6264488200000002E-2</v>
      </c>
      <c r="Q115">
        <v>-9.4856677000000004E-3</v>
      </c>
      <c r="R115">
        <v>-18.7</v>
      </c>
      <c r="S115">
        <v>11.2674654378</v>
      </c>
      <c r="T115">
        <v>-0.34148403719999998</v>
      </c>
      <c r="U115" t="s">
        <v>41</v>
      </c>
      <c r="V115">
        <v>-7.7740185993999997</v>
      </c>
      <c r="AA115" s="1">
        <f>R$85-R115</f>
        <v>-6.6000000000000014</v>
      </c>
      <c r="AC115" s="3">
        <f>S$85-S115</f>
        <v>-0.8738955224999998</v>
      </c>
      <c r="AE115" s="1">
        <f t="shared" si="13"/>
        <v>16.133333333333319</v>
      </c>
    </row>
    <row r="116" spans="1:31" x14ac:dyDescent="0.35">
      <c r="A116" t="s">
        <v>22</v>
      </c>
      <c r="B116">
        <v>4</v>
      </c>
      <c r="C116">
        <v>53</v>
      </c>
      <c r="D116" t="s">
        <v>73</v>
      </c>
      <c r="E116">
        <v>-0.44143448709316502</v>
      </c>
      <c r="F116">
        <v>-0.5617577777778</v>
      </c>
      <c r="G116">
        <v>1.3101341728395099</v>
      </c>
      <c r="H116">
        <v>5</v>
      </c>
      <c r="I116">
        <v>25.881184300000001</v>
      </c>
      <c r="J116">
        <v>-6.6792140689649296E-2</v>
      </c>
      <c r="K116">
        <v>-9.2642209999999992</v>
      </c>
      <c r="L116">
        <v>-6.8704873563153503E-3</v>
      </c>
      <c r="M116">
        <v>30.9</v>
      </c>
      <c r="N116" t="s">
        <v>24</v>
      </c>
      <c r="O116" t="s">
        <v>24</v>
      </c>
      <c r="P116">
        <v>2.5881184299999999E-2</v>
      </c>
      <c r="Q116">
        <v>-9.2642209999999996E-3</v>
      </c>
      <c r="R116">
        <v>-18.3333333333333</v>
      </c>
      <c r="S116">
        <v>11.1030280647</v>
      </c>
      <c r="T116">
        <v>-0.333511956</v>
      </c>
      <c r="U116" t="s">
        <v>43</v>
      </c>
      <c r="V116">
        <v>-7.5638172246333299</v>
      </c>
      <c r="AA116" s="1">
        <f>R$86-R116</f>
        <v>-6.6000000000000014</v>
      </c>
      <c r="AC116" s="3">
        <f>S$86-S116</f>
        <v>-0.98249730150000048</v>
      </c>
      <c r="AE116" s="1">
        <f t="shared" si="13"/>
        <v>15.76666666666662</v>
      </c>
    </row>
    <row r="117" spans="1:31" x14ac:dyDescent="0.35">
      <c r="A117" t="s">
        <v>22</v>
      </c>
      <c r="B117">
        <v>5</v>
      </c>
      <c r="C117">
        <v>1</v>
      </c>
      <c r="D117" t="s">
        <v>74</v>
      </c>
      <c r="E117">
        <v>-3.4376116004489701</v>
      </c>
      <c r="F117">
        <v>-0.190382370370376</v>
      </c>
      <c r="G117">
        <v>0.169642666666665</v>
      </c>
      <c r="H117">
        <v>0.30000000000000099</v>
      </c>
      <c r="I117">
        <v>26.235304500000002</v>
      </c>
      <c r="J117">
        <v>-6.2872542068957996E-2</v>
      </c>
      <c r="K117">
        <v>-9.9723860599999998</v>
      </c>
      <c r="L117">
        <v>-4.1142810727960298E-2</v>
      </c>
      <c r="M117">
        <v>26.2</v>
      </c>
      <c r="N117" t="s">
        <v>24</v>
      </c>
      <c r="O117" t="s">
        <v>24</v>
      </c>
      <c r="P117">
        <v>2.6235304500000001E-2</v>
      </c>
      <c r="Q117">
        <v>-9.9723860599999995E-3</v>
      </c>
      <c r="R117">
        <v>-1.1000000000000001</v>
      </c>
      <c r="S117">
        <v>11.2549456305</v>
      </c>
      <c r="T117">
        <v>-0.35900589816</v>
      </c>
      <c r="U117" t="s">
        <v>25</v>
      </c>
      <c r="V117">
        <v>9.7959397323400008</v>
      </c>
      <c r="AA117" s="1">
        <f>R$77-R117</f>
        <v>-6.2333333333333307</v>
      </c>
      <c r="AB117" s="1">
        <f>MIN(AA117:AA126)</f>
        <v>-7.7</v>
      </c>
      <c r="AC117" s="3">
        <f>S$77-S117</f>
        <v>-0.77302097729999986</v>
      </c>
      <c r="AD117" s="3">
        <f>MIN(AC117:AC126)</f>
        <v>-1.8017424711000007</v>
      </c>
    </row>
    <row r="118" spans="1:31" x14ac:dyDescent="0.35">
      <c r="A118" t="s">
        <v>22</v>
      </c>
      <c r="B118">
        <v>5</v>
      </c>
      <c r="C118">
        <v>2</v>
      </c>
      <c r="D118" t="s">
        <v>75</v>
      </c>
      <c r="E118">
        <v>-2.5731169113356001</v>
      </c>
      <c r="F118">
        <v>-0.20605683950617901</v>
      </c>
      <c r="G118">
        <v>0.298404296296294</v>
      </c>
      <c r="H118">
        <v>2.5</v>
      </c>
      <c r="I118">
        <v>19.280108500000001</v>
      </c>
      <c r="J118">
        <v>-5.6313111724131899E-2</v>
      </c>
      <c r="K118">
        <v>-10.046146114500001</v>
      </c>
      <c r="L118">
        <v>-5.5930371675859097E-2</v>
      </c>
      <c r="M118">
        <v>33.5</v>
      </c>
      <c r="N118" t="s">
        <v>24</v>
      </c>
      <c r="O118" t="s">
        <v>24</v>
      </c>
      <c r="P118">
        <v>1.92801085E-2</v>
      </c>
      <c r="Q118">
        <v>-1.00461461145E-2</v>
      </c>
      <c r="R118">
        <v>-9.1666666666666696</v>
      </c>
      <c r="S118">
        <v>8.2711665464999999</v>
      </c>
      <c r="T118">
        <v>-0.36166126012200001</v>
      </c>
      <c r="U118" t="s">
        <v>27</v>
      </c>
      <c r="V118">
        <v>-1.2571613802886701</v>
      </c>
      <c r="AA118" s="1">
        <f>R$78-R118</f>
        <v>-6.2333333333333307</v>
      </c>
      <c r="AB118" s="1">
        <f>MAX(AA117:AA126)</f>
        <v>-4.3999999999999897</v>
      </c>
      <c r="AC118" s="3">
        <f>S$78-S118</f>
        <v>-0.70278054989999994</v>
      </c>
      <c r="AD118" s="3">
        <f>MAX(AC117:AC126)</f>
        <v>0.63178358100000054</v>
      </c>
      <c r="AE118" s="1">
        <f t="shared" ref="AE118:AE126" si="14">R$117-R118</f>
        <v>8.06666666666667</v>
      </c>
    </row>
    <row r="119" spans="1:31" x14ac:dyDescent="0.35">
      <c r="A119" t="s">
        <v>22</v>
      </c>
      <c r="B119">
        <v>5</v>
      </c>
      <c r="C119">
        <v>3</v>
      </c>
      <c r="D119" t="s">
        <v>76</v>
      </c>
      <c r="E119">
        <v>-1.8676006285073199</v>
      </c>
      <c r="F119">
        <v>-9.4711901234575194E-2</v>
      </c>
      <c r="G119">
        <v>-7.6535753086420605E-2</v>
      </c>
      <c r="H119">
        <v>-2.2000000000000002</v>
      </c>
      <c r="I119">
        <v>18.977811899999999</v>
      </c>
      <c r="J119">
        <v>-4.9662674482753202E-2</v>
      </c>
      <c r="K119">
        <v>-10.033216339999999</v>
      </c>
      <c r="L119">
        <v>-4.13680645210616E-2</v>
      </c>
      <c r="M119">
        <v>25.8</v>
      </c>
      <c r="N119" t="s">
        <v>24</v>
      </c>
      <c r="O119" t="s">
        <v>24</v>
      </c>
      <c r="P119">
        <v>1.8977811899999999E-2</v>
      </c>
      <c r="Q119">
        <v>-1.003321634E-2</v>
      </c>
      <c r="R119">
        <v>8.06666666666667</v>
      </c>
      <c r="S119">
        <v>8.1414813050999992</v>
      </c>
      <c r="T119">
        <v>-0.36119578823999998</v>
      </c>
      <c r="U119" t="s">
        <v>29</v>
      </c>
      <c r="V119">
        <v>15.8469521835267</v>
      </c>
      <c r="AA119" s="1">
        <f>R$79-R119</f>
        <v>-7.7</v>
      </c>
      <c r="AB119" s="2">
        <f>AB118-AB117</f>
        <v>3.3000000000000105</v>
      </c>
      <c r="AC119" s="3">
        <f>S$79-S119</f>
        <v>0.63178358100000054</v>
      </c>
      <c r="AD119" s="3">
        <f>AD118-AD117</f>
        <v>2.4335260521000013</v>
      </c>
      <c r="AE119" s="1">
        <f t="shared" si="14"/>
        <v>-9.1666666666666696</v>
      </c>
    </row>
    <row r="120" spans="1:31" x14ac:dyDescent="0.35">
      <c r="A120" t="s">
        <v>22</v>
      </c>
      <c r="B120">
        <v>5</v>
      </c>
      <c r="C120">
        <v>41</v>
      </c>
      <c r="D120" t="s">
        <v>77</v>
      </c>
      <c r="E120">
        <v>-3.0435319955106799</v>
      </c>
      <c r="F120">
        <v>-0.19246128395062101</v>
      </c>
      <c r="G120">
        <v>0.17476597530864199</v>
      </c>
      <c r="H120">
        <v>0.20000000000000301</v>
      </c>
      <c r="I120">
        <v>25.212908899999999</v>
      </c>
      <c r="J120">
        <v>-6.9514470344820403E-2</v>
      </c>
      <c r="K120">
        <v>-9.9745114600000004</v>
      </c>
      <c r="L120">
        <v>-4.1088465900374099E-2</v>
      </c>
      <c r="M120">
        <v>26.1</v>
      </c>
      <c r="N120" t="s">
        <v>24</v>
      </c>
      <c r="O120" t="s">
        <v>24</v>
      </c>
      <c r="P120">
        <v>2.5212908900000001E-2</v>
      </c>
      <c r="Q120">
        <v>-9.97451146E-3</v>
      </c>
      <c r="R120">
        <v>-0.73333333333334405</v>
      </c>
      <c r="S120">
        <v>10.8163379181</v>
      </c>
      <c r="T120">
        <v>-0.35908241256000001</v>
      </c>
      <c r="U120" t="s">
        <v>31</v>
      </c>
      <c r="V120">
        <v>9.7239221722066507</v>
      </c>
      <c r="AA120" s="1">
        <f>R$80-R120</f>
        <v>-5.8666666666666556</v>
      </c>
      <c r="AB120" s="1">
        <f>AVERAGE(AA117:AA126)</f>
        <v>-6.1966666666666566</v>
      </c>
      <c r="AC120" s="3">
        <f>S$80-S120</f>
        <v>-0.71859992489999946</v>
      </c>
      <c r="AD120" s="3">
        <f>AVERAGE(AC117:AC126)</f>
        <v>-0.67216650500999986</v>
      </c>
      <c r="AE120" s="1">
        <f t="shared" si="14"/>
        <v>-0.36666666666665604</v>
      </c>
    </row>
    <row r="121" spans="1:31" x14ac:dyDescent="0.35">
      <c r="A121" t="s">
        <v>22</v>
      </c>
      <c r="B121">
        <v>5</v>
      </c>
      <c r="C121">
        <v>42</v>
      </c>
      <c r="D121" t="s">
        <v>78</v>
      </c>
      <c r="E121">
        <v>-2.3386521391694801</v>
      </c>
      <c r="F121">
        <v>-0.19810587654321499</v>
      </c>
      <c r="G121">
        <v>0.18792735802469099</v>
      </c>
      <c r="H121">
        <v>0</v>
      </c>
      <c r="I121">
        <v>23.119471699999998</v>
      </c>
      <c r="J121">
        <v>-8.0945131034476606E-2</v>
      </c>
      <c r="K121">
        <v>-9.9806977400000001</v>
      </c>
      <c r="L121">
        <v>-4.11029498850485E-2</v>
      </c>
      <c r="M121">
        <v>25.9</v>
      </c>
      <c r="N121" t="s">
        <v>24</v>
      </c>
      <c r="O121" t="s">
        <v>24</v>
      </c>
      <c r="P121">
        <v>2.3119471700000001E-2</v>
      </c>
      <c r="Q121">
        <v>-9.9806977400000007E-3</v>
      </c>
      <c r="R121">
        <v>0</v>
      </c>
      <c r="S121">
        <v>9.9182533592999995</v>
      </c>
      <c r="T121">
        <v>-0.35930511863999998</v>
      </c>
      <c r="U121" t="s">
        <v>33</v>
      </c>
      <c r="V121">
        <v>9.5589482406599995</v>
      </c>
      <c r="AA121" s="1">
        <f>R$81-R121</f>
        <v>-5.1333333333333302</v>
      </c>
      <c r="AC121" s="3">
        <f>S$81-S121</f>
        <v>-0.60305679719999894</v>
      </c>
      <c r="AE121" s="1">
        <f t="shared" si="14"/>
        <v>-1.1000000000000001</v>
      </c>
    </row>
    <row r="122" spans="1:31" x14ac:dyDescent="0.35">
      <c r="A122" t="s">
        <v>22</v>
      </c>
      <c r="B122">
        <v>5</v>
      </c>
      <c r="C122">
        <v>43</v>
      </c>
      <c r="D122" t="s">
        <v>79</v>
      </c>
      <c r="E122">
        <v>-1.9676259304152699</v>
      </c>
      <c r="F122">
        <v>-0.20377051851852501</v>
      </c>
      <c r="G122">
        <v>0.18324582716049401</v>
      </c>
      <c r="H122">
        <v>-0.39999999999999902</v>
      </c>
      <c r="I122">
        <v>21.059802600000001</v>
      </c>
      <c r="J122">
        <v>-9.3231547586201599E-2</v>
      </c>
      <c r="K122">
        <v>-9.9878017999999997</v>
      </c>
      <c r="L122">
        <v>-4.1176072183899098E-2</v>
      </c>
      <c r="M122">
        <v>25.5</v>
      </c>
      <c r="N122" t="s">
        <v>24</v>
      </c>
      <c r="O122" t="s">
        <v>24</v>
      </c>
      <c r="P122">
        <v>2.10598026E-2</v>
      </c>
      <c r="Q122">
        <v>-9.9878017999999995E-3</v>
      </c>
      <c r="R122">
        <v>1.4666666666666599</v>
      </c>
      <c r="S122">
        <v>9.0346553154000002</v>
      </c>
      <c r="T122">
        <v>-0.35956086479999999</v>
      </c>
      <c r="U122" t="s">
        <v>35</v>
      </c>
      <c r="V122">
        <v>10.1417611172667</v>
      </c>
      <c r="AA122" s="1">
        <f>R$82-R122</f>
        <v>-5.1333333333333302</v>
      </c>
      <c r="AC122" s="3">
        <f>S$82-S122</f>
        <v>-0.49023816270000076</v>
      </c>
      <c r="AE122" s="1">
        <f t="shared" si="14"/>
        <v>-2.5666666666666602</v>
      </c>
    </row>
    <row r="123" spans="1:31" x14ac:dyDescent="0.35">
      <c r="A123" t="s">
        <v>22</v>
      </c>
      <c r="B123">
        <v>5</v>
      </c>
      <c r="C123">
        <v>44</v>
      </c>
      <c r="D123" t="s">
        <v>80</v>
      </c>
      <c r="E123">
        <v>-1.8238155420875399</v>
      </c>
      <c r="F123">
        <v>-0.205805876543215</v>
      </c>
      <c r="G123">
        <v>0.16839718518518501</v>
      </c>
      <c r="H123">
        <v>-0.69999999999999896</v>
      </c>
      <c r="I123">
        <v>19.025569300000001</v>
      </c>
      <c r="J123">
        <v>-9.9988002758615094E-2</v>
      </c>
      <c r="K123">
        <v>-9.9962863800000008</v>
      </c>
      <c r="L123">
        <v>-4.1294611800757601E-2</v>
      </c>
      <c r="M123">
        <v>25.2</v>
      </c>
      <c r="N123" t="s">
        <v>24</v>
      </c>
      <c r="O123" t="s">
        <v>24</v>
      </c>
      <c r="P123">
        <v>1.90255693E-2</v>
      </c>
      <c r="Q123">
        <v>-9.9962863800000003E-3</v>
      </c>
      <c r="R123">
        <v>2.5666666666666602</v>
      </c>
      <c r="S123">
        <v>8.1619692297000004</v>
      </c>
      <c r="T123">
        <v>-0.35986630968</v>
      </c>
      <c r="U123" t="s">
        <v>37</v>
      </c>
      <c r="V123">
        <v>10.3687695866867</v>
      </c>
      <c r="AA123" s="1">
        <f>R$83-R123</f>
        <v>-4.3999999999999897</v>
      </c>
      <c r="AC123" s="3">
        <f>S$83-S123</f>
        <v>-0.37140065820000068</v>
      </c>
      <c r="AE123" s="1">
        <f t="shared" si="14"/>
        <v>-3.6666666666666603</v>
      </c>
    </row>
    <row r="124" spans="1:31" x14ac:dyDescent="0.35">
      <c r="A124" t="s">
        <v>22</v>
      </c>
      <c r="B124">
        <v>5</v>
      </c>
      <c r="C124">
        <v>51</v>
      </c>
      <c r="D124" t="s">
        <v>81</v>
      </c>
      <c r="E124">
        <v>-3.3129657822671299</v>
      </c>
      <c r="F124">
        <v>-0.15767456790123899</v>
      </c>
      <c r="G124">
        <v>0.17424434567901101</v>
      </c>
      <c r="H124">
        <v>2.8</v>
      </c>
      <c r="I124">
        <v>26.730199299999999</v>
      </c>
      <c r="J124">
        <v>1.00468482758698E-2</v>
      </c>
      <c r="K124">
        <v>-9.9374663600000002</v>
      </c>
      <c r="L124">
        <v>-4.21432899616766E-2</v>
      </c>
      <c r="M124">
        <v>28.7</v>
      </c>
      <c r="N124" t="s">
        <v>24</v>
      </c>
      <c r="O124" t="s">
        <v>24</v>
      </c>
      <c r="P124">
        <v>2.67301993E-2</v>
      </c>
      <c r="Q124">
        <v>-9.9374663599999993E-3</v>
      </c>
      <c r="R124">
        <v>-10.266666666666699</v>
      </c>
      <c r="S124">
        <v>11.4672554997</v>
      </c>
      <c r="T124">
        <v>-0.35774878896000001</v>
      </c>
      <c r="U124" t="s">
        <v>39</v>
      </c>
      <c r="V124">
        <v>0.84284004407333502</v>
      </c>
      <c r="X124">
        <f>MAX(S124:S126)-MIN(S124:S126)</f>
        <v>0.49497646770000081</v>
      </c>
      <c r="AA124" s="1">
        <f>R$84-R124</f>
        <v>-6.6</v>
      </c>
      <c r="AC124" s="3">
        <f>S$84-S124</f>
        <v>-0.85888223849999967</v>
      </c>
      <c r="AE124" s="1">
        <f t="shared" si="14"/>
        <v>9.1666666666666998</v>
      </c>
    </row>
    <row r="125" spans="1:31" x14ac:dyDescent="0.35">
      <c r="A125" t="s">
        <v>22</v>
      </c>
      <c r="B125">
        <v>5</v>
      </c>
      <c r="C125">
        <v>52</v>
      </c>
      <c r="D125" t="s">
        <v>82</v>
      </c>
      <c r="E125">
        <v>-3.2088382132435802</v>
      </c>
      <c r="F125">
        <v>-0.143605086419758</v>
      </c>
      <c r="G125">
        <v>0.490073283950622</v>
      </c>
      <c r="H125">
        <v>4.8</v>
      </c>
      <c r="I125">
        <v>26.637055400000001</v>
      </c>
      <c r="J125">
        <v>7.2279467586216006E-2</v>
      </c>
      <c r="K125">
        <v>-9.8295565000000007</v>
      </c>
      <c r="L125">
        <v>-4.2156373180067E-2</v>
      </c>
      <c r="M125">
        <v>30.7</v>
      </c>
      <c r="N125" t="s">
        <v>24</v>
      </c>
      <c r="O125" t="s">
        <v>24</v>
      </c>
      <c r="P125">
        <v>2.6637055400000002E-2</v>
      </c>
      <c r="Q125">
        <v>-9.8295564999999994E-3</v>
      </c>
      <c r="R125">
        <v>-17.600000000000001</v>
      </c>
      <c r="S125">
        <v>11.4272967666</v>
      </c>
      <c r="T125">
        <v>-0.35386403399999999</v>
      </c>
      <c r="U125" t="s">
        <v>41</v>
      </c>
      <c r="V125">
        <v>-6.5265672673999999</v>
      </c>
      <c r="AA125" s="1">
        <f>R$85-R125</f>
        <v>-7.6999999999999993</v>
      </c>
      <c r="AC125" s="3">
        <f>S$85-S125</f>
        <v>-1.0337268512999991</v>
      </c>
      <c r="AE125" s="1">
        <f t="shared" si="14"/>
        <v>16.5</v>
      </c>
    </row>
    <row r="126" spans="1:31" x14ac:dyDescent="0.35">
      <c r="A126" t="s">
        <v>22</v>
      </c>
      <c r="B126">
        <v>5</v>
      </c>
      <c r="C126">
        <v>53</v>
      </c>
      <c r="D126" t="s">
        <v>83</v>
      </c>
      <c r="E126">
        <v>-3.0634551739618701</v>
      </c>
      <c r="F126">
        <v>-0.14407590123457401</v>
      </c>
      <c r="G126">
        <v>0.72688553086419505</v>
      </c>
      <c r="H126">
        <v>4.9000000000000004</v>
      </c>
      <c r="I126">
        <v>27.790846699999999</v>
      </c>
      <c r="J126">
        <v>0.28862084413794198</v>
      </c>
      <c r="K126">
        <v>-9.5866716200000006</v>
      </c>
      <c r="L126">
        <v>-4.03248876628245E-2</v>
      </c>
      <c r="M126">
        <v>30.8</v>
      </c>
      <c r="N126" t="s">
        <v>24</v>
      </c>
      <c r="O126" t="s">
        <v>24</v>
      </c>
      <c r="P126">
        <v>2.77908467E-2</v>
      </c>
      <c r="Q126">
        <v>-9.5866716200000007E-3</v>
      </c>
      <c r="R126">
        <v>-17.966666666666701</v>
      </c>
      <c r="S126">
        <v>11.9222732343</v>
      </c>
      <c r="T126">
        <v>-0.34512017832000003</v>
      </c>
      <c r="U126" t="s">
        <v>43</v>
      </c>
      <c r="V126">
        <v>-6.3895136106866701</v>
      </c>
      <c r="AA126" s="1">
        <f>R$86-R126</f>
        <v>-6.9666666666666011</v>
      </c>
      <c r="AC126" s="3">
        <f>S$86-S126</f>
        <v>-1.8017424711000007</v>
      </c>
      <c r="AE126" s="1">
        <f t="shared" si="14"/>
        <v>16.866666666666699</v>
      </c>
    </row>
    <row r="127" spans="1:31" x14ac:dyDescent="0.35">
      <c r="A127" t="s">
        <v>85</v>
      </c>
      <c r="B127">
        <v>1</v>
      </c>
      <c r="C127">
        <v>1</v>
      </c>
      <c r="D127" t="s">
        <v>23</v>
      </c>
      <c r="E127" t="s">
        <v>24</v>
      </c>
      <c r="F127" t="s">
        <v>24</v>
      </c>
      <c r="G127" t="s">
        <v>24</v>
      </c>
      <c r="H127">
        <v>2.6028568428400001</v>
      </c>
      <c r="I127">
        <v>27.152775399999999</v>
      </c>
      <c r="J127" t="s">
        <v>24</v>
      </c>
      <c r="K127">
        <v>-9.6717080400000004</v>
      </c>
      <c r="L127" t="s">
        <v>24</v>
      </c>
      <c r="M127">
        <v>68.256950501880695</v>
      </c>
      <c r="N127" t="s">
        <v>24</v>
      </c>
      <c r="O127" t="s">
        <v>24</v>
      </c>
      <c r="P127">
        <v>2.7152775399999999E-2</v>
      </c>
      <c r="Q127">
        <v>-9.6717080399999992E-3</v>
      </c>
      <c r="R127">
        <v>-9.54380842374667</v>
      </c>
      <c r="S127">
        <v>11.648540646600001</v>
      </c>
      <c r="T127">
        <v>-0.34818148943999999</v>
      </c>
      <c r="U127" t="s">
        <v>25</v>
      </c>
      <c r="V127">
        <v>1.7565507334133299</v>
      </c>
    </row>
    <row r="128" spans="1:31" x14ac:dyDescent="0.35">
      <c r="A128" t="s">
        <v>85</v>
      </c>
      <c r="B128">
        <v>1</v>
      </c>
      <c r="C128">
        <v>2</v>
      </c>
      <c r="D128" t="s">
        <v>26</v>
      </c>
      <c r="E128" t="s">
        <v>24</v>
      </c>
      <c r="F128" t="s">
        <v>24</v>
      </c>
      <c r="G128" t="s">
        <v>24</v>
      </c>
      <c r="H128">
        <v>2.6347519999239899</v>
      </c>
      <c r="I128">
        <v>22.491062700000001</v>
      </c>
      <c r="J128" t="s">
        <v>24</v>
      </c>
      <c r="K128">
        <v>-9.6307334912999991</v>
      </c>
      <c r="L128" t="s">
        <v>24</v>
      </c>
      <c r="M128">
        <v>68.216910748275893</v>
      </c>
      <c r="N128" t="s">
        <v>24</v>
      </c>
      <c r="O128" t="s">
        <v>24</v>
      </c>
      <c r="P128">
        <v>2.2491062700000002E-2</v>
      </c>
      <c r="Q128">
        <v>-9.6307334912999996E-3</v>
      </c>
      <c r="R128">
        <v>-9.6607573330546295</v>
      </c>
      <c r="S128">
        <v>9.6486658983000009</v>
      </c>
      <c r="T128">
        <v>-0.3467064056868</v>
      </c>
      <c r="U128" t="s">
        <v>27</v>
      </c>
      <c r="V128">
        <v>-0.35879784044142898</v>
      </c>
      <c r="AE128" s="1">
        <f t="shared" ref="AE128:AE136" si="15">R$127-R128</f>
        <v>0.11694890930795943</v>
      </c>
    </row>
    <row r="129" spans="1:31" x14ac:dyDescent="0.35">
      <c r="A129" t="s">
        <v>85</v>
      </c>
      <c r="B129">
        <v>1</v>
      </c>
      <c r="C129">
        <v>3</v>
      </c>
      <c r="D129" t="s">
        <v>28</v>
      </c>
      <c r="E129" t="s">
        <v>24</v>
      </c>
      <c r="F129" t="s">
        <v>24</v>
      </c>
      <c r="G129" t="s">
        <v>24</v>
      </c>
      <c r="H129">
        <v>1.14411619600131</v>
      </c>
      <c r="I129">
        <v>16.772050449999998</v>
      </c>
      <c r="J129" t="s">
        <v>24</v>
      </c>
      <c r="K129">
        <v>-9.7303571200000007</v>
      </c>
      <c r="L129" t="s">
        <v>24</v>
      </c>
      <c r="M129">
        <v>71.597005780722</v>
      </c>
      <c r="N129" t="s">
        <v>24</v>
      </c>
      <c r="O129" t="s">
        <v>24</v>
      </c>
      <c r="P129">
        <v>1.6772050449999999E-2</v>
      </c>
      <c r="Q129">
        <v>-9.7303571199999998E-3</v>
      </c>
      <c r="R129">
        <v>-4.1950927186714697</v>
      </c>
      <c r="S129">
        <v>7.1952096430500001</v>
      </c>
      <c r="T129">
        <v>-0.35029285632000001</v>
      </c>
      <c r="U129" t="s">
        <v>29</v>
      </c>
      <c r="V129">
        <v>2.6498240680585301</v>
      </c>
      <c r="AE129" s="1">
        <f t="shared" si="15"/>
        <v>-5.3487157050752003</v>
      </c>
    </row>
    <row r="130" spans="1:31" x14ac:dyDescent="0.35">
      <c r="A130" t="s">
        <v>85</v>
      </c>
      <c r="B130">
        <v>1</v>
      </c>
      <c r="C130">
        <v>41</v>
      </c>
      <c r="D130" t="s">
        <v>30</v>
      </c>
      <c r="E130" t="s">
        <v>24</v>
      </c>
      <c r="F130" t="s">
        <v>24</v>
      </c>
      <c r="G130" t="s">
        <v>24</v>
      </c>
      <c r="H130">
        <v>2.1477815651963001</v>
      </c>
      <c r="I130">
        <v>25.7966354</v>
      </c>
      <c r="J130" t="s">
        <v>24</v>
      </c>
      <c r="K130">
        <v>-9.6749392600000004</v>
      </c>
      <c r="L130" t="s">
        <v>24</v>
      </c>
      <c r="M130">
        <v>67.801875224236994</v>
      </c>
      <c r="N130" t="s">
        <v>24</v>
      </c>
      <c r="O130" t="s">
        <v>24</v>
      </c>
      <c r="P130">
        <v>2.57966354E-2</v>
      </c>
      <c r="Q130">
        <v>-9.6749392599999994E-3</v>
      </c>
      <c r="R130">
        <v>-7.8751990723864296</v>
      </c>
      <c r="S130">
        <v>11.0667565866</v>
      </c>
      <c r="T130">
        <v>-0.34829781335999999</v>
      </c>
      <c r="U130" t="s">
        <v>31</v>
      </c>
      <c r="V130">
        <v>2.84325970085357</v>
      </c>
      <c r="AE130" s="1">
        <f t="shared" si="15"/>
        <v>-1.6686093513602405</v>
      </c>
    </row>
    <row r="131" spans="1:31" x14ac:dyDescent="0.35">
      <c r="A131" t="s">
        <v>85</v>
      </c>
      <c r="B131">
        <v>1</v>
      </c>
      <c r="C131">
        <v>42</v>
      </c>
      <c r="D131" t="s">
        <v>32</v>
      </c>
      <c r="E131" t="s">
        <v>24</v>
      </c>
      <c r="F131" t="s">
        <v>24</v>
      </c>
      <c r="G131" t="s">
        <v>24</v>
      </c>
      <c r="H131">
        <v>1.1392403140766001</v>
      </c>
      <c r="I131">
        <v>23.374457450000001</v>
      </c>
      <c r="J131" t="s">
        <v>24</v>
      </c>
      <c r="K131">
        <v>-9.6773087400000009</v>
      </c>
      <c r="L131" t="s">
        <v>24</v>
      </c>
      <c r="M131">
        <v>66.793333973117299</v>
      </c>
      <c r="N131" t="s">
        <v>24</v>
      </c>
      <c r="O131" t="s">
        <v>24</v>
      </c>
      <c r="P131">
        <v>2.337445745E-2</v>
      </c>
      <c r="Q131">
        <v>-9.6773087399999996E-3</v>
      </c>
      <c r="R131">
        <v>-4.1772144849475303</v>
      </c>
      <c r="S131">
        <v>10.02764224605</v>
      </c>
      <c r="T131">
        <v>-0.34838311463999999</v>
      </c>
      <c r="U131" t="s">
        <v>33</v>
      </c>
      <c r="V131">
        <v>5.5020446464624699</v>
      </c>
      <c r="AE131" s="1">
        <f t="shared" si="15"/>
        <v>-5.3665939387991397</v>
      </c>
    </row>
    <row r="132" spans="1:31" x14ac:dyDescent="0.35">
      <c r="A132" t="s">
        <v>85</v>
      </c>
      <c r="B132">
        <v>1</v>
      </c>
      <c r="C132">
        <v>43</v>
      </c>
      <c r="D132" t="s">
        <v>34</v>
      </c>
      <c r="E132" t="s">
        <v>24</v>
      </c>
      <c r="F132" t="s">
        <v>24</v>
      </c>
      <c r="G132" t="s">
        <v>24</v>
      </c>
      <c r="H132">
        <v>-3.8590003901489901E-2</v>
      </c>
      <c r="I132">
        <v>21.221228150000002</v>
      </c>
      <c r="J132" t="s">
        <v>24</v>
      </c>
      <c r="K132">
        <v>-9.6853714800000006</v>
      </c>
      <c r="L132" t="s">
        <v>24</v>
      </c>
      <c r="M132">
        <v>65.615503655139193</v>
      </c>
      <c r="N132" t="s">
        <v>24</v>
      </c>
      <c r="O132" t="s">
        <v>24</v>
      </c>
      <c r="P132">
        <v>2.122122815E-2</v>
      </c>
      <c r="Q132">
        <v>-9.6853714799999997E-3</v>
      </c>
      <c r="R132">
        <v>0.14149668097213</v>
      </c>
      <c r="S132">
        <v>9.1039068763500008</v>
      </c>
      <c r="T132">
        <v>-0.34867337327999998</v>
      </c>
      <c r="U132" t="s">
        <v>35</v>
      </c>
      <c r="V132">
        <v>8.8967301840421307</v>
      </c>
      <c r="AE132" s="1">
        <f t="shared" si="15"/>
        <v>-9.6853051047188004</v>
      </c>
    </row>
    <row r="133" spans="1:31" x14ac:dyDescent="0.35">
      <c r="A133" t="s">
        <v>85</v>
      </c>
      <c r="B133">
        <v>1</v>
      </c>
      <c r="C133">
        <v>44</v>
      </c>
      <c r="D133" t="s">
        <v>36</v>
      </c>
      <c r="E133" t="s">
        <v>24</v>
      </c>
      <c r="F133" t="s">
        <v>24</v>
      </c>
      <c r="G133" t="s">
        <v>24</v>
      </c>
      <c r="H133">
        <v>-1.2902842492280899</v>
      </c>
      <c r="I133">
        <v>19.388171750000001</v>
      </c>
      <c r="J133" t="s">
        <v>24</v>
      </c>
      <c r="K133">
        <v>-9.6950791200000008</v>
      </c>
      <c r="L133" t="s">
        <v>24</v>
      </c>
      <c r="M133">
        <v>64.363809409812603</v>
      </c>
      <c r="N133" t="s">
        <v>24</v>
      </c>
      <c r="O133" t="s">
        <v>24</v>
      </c>
      <c r="P133">
        <v>1.9388171749999999E-2</v>
      </c>
      <c r="Q133">
        <v>-9.6950791200000001E-3</v>
      </c>
      <c r="R133">
        <v>4.7310422471696603</v>
      </c>
      <c r="S133">
        <v>8.3175256807500002</v>
      </c>
      <c r="T133">
        <v>-0.34902284832000002</v>
      </c>
      <c r="U133" t="s">
        <v>37</v>
      </c>
      <c r="V133">
        <v>12.6995450795997</v>
      </c>
      <c r="AE133" s="1">
        <f t="shared" si="15"/>
        <v>-14.274850670916329</v>
      </c>
    </row>
    <row r="134" spans="1:31" x14ac:dyDescent="0.35">
      <c r="A134" t="s">
        <v>85</v>
      </c>
      <c r="B134">
        <v>1</v>
      </c>
      <c r="C134">
        <v>51</v>
      </c>
      <c r="D134" t="s">
        <v>38</v>
      </c>
      <c r="E134" t="s">
        <v>24</v>
      </c>
      <c r="F134" t="s">
        <v>24</v>
      </c>
      <c r="G134" t="s">
        <v>24</v>
      </c>
      <c r="H134">
        <v>4.3499093298840004</v>
      </c>
      <c r="I134">
        <v>28.221406399999999</v>
      </c>
      <c r="J134" t="s">
        <v>24</v>
      </c>
      <c r="K134">
        <v>-9.6337294599999996</v>
      </c>
      <c r="L134" t="s">
        <v>24</v>
      </c>
      <c r="M134">
        <v>70.004002988924697</v>
      </c>
      <c r="N134" t="s">
        <v>24</v>
      </c>
      <c r="O134" t="s">
        <v>24</v>
      </c>
      <c r="P134">
        <v>2.8221406399999999E-2</v>
      </c>
      <c r="Q134">
        <v>-9.6337294600000005E-3</v>
      </c>
      <c r="R134">
        <v>-15.949667542907999</v>
      </c>
      <c r="S134">
        <v>12.1069833456</v>
      </c>
      <c r="T134">
        <v>-0.34681426055999998</v>
      </c>
      <c r="U134" t="s">
        <v>39</v>
      </c>
      <c r="V134">
        <v>-4.1894984578679999</v>
      </c>
      <c r="AE134" s="1">
        <f t="shared" si="15"/>
        <v>6.4058591191613292</v>
      </c>
    </row>
    <row r="135" spans="1:31" x14ac:dyDescent="0.35">
      <c r="A135" t="s">
        <v>85</v>
      </c>
      <c r="B135">
        <v>1</v>
      </c>
      <c r="C135">
        <v>52</v>
      </c>
      <c r="D135" t="s">
        <v>40</v>
      </c>
      <c r="E135" t="s">
        <v>24</v>
      </c>
      <c r="F135" t="s">
        <v>24</v>
      </c>
      <c r="G135" t="s">
        <v>24</v>
      </c>
      <c r="H135">
        <v>7.5358499714986102</v>
      </c>
      <c r="I135">
        <v>29.792487850000001</v>
      </c>
      <c r="J135" t="s">
        <v>24</v>
      </c>
      <c r="K135">
        <v>-9.5073083399999998</v>
      </c>
      <c r="L135" t="s">
        <v>24</v>
      </c>
      <c r="M135">
        <v>73.189943630539304</v>
      </c>
      <c r="N135" t="s">
        <v>24</v>
      </c>
      <c r="O135" t="s">
        <v>24</v>
      </c>
      <c r="P135">
        <v>2.979248785E-2</v>
      </c>
      <c r="Q135">
        <v>-9.5073083399999994E-3</v>
      </c>
      <c r="R135">
        <v>-27.631449895494899</v>
      </c>
      <c r="S135">
        <v>12.78097728765</v>
      </c>
      <c r="T135">
        <v>-0.34226310024000001</v>
      </c>
      <c r="U135" t="s">
        <v>41</v>
      </c>
      <c r="V135">
        <v>-15.1927357080849</v>
      </c>
      <c r="Y135" s="1">
        <f>R145-R95</f>
        <v>9.3454988729707011</v>
      </c>
      <c r="AE135" s="1">
        <f t="shared" si="15"/>
        <v>18.087641471748228</v>
      </c>
    </row>
    <row r="136" spans="1:31" x14ac:dyDescent="0.35">
      <c r="A136" t="s">
        <v>85</v>
      </c>
      <c r="B136">
        <v>1</v>
      </c>
      <c r="C136">
        <v>53</v>
      </c>
      <c r="D136" t="s">
        <v>42</v>
      </c>
      <c r="E136" t="s">
        <v>24</v>
      </c>
      <c r="F136" t="s">
        <v>24</v>
      </c>
      <c r="G136" t="s">
        <v>24</v>
      </c>
      <c r="H136">
        <v>11.127273626362999</v>
      </c>
      <c r="I136">
        <v>33.0619254</v>
      </c>
      <c r="J136" t="s">
        <v>24</v>
      </c>
      <c r="K136">
        <v>-9.1651646600000003</v>
      </c>
      <c r="L136" t="s">
        <v>24</v>
      </c>
      <c r="M136">
        <v>76.781367285403704</v>
      </c>
      <c r="N136" t="s">
        <v>24</v>
      </c>
      <c r="O136" t="s">
        <v>24</v>
      </c>
      <c r="P136">
        <v>3.3061925399999997E-2</v>
      </c>
      <c r="Q136">
        <v>-9.1651646600000008E-3</v>
      </c>
      <c r="R136">
        <v>-40.8000032966643</v>
      </c>
      <c r="S136">
        <v>14.183565996600001</v>
      </c>
      <c r="T136">
        <v>-0.32994592775999998</v>
      </c>
      <c r="U136" t="s">
        <v>43</v>
      </c>
      <c r="V136">
        <v>-26.946383227824299</v>
      </c>
      <c r="Y136" s="1">
        <f>R146-R96</f>
        <v>-2.4776422801754023</v>
      </c>
      <c r="AE136" s="1">
        <f t="shared" si="15"/>
        <v>31.256194872917632</v>
      </c>
    </row>
    <row r="137" spans="1:31" x14ac:dyDescent="0.35">
      <c r="A137" t="s">
        <v>85</v>
      </c>
      <c r="B137">
        <v>2</v>
      </c>
      <c r="C137">
        <v>1</v>
      </c>
      <c r="D137" t="s">
        <v>44</v>
      </c>
      <c r="E137" t="s">
        <v>24</v>
      </c>
      <c r="F137" t="s">
        <v>24</v>
      </c>
      <c r="G137" t="s">
        <v>24</v>
      </c>
      <c r="H137">
        <v>-0.85522361489209697</v>
      </c>
      <c r="I137">
        <v>27.614171599999999</v>
      </c>
      <c r="J137" t="s">
        <v>24</v>
      </c>
      <c r="K137">
        <v>-9.4300309000000002</v>
      </c>
      <c r="L137" t="s">
        <v>24</v>
      </c>
      <c r="M137">
        <v>64.794594885612895</v>
      </c>
      <c r="N137" t="s">
        <v>24</v>
      </c>
      <c r="O137" t="s">
        <v>24</v>
      </c>
      <c r="P137">
        <v>2.7614171600000001E-2</v>
      </c>
      <c r="Q137">
        <v>-9.4300309000000006E-3</v>
      </c>
      <c r="R137">
        <v>3.13581992127102</v>
      </c>
      <c r="S137">
        <v>11.8464796164</v>
      </c>
      <c r="T137">
        <v>-0.33948111240000001</v>
      </c>
      <c r="U137" t="s">
        <v>25</v>
      </c>
      <c r="V137">
        <v>14.642818425271001</v>
      </c>
      <c r="AA137" s="1">
        <f>R$127-R137</f>
        <v>-12.67962834501769</v>
      </c>
      <c r="AB137" s="1">
        <f>MIN(AA137:AA146)</f>
        <v>-14.122361016488899</v>
      </c>
    </row>
    <row r="138" spans="1:31" x14ac:dyDescent="0.35">
      <c r="A138" t="s">
        <v>85</v>
      </c>
      <c r="B138">
        <v>2</v>
      </c>
      <c r="C138">
        <v>2</v>
      </c>
      <c r="D138" t="s">
        <v>45</v>
      </c>
      <c r="E138" t="s">
        <v>24</v>
      </c>
      <c r="F138" t="s">
        <v>24</v>
      </c>
      <c r="G138" t="s">
        <v>24</v>
      </c>
      <c r="H138">
        <v>0.40835945454919897</v>
      </c>
      <c r="I138">
        <v>22.307058349999998</v>
      </c>
      <c r="J138" t="s">
        <v>24</v>
      </c>
      <c r="K138">
        <v>-9.3825962387999997</v>
      </c>
      <c r="L138" t="s">
        <v>24</v>
      </c>
      <c r="M138">
        <v>65.988683874716102</v>
      </c>
      <c r="N138" t="s">
        <v>24</v>
      </c>
      <c r="O138" t="s">
        <v>24</v>
      </c>
      <c r="P138">
        <v>2.2307058349999999E-2</v>
      </c>
      <c r="Q138">
        <v>-9.3825962388000006E-3</v>
      </c>
      <c r="R138">
        <v>-1.4973180000137301</v>
      </c>
      <c r="S138">
        <v>9.5697280321499996</v>
      </c>
      <c r="T138">
        <v>-0.33777346459680002</v>
      </c>
      <c r="U138" t="s">
        <v>27</v>
      </c>
      <c r="V138">
        <v>7.7346365675394697</v>
      </c>
      <c r="AA138" s="1">
        <f>R$128-R138</f>
        <v>-8.1634393330409001</v>
      </c>
      <c r="AB138" s="1">
        <f>MAX(AA137:AA146)</f>
        <v>-8.1634393330409001</v>
      </c>
      <c r="AE138" s="1">
        <f>R$137-R138</f>
        <v>4.6331379212847503</v>
      </c>
    </row>
    <row r="139" spans="1:31" x14ac:dyDescent="0.35">
      <c r="A139" t="s">
        <v>85</v>
      </c>
      <c r="B139">
        <v>2</v>
      </c>
      <c r="C139">
        <v>3</v>
      </c>
      <c r="D139" t="s">
        <v>46</v>
      </c>
      <c r="E139" t="s">
        <v>24</v>
      </c>
      <c r="F139" t="s">
        <v>24</v>
      </c>
      <c r="G139" t="s">
        <v>24</v>
      </c>
      <c r="H139">
        <v>-1.6599197841516</v>
      </c>
      <c r="I139">
        <v>16.909590649999998</v>
      </c>
      <c r="J139" t="s">
        <v>24</v>
      </c>
      <c r="K139">
        <v>-9.4216712999999999</v>
      </c>
      <c r="L139" t="s">
        <v>24</v>
      </c>
      <c r="M139">
        <v>68.7904286906289</v>
      </c>
      <c r="N139" t="s">
        <v>24</v>
      </c>
      <c r="O139" t="s">
        <v>24</v>
      </c>
      <c r="P139">
        <v>1.690959065E-2</v>
      </c>
      <c r="Q139">
        <v>-9.4216713000000001E-3</v>
      </c>
      <c r="R139">
        <v>6.0863725418892001</v>
      </c>
      <c r="S139">
        <v>7.2542143888500004</v>
      </c>
      <c r="T139">
        <v>-0.33918016680000002</v>
      </c>
      <c r="U139" t="s">
        <v>29</v>
      </c>
      <c r="V139">
        <v>13.001406763939199</v>
      </c>
      <c r="AA139" s="1">
        <f>R$129-R139</f>
        <v>-10.281465260560669</v>
      </c>
      <c r="AB139" s="2">
        <f>AB138-AB137</f>
        <v>5.9589216834479988</v>
      </c>
      <c r="AE139" s="1">
        <f t="shared" ref="AE138:AE146" si="16">R$137-R139</f>
        <v>-2.95055262061818</v>
      </c>
    </row>
    <row r="140" spans="1:31" x14ac:dyDescent="0.35">
      <c r="A140" t="s">
        <v>85</v>
      </c>
      <c r="B140">
        <v>2</v>
      </c>
      <c r="C140">
        <v>41</v>
      </c>
      <c r="D140" t="s">
        <v>47</v>
      </c>
      <c r="E140" t="s">
        <v>24</v>
      </c>
      <c r="F140" t="s">
        <v>24</v>
      </c>
      <c r="G140" t="s">
        <v>24</v>
      </c>
      <c r="H140">
        <v>-1.2824947886691</v>
      </c>
      <c r="I140">
        <v>26.370551200000001</v>
      </c>
      <c r="J140" t="s">
        <v>24</v>
      </c>
      <c r="K140">
        <v>-9.4324964199999997</v>
      </c>
      <c r="L140" t="s">
        <v>24</v>
      </c>
      <c r="M140">
        <v>64.367323711835894</v>
      </c>
      <c r="N140" t="s">
        <v>24</v>
      </c>
      <c r="O140" t="s">
        <v>24</v>
      </c>
      <c r="P140">
        <v>2.6370551200000002E-2</v>
      </c>
      <c r="Q140">
        <v>-9.4324964200000003E-3</v>
      </c>
      <c r="R140">
        <v>4.7024808917867</v>
      </c>
      <c r="S140">
        <v>11.312966464800001</v>
      </c>
      <c r="T140">
        <v>-0.33956987111999998</v>
      </c>
      <c r="U140" t="s">
        <v>31</v>
      </c>
      <c r="V140">
        <v>15.6758774854667</v>
      </c>
      <c r="AA140" s="1">
        <f>R$130-R140</f>
        <v>-12.577679964173129</v>
      </c>
      <c r="AB140" s="1">
        <f>AVERAGE(AA137:AA146)</f>
        <v>-12.036691135529514</v>
      </c>
      <c r="AE140" s="1">
        <f t="shared" si="16"/>
        <v>-1.56666097051568</v>
      </c>
    </row>
    <row r="141" spans="1:31" x14ac:dyDescent="0.35">
      <c r="A141" t="s">
        <v>85</v>
      </c>
      <c r="B141">
        <v>2</v>
      </c>
      <c r="C141">
        <v>42</v>
      </c>
      <c r="D141" t="s">
        <v>48</v>
      </c>
      <c r="E141" t="s">
        <v>24</v>
      </c>
      <c r="F141" t="s">
        <v>24</v>
      </c>
      <c r="G141" t="s">
        <v>24</v>
      </c>
      <c r="H141">
        <v>-2.2510383183593898</v>
      </c>
      <c r="I141">
        <v>24.04087415</v>
      </c>
      <c r="J141" t="s">
        <v>24</v>
      </c>
      <c r="K141">
        <v>-9.4385307399999991</v>
      </c>
      <c r="L141" t="s">
        <v>24</v>
      </c>
      <c r="M141">
        <v>63.3987801821456</v>
      </c>
      <c r="N141" t="s">
        <v>24</v>
      </c>
      <c r="O141" t="s">
        <v>24</v>
      </c>
      <c r="P141">
        <v>2.4040874149999999E-2</v>
      </c>
      <c r="Q141">
        <v>-9.4385307399999993E-3</v>
      </c>
      <c r="R141">
        <v>8.2538071673177598</v>
      </c>
      <c r="S141">
        <v>10.31353501035</v>
      </c>
      <c r="T141">
        <v>-0.33978710664</v>
      </c>
      <c r="U141" t="s">
        <v>33</v>
      </c>
      <c r="V141">
        <v>18.227555071027801</v>
      </c>
      <c r="AA141" s="1">
        <f>R$131-R141</f>
        <v>-12.43102165226529</v>
      </c>
      <c r="AE141" s="1">
        <f t="shared" si="16"/>
        <v>-5.1179872460467397</v>
      </c>
    </row>
    <row r="142" spans="1:31" x14ac:dyDescent="0.35">
      <c r="A142" t="s">
        <v>85</v>
      </c>
      <c r="B142">
        <v>2</v>
      </c>
      <c r="C142">
        <v>43</v>
      </c>
      <c r="D142" t="s">
        <v>49</v>
      </c>
      <c r="E142" t="s">
        <v>24</v>
      </c>
      <c r="F142" t="s">
        <v>24</v>
      </c>
      <c r="G142" t="s">
        <v>24</v>
      </c>
      <c r="H142">
        <v>-3.3009643216856901</v>
      </c>
      <c r="I142">
        <v>21.954679200000001</v>
      </c>
      <c r="J142" t="s">
        <v>24</v>
      </c>
      <c r="K142">
        <v>-9.4453477199999991</v>
      </c>
      <c r="L142" t="s">
        <v>24</v>
      </c>
      <c r="M142">
        <v>62.348854178819302</v>
      </c>
      <c r="N142" t="s">
        <v>24</v>
      </c>
      <c r="O142" t="s">
        <v>24</v>
      </c>
      <c r="P142">
        <v>2.19546792E-2</v>
      </c>
      <c r="Q142">
        <v>-9.4453477200000004E-3</v>
      </c>
      <c r="R142">
        <v>12.1035358461809</v>
      </c>
      <c r="S142">
        <v>9.4185573768000008</v>
      </c>
      <c r="T142">
        <v>-0.34003251792</v>
      </c>
      <c r="U142" t="s">
        <v>35</v>
      </c>
      <c r="V142">
        <v>21.182060705060898</v>
      </c>
      <c r="AA142" s="1">
        <f>R$132-R142</f>
        <v>-11.96203916520877</v>
      </c>
      <c r="AE142" s="1">
        <f t="shared" si="16"/>
        <v>-8.9677159249098803</v>
      </c>
    </row>
    <row r="143" spans="1:31" x14ac:dyDescent="0.35">
      <c r="A143" t="s">
        <v>85</v>
      </c>
      <c r="B143">
        <v>2</v>
      </c>
      <c r="C143">
        <v>44</v>
      </c>
      <c r="D143" t="s">
        <v>50</v>
      </c>
      <c r="E143" t="s">
        <v>24</v>
      </c>
      <c r="F143" t="s">
        <v>24</v>
      </c>
      <c r="G143" t="s">
        <v>24</v>
      </c>
      <c r="H143">
        <v>-4.5314077744994803</v>
      </c>
      <c r="I143">
        <v>20.12442755</v>
      </c>
      <c r="J143" t="s">
        <v>24</v>
      </c>
      <c r="K143">
        <v>-9.4533061400000005</v>
      </c>
      <c r="L143" t="s">
        <v>24</v>
      </c>
      <c r="M143">
        <v>61.1184107260055</v>
      </c>
      <c r="N143" t="s">
        <v>24</v>
      </c>
      <c r="O143" t="s">
        <v>24</v>
      </c>
      <c r="P143">
        <v>2.0124427550000001E-2</v>
      </c>
      <c r="Q143">
        <v>-9.4533061399999993E-3</v>
      </c>
      <c r="R143">
        <v>16.615161839831401</v>
      </c>
      <c r="S143">
        <v>8.6333794189499997</v>
      </c>
      <c r="T143">
        <v>-0.34031902104</v>
      </c>
      <c r="U143" t="s">
        <v>37</v>
      </c>
      <c r="V143">
        <v>24.908222237741398</v>
      </c>
      <c r="AA143" s="1">
        <f>R$133-R143</f>
        <v>-11.88411959266174</v>
      </c>
      <c r="AE143" s="1">
        <f t="shared" si="16"/>
        <v>-13.479341918560381</v>
      </c>
    </row>
    <row r="144" spans="1:31" x14ac:dyDescent="0.35">
      <c r="A144" t="s">
        <v>85</v>
      </c>
      <c r="B144">
        <v>2</v>
      </c>
      <c r="C144">
        <v>51</v>
      </c>
      <c r="D144" t="s">
        <v>51</v>
      </c>
      <c r="E144" t="s">
        <v>24</v>
      </c>
      <c r="F144" t="s">
        <v>24</v>
      </c>
      <c r="G144" t="s">
        <v>24</v>
      </c>
      <c r="H144">
        <v>0.87130707786241102</v>
      </c>
      <c r="I144">
        <v>28.629826300000001</v>
      </c>
      <c r="J144" t="s">
        <v>24</v>
      </c>
      <c r="K144">
        <v>-9.38926938</v>
      </c>
      <c r="L144" t="s">
        <v>24</v>
      </c>
      <c r="M144">
        <v>66.521125578367403</v>
      </c>
      <c r="N144" t="s">
        <v>24</v>
      </c>
      <c r="O144" t="s">
        <v>24</v>
      </c>
      <c r="P144">
        <v>2.8629826300000001E-2</v>
      </c>
      <c r="Q144">
        <v>-9.3892693800000007E-3</v>
      </c>
      <c r="R144">
        <v>-3.1947926188288398</v>
      </c>
      <c r="S144">
        <v>12.282195482700001</v>
      </c>
      <c r="T144">
        <v>-0.33801369768</v>
      </c>
      <c r="U144" t="s">
        <v>39</v>
      </c>
      <c r="V144">
        <v>8.7493891661911594</v>
      </c>
      <c r="AA144" s="1">
        <f>R$134-R144</f>
        <v>-12.754874924079159</v>
      </c>
      <c r="AE144" s="1">
        <f t="shared" si="16"/>
        <v>6.3306125400998603</v>
      </c>
    </row>
    <row r="145" spans="1:31" x14ac:dyDescent="0.35">
      <c r="A145" t="s">
        <v>85</v>
      </c>
      <c r="B145">
        <v>2</v>
      </c>
      <c r="C145">
        <v>52</v>
      </c>
      <c r="D145" t="s">
        <v>52</v>
      </c>
      <c r="E145" t="s">
        <v>24</v>
      </c>
      <c r="F145" t="s">
        <v>24</v>
      </c>
      <c r="G145" t="s">
        <v>24</v>
      </c>
      <c r="H145">
        <v>3.85122758009891</v>
      </c>
      <c r="I145">
        <v>30.244520099999999</v>
      </c>
      <c r="J145" t="s">
        <v>24</v>
      </c>
      <c r="K145">
        <v>-9.2759783000000002</v>
      </c>
      <c r="L145" t="s">
        <v>24</v>
      </c>
      <c r="M145">
        <v>69.501046080603899</v>
      </c>
      <c r="N145" t="s">
        <v>24</v>
      </c>
      <c r="O145" t="s">
        <v>24</v>
      </c>
      <c r="P145">
        <v>3.0244520099999998E-2</v>
      </c>
      <c r="Q145">
        <v>-9.2759782999999995E-3</v>
      </c>
      <c r="R145">
        <v>-14.121167793695999</v>
      </c>
      <c r="S145">
        <v>12.9748991229</v>
      </c>
      <c r="T145">
        <v>-0.33393521879999999</v>
      </c>
      <c r="U145" t="s">
        <v>41</v>
      </c>
      <c r="V145">
        <v>-1.4802038895959999</v>
      </c>
      <c r="Y145" s="1">
        <f>R155-R105</f>
        <v>14.675005143674369</v>
      </c>
      <c r="AA145" s="1">
        <f>R$135-R145</f>
        <v>-13.5102821017989</v>
      </c>
      <c r="AE145" s="1">
        <f t="shared" si="16"/>
        <v>17.256987714967018</v>
      </c>
    </row>
    <row r="146" spans="1:31" x14ac:dyDescent="0.35">
      <c r="A146" t="s">
        <v>85</v>
      </c>
      <c r="B146">
        <v>2</v>
      </c>
      <c r="C146">
        <v>53</v>
      </c>
      <c r="D146" t="s">
        <v>53</v>
      </c>
      <c r="E146" t="s">
        <v>24</v>
      </c>
      <c r="F146" t="s">
        <v>24</v>
      </c>
      <c r="G146" t="s">
        <v>24</v>
      </c>
      <c r="H146">
        <v>7.27572062186601</v>
      </c>
      <c r="I146">
        <v>33.058967199999998</v>
      </c>
      <c r="J146" t="s">
        <v>24</v>
      </c>
      <c r="K146">
        <v>-9.0362084199999995</v>
      </c>
      <c r="L146" t="s">
        <v>24</v>
      </c>
      <c r="M146">
        <v>72.925539122371006</v>
      </c>
      <c r="N146" t="s">
        <v>24</v>
      </c>
      <c r="O146" t="s">
        <v>24</v>
      </c>
      <c r="P146">
        <v>3.3058967199999997E-2</v>
      </c>
      <c r="Q146">
        <v>-9.0362084200000005E-3</v>
      </c>
      <c r="R146">
        <v>-26.677642280175402</v>
      </c>
      <c r="S146">
        <v>14.1822969288</v>
      </c>
      <c r="T146">
        <v>-0.32530350312</v>
      </c>
      <c r="U146" t="s">
        <v>43</v>
      </c>
      <c r="V146">
        <v>-12.820648854495399</v>
      </c>
      <c r="Y146" s="1">
        <f>R156-R106</f>
        <v>4.4026593378357006</v>
      </c>
      <c r="AA146" s="1">
        <f>R$136-R146</f>
        <v>-14.122361016488899</v>
      </c>
      <c r="AE146" s="1">
        <f t="shared" si="16"/>
        <v>29.81346220144642</v>
      </c>
    </row>
    <row r="147" spans="1:31" x14ac:dyDescent="0.35">
      <c r="A147" t="s">
        <v>85</v>
      </c>
      <c r="B147">
        <v>3</v>
      </c>
      <c r="C147">
        <v>1</v>
      </c>
      <c r="D147" t="s">
        <v>54</v>
      </c>
      <c r="E147" t="s">
        <v>24</v>
      </c>
      <c r="F147" t="s">
        <v>24</v>
      </c>
      <c r="G147" t="s">
        <v>24</v>
      </c>
      <c r="H147">
        <v>-1.8046254856741899</v>
      </c>
      <c r="I147">
        <v>30.567581300000001</v>
      </c>
      <c r="J147" t="s">
        <v>24</v>
      </c>
      <c r="K147">
        <v>-9.7873492399999993</v>
      </c>
      <c r="L147" t="s">
        <v>24</v>
      </c>
      <c r="M147">
        <v>63.842886492293403</v>
      </c>
      <c r="N147" t="s">
        <v>24</v>
      </c>
      <c r="O147" t="s">
        <v>24</v>
      </c>
      <c r="P147">
        <v>3.05675813E-2</v>
      </c>
      <c r="Q147">
        <v>-9.7873492399999998E-3</v>
      </c>
      <c r="R147">
        <v>6.6169601141387</v>
      </c>
      <c r="S147">
        <v>13.1134923777</v>
      </c>
      <c r="T147">
        <v>-0.35234457264000002</v>
      </c>
      <c r="U147" t="s">
        <v>25</v>
      </c>
      <c r="V147">
        <v>19.378107919198701</v>
      </c>
      <c r="AA147" s="1">
        <f>R$127-R147</f>
        <v>-16.160768537885371</v>
      </c>
      <c r="AB147" s="1">
        <f>MIN(AA147:AA156)</f>
        <v>-20.2693293011667</v>
      </c>
    </row>
    <row r="148" spans="1:31" x14ac:dyDescent="0.35">
      <c r="A148" t="s">
        <v>85</v>
      </c>
      <c r="B148">
        <v>3</v>
      </c>
      <c r="C148">
        <v>2</v>
      </c>
      <c r="D148" t="s">
        <v>55</v>
      </c>
      <c r="E148" t="s">
        <v>24</v>
      </c>
      <c r="F148" t="s">
        <v>24</v>
      </c>
      <c r="G148" t="s">
        <v>24</v>
      </c>
      <c r="H148">
        <v>0.29539484536940103</v>
      </c>
      <c r="I148">
        <v>25.049121849999999</v>
      </c>
      <c r="J148" t="s">
        <v>24</v>
      </c>
      <c r="K148">
        <v>-9.8188339800000008</v>
      </c>
      <c r="L148" t="s">
        <v>24</v>
      </c>
      <c r="M148">
        <v>65.875362854013403</v>
      </c>
      <c r="N148" t="s">
        <v>24</v>
      </c>
      <c r="O148" t="s">
        <v>24</v>
      </c>
      <c r="P148">
        <v>2.5049121850000002E-2</v>
      </c>
      <c r="Q148">
        <v>-9.8188339800000003E-3</v>
      </c>
      <c r="R148">
        <v>-1.08311443302114</v>
      </c>
      <c r="S148">
        <v>10.74607327365</v>
      </c>
      <c r="T148">
        <v>-0.35347802328</v>
      </c>
      <c r="U148" t="s">
        <v>27</v>
      </c>
      <c r="V148">
        <v>9.3094808173488595</v>
      </c>
      <c r="AA148" s="1">
        <f>R$128-R148</f>
        <v>-8.5776429000334886</v>
      </c>
      <c r="AB148" s="1">
        <f>MAX(AA147:AA156)</f>
        <v>-5.3148322018982599</v>
      </c>
      <c r="AE148" s="1">
        <f t="shared" ref="AE148:AE156" si="17">R$147-R148</f>
        <v>7.70007454715984</v>
      </c>
    </row>
    <row r="149" spans="1:31" x14ac:dyDescent="0.35">
      <c r="A149" t="s">
        <v>85</v>
      </c>
      <c r="B149">
        <v>3</v>
      </c>
      <c r="C149">
        <v>3</v>
      </c>
      <c r="D149" t="s">
        <v>56</v>
      </c>
      <c r="E149" t="s">
        <v>24</v>
      </c>
      <c r="F149" t="s">
        <v>24</v>
      </c>
      <c r="G149" t="s">
        <v>24</v>
      </c>
      <c r="H149">
        <v>-0.30538349542548798</v>
      </c>
      <c r="I149">
        <v>19.073996300000001</v>
      </c>
      <c r="J149" t="s">
        <v>24</v>
      </c>
      <c r="K149">
        <v>-9.7528052800000005</v>
      </c>
      <c r="L149" t="s">
        <v>24</v>
      </c>
      <c r="M149">
        <v>70.143542648326004</v>
      </c>
      <c r="N149" t="s">
        <v>24</v>
      </c>
      <c r="O149" t="s">
        <v>24</v>
      </c>
      <c r="P149">
        <v>1.90739963E-2</v>
      </c>
      <c r="Q149">
        <v>-9.7528052800000004E-3</v>
      </c>
      <c r="R149">
        <v>1.11973948322679</v>
      </c>
      <c r="S149">
        <v>8.1827444127</v>
      </c>
      <c r="T149">
        <v>-0.35110099008000001</v>
      </c>
      <c r="U149" t="s">
        <v>29</v>
      </c>
      <c r="V149">
        <v>8.9513829058467902</v>
      </c>
      <c r="AA149" s="1">
        <f>R$129-R149</f>
        <v>-5.3148322018982599</v>
      </c>
      <c r="AB149" s="2">
        <f>AB148-AB147</f>
        <v>14.954497099268441</v>
      </c>
      <c r="AE149" s="1">
        <f t="shared" si="17"/>
        <v>5.4972206309119098</v>
      </c>
    </row>
    <row r="150" spans="1:31" x14ac:dyDescent="0.35">
      <c r="A150" t="s">
        <v>85</v>
      </c>
      <c r="B150">
        <v>3</v>
      </c>
      <c r="C150">
        <v>41</v>
      </c>
      <c r="D150" t="s">
        <v>57</v>
      </c>
      <c r="E150" t="s">
        <v>24</v>
      </c>
      <c r="F150" t="s">
        <v>24</v>
      </c>
      <c r="G150" t="s">
        <v>24</v>
      </c>
      <c r="H150">
        <v>-2.2086077964466901</v>
      </c>
      <c r="I150">
        <v>29.2569768</v>
      </c>
      <c r="J150" t="s">
        <v>24</v>
      </c>
      <c r="K150">
        <v>-9.7878777600000006</v>
      </c>
      <c r="L150" t="s">
        <v>24</v>
      </c>
      <c r="M150">
        <v>63.438904181520897</v>
      </c>
      <c r="N150" t="s">
        <v>24</v>
      </c>
      <c r="O150" t="s">
        <v>24</v>
      </c>
      <c r="P150">
        <v>2.9256976800000001E-2</v>
      </c>
      <c r="Q150">
        <v>-9.7878777600000008E-3</v>
      </c>
      <c r="R150">
        <v>8.0982285869711994</v>
      </c>
      <c r="S150">
        <v>12.5512430472</v>
      </c>
      <c r="T150">
        <v>-0.35236359936</v>
      </c>
      <c r="U150" t="s">
        <v>31</v>
      </c>
      <c r="V150">
        <v>20.297108034811199</v>
      </c>
      <c r="AA150" s="1">
        <f>R$130-R150</f>
        <v>-15.973427659357629</v>
      </c>
      <c r="AB150" s="1">
        <f>AVERAGE(AA147:AA156)</f>
        <v>-14.688965647374763</v>
      </c>
      <c r="AE150" s="1">
        <f t="shared" si="17"/>
        <v>-1.4812684728324994</v>
      </c>
    </row>
    <row r="151" spans="1:31" x14ac:dyDescent="0.35">
      <c r="A151" t="s">
        <v>85</v>
      </c>
      <c r="B151">
        <v>3</v>
      </c>
      <c r="C151">
        <v>42</v>
      </c>
      <c r="D151" t="s">
        <v>58</v>
      </c>
      <c r="E151" t="s">
        <v>24</v>
      </c>
      <c r="F151" t="s">
        <v>24</v>
      </c>
      <c r="G151" t="s">
        <v>24</v>
      </c>
      <c r="H151">
        <v>-3.1346812665585002</v>
      </c>
      <c r="I151">
        <v>26.6171246</v>
      </c>
      <c r="J151" t="s">
        <v>24</v>
      </c>
      <c r="K151">
        <v>-9.7876531399999998</v>
      </c>
      <c r="L151" t="s">
        <v>24</v>
      </c>
      <c r="M151">
        <v>62.512830711409102</v>
      </c>
      <c r="N151" t="s">
        <v>24</v>
      </c>
      <c r="O151" t="s">
        <v>24</v>
      </c>
      <c r="P151">
        <v>2.66171246E-2</v>
      </c>
      <c r="Q151">
        <v>-9.7876531399999998E-3</v>
      </c>
      <c r="R151">
        <v>11.4938313107145</v>
      </c>
      <c r="S151">
        <v>11.418746453400001</v>
      </c>
      <c r="T151">
        <v>-0.35235551304000001</v>
      </c>
      <c r="U151" t="s">
        <v>33</v>
      </c>
      <c r="V151">
        <v>22.560222251074499</v>
      </c>
      <c r="AA151" s="1">
        <f>R$131-R151</f>
        <v>-15.67104579566203</v>
      </c>
      <c r="AE151" s="1">
        <f t="shared" si="17"/>
        <v>-4.8768711965757996</v>
      </c>
    </row>
    <row r="152" spans="1:31" x14ac:dyDescent="0.35">
      <c r="A152" t="s">
        <v>85</v>
      </c>
      <c r="B152">
        <v>3</v>
      </c>
      <c r="C152">
        <v>43</v>
      </c>
      <c r="D152" t="s">
        <v>59</v>
      </c>
      <c r="E152" t="s">
        <v>24</v>
      </c>
      <c r="F152" t="s">
        <v>24</v>
      </c>
      <c r="G152" t="s">
        <v>24</v>
      </c>
      <c r="H152">
        <v>-4.1939857123357998</v>
      </c>
      <c r="I152">
        <v>24.3392178</v>
      </c>
      <c r="J152" t="s">
        <v>24</v>
      </c>
      <c r="K152">
        <v>-9.7953798400000007</v>
      </c>
      <c r="L152" t="s">
        <v>24</v>
      </c>
      <c r="M152">
        <v>61.453526265631801</v>
      </c>
      <c r="N152" t="s">
        <v>24</v>
      </c>
      <c r="O152" t="s">
        <v>24</v>
      </c>
      <c r="P152">
        <v>2.43392178E-2</v>
      </c>
      <c r="Q152">
        <v>-9.79537984E-3</v>
      </c>
      <c r="R152">
        <v>15.3779476118979</v>
      </c>
      <c r="S152">
        <v>10.4415244362</v>
      </c>
      <c r="T152">
        <v>-0.35263367423999997</v>
      </c>
      <c r="U152" t="s">
        <v>35</v>
      </c>
      <c r="V152">
        <v>25.4668383738579</v>
      </c>
      <c r="AA152" s="1">
        <f>R$132-R152</f>
        <v>-15.23645093092577</v>
      </c>
      <c r="AE152" s="1">
        <f t="shared" si="17"/>
        <v>-8.7609874977591993</v>
      </c>
    </row>
    <row r="153" spans="1:31" x14ac:dyDescent="0.35">
      <c r="A153" t="s">
        <v>85</v>
      </c>
      <c r="B153">
        <v>3</v>
      </c>
      <c r="C153">
        <v>44</v>
      </c>
      <c r="D153" t="s">
        <v>60</v>
      </c>
      <c r="E153" t="s">
        <v>24</v>
      </c>
      <c r="F153" t="s">
        <v>24</v>
      </c>
      <c r="G153" t="s">
        <v>24</v>
      </c>
      <c r="H153">
        <v>-5.3783173828740898</v>
      </c>
      <c r="I153">
        <v>22.33371825</v>
      </c>
      <c r="J153" t="s">
        <v>24</v>
      </c>
      <c r="K153">
        <v>-9.8042748599999996</v>
      </c>
      <c r="L153" t="s">
        <v>24</v>
      </c>
      <c r="M153">
        <v>60.269194595093502</v>
      </c>
      <c r="N153" t="s">
        <v>24</v>
      </c>
      <c r="O153" t="s">
        <v>24</v>
      </c>
      <c r="P153">
        <v>2.2333718249999999E-2</v>
      </c>
      <c r="Q153">
        <v>-9.80427486E-3</v>
      </c>
      <c r="R153">
        <v>19.7204970705383</v>
      </c>
      <c r="S153">
        <v>9.5811651292499995</v>
      </c>
      <c r="T153">
        <v>-0.35295389496000001</v>
      </c>
      <c r="U153" t="s">
        <v>37</v>
      </c>
      <c r="V153">
        <v>28.948708304828301</v>
      </c>
      <c r="AA153" s="1">
        <f>R$133-R153</f>
        <v>-14.989454823368639</v>
      </c>
      <c r="AE153" s="1">
        <f t="shared" si="17"/>
        <v>-13.103536956399601</v>
      </c>
    </row>
    <row r="154" spans="1:31" x14ac:dyDescent="0.35">
      <c r="A154" t="s">
        <v>85</v>
      </c>
      <c r="B154">
        <v>3</v>
      </c>
      <c r="C154">
        <v>51</v>
      </c>
      <c r="D154" t="s">
        <v>61</v>
      </c>
      <c r="E154" t="s">
        <v>24</v>
      </c>
      <c r="F154" t="s">
        <v>24</v>
      </c>
      <c r="G154" t="s">
        <v>24</v>
      </c>
      <c r="H154">
        <v>-0.17470411128340399</v>
      </c>
      <c r="I154">
        <v>31.344631</v>
      </c>
      <c r="J154" t="s">
        <v>24</v>
      </c>
      <c r="K154">
        <v>-9.7494756000000002</v>
      </c>
      <c r="L154" t="s">
        <v>24</v>
      </c>
      <c r="M154">
        <v>65.472807866684207</v>
      </c>
      <c r="N154" t="s">
        <v>24</v>
      </c>
      <c r="O154" t="s">
        <v>24</v>
      </c>
      <c r="P154">
        <v>3.1344630999999998E-2</v>
      </c>
      <c r="Q154">
        <v>-9.7494755999999998E-3</v>
      </c>
      <c r="R154">
        <v>0.64058174137248103</v>
      </c>
      <c r="S154">
        <v>13.446846699</v>
      </c>
      <c r="T154">
        <v>-0.3509811216</v>
      </c>
      <c r="U154" t="s">
        <v>39</v>
      </c>
      <c r="V154">
        <v>13.7364473187725</v>
      </c>
      <c r="AA154" s="1">
        <f>R$134-R154</f>
        <v>-16.590249284280482</v>
      </c>
      <c r="AE154" s="1">
        <f t="shared" si="17"/>
        <v>5.9763783727662192</v>
      </c>
    </row>
    <row r="155" spans="1:31" x14ac:dyDescent="0.35">
      <c r="A155" t="s">
        <v>85</v>
      </c>
      <c r="B155">
        <v>3</v>
      </c>
      <c r="C155">
        <v>52</v>
      </c>
      <c r="D155" t="s">
        <v>62</v>
      </c>
      <c r="E155" t="s">
        <v>24</v>
      </c>
      <c r="F155" t="s">
        <v>24</v>
      </c>
      <c r="G155" t="s">
        <v>24</v>
      </c>
      <c r="H155">
        <v>2.5977258699069901</v>
      </c>
      <c r="I155">
        <v>32.821402450000001</v>
      </c>
      <c r="J155" t="s">
        <v>24</v>
      </c>
      <c r="K155">
        <v>-9.6392347399999991</v>
      </c>
      <c r="L155" t="s">
        <v>24</v>
      </c>
      <c r="M155">
        <v>68.245237847874606</v>
      </c>
      <c r="N155" t="s">
        <v>24</v>
      </c>
      <c r="O155" t="s">
        <v>24</v>
      </c>
      <c r="P155">
        <v>3.2821402450000002E-2</v>
      </c>
      <c r="Q155">
        <v>-9.6392347400000005E-3</v>
      </c>
      <c r="R155">
        <v>-9.5249948563256304</v>
      </c>
      <c r="S155">
        <v>14.080381651050001</v>
      </c>
      <c r="T155">
        <v>-0.34701245064000003</v>
      </c>
      <c r="U155" t="s">
        <v>41</v>
      </c>
      <c r="V155">
        <v>4.2083743440843699</v>
      </c>
      <c r="Y155" s="1">
        <f>R165-R115</f>
        <v>14.154737406603928</v>
      </c>
      <c r="AA155" s="1">
        <f>R$135-R155</f>
        <v>-18.106455039169269</v>
      </c>
      <c r="AE155" s="1">
        <f t="shared" si="17"/>
        <v>16.141954970464329</v>
      </c>
    </row>
    <row r="156" spans="1:31" x14ac:dyDescent="0.35">
      <c r="A156" t="s">
        <v>85</v>
      </c>
      <c r="B156">
        <v>3</v>
      </c>
      <c r="C156">
        <v>53</v>
      </c>
      <c r="D156" t="s">
        <v>63</v>
      </c>
      <c r="E156" t="s">
        <v>24</v>
      </c>
      <c r="F156" t="s">
        <v>24</v>
      </c>
      <c r="G156" t="s">
        <v>24</v>
      </c>
      <c r="H156">
        <v>5.5992747260448104</v>
      </c>
      <c r="I156">
        <v>36.5371703</v>
      </c>
      <c r="J156" t="s">
        <v>24</v>
      </c>
      <c r="K156">
        <v>-9.3493924199999991</v>
      </c>
      <c r="L156" t="s">
        <v>24</v>
      </c>
      <c r="M156">
        <v>71.246786704012393</v>
      </c>
      <c r="N156" t="s">
        <v>24</v>
      </c>
      <c r="O156" t="s">
        <v>24</v>
      </c>
      <c r="P156">
        <v>3.6537170299999998E-2</v>
      </c>
      <c r="Q156">
        <v>-9.3493924199999998E-3</v>
      </c>
      <c r="R156">
        <v>-20.530673995497601</v>
      </c>
      <c r="S156">
        <v>15.674446058699999</v>
      </c>
      <c r="T156">
        <v>-0.33657812712000001</v>
      </c>
      <c r="U156" t="s">
        <v>43</v>
      </c>
      <c r="V156">
        <v>-5.1928060639176401</v>
      </c>
      <c r="Y156" s="1">
        <f>R166-R116</f>
        <v>3.2997374321695006</v>
      </c>
      <c r="AA156" s="1">
        <f>R$136-R156</f>
        <v>-20.2693293011667</v>
      </c>
      <c r="AE156" s="1">
        <f t="shared" si="17"/>
        <v>27.1476341096363</v>
      </c>
    </row>
    <row r="157" spans="1:31" x14ac:dyDescent="0.35">
      <c r="A157" t="s">
        <v>85</v>
      </c>
      <c r="B157">
        <v>4</v>
      </c>
      <c r="C157">
        <v>1</v>
      </c>
      <c r="D157" t="s">
        <v>64</v>
      </c>
      <c r="E157" t="s">
        <v>24</v>
      </c>
      <c r="F157" t="s">
        <v>24</v>
      </c>
      <c r="G157" t="s">
        <v>24</v>
      </c>
      <c r="H157">
        <v>-2.8630847342578001</v>
      </c>
      <c r="I157">
        <v>27.953449800000001</v>
      </c>
      <c r="J157" t="s">
        <v>24</v>
      </c>
      <c r="K157">
        <v>-9.5900378400000008</v>
      </c>
      <c r="L157" t="s">
        <v>24</v>
      </c>
      <c r="M157">
        <v>62.781498117437799</v>
      </c>
      <c r="N157" t="s">
        <v>24</v>
      </c>
      <c r="O157" t="s">
        <v>24</v>
      </c>
      <c r="P157">
        <v>2.7953449799999999E-2</v>
      </c>
      <c r="Q157">
        <v>-9.5900378399999993E-3</v>
      </c>
      <c r="R157">
        <v>10.497977358945301</v>
      </c>
      <c r="S157">
        <v>11.9920299642</v>
      </c>
      <c r="T157">
        <v>-0.34524136224000002</v>
      </c>
      <c r="U157" t="s">
        <v>25</v>
      </c>
      <c r="V157">
        <v>22.1447659609053</v>
      </c>
      <c r="AA157" s="1">
        <f>R$127-R157</f>
        <v>-20.041785782691971</v>
      </c>
      <c r="AB157" s="1">
        <f>MIN(AA157:AA166)</f>
        <v>-25.766407395500501</v>
      </c>
    </row>
    <row r="158" spans="1:31" x14ac:dyDescent="0.35">
      <c r="A158" t="s">
        <v>85</v>
      </c>
      <c r="B158">
        <v>4</v>
      </c>
      <c r="C158">
        <v>2</v>
      </c>
      <c r="D158" t="s">
        <v>65</v>
      </c>
      <c r="E158" t="s">
        <v>24</v>
      </c>
      <c r="F158" t="s">
        <v>24</v>
      </c>
      <c r="G158" t="s">
        <v>24</v>
      </c>
      <c r="H158">
        <v>-0.68808572869420503</v>
      </c>
      <c r="I158">
        <v>23.8756126</v>
      </c>
      <c r="J158" t="s">
        <v>24</v>
      </c>
      <c r="K158">
        <v>-9.6167828030999996</v>
      </c>
      <c r="L158" t="s">
        <v>24</v>
      </c>
      <c r="M158">
        <v>64.889466362394302</v>
      </c>
      <c r="N158" t="s">
        <v>24</v>
      </c>
      <c r="O158" t="s">
        <v>24</v>
      </c>
      <c r="P158">
        <v>2.3875612599999999E-2</v>
      </c>
      <c r="Q158">
        <v>-9.6167828031000005E-3</v>
      </c>
      <c r="R158">
        <v>2.52298100521209</v>
      </c>
      <c r="S158">
        <v>10.242637805399999</v>
      </c>
      <c r="T158">
        <v>-0.34620418091159999</v>
      </c>
      <c r="U158" t="s">
        <v>27</v>
      </c>
      <c r="V158">
        <v>12.419414629700499</v>
      </c>
      <c r="AA158" s="1">
        <f>R$128-R158</f>
        <v>-12.183738338266719</v>
      </c>
      <c r="AB158" s="1">
        <f>MAX(AA157:AA166)</f>
        <v>-12.183738338266719</v>
      </c>
      <c r="AE158" s="1">
        <f t="shared" ref="AE158:AE166" si="18">R$157-R158</f>
        <v>7.9749963537332107</v>
      </c>
    </row>
    <row r="159" spans="1:31" x14ac:dyDescent="0.35">
      <c r="A159" t="s">
        <v>85</v>
      </c>
      <c r="B159">
        <v>4</v>
      </c>
      <c r="C159">
        <v>3</v>
      </c>
      <c r="D159" t="s">
        <v>66</v>
      </c>
      <c r="E159" t="s">
        <v>24</v>
      </c>
      <c r="F159" t="s">
        <v>24</v>
      </c>
      <c r="G159" t="s">
        <v>24</v>
      </c>
      <c r="H159">
        <v>-2.5186334068913001</v>
      </c>
      <c r="I159">
        <v>15.749269200000001</v>
      </c>
      <c r="J159" t="s">
        <v>24</v>
      </c>
      <c r="K159">
        <v>-9.7624957400000003</v>
      </c>
      <c r="L159" t="s">
        <v>24</v>
      </c>
      <c r="M159">
        <v>67.928607641303401</v>
      </c>
      <c r="N159" t="s">
        <v>24</v>
      </c>
      <c r="O159" t="s">
        <v>24</v>
      </c>
      <c r="P159">
        <v>1.5749269199999999E-2</v>
      </c>
      <c r="Q159">
        <v>-9.76249574E-3</v>
      </c>
      <c r="R159">
        <v>9.2349891586014294</v>
      </c>
      <c r="S159">
        <v>6.7564364868000002</v>
      </c>
      <c r="T159">
        <v>-0.35144984664000001</v>
      </c>
      <c r="U159" t="s">
        <v>29</v>
      </c>
      <c r="V159">
        <v>15.6399757987614</v>
      </c>
      <c r="AA159" s="1">
        <f>R$129-R159</f>
        <v>-13.430081877272899</v>
      </c>
      <c r="AB159" s="2">
        <f>AB158-AB157</f>
        <v>13.582669057233781</v>
      </c>
      <c r="AE159" s="1">
        <f t="shared" si="18"/>
        <v>1.2629882003438713</v>
      </c>
    </row>
    <row r="160" spans="1:31" x14ac:dyDescent="0.35">
      <c r="A160" t="s">
        <v>85</v>
      </c>
      <c r="B160">
        <v>4</v>
      </c>
      <c r="C160">
        <v>41</v>
      </c>
      <c r="D160" t="s">
        <v>67</v>
      </c>
      <c r="E160" t="s">
        <v>24</v>
      </c>
      <c r="F160" t="s">
        <v>24</v>
      </c>
      <c r="G160" t="s">
        <v>24</v>
      </c>
      <c r="H160">
        <v>-3.2305604167278998</v>
      </c>
      <c r="I160">
        <v>26.593303500000001</v>
      </c>
      <c r="J160" t="s">
        <v>24</v>
      </c>
      <c r="K160">
        <v>-9.5924446200000002</v>
      </c>
      <c r="L160" t="s">
        <v>24</v>
      </c>
      <c r="M160">
        <v>62.414022434967698</v>
      </c>
      <c r="N160" t="s">
        <v>24</v>
      </c>
      <c r="O160" t="s">
        <v>24</v>
      </c>
      <c r="P160">
        <v>2.6593303499999998E-2</v>
      </c>
      <c r="Q160">
        <v>-9.5924446199999996E-3</v>
      </c>
      <c r="R160">
        <v>11.845388194669001</v>
      </c>
      <c r="S160">
        <v>11.4085272015</v>
      </c>
      <c r="T160">
        <v>-0.34532800631999999</v>
      </c>
      <c r="U160" t="s">
        <v>31</v>
      </c>
      <c r="V160">
        <v>22.908587389849</v>
      </c>
      <c r="AA160" s="1">
        <f>R$130-R160</f>
        <v>-19.720587267055429</v>
      </c>
      <c r="AB160" s="1">
        <f>AVERAGE(AA157:AA166)</f>
        <v>-19.080287386941304</v>
      </c>
      <c r="AE160" s="1">
        <f t="shared" si="18"/>
        <v>-1.3474108357237</v>
      </c>
    </row>
    <row r="161" spans="1:31" x14ac:dyDescent="0.35">
      <c r="A161" t="s">
        <v>85</v>
      </c>
      <c r="B161">
        <v>4</v>
      </c>
      <c r="C161">
        <v>42</v>
      </c>
      <c r="D161" t="s">
        <v>68</v>
      </c>
      <c r="E161" t="s">
        <v>24</v>
      </c>
      <c r="F161" t="s">
        <v>24</v>
      </c>
      <c r="G161" t="s">
        <v>24</v>
      </c>
      <c r="H161">
        <v>-4.0792709064063999</v>
      </c>
      <c r="I161">
        <v>23.98504075</v>
      </c>
      <c r="J161" t="s">
        <v>24</v>
      </c>
      <c r="K161">
        <v>-9.5973135200000002</v>
      </c>
      <c r="L161" t="s">
        <v>24</v>
      </c>
      <c r="M161">
        <v>61.565311945289203</v>
      </c>
      <c r="N161" t="s">
        <v>24</v>
      </c>
      <c r="O161" t="s">
        <v>24</v>
      </c>
      <c r="P161">
        <v>2.3985040749999999E-2</v>
      </c>
      <c r="Q161">
        <v>-9.5973135199999993E-3</v>
      </c>
      <c r="R161">
        <v>14.957326656823501</v>
      </c>
      <c r="S161">
        <v>10.289582481749999</v>
      </c>
      <c r="T161">
        <v>-0.34550328672000002</v>
      </c>
      <c r="U161" t="s">
        <v>33</v>
      </c>
      <c r="V161">
        <v>24.9014058518535</v>
      </c>
      <c r="AA161" s="1">
        <f>R$131-R161</f>
        <v>-19.134541141771031</v>
      </c>
      <c r="AE161" s="1">
        <f t="shared" si="18"/>
        <v>-4.4593492978781999</v>
      </c>
    </row>
    <row r="162" spans="1:31" x14ac:dyDescent="0.35">
      <c r="A162" t="s">
        <v>85</v>
      </c>
      <c r="B162">
        <v>4</v>
      </c>
      <c r="C162">
        <v>43</v>
      </c>
      <c r="D162" t="s">
        <v>69</v>
      </c>
      <c r="E162" t="s">
        <v>24</v>
      </c>
      <c r="F162" t="s">
        <v>24</v>
      </c>
      <c r="G162" t="s">
        <v>24</v>
      </c>
      <c r="H162">
        <v>-5.0526742584774</v>
      </c>
      <c r="I162">
        <v>21.6411002</v>
      </c>
      <c r="J162" t="s">
        <v>24</v>
      </c>
      <c r="K162">
        <v>-9.60283394</v>
      </c>
      <c r="L162" t="s">
        <v>24</v>
      </c>
      <c r="M162">
        <v>60.5919085932182</v>
      </c>
      <c r="N162" t="s">
        <v>24</v>
      </c>
      <c r="O162" t="s">
        <v>24</v>
      </c>
      <c r="P162">
        <v>2.1641100199999999E-2</v>
      </c>
      <c r="Q162">
        <v>-9.6028339399999996E-3</v>
      </c>
      <c r="R162">
        <v>18.526472281083802</v>
      </c>
      <c r="S162">
        <v>9.2840319858000004</v>
      </c>
      <c r="T162">
        <v>-0.34570202183999998</v>
      </c>
      <c r="U162" t="s">
        <v>35</v>
      </c>
      <c r="V162">
        <v>27.464802245043799</v>
      </c>
      <c r="AA162" s="1">
        <f>R$132-R162</f>
        <v>-18.384975600111673</v>
      </c>
      <c r="AE162" s="1">
        <f t="shared" si="18"/>
        <v>-8.0284949221385009</v>
      </c>
    </row>
    <row r="163" spans="1:31" x14ac:dyDescent="0.35">
      <c r="A163" t="s">
        <v>85</v>
      </c>
      <c r="B163">
        <v>4</v>
      </c>
      <c r="C163">
        <v>44</v>
      </c>
      <c r="D163" t="s">
        <v>70</v>
      </c>
      <c r="E163" t="s">
        <v>24</v>
      </c>
      <c r="F163" t="s">
        <v>24</v>
      </c>
      <c r="G163" t="s">
        <v>24</v>
      </c>
      <c r="H163">
        <v>-6.1809874633088002</v>
      </c>
      <c r="I163">
        <v>19.696994849999999</v>
      </c>
      <c r="J163" t="s">
        <v>24</v>
      </c>
      <c r="K163">
        <v>-9.6085378800000001</v>
      </c>
      <c r="L163" t="s">
        <v>24</v>
      </c>
      <c r="M163">
        <v>59.4635953883868</v>
      </c>
      <c r="N163" t="s">
        <v>24</v>
      </c>
      <c r="O163" t="s">
        <v>24</v>
      </c>
      <c r="P163">
        <v>1.969699485E-2</v>
      </c>
      <c r="Q163">
        <v>-9.6085378800000003E-3</v>
      </c>
      <c r="R163">
        <v>22.663620698798901</v>
      </c>
      <c r="S163">
        <v>8.4500107906499995</v>
      </c>
      <c r="T163">
        <v>-0.34590736368000002</v>
      </c>
      <c r="U163" t="s">
        <v>37</v>
      </c>
      <c r="V163">
        <v>30.7677241257689</v>
      </c>
      <c r="AA163" s="1">
        <f>R$133-R163</f>
        <v>-17.93257845162924</v>
      </c>
      <c r="AE163" s="1">
        <f t="shared" si="18"/>
        <v>-12.165643339853601</v>
      </c>
    </row>
    <row r="164" spans="1:31" x14ac:dyDescent="0.35">
      <c r="A164" t="s">
        <v>85</v>
      </c>
      <c r="B164">
        <v>4</v>
      </c>
      <c r="C164">
        <v>51</v>
      </c>
      <c r="D164" t="s">
        <v>71</v>
      </c>
      <c r="E164" t="s">
        <v>24</v>
      </c>
      <c r="F164" t="s">
        <v>24</v>
      </c>
      <c r="G164" t="s">
        <v>24</v>
      </c>
      <c r="H164">
        <v>-1.4106335918473001</v>
      </c>
      <c r="I164">
        <v>29.081796799999999</v>
      </c>
      <c r="J164" t="s">
        <v>24</v>
      </c>
      <c r="K164">
        <v>-9.5629952399999993</v>
      </c>
      <c r="L164" t="s">
        <v>24</v>
      </c>
      <c r="M164">
        <v>64.233949259848302</v>
      </c>
      <c r="N164" t="s">
        <v>24</v>
      </c>
      <c r="O164" t="s">
        <v>24</v>
      </c>
      <c r="P164">
        <v>2.90817968E-2</v>
      </c>
      <c r="Q164">
        <v>-9.5629952400000003E-3</v>
      </c>
      <c r="R164">
        <v>5.17232317010677</v>
      </c>
      <c r="S164">
        <v>12.4760908272</v>
      </c>
      <c r="T164">
        <v>-0.34426782864</v>
      </c>
      <c r="U164" t="s">
        <v>39</v>
      </c>
      <c r="V164">
        <v>17.304146168666801</v>
      </c>
      <c r="AA164" s="1">
        <f>R$134-R164</f>
        <v>-21.121990713014767</v>
      </c>
      <c r="AE164" s="1">
        <f t="shared" si="18"/>
        <v>5.3256541888385307</v>
      </c>
    </row>
    <row r="165" spans="1:31" x14ac:dyDescent="0.35">
      <c r="A165" t="s">
        <v>85</v>
      </c>
      <c r="B165">
        <v>4</v>
      </c>
      <c r="C165">
        <v>52</v>
      </c>
      <c r="D165" t="s">
        <v>72</v>
      </c>
      <c r="E165" t="s">
        <v>24</v>
      </c>
      <c r="F165" t="s">
        <v>24</v>
      </c>
      <c r="G165" t="s">
        <v>24</v>
      </c>
      <c r="H165">
        <v>1.2396170709262</v>
      </c>
      <c r="I165">
        <v>30.9377341</v>
      </c>
      <c r="J165" t="s">
        <v>24</v>
      </c>
      <c r="K165">
        <v>-9.4856677000000005</v>
      </c>
      <c r="L165" t="s">
        <v>24</v>
      </c>
      <c r="M165">
        <v>66.884199922621804</v>
      </c>
      <c r="N165" t="s">
        <v>24</v>
      </c>
      <c r="O165" t="s">
        <v>24</v>
      </c>
      <c r="P165">
        <v>3.0937734099999999E-2</v>
      </c>
      <c r="Q165">
        <v>-9.4856677000000004E-3</v>
      </c>
      <c r="R165">
        <v>-4.5452625933960702</v>
      </c>
      <c r="S165">
        <v>13.272287928900001</v>
      </c>
      <c r="T165">
        <v>-0.34148403719999998</v>
      </c>
      <c r="U165" t="s">
        <v>41</v>
      </c>
      <c r="V165">
        <v>8.3855412983039308</v>
      </c>
      <c r="Y165" s="1">
        <f>R175-R125</f>
        <v>27.454427833497871</v>
      </c>
      <c r="AA165" s="1">
        <f>R$135-R165</f>
        <v>-23.086187302098828</v>
      </c>
      <c r="AE165" s="1">
        <f t="shared" si="18"/>
        <v>15.04323995234137</v>
      </c>
    </row>
    <row r="166" spans="1:31" x14ac:dyDescent="0.35">
      <c r="A166" t="s">
        <v>85</v>
      </c>
      <c r="B166">
        <v>4</v>
      </c>
      <c r="C166">
        <v>53</v>
      </c>
      <c r="D166" t="s">
        <v>73</v>
      </c>
      <c r="E166" t="s">
        <v>24</v>
      </c>
      <c r="F166" t="s">
        <v>24</v>
      </c>
      <c r="G166" t="s">
        <v>24</v>
      </c>
      <c r="H166">
        <v>4.1000716094082996</v>
      </c>
      <c r="I166">
        <v>34.203182150000004</v>
      </c>
      <c r="J166" t="s">
        <v>24</v>
      </c>
      <c r="K166">
        <v>-9.2642209999999992</v>
      </c>
      <c r="L166" t="s">
        <v>24</v>
      </c>
      <c r="M166">
        <v>69.744654461103906</v>
      </c>
      <c r="N166" t="s">
        <v>24</v>
      </c>
      <c r="O166" t="s">
        <v>24</v>
      </c>
      <c r="P166">
        <v>3.4203182149999997E-2</v>
      </c>
      <c r="Q166">
        <v>-9.2642209999999996E-3</v>
      </c>
      <c r="R166">
        <v>-15.0335959011638</v>
      </c>
      <c r="S166">
        <v>14.673165142349999</v>
      </c>
      <c r="T166">
        <v>-0.333511956</v>
      </c>
      <c r="U166" t="s">
        <v>43</v>
      </c>
      <c r="V166">
        <v>-0.69394271481376302</v>
      </c>
      <c r="Y166" s="1">
        <f>R176-R126</f>
        <v>18.09904316010784</v>
      </c>
      <c r="AA166" s="1">
        <f>R$136-R166</f>
        <v>-25.766407395500501</v>
      </c>
      <c r="AE166" s="1">
        <f t="shared" si="18"/>
        <v>25.531573260109099</v>
      </c>
    </row>
    <row r="167" spans="1:31" x14ac:dyDescent="0.35">
      <c r="A167" t="s">
        <v>85</v>
      </c>
      <c r="B167">
        <v>5</v>
      </c>
      <c r="C167">
        <v>1</v>
      </c>
      <c r="D167" t="s">
        <v>74</v>
      </c>
      <c r="E167" t="s">
        <v>24</v>
      </c>
      <c r="F167" t="s">
        <v>24</v>
      </c>
      <c r="G167" t="s">
        <v>24</v>
      </c>
      <c r="H167">
        <v>-6.4661204756955</v>
      </c>
      <c r="I167">
        <v>33.751327250000003</v>
      </c>
      <c r="J167" t="s">
        <v>24</v>
      </c>
      <c r="K167">
        <v>-9.9723860599999998</v>
      </c>
      <c r="L167" t="s">
        <v>24</v>
      </c>
      <c r="M167">
        <v>59.181531183481098</v>
      </c>
      <c r="N167" t="s">
        <v>24</v>
      </c>
      <c r="O167" t="s">
        <v>24</v>
      </c>
      <c r="P167">
        <v>3.3751327249999998E-2</v>
      </c>
      <c r="Q167">
        <v>-9.9723860599999995E-3</v>
      </c>
      <c r="R167">
        <v>23.709108410883498</v>
      </c>
      <c r="S167">
        <v>14.47931939025</v>
      </c>
      <c r="T167">
        <v>-0.35900589816</v>
      </c>
      <c r="U167" t="s">
        <v>25</v>
      </c>
      <c r="V167">
        <v>37.8294219029735</v>
      </c>
      <c r="AA167" s="1">
        <f>R$127-R167</f>
        <v>-33.25291683463017</v>
      </c>
      <c r="AB167" s="1">
        <f>MIN(AA167:AA176)</f>
        <v>-40.932379790105436</v>
      </c>
    </row>
    <row r="168" spans="1:31" x14ac:dyDescent="0.35">
      <c r="A168" t="s">
        <v>85</v>
      </c>
      <c r="B168">
        <v>5</v>
      </c>
      <c r="C168">
        <v>2</v>
      </c>
      <c r="D168" t="s">
        <v>75</v>
      </c>
      <c r="E168" t="s">
        <v>24</v>
      </c>
      <c r="F168" t="s">
        <v>24</v>
      </c>
      <c r="G168" t="s">
        <v>24</v>
      </c>
      <c r="H168">
        <v>-1.7099913331759</v>
      </c>
      <c r="I168">
        <v>27.924569250000001</v>
      </c>
      <c r="J168" t="s">
        <v>24</v>
      </c>
      <c r="K168">
        <v>-10.046146114500001</v>
      </c>
      <c r="L168" t="s">
        <v>24</v>
      </c>
      <c r="M168">
        <v>63.868381432820101</v>
      </c>
      <c r="N168" t="s">
        <v>24</v>
      </c>
      <c r="O168" t="s">
        <v>24</v>
      </c>
      <c r="P168">
        <v>2.792456925E-2</v>
      </c>
      <c r="Q168">
        <v>-1.00461461145E-2</v>
      </c>
      <c r="R168">
        <v>6.2699682216449704</v>
      </c>
      <c r="S168">
        <v>11.97964020825</v>
      </c>
      <c r="T168">
        <v>-0.36166126012200001</v>
      </c>
      <c r="U168" t="s">
        <v>27</v>
      </c>
      <c r="V168">
        <v>17.887947169773</v>
      </c>
      <c r="AA168" s="1">
        <f>R$128-R168</f>
        <v>-15.930725554699599</v>
      </c>
      <c r="AB168" s="1">
        <f>MAX(AA167:AA176)</f>
        <v>-11.89819244037127</v>
      </c>
      <c r="AE168" s="1">
        <f t="shared" ref="AE168:AE176" si="19">R$167-R168</f>
        <v>17.439140189238529</v>
      </c>
    </row>
    <row r="169" spans="1:31" x14ac:dyDescent="0.35">
      <c r="A169" t="s">
        <v>85</v>
      </c>
      <c r="B169">
        <v>5</v>
      </c>
      <c r="C169">
        <v>3</v>
      </c>
      <c r="D169" t="s">
        <v>76</v>
      </c>
      <c r="E169" t="s">
        <v>24</v>
      </c>
      <c r="F169" t="s">
        <v>24</v>
      </c>
      <c r="G169" t="s">
        <v>24</v>
      </c>
      <c r="H169">
        <v>-2.1008453786454</v>
      </c>
      <c r="I169">
        <v>17.719765949999999</v>
      </c>
      <c r="J169" t="s">
        <v>24</v>
      </c>
      <c r="K169">
        <v>-10.033216339999999</v>
      </c>
      <c r="L169" t="s">
        <v>24</v>
      </c>
      <c r="M169">
        <v>68.348302815045699</v>
      </c>
      <c r="N169" t="s">
        <v>24</v>
      </c>
      <c r="O169" t="s">
        <v>24</v>
      </c>
      <c r="P169">
        <v>1.7719765950000001E-2</v>
      </c>
      <c r="Q169">
        <v>-1.003321634E-2</v>
      </c>
      <c r="R169">
        <v>7.7030997216998003</v>
      </c>
      <c r="S169">
        <v>7.6017795925499998</v>
      </c>
      <c r="T169">
        <v>-0.36119578823999998</v>
      </c>
      <c r="U169" t="s">
        <v>29</v>
      </c>
      <c r="V169">
        <v>14.943683526009799</v>
      </c>
      <c r="AA169" s="1">
        <f>R$129-R169</f>
        <v>-11.89819244037127</v>
      </c>
      <c r="AB169" s="2">
        <f>AB168-AB167</f>
        <v>29.034187349734168</v>
      </c>
      <c r="AE169" s="1">
        <f t="shared" si="19"/>
        <v>16.006008689183698</v>
      </c>
    </row>
    <row r="170" spans="1:31" x14ac:dyDescent="0.35">
      <c r="A170" t="s">
        <v>85</v>
      </c>
      <c r="B170">
        <v>5</v>
      </c>
      <c r="C170">
        <v>41</v>
      </c>
      <c r="D170" t="s">
        <v>77</v>
      </c>
      <c r="E170" t="s">
        <v>24</v>
      </c>
      <c r="F170" t="s">
        <v>24</v>
      </c>
      <c r="G170" t="s">
        <v>24</v>
      </c>
      <c r="H170">
        <v>-6.7088955686830003</v>
      </c>
      <c r="I170">
        <v>32.135359450000003</v>
      </c>
      <c r="J170" t="s">
        <v>24</v>
      </c>
      <c r="K170">
        <v>-9.9745114600000004</v>
      </c>
      <c r="L170" t="s">
        <v>24</v>
      </c>
      <c r="M170">
        <v>58.938756090493598</v>
      </c>
      <c r="N170" t="s">
        <v>24</v>
      </c>
      <c r="O170" t="s">
        <v>24</v>
      </c>
      <c r="P170">
        <v>3.2135359449999998E-2</v>
      </c>
      <c r="Q170">
        <v>-9.97451146E-3</v>
      </c>
      <c r="R170">
        <v>24.599283751837699</v>
      </c>
      <c r="S170">
        <v>13.786069204049999</v>
      </c>
      <c r="T170">
        <v>-0.35908241256000001</v>
      </c>
      <c r="U170" t="s">
        <v>31</v>
      </c>
      <c r="V170">
        <v>38.026270543327698</v>
      </c>
      <c r="AA170" s="1">
        <f>R$130-R170</f>
        <v>-32.474482824224125</v>
      </c>
      <c r="AB170" s="1">
        <f>AVERAGE(AA167:AA176)</f>
        <v>-29.385370304373616</v>
      </c>
      <c r="AE170" s="1">
        <f t="shared" si="19"/>
        <v>-0.89017534095420103</v>
      </c>
    </row>
    <row r="171" spans="1:31" x14ac:dyDescent="0.35">
      <c r="A171" t="s">
        <v>85</v>
      </c>
      <c r="B171">
        <v>5</v>
      </c>
      <c r="C171">
        <v>42</v>
      </c>
      <c r="D171" t="s">
        <v>78</v>
      </c>
      <c r="E171" t="s">
        <v>24</v>
      </c>
      <c r="F171" t="s">
        <v>24</v>
      </c>
      <c r="G171" t="s">
        <v>24</v>
      </c>
      <c r="H171">
        <v>-7.2688522654394099</v>
      </c>
      <c r="I171">
        <v>29.042515850000001</v>
      </c>
      <c r="J171" t="s">
        <v>24</v>
      </c>
      <c r="K171">
        <v>-9.9806977400000001</v>
      </c>
      <c r="L171" t="s">
        <v>24</v>
      </c>
      <c r="M171">
        <v>58.378799393737197</v>
      </c>
      <c r="N171" t="s">
        <v>24</v>
      </c>
      <c r="O171" t="s">
        <v>24</v>
      </c>
      <c r="P171">
        <v>2.9042515849999999E-2</v>
      </c>
      <c r="Q171">
        <v>-9.9806977400000007E-3</v>
      </c>
      <c r="R171">
        <v>26.652458306611202</v>
      </c>
      <c r="S171">
        <v>12.459239299649999</v>
      </c>
      <c r="T171">
        <v>-0.35930511863999998</v>
      </c>
      <c r="U171" t="s">
        <v>33</v>
      </c>
      <c r="V171">
        <v>38.752392487621201</v>
      </c>
      <c r="AA171" s="1">
        <f>R$131-R171</f>
        <v>-30.829672791558732</v>
      </c>
      <c r="AE171" s="1">
        <f t="shared" si="19"/>
        <v>-2.9433498957277031</v>
      </c>
    </row>
    <row r="172" spans="1:31" x14ac:dyDescent="0.35">
      <c r="A172" t="s">
        <v>85</v>
      </c>
      <c r="B172">
        <v>5</v>
      </c>
      <c r="C172">
        <v>43</v>
      </c>
      <c r="D172" t="s">
        <v>79</v>
      </c>
      <c r="E172" t="s">
        <v>24</v>
      </c>
      <c r="F172" t="s">
        <v>24</v>
      </c>
      <c r="G172" t="s">
        <v>24</v>
      </c>
      <c r="H172">
        <v>-7.9614907782902096</v>
      </c>
      <c r="I172">
        <v>26.264621300000002</v>
      </c>
      <c r="J172" t="s">
        <v>24</v>
      </c>
      <c r="K172">
        <v>-9.9878017999999997</v>
      </c>
      <c r="L172" t="s">
        <v>24</v>
      </c>
      <c r="M172">
        <v>57.686160880886398</v>
      </c>
      <c r="N172" t="s">
        <v>24</v>
      </c>
      <c r="O172" t="s">
        <v>24</v>
      </c>
      <c r="P172">
        <v>2.6264621299999999E-2</v>
      </c>
      <c r="Q172">
        <v>-9.9878017999999995E-3</v>
      </c>
      <c r="R172">
        <v>29.192132853730801</v>
      </c>
      <c r="S172">
        <v>11.2675225377</v>
      </c>
      <c r="T172">
        <v>-0.35956086479999999</v>
      </c>
      <c r="U172" t="s">
        <v>35</v>
      </c>
      <c r="V172">
        <v>40.100094526630798</v>
      </c>
      <c r="AA172" s="1">
        <f>R$132-R172</f>
        <v>-29.050636172758672</v>
      </c>
      <c r="AE172" s="1">
        <f t="shared" si="19"/>
        <v>-5.4830244428473023</v>
      </c>
    </row>
    <row r="173" spans="1:31" x14ac:dyDescent="0.35">
      <c r="A173" t="s">
        <v>85</v>
      </c>
      <c r="B173">
        <v>5</v>
      </c>
      <c r="C173">
        <v>44</v>
      </c>
      <c r="D173" t="s">
        <v>80</v>
      </c>
      <c r="E173" t="s">
        <v>24</v>
      </c>
      <c r="F173" t="s">
        <v>24</v>
      </c>
      <c r="G173" t="s">
        <v>24</v>
      </c>
      <c r="H173">
        <v>-8.9267231446930992</v>
      </c>
      <c r="I173">
        <v>23.708479650000001</v>
      </c>
      <c r="J173" t="s">
        <v>24</v>
      </c>
      <c r="K173">
        <v>-9.9962863800000008</v>
      </c>
      <c r="L173" t="s">
        <v>24</v>
      </c>
      <c r="M173">
        <v>56.720928514483496</v>
      </c>
      <c r="N173" t="s">
        <v>24</v>
      </c>
      <c r="O173" t="s">
        <v>24</v>
      </c>
      <c r="P173">
        <v>2.3708479649999999E-2</v>
      </c>
      <c r="Q173">
        <v>-9.9962863800000003E-3</v>
      </c>
      <c r="R173">
        <v>32.731318197207997</v>
      </c>
      <c r="S173">
        <v>10.170937769849999</v>
      </c>
      <c r="T173">
        <v>-0.35986630968</v>
      </c>
      <c r="U173" t="s">
        <v>37</v>
      </c>
      <c r="V173">
        <v>42.542389657378003</v>
      </c>
      <c r="AA173" s="1">
        <f>R$133-R173</f>
        <v>-28.000275950038336</v>
      </c>
      <c r="AE173" s="1">
        <f t="shared" si="19"/>
        <v>-9.022209786324499</v>
      </c>
    </row>
    <row r="174" spans="1:31" x14ac:dyDescent="0.35">
      <c r="A174" t="s">
        <v>85</v>
      </c>
      <c r="B174">
        <v>5</v>
      </c>
      <c r="C174">
        <v>51</v>
      </c>
      <c r="D174" t="s">
        <v>81</v>
      </c>
      <c r="E174" t="s">
        <v>24</v>
      </c>
      <c r="F174" t="s">
        <v>24</v>
      </c>
      <c r="G174" t="s">
        <v>24</v>
      </c>
      <c r="H174">
        <v>-4.9224205673043002</v>
      </c>
      <c r="I174">
        <v>34.843389649999999</v>
      </c>
      <c r="J174" t="s">
        <v>24</v>
      </c>
      <c r="K174">
        <v>-9.9374663600000002</v>
      </c>
      <c r="L174" t="s">
        <v>24</v>
      </c>
      <c r="M174">
        <v>60.725231091872303</v>
      </c>
      <c r="N174" t="s">
        <v>24</v>
      </c>
      <c r="O174" t="s">
        <v>24</v>
      </c>
      <c r="P174">
        <v>3.4843389650000001E-2</v>
      </c>
      <c r="Q174">
        <v>-9.9374663599999993E-3</v>
      </c>
      <c r="R174">
        <v>18.0488754134491</v>
      </c>
      <c r="S174">
        <v>14.947814159849999</v>
      </c>
      <c r="T174">
        <v>-0.35774878896000001</v>
      </c>
      <c r="U174" t="s">
        <v>39</v>
      </c>
      <c r="V174">
        <v>32.638940784339098</v>
      </c>
      <c r="AA174" s="1">
        <f>R$134-R174</f>
        <v>-33.998542956357099</v>
      </c>
      <c r="AE174" s="1">
        <f t="shared" si="19"/>
        <v>5.6602329974343988</v>
      </c>
    </row>
    <row r="175" spans="1:31" x14ac:dyDescent="0.35">
      <c r="A175" t="s">
        <v>85</v>
      </c>
      <c r="B175">
        <v>5</v>
      </c>
      <c r="C175">
        <v>52</v>
      </c>
      <c r="D175" t="s">
        <v>82</v>
      </c>
      <c r="E175" t="s">
        <v>24</v>
      </c>
      <c r="F175" t="s">
        <v>24</v>
      </c>
      <c r="G175" t="s">
        <v>24</v>
      </c>
      <c r="H175">
        <v>-2.6875712273176</v>
      </c>
      <c r="I175">
        <v>36.462517699999999</v>
      </c>
      <c r="J175" t="s">
        <v>24</v>
      </c>
      <c r="K175">
        <v>-9.8295565000000007</v>
      </c>
      <c r="L175" t="s">
        <v>24</v>
      </c>
      <c r="M175">
        <v>62.960080431858998</v>
      </c>
      <c r="N175" t="s">
        <v>24</v>
      </c>
      <c r="O175" t="s">
        <v>24</v>
      </c>
      <c r="P175">
        <v>3.6462517700000002E-2</v>
      </c>
      <c r="Q175">
        <v>-9.8295564999999994E-3</v>
      </c>
      <c r="R175">
        <v>9.8544278334978692</v>
      </c>
      <c r="S175">
        <v>15.6424200933</v>
      </c>
      <c r="T175">
        <v>-0.35386403399999999</v>
      </c>
      <c r="U175" t="s">
        <v>41</v>
      </c>
      <c r="V175">
        <v>25.142983892797901</v>
      </c>
      <c r="Y175" s="1">
        <f>R185-R135</f>
        <v>31.54928322882823</v>
      </c>
      <c r="AA175" s="1">
        <f>R$135-R175</f>
        <v>-37.485877728992769</v>
      </c>
      <c r="AE175" s="1">
        <f t="shared" si="19"/>
        <v>13.854680577385629</v>
      </c>
    </row>
    <row r="176" spans="1:31" x14ac:dyDescent="0.35">
      <c r="A176" t="s">
        <v>85</v>
      </c>
      <c r="B176">
        <v>5</v>
      </c>
      <c r="C176">
        <v>53</v>
      </c>
      <c r="D176" t="s">
        <v>83</v>
      </c>
      <c r="E176" t="s">
        <v>24</v>
      </c>
      <c r="F176" t="s">
        <v>24</v>
      </c>
      <c r="G176" t="s">
        <v>24</v>
      </c>
      <c r="H176">
        <v>-3.6102680029401299E-2</v>
      </c>
      <c r="I176">
        <v>40.222698350000002</v>
      </c>
      <c r="J176" t="s">
        <v>24</v>
      </c>
      <c r="K176">
        <v>-9.5866716200000006</v>
      </c>
      <c r="L176" t="s">
        <v>24</v>
      </c>
      <c r="M176">
        <v>65.611548979147202</v>
      </c>
      <c r="N176" t="s">
        <v>24</v>
      </c>
      <c r="O176" t="s">
        <v>24</v>
      </c>
      <c r="P176">
        <v>4.0222698350000002E-2</v>
      </c>
      <c r="Q176">
        <v>-9.5866716200000007E-3</v>
      </c>
      <c r="R176">
        <v>0.132376493441138</v>
      </c>
      <c r="S176">
        <v>17.255537592149999</v>
      </c>
      <c r="T176">
        <v>-0.34512017832000003</v>
      </c>
      <c r="U176" t="s">
        <v>43</v>
      </c>
      <c r="V176">
        <v>17.042793907271101</v>
      </c>
      <c r="Y176" s="1">
        <f>R186-R136</f>
        <v>44.106969963330961</v>
      </c>
      <c r="AA176" s="1">
        <f>R$136-R176</f>
        <v>-40.932379790105436</v>
      </c>
      <c r="AE176" s="1">
        <f t="shared" si="19"/>
        <v>23.576731917442359</v>
      </c>
    </row>
    <row r="177" spans="1:31" x14ac:dyDescent="0.35">
      <c r="A177" t="s">
        <v>86</v>
      </c>
      <c r="B177">
        <v>1</v>
      </c>
      <c r="C177">
        <v>1</v>
      </c>
      <c r="D177" t="s">
        <v>23</v>
      </c>
      <c r="E177" t="s">
        <v>24</v>
      </c>
      <c r="F177" t="s">
        <v>24</v>
      </c>
      <c r="G177" t="s">
        <v>24</v>
      </c>
      <c r="H177">
        <v>-1.4258</v>
      </c>
      <c r="I177">
        <v>27.152775399999999</v>
      </c>
      <c r="J177" t="s">
        <v>24</v>
      </c>
      <c r="K177">
        <v>-9.6717080400000004</v>
      </c>
      <c r="L177" t="s">
        <v>24</v>
      </c>
      <c r="M177">
        <v>22.239100000000001</v>
      </c>
      <c r="N177" t="s">
        <v>24</v>
      </c>
      <c r="O177" t="s">
        <v>24</v>
      </c>
      <c r="P177">
        <v>2.7152775399999999E-2</v>
      </c>
      <c r="Q177">
        <v>-9.6717080399999992E-3</v>
      </c>
      <c r="R177">
        <v>5.22793333333333</v>
      </c>
      <c r="S177">
        <v>11.648540646600001</v>
      </c>
      <c r="T177">
        <v>-0.34818148943999999</v>
      </c>
      <c r="U177" t="s">
        <v>25</v>
      </c>
      <c r="V177">
        <v>16.5282924904933</v>
      </c>
    </row>
    <row r="178" spans="1:31" x14ac:dyDescent="0.35">
      <c r="A178" t="s">
        <v>86</v>
      </c>
      <c r="B178">
        <v>1</v>
      </c>
      <c r="C178">
        <v>2</v>
      </c>
      <c r="D178" t="s">
        <v>26</v>
      </c>
      <c r="E178" t="s">
        <v>24</v>
      </c>
      <c r="F178" t="s">
        <v>24</v>
      </c>
      <c r="G178" t="s">
        <v>24</v>
      </c>
      <c r="H178">
        <v>-0.68239999999999801</v>
      </c>
      <c r="I178">
        <v>22.491062700000001</v>
      </c>
      <c r="J178" t="s">
        <v>24</v>
      </c>
      <c r="K178">
        <v>-9.6307334912999991</v>
      </c>
      <c r="L178" t="s">
        <v>24</v>
      </c>
      <c r="M178">
        <v>27.960100000000001</v>
      </c>
      <c r="N178" t="s">
        <v>24</v>
      </c>
      <c r="O178" t="s">
        <v>24</v>
      </c>
      <c r="P178">
        <v>2.2491062700000002E-2</v>
      </c>
      <c r="Q178">
        <v>-9.6307334912999996E-3</v>
      </c>
      <c r="R178">
        <v>2.50213333333333</v>
      </c>
      <c r="S178">
        <v>9.6486658983000009</v>
      </c>
      <c r="T178">
        <v>-0.3467064056868</v>
      </c>
      <c r="U178" t="s">
        <v>27</v>
      </c>
      <c r="V178">
        <v>11.804092825946499</v>
      </c>
      <c r="AE178" s="1">
        <f t="shared" ref="AE178:AE186" si="20">R$177-R178</f>
        <v>2.7258</v>
      </c>
    </row>
    <row r="179" spans="1:31" x14ac:dyDescent="0.35">
      <c r="A179" t="s">
        <v>86</v>
      </c>
      <c r="B179">
        <v>1</v>
      </c>
      <c r="C179">
        <v>3</v>
      </c>
      <c r="D179" t="s">
        <v>28</v>
      </c>
      <c r="E179" t="s">
        <v>24</v>
      </c>
      <c r="F179" t="s">
        <v>24</v>
      </c>
      <c r="G179" t="s">
        <v>24</v>
      </c>
      <c r="H179">
        <v>-0.26369999999999999</v>
      </c>
      <c r="I179">
        <v>16.772050449999998</v>
      </c>
      <c r="J179" t="s">
        <v>24</v>
      </c>
      <c r="K179">
        <v>-9.7303571200000007</v>
      </c>
      <c r="L179" t="s">
        <v>24</v>
      </c>
      <c r="M179">
        <v>29.507100000000001</v>
      </c>
      <c r="N179" t="s">
        <v>24</v>
      </c>
      <c r="O179" t="s">
        <v>24</v>
      </c>
      <c r="P179">
        <v>1.6772050449999999E-2</v>
      </c>
      <c r="Q179">
        <v>-9.7303571199999998E-3</v>
      </c>
      <c r="R179">
        <v>0.96689999999999998</v>
      </c>
      <c r="S179">
        <v>7.1952096430500001</v>
      </c>
      <c r="T179">
        <v>-0.35029285632000001</v>
      </c>
      <c r="U179" t="s">
        <v>29</v>
      </c>
      <c r="V179">
        <v>7.8118167867299997</v>
      </c>
      <c r="AE179" s="1">
        <f t="shared" si="20"/>
        <v>4.2610333333333301</v>
      </c>
    </row>
    <row r="180" spans="1:31" x14ac:dyDescent="0.35">
      <c r="A180" t="s">
        <v>86</v>
      </c>
      <c r="B180">
        <v>1</v>
      </c>
      <c r="C180">
        <v>41</v>
      </c>
      <c r="D180" t="s">
        <v>30</v>
      </c>
      <c r="E180" t="s">
        <v>24</v>
      </c>
      <c r="F180" t="s">
        <v>24</v>
      </c>
      <c r="G180" t="s">
        <v>24</v>
      </c>
      <c r="H180">
        <v>-1.5074000000000001</v>
      </c>
      <c r="I180">
        <v>25.7966354</v>
      </c>
      <c r="J180" t="s">
        <v>24</v>
      </c>
      <c r="K180">
        <v>-9.6749392600000004</v>
      </c>
      <c r="L180" t="s">
        <v>24</v>
      </c>
      <c r="M180">
        <v>22.157499999999999</v>
      </c>
      <c r="N180" t="s">
        <v>24</v>
      </c>
      <c r="O180" t="s">
        <v>24</v>
      </c>
      <c r="P180">
        <v>2.57966354E-2</v>
      </c>
      <c r="Q180">
        <v>-9.6749392599999994E-3</v>
      </c>
      <c r="R180">
        <v>5.5271333333333299</v>
      </c>
      <c r="S180">
        <v>11.0667565866</v>
      </c>
      <c r="T180">
        <v>-0.34829781335999999</v>
      </c>
      <c r="U180" t="s">
        <v>31</v>
      </c>
      <c r="V180">
        <v>16.245592106573302</v>
      </c>
      <c r="AE180" s="1">
        <f t="shared" si="20"/>
        <v>-0.29919999999999991</v>
      </c>
    </row>
    <row r="181" spans="1:31" x14ac:dyDescent="0.35">
      <c r="A181" t="s">
        <v>86</v>
      </c>
      <c r="B181">
        <v>1</v>
      </c>
      <c r="C181">
        <v>42</v>
      </c>
      <c r="D181" t="s">
        <v>32</v>
      </c>
      <c r="E181" t="s">
        <v>24</v>
      </c>
      <c r="F181" t="s">
        <v>24</v>
      </c>
      <c r="G181" t="s">
        <v>24</v>
      </c>
      <c r="H181">
        <v>-1.6854</v>
      </c>
      <c r="I181">
        <v>23.374457450000001</v>
      </c>
      <c r="J181" t="s">
        <v>24</v>
      </c>
      <c r="K181">
        <v>-9.6773087400000009</v>
      </c>
      <c r="L181" t="s">
        <v>24</v>
      </c>
      <c r="M181">
        <v>21.979500000000002</v>
      </c>
      <c r="N181" t="s">
        <v>24</v>
      </c>
      <c r="O181" t="s">
        <v>24</v>
      </c>
      <c r="P181">
        <v>2.337445745E-2</v>
      </c>
      <c r="Q181">
        <v>-9.6773087399999996E-3</v>
      </c>
      <c r="R181">
        <v>6.1798000000000002</v>
      </c>
      <c r="S181">
        <v>10.02764224605</v>
      </c>
      <c r="T181">
        <v>-0.34838311463999999</v>
      </c>
      <c r="U181" t="s">
        <v>33</v>
      </c>
      <c r="V181">
        <v>15.85905913141</v>
      </c>
      <c r="AE181" s="1">
        <f t="shared" si="20"/>
        <v>-0.95186666666667019</v>
      </c>
    </row>
    <row r="182" spans="1:31" x14ac:dyDescent="0.35">
      <c r="A182" t="s">
        <v>86</v>
      </c>
      <c r="B182">
        <v>1</v>
      </c>
      <c r="C182">
        <v>43</v>
      </c>
      <c r="D182" t="s">
        <v>34</v>
      </c>
      <c r="E182" t="s">
        <v>24</v>
      </c>
      <c r="F182" t="s">
        <v>24</v>
      </c>
      <c r="G182" t="s">
        <v>24</v>
      </c>
      <c r="H182">
        <v>-1.8938999999999999</v>
      </c>
      <c r="I182">
        <v>21.221228150000002</v>
      </c>
      <c r="J182" t="s">
        <v>24</v>
      </c>
      <c r="K182">
        <v>-9.6853714800000006</v>
      </c>
      <c r="L182" t="s">
        <v>24</v>
      </c>
      <c r="M182">
        <v>21.771000000000001</v>
      </c>
      <c r="N182" t="s">
        <v>24</v>
      </c>
      <c r="O182" t="s">
        <v>24</v>
      </c>
      <c r="P182">
        <v>2.122122815E-2</v>
      </c>
      <c r="Q182">
        <v>-9.6853714799999997E-3</v>
      </c>
      <c r="R182">
        <v>6.9443000000000001</v>
      </c>
      <c r="S182">
        <v>9.1039068763500008</v>
      </c>
      <c r="T182">
        <v>-0.34867337327999998</v>
      </c>
      <c r="U182" t="s">
        <v>35</v>
      </c>
      <c r="V182">
        <v>15.699533503070001</v>
      </c>
      <c r="AE182" s="1">
        <f t="shared" si="20"/>
        <v>-1.7163666666666701</v>
      </c>
    </row>
    <row r="183" spans="1:31" x14ac:dyDescent="0.35">
      <c r="A183" t="s">
        <v>86</v>
      </c>
      <c r="B183">
        <v>1</v>
      </c>
      <c r="C183">
        <v>44</v>
      </c>
      <c r="D183" t="s">
        <v>36</v>
      </c>
      <c r="E183" t="s">
        <v>24</v>
      </c>
      <c r="F183" t="s">
        <v>24</v>
      </c>
      <c r="G183" t="s">
        <v>24</v>
      </c>
      <c r="H183">
        <v>-2.1143999999999998</v>
      </c>
      <c r="I183">
        <v>19.388171750000001</v>
      </c>
      <c r="J183" t="s">
        <v>24</v>
      </c>
      <c r="K183">
        <v>-9.6950791200000008</v>
      </c>
      <c r="L183" t="s">
        <v>24</v>
      </c>
      <c r="M183">
        <v>21.5505</v>
      </c>
      <c r="N183" t="s">
        <v>24</v>
      </c>
      <c r="O183" t="s">
        <v>24</v>
      </c>
      <c r="P183">
        <v>1.9388171749999999E-2</v>
      </c>
      <c r="Q183">
        <v>-9.6950791200000001E-3</v>
      </c>
      <c r="R183">
        <v>7.7527999999999997</v>
      </c>
      <c r="S183">
        <v>8.3175256807500002</v>
      </c>
      <c r="T183">
        <v>-0.34902284832000002</v>
      </c>
      <c r="U183" t="s">
        <v>37</v>
      </c>
      <c r="V183">
        <v>15.72130283243</v>
      </c>
      <c r="AE183" s="1">
        <f t="shared" si="20"/>
        <v>-2.5248666666666697</v>
      </c>
    </row>
    <row r="184" spans="1:31" x14ac:dyDescent="0.35">
      <c r="A184" t="s">
        <v>86</v>
      </c>
      <c r="B184">
        <v>1</v>
      </c>
      <c r="C184">
        <v>51</v>
      </c>
      <c r="D184" t="s">
        <v>38</v>
      </c>
      <c r="E184" t="s">
        <v>24</v>
      </c>
      <c r="F184" t="s">
        <v>24</v>
      </c>
      <c r="G184" t="s">
        <v>24</v>
      </c>
      <c r="H184">
        <v>-1.2638</v>
      </c>
      <c r="I184">
        <v>28.221406399999999</v>
      </c>
      <c r="J184" t="s">
        <v>24</v>
      </c>
      <c r="K184">
        <v>-9.6337294599999996</v>
      </c>
      <c r="L184" t="s">
        <v>24</v>
      </c>
      <c r="M184">
        <v>22.4011</v>
      </c>
      <c r="N184" t="s">
        <v>24</v>
      </c>
      <c r="O184" t="s">
        <v>24</v>
      </c>
      <c r="P184">
        <v>2.8221406399999999E-2</v>
      </c>
      <c r="Q184">
        <v>-9.6337294600000005E-3</v>
      </c>
      <c r="R184">
        <v>4.6339333333333297</v>
      </c>
      <c r="S184">
        <v>12.1069833456</v>
      </c>
      <c r="T184">
        <v>-0.34681426055999998</v>
      </c>
      <c r="U184" t="s">
        <v>39</v>
      </c>
      <c r="V184">
        <v>16.394102418373301</v>
      </c>
      <c r="AE184" s="1">
        <f t="shared" si="20"/>
        <v>0.59400000000000031</v>
      </c>
    </row>
    <row r="185" spans="1:31" x14ac:dyDescent="0.35">
      <c r="A185" t="s">
        <v>86</v>
      </c>
      <c r="B185">
        <v>1</v>
      </c>
      <c r="C185">
        <v>52</v>
      </c>
      <c r="D185" t="s">
        <v>40</v>
      </c>
      <c r="E185" t="s">
        <v>24</v>
      </c>
      <c r="F185" t="s">
        <v>24</v>
      </c>
      <c r="G185" t="s">
        <v>24</v>
      </c>
      <c r="H185">
        <v>-1.0685</v>
      </c>
      <c r="I185">
        <v>29.792487850000001</v>
      </c>
      <c r="J185" t="s">
        <v>24</v>
      </c>
      <c r="K185">
        <v>-9.5073083399999998</v>
      </c>
      <c r="L185" t="s">
        <v>24</v>
      </c>
      <c r="M185">
        <v>22.596399999999999</v>
      </c>
      <c r="N185" t="s">
        <v>24</v>
      </c>
      <c r="O185" t="s">
        <v>24</v>
      </c>
      <c r="P185">
        <v>2.979248785E-2</v>
      </c>
      <c r="Q185">
        <v>-9.5073083399999994E-3</v>
      </c>
      <c r="R185">
        <v>3.9178333333333302</v>
      </c>
      <c r="S185">
        <v>12.78097728765</v>
      </c>
      <c r="T185">
        <v>-0.34226310024000001</v>
      </c>
      <c r="U185" t="s">
        <v>41</v>
      </c>
      <c r="V185">
        <v>16.356547520743302</v>
      </c>
      <c r="AE185" s="1">
        <f t="shared" si="20"/>
        <v>1.3100999999999998</v>
      </c>
    </row>
    <row r="186" spans="1:31" x14ac:dyDescent="0.35">
      <c r="A186" t="s">
        <v>86</v>
      </c>
      <c r="B186">
        <v>1</v>
      </c>
      <c r="C186">
        <v>53</v>
      </c>
      <c r="D186" t="s">
        <v>42</v>
      </c>
      <c r="E186" t="s">
        <v>24</v>
      </c>
      <c r="F186" t="s">
        <v>24</v>
      </c>
      <c r="G186" t="s">
        <v>24</v>
      </c>
      <c r="H186">
        <v>-0.90189999999999804</v>
      </c>
      <c r="I186">
        <v>33.0619254</v>
      </c>
      <c r="J186" t="s">
        <v>24</v>
      </c>
      <c r="K186">
        <v>-9.1651646600000003</v>
      </c>
      <c r="L186" t="s">
        <v>24</v>
      </c>
      <c r="M186">
        <v>22.763000000000002</v>
      </c>
      <c r="N186" t="s">
        <v>24</v>
      </c>
      <c r="O186" t="s">
        <v>24</v>
      </c>
      <c r="P186">
        <v>3.3061925399999997E-2</v>
      </c>
      <c r="Q186">
        <v>-9.1651646600000008E-3</v>
      </c>
      <c r="R186">
        <v>3.3069666666666602</v>
      </c>
      <c r="S186">
        <v>14.183565996600001</v>
      </c>
      <c r="T186">
        <v>-0.32994592775999998</v>
      </c>
      <c r="U186" t="s">
        <v>43</v>
      </c>
      <c r="V186">
        <v>17.160586735506701</v>
      </c>
      <c r="AE186" s="1">
        <f t="shared" si="20"/>
        <v>1.9209666666666698</v>
      </c>
    </row>
    <row r="187" spans="1:31" x14ac:dyDescent="0.35">
      <c r="A187" t="s">
        <v>86</v>
      </c>
      <c r="B187">
        <v>2</v>
      </c>
      <c r="C187">
        <v>1</v>
      </c>
      <c r="D187" t="s">
        <v>44</v>
      </c>
      <c r="E187" t="s">
        <v>24</v>
      </c>
      <c r="F187" t="s">
        <v>24</v>
      </c>
      <c r="G187" t="s">
        <v>24</v>
      </c>
      <c r="H187">
        <v>-1.2315</v>
      </c>
      <c r="I187">
        <v>27.614171599999999</v>
      </c>
      <c r="J187" t="s">
        <v>24</v>
      </c>
      <c r="K187">
        <v>-9.4300309000000002</v>
      </c>
      <c r="L187" t="s">
        <v>24</v>
      </c>
      <c r="M187">
        <v>22.4328</v>
      </c>
      <c r="N187" t="s">
        <v>24</v>
      </c>
      <c r="O187" t="s">
        <v>24</v>
      </c>
      <c r="P187">
        <v>2.7614171600000001E-2</v>
      </c>
      <c r="Q187">
        <v>-9.4300309000000006E-3</v>
      </c>
      <c r="R187">
        <v>4.5155000000000003</v>
      </c>
      <c r="S187">
        <v>11.8464796164</v>
      </c>
      <c r="T187">
        <v>-0.33948111240000001</v>
      </c>
      <c r="U187" t="s">
        <v>25</v>
      </c>
      <c r="V187">
        <v>16.022498504000001</v>
      </c>
      <c r="AA187" s="1">
        <f>R$177-R187</f>
        <v>0.7124333333333297</v>
      </c>
      <c r="AB187" s="1">
        <f>MIN(AA187:AA199)</f>
        <v>-2.84643333333333</v>
      </c>
    </row>
    <row r="188" spans="1:31" x14ac:dyDescent="0.35">
      <c r="A188" t="s">
        <v>86</v>
      </c>
      <c r="B188">
        <v>2</v>
      </c>
      <c r="C188">
        <v>2</v>
      </c>
      <c r="D188" t="s">
        <v>45</v>
      </c>
      <c r="E188" t="s">
        <v>24</v>
      </c>
      <c r="F188" t="s">
        <v>24</v>
      </c>
      <c r="G188" t="s">
        <v>24</v>
      </c>
      <c r="H188">
        <v>-0.34990000000000199</v>
      </c>
      <c r="I188">
        <v>22.307058349999998</v>
      </c>
      <c r="J188" t="s">
        <v>24</v>
      </c>
      <c r="K188">
        <v>-9.3825962387999997</v>
      </c>
      <c r="L188" t="s">
        <v>24</v>
      </c>
      <c r="M188">
        <v>28.291699999999999</v>
      </c>
      <c r="N188" t="s">
        <v>24</v>
      </c>
      <c r="O188" t="s">
        <v>24</v>
      </c>
      <c r="P188">
        <v>2.2307058349999999E-2</v>
      </c>
      <c r="Q188">
        <v>-9.3825962388000006E-3</v>
      </c>
      <c r="R188">
        <v>1.2829666666666699</v>
      </c>
      <c r="S188">
        <v>9.5697280321499996</v>
      </c>
      <c r="T188">
        <v>-0.33777346459680002</v>
      </c>
      <c r="U188" t="s">
        <v>27</v>
      </c>
      <c r="V188">
        <v>10.5149212342199</v>
      </c>
      <c r="AA188" s="1">
        <f>R$178-R188</f>
        <v>1.2191666666666601</v>
      </c>
      <c r="AB188" s="1">
        <f>MAX(AA187:AA199)</f>
        <v>1.2191666666666601</v>
      </c>
      <c r="AE188" s="1">
        <f t="shared" ref="AE188:AE196" si="21">R$187-R188</f>
        <v>3.2325333333333304</v>
      </c>
    </row>
    <row r="189" spans="1:31" x14ac:dyDescent="0.35">
      <c r="A189" t="s">
        <v>86</v>
      </c>
      <c r="B189">
        <v>2</v>
      </c>
      <c r="C189">
        <v>3</v>
      </c>
      <c r="D189" t="s">
        <v>46</v>
      </c>
      <c r="E189" t="s">
        <v>24</v>
      </c>
      <c r="F189" t="s">
        <v>24</v>
      </c>
      <c r="G189" t="s">
        <v>24</v>
      </c>
      <c r="H189">
        <v>-1.04</v>
      </c>
      <c r="I189">
        <v>16.909590649999998</v>
      </c>
      <c r="J189" t="s">
        <v>24</v>
      </c>
      <c r="K189">
        <v>-9.4216712999999999</v>
      </c>
      <c r="L189" t="s">
        <v>24</v>
      </c>
      <c r="M189">
        <v>28.728300000000001</v>
      </c>
      <c r="N189" t="s">
        <v>24</v>
      </c>
      <c r="O189" t="s">
        <v>24</v>
      </c>
      <c r="P189">
        <v>1.690959065E-2</v>
      </c>
      <c r="Q189">
        <v>-9.4216713000000001E-3</v>
      </c>
      <c r="R189">
        <v>3.8133333333333299</v>
      </c>
      <c r="S189">
        <v>7.2542143888500004</v>
      </c>
      <c r="T189">
        <v>-0.33918016680000002</v>
      </c>
      <c r="U189" t="s">
        <v>29</v>
      </c>
      <c r="V189">
        <v>10.728367555383301</v>
      </c>
      <c r="AA189" s="1">
        <f>R$179-R189</f>
        <v>-2.84643333333333</v>
      </c>
      <c r="AB189" s="2">
        <f>AB188-AB187</f>
        <v>4.0655999999999901</v>
      </c>
      <c r="AE189" s="1">
        <f t="shared" si="21"/>
        <v>0.70216666666667038</v>
      </c>
    </row>
    <row r="190" spans="1:31" x14ac:dyDescent="0.35">
      <c r="A190" t="s">
        <v>86</v>
      </c>
      <c r="B190">
        <v>2</v>
      </c>
      <c r="C190">
        <v>41</v>
      </c>
      <c r="D190" t="s">
        <v>47</v>
      </c>
      <c r="E190" t="s">
        <v>24</v>
      </c>
      <c r="F190" t="s">
        <v>24</v>
      </c>
      <c r="G190" t="s">
        <v>24</v>
      </c>
      <c r="H190">
        <v>-1.3199000000000001</v>
      </c>
      <c r="I190">
        <v>26.370551200000001</v>
      </c>
      <c r="J190" t="s">
        <v>24</v>
      </c>
      <c r="K190">
        <v>-9.4324964199999997</v>
      </c>
      <c r="L190" t="s">
        <v>24</v>
      </c>
      <c r="M190">
        <v>22.3444</v>
      </c>
      <c r="N190" t="s">
        <v>24</v>
      </c>
      <c r="O190" t="s">
        <v>24</v>
      </c>
      <c r="P190">
        <v>2.6370551200000002E-2</v>
      </c>
      <c r="Q190">
        <v>-9.4324964200000003E-3</v>
      </c>
      <c r="R190">
        <v>4.8396333333333299</v>
      </c>
      <c r="S190">
        <v>11.312966464800001</v>
      </c>
      <c r="T190">
        <v>-0.33956987111999998</v>
      </c>
      <c r="U190" t="s">
        <v>31</v>
      </c>
      <c r="V190">
        <v>15.8130299270133</v>
      </c>
      <c r="AA190" s="1">
        <f>R$180-R190</f>
        <v>0.6875</v>
      </c>
      <c r="AB190" s="1">
        <f>AVERAGE(AA187:AA196)</f>
        <v>0.42492999999999803</v>
      </c>
      <c r="AE190" s="1">
        <f t="shared" si="21"/>
        <v>-0.32413333333332961</v>
      </c>
    </row>
    <row r="191" spans="1:31" x14ac:dyDescent="0.35">
      <c r="A191" t="s">
        <v>86</v>
      </c>
      <c r="B191">
        <v>2</v>
      </c>
      <c r="C191">
        <v>42</v>
      </c>
      <c r="D191" t="s">
        <v>48</v>
      </c>
      <c r="E191" t="s">
        <v>24</v>
      </c>
      <c r="F191" t="s">
        <v>24</v>
      </c>
      <c r="G191" t="s">
        <v>24</v>
      </c>
      <c r="H191">
        <v>-1.5187999999999999</v>
      </c>
      <c r="I191">
        <v>24.04087415</v>
      </c>
      <c r="J191" t="s">
        <v>24</v>
      </c>
      <c r="K191">
        <v>-9.4385307399999991</v>
      </c>
      <c r="L191" t="s">
        <v>24</v>
      </c>
      <c r="M191">
        <v>22.145499999999998</v>
      </c>
      <c r="N191" t="s">
        <v>24</v>
      </c>
      <c r="O191" t="s">
        <v>24</v>
      </c>
      <c r="P191">
        <v>2.4040874149999999E-2</v>
      </c>
      <c r="Q191">
        <v>-9.4385307399999993E-3</v>
      </c>
      <c r="R191">
        <v>5.5689333333333302</v>
      </c>
      <c r="S191">
        <v>10.31353501035</v>
      </c>
      <c r="T191">
        <v>-0.33978710664</v>
      </c>
      <c r="U191" t="s">
        <v>33</v>
      </c>
      <c r="V191">
        <v>15.542681237043301</v>
      </c>
      <c r="AA191" s="1">
        <f>R$181-R191</f>
        <v>0.61086666666667</v>
      </c>
      <c r="AE191" s="1">
        <f t="shared" si="21"/>
        <v>-1.0534333333333299</v>
      </c>
    </row>
    <row r="192" spans="1:31" x14ac:dyDescent="0.35">
      <c r="A192" t="s">
        <v>86</v>
      </c>
      <c r="B192">
        <v>2</v>
      </c>
      <c r="C192">
        <v>43</v>
      </c>
      <c r="D192" t="s">
        <v>49</v>
      </c>
      <c r="E192" t="s">
        <v>24</v>
      </c>
      <c r="F192" t="s">
        <v>24</v>
      </c>
      <c r="G192" t="s">
        <v>24</v>
      </c>
      <c r="H192">
        <v>-1.7321</v>
      </c>
      <c r="I192">
        <v>21.954679200000001</v>
      </c>
      <c r="J192" t="s">
        <v>24</v>
      </c>
      <c r="K192">
        <v>-9.4453477199999991</v>
      </c>
      <c r="L192" t="s">
        <v>24</v>
      </c>
      <c r="M192">
        <v>21.932200000000002</v>
      </c>
      <c r="N192" t="s">
        <v>24</v>
      </c>
      <c r="O192" t="s">
        <v>24</v>
      </c>
      <c r="P192">
        <v>2.19546792E-2</v>
      </c>
      <c r="Q192">
        <v>-9.4453477200000004E-3</v>
      </c>
      <c r="R192">
        <v>6.35103333333333</v>
      </c>
      <c r="S192">
        <v>9.4185573768000008</v>
      </c>
      <c r="T192">
        <v>-0.34003251792</v>
      </c>
      <c r="U192" t="s">
        <v>35</v>
      </c>
      <c r="V192">
        <v>15.4295581922133</v>
      </c>
      <c r="AA192" s="1">
        <f>R$182-R192</f>
        <v>0.59326666666667016</v>
      </c>
      <c r="AE192" s="1">
        <f t="shared" si="21"/>
        <v>-1.8355333333333297</v>
      </c>
    </row>
    <row r="193" spans="1:31" x14ac:dyDescent="0.35">
      <c r="A193" t="s">
        <v>86</v>
      </c>
      <c r="B193">
        <v>2</v>
      </c>
      <c r="C193">
        <v>44</v>
      </c>
      <c r="D193" t="s">
        <v>50</v>
      </c>
      <c r="E193" t="s">
        <v>24</v>
      </c>
      <c r="F193" t="s">
        <v>24</v>
      </c>
      <c r="G193" t="s">
        <v>24</v>
      </c>
      <c r="H193">
        <v>-1.9774</v>
      </c>
      <c r="I193">
        <v>20.12442755</v>
      </c>
      <c r="J193" t="s">
        <v>24</v>
      </c>
      <c r="K193">
        <v>-9.4533061400000005</v>
      </c>
      <c r="L193" t="s">
        <v>24</v>
      </c>
      <c r="M193">
        <v>21.686900000000001</v>
      </c>
      <c r="N193" t="s">
        <v>24</v>
      </c>
      <c r="O193" t="s">
        <v>24</v>
      </c>
      <c r="P193">
        <v>2.0124427550000001E-2</v>
      </c>
      <c r="Q193">
        <v>-9.4533061399999993E-3</v>
      </c>
      <c r="R193">
        <v>7.2504666666666697</v>
      </c>
      <c r="S193">
        <v>8.6333794189499997</v>
      </c>
      <c r="T193">
        <v>-0.34031902104</v>
      </c>
      <c r="U193" t="s">
        <v>37</v>
      </c>
      <c r="V193">
        <v>15.543527064576701</v>
      </c>
      <c r="AA193" s="1">
        <f>R$183-R193</f>
        <v>0.50233333333332997</v>
      </c>
      <c r="AE193" s="1">
        <f t="shared" si="21"/>
        <v>-2.7349666666666694</v>
      </c>
    </row>
    <row r="194" spans="1:31" x14ac:dyDescent="0.35">
      <c r="A194" t="s">
        <v>86</v>
      </c>
      <c r="B194">
        <v>2</v>
      </c>
      <c r="C194">
        <v>51</v>
      </c>
      <c r="D194" t="s">
        <v>51</v>
      </c>
      <c r="E194" t="s">
        <v>24</v>
      </c>
      <c r="F194" t="s">
        <v>24</v>
      </c>
      <c r="G194" t="s">
        <v>24</v>
      </c>
      <c r="H194">
        <v>-1.0509999999999999</v>
      </c>
      <c r="I194">
        <v>28.629826300000001</v>
      </c>
      <c r="J194" t="s">
        <v>24</v>
      </c>
      <c r="K194">
        <v>-9.38926938</v>
      </c>
      <c r="L194" t="s">
        <v>24</v>
      </c>
      <c r="M194">
        <v>22.613299999999999</v>
      </c>
      <c r="N194" t="s">
        <v>24</v>
      </c>
      <c r="O194" t="s">
        <v>24</v>
      </c>
      <c r="P194">
        <v>2.8629826300000001E-2</v>
      </c>
      <c r="Q194">
        <v>-9.3892693800000007E-3</v>
      </c>
      <c r="R194">
        <v>3.8536666666666699</v>
      </c>
      <c r="S194">
        <v>12.282195482700001</v>
      </c>
      <c r="T194">
        <v>-0.33801369768</v>
      </c>
      <c r="U194" t="s">
        <v>39</v>
      </c>
      <c r="V194">
        <v>15.797848451686701</v>
      </c>
      <c r="AA194" s="1">
        <f>R$184-R194</f>
        <v>0.78026666666665978</v>
      </c>
      <c r="AE194" s="1">
        <f t="shared" si="21"/>
        <v>0.66183333333333039</v>
      </c>
    </row>
    <row r="195" spans="1:31" x14ac:dyDescent="0.35">
      <c r="A195" t="s">
        <v>86</v>
      </c>
      <c r="B195">
        <v>2</v>
      </c>
      <c r="C195">
        <v>52</v>
      </c>
      <c r="D195" t="s">
        <v>52</v>
      </c>
      <c r="E195" t="s">
        <v>24</v>
      </c>
      <c r="F195" t="s">
        <v>24</v>
      </c>
      <c r="G195" t="s">
        <v>24</v>
      </c>
      <c r="H195">
        <v>-0.82740000000000102</v>
      </c>
      <c r="I195">
        <v>30.244520099999999</v>
      </c>
      <c r="J195" t="s">
        <v>24</v>
      </c>
      <c r="K195">
        <v>-9.2759783000000002</v>
      </c>
      <c r="L195" t="s">
        <v>24</v>
      </c>
      <c r="M195">
        <v>22.8369</v>
      </c>
      <c r="N195" t="s">
        <v>24</v>
      </c>
      <c r="O195" t="s">
        <v>24</v>
      </c>
      <c r="P195">
        <v>3.0244520099999998E-2</v>
      </c>
      <c r="Q195">
        <v>-9.2759782999999995E-3</v>
      </c>
      <c r="R195">
        <v>3.0337999999999998</v>
      </c>
      <c r="S195">
        <v>12.9748991229</v>
      </c>
      <c r="T195">
        <v>-0.33393521879999999</v>
      </c>
      <c r="U195" t="s">
        <v>41</v>
      </c>
      <c r="V195">
        <v>15.674763904100001</v>
      </c>
      <c r="AA195" s="1">
        <f>R$185-R195</f>
        <v>0.88403333333333034</v>
      </c>
      <c r="AE195" s="1">
        <f t="shared" si="21"/>
        <v>1.4817000000000005</v>
      </c>
    </row>
    <row r="196" spans="1:31" x14ac:dyDescent="0.35">
      <c r="A196" t="s">
        <v>86</v>
      </c>
      <c r="B196">
        <v>2</v>
      </c>
      <c r="C196">
        <v>53</v>
      </c>
      <c r="D196" t="s">
        <v>53</v>
      </c>
      <c r="E196" t="s">
        <v>24</v>
      </c>
      <c r="F196" t="s">
        <v>24</v>
      </c>
      <c r="G196" t="s">
        <v>24</v>
      </c>
      <c r="H196">
        <v>-0.60030000000000105</v>
      </c>
      <c r="I196">
        <v>33.058967199999998</v>
      </c>
      <c r="J196" t="s">
        <v>24</v>
      </c>
      <c r="K196">
        <v>-9.0362084199999995</v>
      </c>
      <c r="L196" t="s">
        <v>24</v>
      </c>
      <c r="M196">
        <v>23.064</v>
      </c>
      <c r="N196" t="s">
        <v>24</v>
      </c>
      <c r="O196" t="s">
        <v>24</v>
      </c>
      <c r="P196">
        <v>3.3058967199999997E-2</v>
      </c>
      <c r="Q196">
        <v>-9.0362084200000005E-3</v>
      </c>
      <c r="R196">
        <v>2.2010999999999998</v>
      </c>
      <c r="S196">
        <v>14.1822969288</v>
      </c>
      <c r="T196">
        <v>-0.32530350312</v>
      </c>
      <c r="U196" t="s">
        <v>43</v>
      </c>
      <c r="V196">
        <v>16.058093425679999</v>
      </c>
      <c r="AA196" s="1">
        <f>R$186-R196</f>
        <v>1.1058666666666603</v>
      </c>
      <c r="AE196" s="1">
        <f t="shared" si="21"/>
        <v>2.3144000000000005</v>
      </c>
    </row>
    <row r="197" spans="1:31" x14ac:dyDescent="0.35">
      <c r="A197" t="s">
        <v>86</v>
      </c>
      <c r="B197">
        <v>3</v>
      </c>
      <c r="C197">
        <v>1</v>
      </c>
      <c r="D197" t="s">
        <v>54</v>
      </c>
      <c r="E197" t="s">
        <v>24</v>
      </c>
      <c r="F197" t="s">
        <v>24</v>
      </c>
      <c r="G197" t="s">
        <v>24</v>
      </c>
      <c r="H197">
        <v>-1.6498999999999999</v>
      </c>
      <c r="I197">
        <v>30.567581300000001</v>
      </c>
      <c r="J197" t="s">
        <v>24</v>
      </c>
      <c r="K197">
        <v>-9.7873492399999993</v>
      </c>
      <c r="L197" t="s">
        <v>24</v>
      </c>
      <c r="M197">
        <v>22.014199999999999</v>
      </c>
      <c r="N197" t="s">
        <v>24</v>
      </c>
      <c r="O197" t="s">
        <v>24</v>
      </c>
      <c r="P197">
        <v>3.05675813E-2</v>
      </c>
      <c r="Q197">
        <v>-9.7873492399999998E-3</v>
      </c>
      <c r="R197">
        <v>6.0496333333333299</v>
      </c>
      <c r="S197">
        <v>13.1134923777</v>
      </c>
      <c r="T197">
        <v>-0.35234457264000002</v>
      </c>
      <c r="U197" t="s">
        <v>25</v>
      </c>
      <c r="V197">
        <v>18.810781138393299</v>
      </c>
      <c r="AA197" s="1">
        <f>R$177-R197</f>
        <v>-0.82169999999999987</v>
      </c>
      <c r="AB197" s="1">
        <f>MIN(AA197:AA209)</f>
        <v>-5.2895333333333303</v>
      </c>
    </row>
    <row r="198" spans="1:31" x14ac:dyDescent="0.35">
      <c r="A198" t="s">
        <v>86</v>
      </c>
      <c r="B198">
        <v>3</v>
      </c>
      <c r="C198">
        <v>2</v>
      </c>
      <c r="D198" t="s">
        <v>55</v>
      </c>
      <c r="E198" t="s">
        <v>24</v>
      </c>
      <c r="F198" t="s">
        <v>24</v>
      </c>
      <c r="G198" t="s">
        <v>24</v>
      </c>
      <c r="H198">
        <v>-0.950600000000001</v>
      </c>
      <c r="I198">
        <v>25.049121849999999</v>
      </c>
      <c r="J198" t="s">
        <v>24</v>
      </c>
      <c r="K198">
        <v>-9.8188339800000008</v>
      </c>
      <c r="L198" t="s">
        <v>24</v>
      </c>
      <c r="M198">
        <v>27.690999999999999</v>
      </c>
      <c r="N198" t="s">
        <v>24</v>
      </c>
      <c r="O198" t="s">
        <v>24</v>
      </c>
      <c r="P198">
        <v>2.5049121850000002E-2</v>
      </c>
      <c r="Q198">
        <v>-9.8188339800000003E-3</v>
      </c>
      <c r="R198">
        <v>3.4855333333333398</v>
      </c>
      <c r="S198">
        <v>10.74607327365</v>
      </c>
      <c r="T198">
        <v>-0.35347802328</v>
      </c>
      <c r="U198" t="s">
        <v>27</v>
      </c>
      <c r="V198">
        <v>13.878128583703299</v>
      </c>
      <c r="AA198" s="1">
        <f>R$178-R198</f>
        <v>-0.98340000000000982</v>
      </c>
      <c r="AB198" s="1">
        <f>MAX(AA197:AA209)</f>
        <v>-0.59766666666666968</v>
      </c>
      <c r="AE198" s="1">
        <f t="shared" ref="AE198:AE206" si="22">R$197-R198</f>
        <v>2.5640999999999901</v>
      </c>
    </row>
    <row r="199" spans="1:31" x14ac:dyDescent="0.35">
      <c r="A199" t="s">
        <v>86</v>
      </c>
      <c r="B199">
        <v>3</v>
      </c>
      <c r="C199">
        <v>3</v>
      </c>
      <c r="D199" t="s">
        <v>56</v>
      </c>
      <c r="E199" t="s">
        <v>24</v>
      </c>
      <c r="F199" t="s">
        <v>24</v>
      </c>
      <c r="G199" t="s">
        <v>24</v>
      </c>
      <c r="H199">
        <v>-0.46560000000000201</v>
      </c>
      <c r="I199">
        <v>19.073996300000001</v>
      </c>
      <c r="J199" t="s">
        <v>24</v>
      </c>
      <c r="K199">
        <v>-9.7528052800000005</v>
      </c>
      <c r="L199" t="s">
        <v>24</v>
      </c>
      <c r="M199">
        <v>29.302299999999999</v>
      </c>
      <c r="N199" t="s">
        <v>24</v>
      </c>
      <c r="O199" t="s">
        <v>24</v>
      </c>
      <c r="P199">
        <v>1.90739963E-2</v>
      </c>
      <c r="Q199">
        <v>-9.7528052800000004E-3</v>
      </c>
      <c r="R199">
        <v>1.70720000000001</v>
      </c>
      <c r="S199">
        <v>8.1827444127</v>
      </c>
      <c r="T199">
        <v>-0.35110099008000001</v>
      </c>
      <c r="U199" t="s">
        <v>29</v>
      </c>
      <c r="V199">
        <v>9.5388434226199994</v>
      </c>
      <c r="AA199" s="1">
        <f>R$179-R199</f>
        <v>-0.74030000000001006</v>
      </c>
      <c r="AB199" s="2">
        <f>AB198-AB197</f>
        <v>4.6918666666666606</v>
      </c>
      <c r="AE199" s="1">
        <f t="shared" si="22"/>
        <v>4.3424333333333198</v>
      </c>
    </row>
    <row r="200" spans="1:31" x14ac:dyDescent="0.35">
      <c r="A200" t="s">
        <v>86</v>
      </c>
      <c r="B200">
        <v>3</v>
      </c>
      <c r="C200">
        <v>41</v>
      </c>
      <c r="D200" t="s">
        <v>57</v>
      </c>
      <c r="E200" t="s">
        <v>24</v>
      </c>
      <c r="F200" t="s">
        <v>24</v>
      </c>
      <c r="G200" t="s">
        <v>24</v>
      </c>
      <c r="H200">
        <v>-1.7246999999999999</v>
      </c>
      <c r="I200">
        <v>29.2569768</v>
      </c>
      <c r="J200" t="s">
        <v>24</v>
      </c>
      <c r="K200">
        <v>-9.7878777600000006</v>
      </c>
      <c r="L200" t="s">
        <v>24</v>
      </c>
      <c r="M200">
        <v>21.939399999999999</v>
      </c>
      <c r="N200" t="s">
        <v>24</v>
      </c>
      <c r="O200" t="s">
        <v>24</v>
      </c>
      <c r="P200">
        <v>2.9256976800000001E-2</v>
      </c>
      <c r="Q200">
        <v>-9.7878777600000008E-3</v>
      </c>
      <c r="R200">
        <v>6.3239000000000001</v>
      </c>
      <c r="S200">
        <v>12.5512430472</v>
      </c>
      <c r="T200">
        <v>-0.35236359936</v>
      </c>
      <c r="U200" t="s">
        <v>31</v>
      </c>
      <c r="V200">
        <v>18.522779447840001</v>
      </c>
      <c r="AA200" s="1">
        <f>R$180-R200</f>
        <v>-0.79676666666667018</v>
      </c>
      <c r="AB200" s="1">
        <f>AVERAGE(AA197:AA206)</f>
        <v>-0.742866666666672</v>
      </c>
      <c r="AE200" s="1">
        <f t="shared" si="22"/>
        <v>-0.27426666666667021</v>
      </c>
    </row>
    <row r="201" spans="1:31" x14ac:dyDescent="0.35">
      <c r="A201" t="s">
        <v>86</v>
      </c>
      <c r="B201">
        <v>3</v>
      </c>
      <c r="C201">
        <v>42</v>
      </c>
      <c r="D201" t="s">
        <v>58</v>
      </c>
      <c r="E201" t="s">
        <v>24</v>
      </c>
      <c r="F201" t="s">
        <v>24</v>
      </c>
      <c r="G201" t="s">
        <v>24</v>
      </c>
      <c r="H201">
        <v>-1.8819999999999999</v>
      </c>
      <c r="I201">
        <v>26.6171246</v>
      </c>
      <c r="J201" t="s">
        <v>24</v>
      </c>
      <c r="K201">
        <v>-9.7876531399999998</v>
      </c>
      <c r="L201" t="s">
        <v>24</v>
      </c>
      <c r="M201">
        <v>21.7821</v>
      </c>
      <c r="N201" t="s">
        <v>24</v>
      </c>
      <c r="O201" t="s">
        <v>24</v>
      </c>
      <c r="P201">
        <v>2.66171246E-2</v>
      </c>
      <c r="Q201">
        <v>-9.7876531399999998E-3</v>
      </c>
      <c r="R201">
        <v>6.9006666666666696</v>
      </c>
      <c r="S201">
        <v>11.418746453400001</v>
      </c>
      <c r="T201">
        <v>-0.35235551304000001</v>
      </c>
      <c r="U201" t="s">
        <v>33</v>
      </c>
      <c r="V201">
        <v>17.9670576070267</v>
      </c>
      <c r="AA201" s="1">
        <f>R$181-R201</f>
        <v>-0.72086666666666943</v>
      </c>
      <c r="AE201" s="1">
        <f t="shared" si="22"/>
        <v>-0.85103333333333975</v>
      </c>
    </row>
    <row r="202" spans="1:31" x14ac:dyDescent="0.35">
      <c r="A202" t="s">
        <v>86</v>
      </c>
      <c r="B202">
        <v>3</v>
      </c>
      <c r="C202">
        <v>43</v>
      </c>
      <c r="D202" t="s">
        <v>59</v>
      </c>
      <c r="E202" t="s">
        <v>24</v>
      </c>
      <c r="F202" t="s">
        <v>24</v>
      </c>
      <c r="G202" t="s">
        <v>24</v>
      </c>
      <c r="H202">
        <v>-2.0714999999999999</v>
      </c>
      <c r="I202">
        <v>24.3392178</v>
      </c>
      <c r="J202" t="s">
        <v>24</v>
      </c>
      <c r="K202">
        <v>-9.7953798400000007</v>
      </c>
      <c r="L202" t="s">
        <v>24</v>
      </c>
      <c r="M202">
        <v>21.592600000000001</v>
      </c>
      <c r="N202" t="s">
        <v>24</v>
      </c>
      <c r="O202" t="s">
        <v>24</v>
      </c>
      <c r="P202">
        <v>2.43392178E-2</v>
      </c>
      <c r="Q202">
        <v>-9.79537984E-3</v>
      </c>
      <c r="R202">
        <v>7.5955000000000004</v>
      </c>
      <c r="S202">
        <v>10.4415244362</v>
      </c>
      <c r="T202">
        <v>-0.35263367423999997</v>
      </c>
      <c r="U202" t="s">
        <v>35</v>
      </c>
      <c r="V202">
        <v>17.68439076196</v>
      </c>
      <c r="AA202" s="1">
        <f>R$182-R202</f>
        <v>-0.65120000000000022</v>
      </c>
      <c r="AE202" s="1">
        <f t="shared" si="22"/>
        <v>-1.5458666666666705</v>
      </c>
    </row>
    <row r="203" spans="1:31" x14ac:dyDescent="0.35">
      <c r="A203" t="s">
        <v>86</v>
      </c>
      <c r="B203">
        <v>3</v>
      </c>
      <c r="C203">
        <v>44</v>
      </c>
      <c r="D203" t="s">
        <v>60</v>
      </c>
      <c r="E203" t="s">
        <v>24</v>
      </c>
      <c r="F203" t="s">
        <v>24</v>
      </c>
      <c r="G203" t="s">
        <v>24</v>
      </c>
      <c r="H203">
        <v>-2.2774000000000001</v>
      </c>
      <c r="I203">
        <v>22.33371825</v>
      </c>
      <c r="J203" t="s">
        <v>24</v>
      </c>
      <c r="K203">
        <v>-9.8042748599999996</v>
      </c>
      <c r="L203" t="s">
        <v>24</v>
      </c>
      <c r="M203">
        <v>21.386700000000001</v>
      </c>
      <c r="N203" t="s">
        <v>24</v>
      </c>
      <c r="O203" t="s">
        <v>24</v>
      </c>
      <c r="P203">
        <v>2.2333718249999999E-2</v>
      </c>
      <c r="Q203">
        <v>-9.80427486E-3</v>
      </c>
      <c r="R203">
        <v>8.3504666666666694</v>
      </c>
      <c r="S203">
        <v>9.5811651292499995</v>
      </c>
      <c r="T203">
        <v>-0.35295389496000001</v>
      </c>
      <c r="U203" t="s">
        <v>37</v>
      </c>
      <c r="V203">
        <v>17.578677900956698</v>
      </c>
      <c r="AA203" s="1">
        <f>R$183-R203</f>
        <v>-0.59766666666666968</v>
      </c>
      <c r="AE203" s="1">
        <f t="shared" si="22"/>
        <v>-2.3008333333333395</v>
      </c>
    </row>
    <row r="204" spans="1:31" x14ac:dyDescent="0.35">
      <c r="A204" t="s">
        <v>86</v>
      </c>
      <c r="B204">
        <v>3</v>
      </c>
      <c r="C204">
        <v>51</v>
      </c>
      <c r="D204" t="s">
        <v>61</v>
      </c>
      <c r="E204" t="s">
        <v>24</v>
      </c>
      <c r="F204" t="s">
        <v>24</v>
      </c>
      <c r="G204" t="s">
        <v>24</v>
      </c>
      <c r="H204">
        <v>-1.4392</v>
      </c>
      <c r="I204">
        <v>31.344631</v>
      </c>
      <c r="J204" t="s">
        <v>24</v>
      </c>
      <c r="K204">
        <v>-9.7494756000000002</v>
      </c>
      <c r="L204" t="s">
        <v>24</v>
      </c>
      <c r="M204">
        <v>22.224900000000002</v>
      </c>
      <c r="N204" t="s">
        <v>24</v>
      </c>
      <c r="O204" t="s">
        <v>24</v>
      </c>
      <c r="P204">
        <v>3.1344630999999998E-2</v>
      </c>
      <c r="Q204">
        <v>-9.7494755999999998E-3</v>
      </c>
      <c r="R204">
        <v>5.2770666666666699</v>
      </c>
      <c r="S204">
        <v>13.446846699</v>
      </c>
      <c r="T204">
        <v>-0.3509811216</v>
      </c>
      <c r="U204" t="s">
        <v>39</v>
      </c>
      <c r="V204">
        <v>18.3729322440667</v>
      </c>
      <c r="AA204" s="1">
        <f>R$184-R204</f>
        <v>-0.64313333333334022</v>
      </c>
      <c r="AE204" s="1">
        <f t="shared" si="22"/>
        <v>0.77256666666665996</v>
      </c>
    </row>
    <row r="205" spans="1:31" x14ac:dyDescent="0.35">
      <c r="A205" t="s">
        <v>86</v>
      </c>
      <c r="B205">
        <v>3</v>
      </c>
      <c r="C205">
        <v>52</v>
      </c>
      <c r="D205" t="s">
        <v>62</v>
      </c>
      <c r="E205" t="s">
        <v>24</v>
      </c>
      <c r="F205" t="s">
        <v>24</v>
      </c>
      <c r="G205" t="s">
        <v>24</v>
      </c>
      <c r="H205">
        <v>-1.2643</v>
      </c>
      <c r="I205">
        <v>32.821402450000001</v>
      </c>
      <c r="J205" t="s">
        <v>24</v>
      </c>
      <c r="K205">
        <v>-9.6392347399999991</v>
      </c>
      <c r="L205" t="s">
        <v>24</v>
      </c>
      <c r="M205">
        <v>22.399799999999999</v>
      </c>
      <c r="N205" t="s">
        <v>24</v>
      </c>
      <c r="O205" t="s">
        <v>24</v>
      </c>
      <c r="P205">
        <v>3.2821402450000002E-2</v>
      </c>
      <c r="Q205">
        <v>-9.6392347400000005E-3</v>
      </c>
      <c r="R205">
        <v>4.6357666666666697</v>
      </c>
      <c r="S205">
        <v>14.080381651050001</v>
      </c>
      <c r="T205">
        <v>-0.34701245064000003</v>
      </c>
      <c r="U205" t="s">
        <v>41</v>
      </c>
      <c r="V205">
        <v>18.3691358670767</v>
      </c>
      <c r="AA205" s="1">
        <f>R$185-R205</f>
        <v>-0.71793333333333953</v>
      </c>
      <c r="AE205" s="1">
        <f t="shared" si="22"/>
        <v>1.4138666666666602</v>
      </c>
    </row>
    <row r="206" spans="1:31" x14ac:dyDescent="0.35">
      <c r="A206" t="s">
        <v>86</v>
      </c>
      <c r="B206">
        <v>3</v>
      </c>
      <c r="C206">
        <v>53</v>
      </c>
      <c r="D206" t="s">
        <v>63</v>
      </c>
      <c r="E206" t="s">
        <v>24</v>
      </c>
      <c r="F206" t="s">
        <v>24</v>
      </c>
      <c r="G206" t="s">
        <v>24</v>
      </c>
      <c r="H206">
        <v>-1.1080000000000001</v>
      </c>
      <c r="I206">
        <v>36.5371703</v>
      </c>
      <c r="J206" t="s">
        <v>24</v>
      </c>
      <c r="K206">
        <v>-9.3493924199999991</v>
      </c>
      <c r="L206" t="s">
        <v>24</v>
      </c>
      <c r="M206">
        <v>22.556100000000001</v>
      </c>
      <c r="N206" t="s">
        <v>24</v>
      </c>
      <c r="O206" t="s">
        <v>24</v>
      </c>
      <c r="P206">
        <v>3.6537170299999998E-2</v>
      </c>
      <c r="Q206">
        <v>-9.3493924199999998E-3</v>
      </c>
      <c r="R206">
        <v>4.0626666666666704</v>
      </c>
      <c r="S206">
        <v>15.674446058699999</v>
      </c>
      <c r="T206">
        <v>-0.33657812712000001</v>
      </c>
      <c r="U206" t="s">
        <v>43</v>
      </c>
      <c r="V206">
        <v>19.400534598246701</v>
      </c>
      <c r="AA206" s="1">
        <f>R$186-R206</f>
        <v>-0.75570000000001025</v>
      </c>
      <c r="AE206" s="1">
        <f t="shared" si="22"/>
        <v>1.9869666666666594</v>
      </c>
    </row>
    <row r="207" spans="1:31" x14ac:dyDescent="0.35">
      <c r="A207" t="s">
        <v>86</v>
      </c>
      <c r="B207">
        <v>4</v>
      </c>
      <c r="C207">
        <v>1</v>
      </c>
      <c r="D207" t="s">
        <v>64</v>
      </c>
      <c r="E207" t="s">
        <v>24</v>
      </c>
      <c r="F207" t="s">
        <v>24</v>
      </c>
      <c r="G207" t="s">
        <v>24</v>
      </c>
      <c r="H207">
        <v>-1.9456</v>
      </c>
      <c r="I207">
        <v>27.953449800000001</v>
      </c>
      <c r="J207" t="s">
        <v>24</v>
      </c>
      <c r="K207">
        <v>-9.5900378400000008</v>
      </c>
      <c r="L207" t="s">
        <v>24</v>
      </c>
      <c r="M207">
        <v>21.718499999999999</v>
      </c>
      <c r="N207" t="s">
        <v>24</v>
      </c>
      <c r="O207" t="s">
        <v>24</v>
      </c>
      <c r="P207">
        <v>2.7953449799999999E-2</v>
      </c>
      <c r="Q207">
        <v>-9.5900378399999993E-3</v>
      </c>
      <c r="R207">
        <v>7.1338666666666697</v>
      </c>
      <c r="S207">
        <v>11.9920299642</v>
      </c>
      <c r="T207">
        <v>-0.34524136224000002</v>
      </c>
      <c r="U207" t="s">
        <v>25</v>
      </c>
      <c r="V207">
        <v>18.780655268626699</v>
      </c>
      <c r="AA207" s="1">
        <f>R$177-R207</f>
        <v>-1.9059333333333397</v>
      </c>
      <c r="AB207" s="1">
        <f>MIN(AA207:AA219)</f>
        <v>-7.1697999999999995</v>
      </c>
    </row>
    <row r="208" spans="1:31" x14ac:dyDescent="0.35">
      <c r="A208" t="s">
        <v>86</v>
      </c>
      <c r="B208">
        <v>4</v>
      </c>
      <c r="C208">
        <v>2</v>
      </c>
      <c r="D208" t="s">
        <v>65</v>
      </c>
      <c r="E208" t="s">
        <v>24</v>
      </c>
      <c r="F208" t="s">
        <v>24</v>
      </c>
      <c r="G208" t="s">
        <v>24</v>
      </c>
      <c r="H208">
        <v>-1.6692</v>
      </c>
      <c r="I208">
        <v>23.8756126</v>
      </c>
      <c r="J208" t="s">
        <v>24</v>
      </c>
      <c r="K208">
        <v>-9.6167828030999996</v>
      </c>
      <c r="L208" t="s">
        <v>24</v>
      </c>
      <c r="M208">
        <v>26.972000000000001</v>
      </c>
      <c r="N208" t="s">
        <v>24</v>
      </c>
      <c r="O208" t="s">
        <v>24</v>
      </c>
      <c r="P208">
        <v>2.3875612599999999E-2</v>
      </c>
      <c r="Q208">
        <v>-9.6167828031000005E-3</v>
      </c>
      <c r="R208">
        <v>6.1204000000000001</v>
      </c>
      <c r="S208">
        <v>10.242637805399999</v>
      </c>
      <c r="T208">
        <v>-0.34620418091159999</v>
      </c>
      <c r="U208" t="s">
        <v>27</v>
      </c>
      <c r="V208">
        <v>16.016833624488399</v>
      </c>
      <c r="AA208" s="1">
        <f>R$178-R208</f>
        <v>-3.6182666666666701</v>
      </c>
      <c r="AB208" s="1">
        <f>MAX(AA207:AA219)</f>
        <v>-1.5788666666666709</v>
      </c>
      <c r="AE208" s="1">
        <f t="shared" ref="AE208:AE216" si="23">R$207-R208</f>
        <v>1.0134666666666696</v>
      </c>
    </row>
    <row r="209" spans="1:31" x14ac:dyDescent="0.35">
      <c r="A209" t="s">
        <v>86</v>
      </c>
      <c r="B209">
        <v>4</v>
      </c>
      <c r="C209">
        <v>3</v>
      </c>
      <c r="D209" t="s">
        <v>66</v>
      </c>
      <c r="E209" t="s">
        <v>24</v>
      </c>
      <c r="F209" t="s">
        <v>24</v>
      </c>
      <c r="G209" t="s">
        <v>24</v>
      </c>
      <c r="H209">
        <v>-1.7062999999999999</v>
      </c>
      <c r="I209">
        <v>15.749269200000001</v>
      </c>
      <c r="J209" t="s">
        <v>24</v>
      </c>
      <c r="K209">
        <v>-9.7624957400000003</v>
      </c>
      <c r="L209" t="s">
        <v>24</v>
      </c>
      <c r="M209">
        <v>28.063099999999999</v>
      </c>
      <c r="N209" t="s">
        <v>24</v>
      </c>
      <c r="O209" t="s">
        <v>24</v>
      </c>
      <c r="P209">
        <v>1.5749269199999999E-2</v>
      </c>
      <c r="Q209">
        <v>-9.76249574E-3</v>
      </c>
      <c r="R209">
        <v>6.2564333333333302</v>
      </c>
      <c r="S209">
        <v>6.7564364868000002</v>
      </c>
      <c r="T209">
        <v>-0.35144984664000001</v>
      </c>
      <c r="U209" t="s">
        <v>29</v>
      </c>
      <c r="V209">
        <v>12.661419973493301</v>
      </c>
      <c r="AA209" s="1">
        <f>R$179-R209</f>
        <v>-5.2895333333333303</v>
      </c>
      <c r="AB209" s="2">
        <f>AB208-AB207</f>
        <v>5.5909333333333286</v>
      </c>
      <c r="AE209" s="1">
        <f t="shared" si="23"/>
        <v>0.8774333333333395</v>
      </c>
    </row>
    <row r="210" spans="1:31" x14ac:dyDescent="0.35">
      <c r="A210" t="s">
        <v>86</v>
      </c>
      <c r="B210">
        <v>4</v>
      </c>
      <c r="C210">
        <v>41</v>
      </c>
      <c r="D210" t="s">
        <v>67</v>
      </c>
      <c r="E210" t="s">
        <v>24</v>
      </c>
      <c r="F210" t="s">
        <v>24</v>
      </c>
      <c r="G210" t="s">
        <v>24</v>
      </c>
      <c r="H210">
        <v>-2.0167000000000002</v>
      </c>
      <c r="I210">
        <v>26.593303500000001</v>
      </c>
      <c r="J210" t="s">
        <v>24</v>
      </c>
      <c r="K210">
        <v>-9.5924446200000002</v>
      </c>
      <c r="L210" t="s">
        <v>24</v>
      </c>
      <c r="M210">
        <v>21.647400000000001</v>
      </c>
      <c r="N210" t="s">
        <v>24</v>
      </c>
      <c r="O210" t="s">
        <v>24</v>
      </c>
      <c r="P210">
        <v>2.6593303499999998E-2</v>
      </c>
      <c r="Q210">
        <v>-9.5924446199999996E-3</v>
      </c>
      <c r="R210">
        <v>7.3945666666666696</v>
      </c>
      <c r="S210">
        <v>11.4085272015</v>
      </c>
      <c r="T210">
        <v>-0.34532800631999999</v>
      </c>
      <c r="U210" t="s">
        <v>31</v>
      </c>
      <c r="V210">
        <v>18.457765861846699</v>
      </c>
      <c r="AA210" s="1">
        <f>R$180-R210</f>
        <v>-1.8674333333333397</v>
      </c>
      <c r="AB210" s="1">
        <f>AVERAGE(AA207:AA216)</f>
        <v>-2.4601866666666683</v>
      </c>
      <c r="AE210" s="1">
        <f t="shared" si="23"/>
        <v>-0.26069999999999993</v>
      </c>
    </row>
    <row r="211" spans="1:31" x14ac:dyDescent="0.35">
      <c r="A211" t="s">
        <v>86</v>
      </c>
      <c r="B211">
        <v>4</v>
      </c>
      <c r="C211">
        <v>42</v>
      </c>
      <c r="D211" t="s">
        <v>68</v>
      </c>
      <c r="E211" t="s">
        <v>24</v>
      </c>
      <c r="F211" t="s">
        <v>24</v>
      </c>
      <c r="G211" t="s">
        <v>24</v>
      </c>
      <c r="H211">
        <v>-2.1698</v>
      </c>
      <c r="I211">
        <v>23.98504075</v>
      </c>
      <c r="J211" t="s">
        <v>24</v>
      </c>
      <c r="K211">
        <v>-9.5973135200000002</v>
      </c>
      <c r="L211" t="s">
        <v>24</v>
      </c>
      <c r="M211">
        <v>21.494299999999999</v>
      </c>
      <c r="N211" t="s">
        <v>24</v>
      </c>
      <c r="O211" t="s">
        <v>24</v>
      </c>
      <c r="P211">
        <v>2.3985040749999999E-2</v>
      </c>
      <c r="Q211">
        <v>-9.5973135199999993E-3</v>
      </c>
      <c r="R211">
        <v>7.9559333333333297</v>
      </c>
      <c r="S211">
        <v>10.289582481749999</v>
      </c>
      <c r="T211">
        <v>-0.34550328672000002</v>
      </c>
      <c r="U211" t="s">
        <v>33</v>
      </c>
      <c r="V211">
        <v>17.900012528363298</v>
      </c>
      <c r="AA211" s="1">
        <f>R$181-R211</f>
        <v>-1.7761333333333296</v>
      </c>
      <c r="AE211" s="1">
        <f t="shared" si="23"/>
        <v>-0.82206666666666006</v>
      </c>
    </row>
    <row r="212" spans="1:31" x14ac:dyDescent="0.35">
      <c r="A212" t="s">
        <v>86</v>
      </c>
      <c r="B212">
        <v>4</v>
      </c>
      <c r="C212">
        <v>43</v>
      </c>
      <c r="D212" t="s">
        <v>69</v>
      </c>
      <c r="E212" t="s">
        <v>24</v>
      </c>
      <c r="F212" t="s">
        <v>24</v>
      </c>
      <c r="G212" t="s">
        <v>24</v>
      </c>
      <c r="H212">
        <v>-2.3531</v>
      </c>
      <c r="I212">
        <v>21.6411002</v>
      </c>
      <c r="J212" t="s">
        <v>24</v>
      </c>
      <c r="K212">
        <v>-9.60283394</v>
      </c>
      <c r="L212" t="s">
        <v>24</v>
      </c>
      <c r="M212">
        <v>21.311</v>
      </c>
      <c r="N212" t="s">
        <v>24</v>
      </c>
      <c r="O212" t="s">
        <v>24</v>
      </c>
      <c r="P212">
        <v>2.1641100199999999E-2</v>
      </c>
      <c r="Q212">
        <v>-9.6028339399999996E-3</v>
      </c>
      <c r="R212">
        <v>8.6280333333333292</v>
      </c>
      <c r="S212">
        <v>9.2840319858000004</v>
      </c>
      <c r="T212">
        <v>-0.34570202183999998</v>
      </c>
      <c r="U212" t="s">
        <v>35</v>
      </c>
      <c r="V212">
        <v>17.5663632972933</v>
      </c>
      <c r="AA212" s="1">
        <f>R$182-R212</f>
        <v>-1.6837333333333291</v>
      </c>
      <c r="AE212" s="1">
        <f t="shared" si="23"/>
        <v>-1.4941666666666595</v>
      </c>
    </row>
    <row r="213" spans="1:31" x14ac:dyDescent="0.35">
      <c r="A213" t="s">
        <v>86</v>
      </c>
      <c r="B213">
        <v>4</v>
      </c>
      <c r="C213">
        <v>44</v>
      </c>
      <c r="D213" t="s">
        <v>70</v>
      </c>
      <c r="E213" t="s">
        <v>24</v>
      </c>
      <c r="F213" t="s">
        <v>24</v>
      </c>
      <c r="G213" t="s">
        <v>24</v>
      </c>
      <c r="H213">
        <v>-2.5449999999999999</v>
      </c>
      <c r="I213">
        <v>19.696994849999999</v>
      </c>
      <c r="J213" t="s">
        <v>24</v>
      </c>
      <c r="K213">
        <v>-9.6085378800000001</v>
      </c>
      <c r="L213" t="s">
        <v>24</v>
      </c>
      <c r="M213">
        <v>21.1191</v>
      </c>
      <c r="N213" t="s">
        <v>24</v>
      </c>
      <c r="O213" t="s">
        <v>24</v>
      </c>
      <c r="P213">
        <v>1.969699485E-2</v>
      </c>
      <c r="Q213">
        <v>-9.6085378800000003E-3</v>
      </c>
      <c r="R213">
        <v>9.3316666666666706</v>
      </c>
      <c r="S213">
        <v>8.4500107906499995</v>
      </c>
      <c r="T213">
        <v>-0.34590736368000002</v>
      </c>
      <c r="U213" t="s">
        <v>37</v>
      </c>
      <c r="V213">
        <v>17.435770093636702</v>
      </c>
      <c r="AA213" s="1">
        <f>R$183-R213</f>
        <v>-1.5788666666666709</v>
      </c>
      <c r="AE213" s="1">
        <f t="shared" si="23"/>
        <v>-2.1978000000000009</v>
      </c>
    </row>
    <row r="214" spans="1:31" x14ac:dyDescent="0.35">
      <c r="A214" t="s">
        <v>86</v>
      </c>
      <c r="B214">
        <v>4</v>
      </c>
      <c r="C214">
        <v>51</v>
      </c>
      <c r="D214" t="s">
        <v>71</v>
      </c>
      <c r="E214" t="s">
        <v>24</v>
      </c>
      <c r="F214" t="s">
        <v>24</v>
      </c>
      <c r="G214" t="s">
        <v>24</v>
      </c>
      <c r="H214">
        <v>-1.8160000000000001</v>
      </c>
      <c r="I214">
        <v>29.081796799999999</v>
      </c>
      <c r="J214" t="s">
        <v>24</v>
      </c>
      <c r="K214">
        <v>-9.5629952399999993</v>
      </c>
      <c r="L214" t="s">
        <v>24</v>
      </c>
      <c r="M214">
        <v>21.848099999999999</v>
      </c>
      <c r="N214" t="s">
        <v>24</v>
      </c>
      <c r="O214" t="s">
        <v>24</v>
      </c>
      <c r="P214">
        <v>2.90817968E-2</v>
      </c>
      <c r="Q214">
        <v>-9.5629952400000003E-3</v>
      </c>
      <c r="R214">
        <v>6.6586666666666696</v>
      </c>
      <c r="S214">
        <v>12.4760908272</v>
      </c>
      <c r="T214">
        <v>-0.34426782864</v>
      </c>
      <c r="U214" t="s">
        <v>39</v>
      </c>
      <c r="V214">
        <v>18.790489665226701</v>
      </c>
      <c r="AA214" s="1">
        <f>R$184-R214</f>
        <v>-2.0247333333333399</v>
      </c>
      <c r="AE214" s="1">
        <f t="shared" si="23"/>
        <v>0.47520000000000007</v>
      </c>
    </row>
    <row r="215" spans="1:31" x14ac:dyDescent="0.35">
      <c r="A215" t="s">
        <v>86</v>
      </c>
      <c r="B215">
        <v>4</v>
      </c>
      <c r="C215">
        <v>52</v>
      </c>
      <c r="D215" t="s">
        <v>72</v>
      </c>
      <c r="E215" t="s">
        <v>24</v>
      </c>
      <c r="F215" t="s">
        <v>24</v>
      </c>
      <c r="G215" t="s">
        <v>24</v>
      </c>
      <c r="H215">
        <v>-1.7222</v>
      </c>
      <c r="I215">
        <v>30.9377341</v>
      </c>
      <c r="J215" t="s">
        <v>24</v>
      </c>
      <c r="K215">
        <v>-9.4856677000000005</v>
      </c>
      <c r="L215" t="s">
        <v>24</v>
      </c>
      <c r="M215">
        <v>21.9419</v>
      </c>
      <c r="N215" t="s">
        <v>24</v>
      </c>
      <c r="O215" t="s">
        <v>24</v>
      </c>
      <c r="P215">
        <v>3.0937734099999999E-2</v>
      </c>
      <c r="Q215">
        <v>-9.4856677000000004E-3</v>
      </c>
      <c r="R215">
        <v>6.3147333333333302</v>
      </c>
      <c r="S215">
        <v>13.272287928900001</v>
      </c>
      <c r="T215">
        <v>-0.34148403719999998</v>
      </c>
      <c r="U215" t="s">
        <v>41</v>
      </c>
      <c r="V215">
        <v>19.245537225033299</v>
      </c>
      <c r="AA215" s="1">
        <f>R$185-R215</f>
        <v>-2.3969</v>
      </c>
      <c r="AE215" s="1">
        <f t="shared" si="23"/>
        <v>0.81913333333333949</v>
      </c>
    </row>
    <row r="216" spans="1:31" x14ac:dyDescent="0.35">
      <c r="A216" t="s">
        <v>86</v>
      </c>
      <c r="B216">
        <v>4</v>
      </c>
      <c r="C216">
        <v>53</v>
      </c>
      <c r="D216" t="s">
        <v>73</v>
      </c>
      <c r="E216" t="s">
        <v>24</v>
      </c>
      <c r="F216" t="s">
        <v>24</v>
      </c>
      <c r="G216" t="s">
        <v>24</v>
      </c>
      <c r="H216">
        <v>-1.5729</v>
      </c>
      <c r="I216">
        <v>34.203182150000004</v>
      </c>
      <c r="J216" t="s">
        <v>24</v>
      </c>
      <c r="K216">
        <v>-9.2642209999999992</v>
      </c>
      <c r="L216" t="s">
        <v>24</v>
      </c>
      <c r="M216">
        <v>22.091200000000001</v>
      </c>
      <c r="N216" t="s">
        <v>24</v>
      </c>
      <c r="O216" t="s">
        <v>24</v>
      </c>
      <c r="P216">
        <v>3.4203182149999997E-2</v>
      </c>
      <c r="Q216">
        <v>-9.2642209999999996E-3</v>
      </c>
      <c r="R216">
        <v>5.7672999999999996</v>
      </c>
      <c r="S216">
        <v>14.673165142349999</v>
      </c>
      <c r="T216">
        <v>-0.333511956</v>
      </c>
      <c r="U216" t="s">
        <v>43</v>
      </c>
      <c r="V216">
        <v>20.106953186350001</v>
      </c>
      <c r="AA216" s="1">
        <f>R$186-R216</f>
        <v>-2.4603333333333395</v>
      </c>
      <c r="AE216" s="1">
        <f t="shared" si="23"/>
        <v>1.36656666666667</v>
      </c>
    </row>
    <row r="217" spans="1:31" x14ac:dyDescent="0.35">
      <c r="A217" t="s">
        <v>86</v>
      </c>
      <c r="B217">
        <v>5</v>
      </c>
      <c r="C217">
        <v>1</v>
      </c>
      <c r="D217" t="s">
        <v>74</v>
      </c>
      <c r="E217" t="s">
        <v>24</v>
      </c>
      <c r="F217" t="s">
        <v>24</v>
      </c>
      <c r="G217" t="s">
        <v>24</v>
      </c>
      <c r="H217">
        <v>-2.1677</v>
      </c>
      <c r="I217">
        <v>33.751327250000003</v>
      </c>
      <c r="J217" t="s">
        <v>24</v>
      </c>
      <c r="K217">
        <v>-9.9723860599999998</v>
      </c>
      <c r="L217" t="s">
        <v>24</v>
      </c>
      <c r="M217">
        <v>21.496500000000001</v>
      </c>
      <c r="N217" t="s">
        <v>24</v>
      </c>
      <c r="O217" t="s">
        <v>24</v>
      </c>
      <c r="P217">
        <v>3.3751327249999998E-2</v>
      </c>
      <c r="Q217">
        <v>-9.9723860599999995E-3</v>
      </c>
      <c r="R217">
        <v>7.9482333333333299</v>
      </c>
      <c r="S217">
        <v>14.47931939025</v>
      </c>
      <c r="T217">
        <v>-0.35900589816</v>
      </c>
      <c r="U217" t="s">
        <v>25</v>
      </c>
      <c r="V217">
        <v>22.068546825423301</v>
      </c>
      <c r="Y217" s="1">
        <v>-6.2333333333333307</v>
      </c>
      <c r="AA217" s="1">
        <f>R$177-R217</f>
        <v>-2.7202999999999999</v>
      </c>
      <c r="AB217" s="1">
        <f>MIN(AA217:AA226)</f>
        <v>-7.1697999999999995</v>
      </c>
    </row>
    <row r="218" spans="1:31" x14ac:dyDescent="0.35">
      <c r="A218" t="s">
        <v>86</v>
      </c>
      <c r="B218">
        <v>5</v>
      </c>
      <c r="C218">
        <v>2</v>
      </c>
      <c r="D218" t="s">
        <v>75</v>
      </c>
      <c r="E218" t="s">
        <v>24</v>
      </c>
      <c r="F218" t="s">
        <v>24</v>
      </c>
      <c r="G218" t="s">
        <v>24</v>
      </c>
      <c r="H218">
        <v>-1.8264</v>
      </c>
      <c r="I218">
        <v>27.924569250000001</v>
      </c>
      <c r="J218" t="s">
        <v>24</v>
      </c>
      <c r="K218">
        <v>-10.046146114500001</v>
      </c>
      <c r="L218" t="s">
        <v>24</v>
      </c>
      <c r="M218">
        <v>26.814900000000002</v>
      </c>
      <c r="N218" t="s">
        <v>24</v>
      </c>
      <c r="O218" t="s">
        <v>24</v>
      </c>
      <c r="P218">
        <v>2.792456925E-2</v>
      </c>
      <c r="Q218">
        <v>-1.00461461145E-2</v>
      </c>
      <c r="R218">
        <v>6.6967999999999996</v>
      </c>
      <c r="S218">
        <v>11.97964020825</v>
      </c>
      <c r="T218">
        <v>-0.36166126012200001</v>
      </c>
      <c r="U218" t="s">
        <v>27</v>
      </c>
      <c r="V218">
        <v>18.314778948128001</v>
      </c>
      <c r="Y218" s="1">
        <v>-6.2333333333333307</v>
      </c>
      <c r="AA218" s="1">
        <f>R$178-R218</f>
        <v>-4.1946666666666701</v>
      </c>
      <c r="AB218" s="1">
        <f>MAX(AA217:AA226)</f>
        <v>-2.091833333333331</v>
      </c>
      <c r="AE218" s="1">
        <f>R$217-R218</f>
        <v>1.2514333333333303</v>
      </c>
    </row>
    <row r="219" spans="1:31" x14ac:dyDescent="0.35">
      <c r="A219" t="s">
        <v>86</v>
      </c>
      <c r="B219">
        <v>5</v>
      </c>
      <c r="C219">
        <v>3</v>
      </c>
      <c r="D219" t="s">
        <v>76</v>
      </c>
      <c r="E219" t="s">
        <v>24</v>
      </c>
      <c r="F219" t="s">
        <v>24</v>
      </c>
      <c r="G219" t="s">
        <v>24</v>
      </c>
      <c r="H219">
        <v>-2.2191000000000001</v>
      </c>
      <c r="I219">
        <v>17.719765949999999</v>
      </c>
      <c r="J219" t="s">
        <v>24</v>
      </c>
      <c r="K219">
        <v>-10.033216339999999</v>
      </c>
      <c r="L219" t="s">
        <v>24</v>
      </c>
      <c r="M219">
        <v>27.549600000000002</v>
      </c>
      <c r="N219" t="s">
        <v>24</v>
      </c>
      <c r="O219" t="s">
        <v>24</v>
      </c>
      <c r="P219">
        <v>1.7719765950000001E-2</v>
      </c>
      <c r="Q219">
        <v>-1.003321634E-2</v>
      </c>
      <c r="R219">
        <v>8.1366999999999994</v>
      </c>
      <c r="S219">
        <v>7.6017795925499998</v>
      </c>
      <c r="T219">
        <v>-0.36119578823999998</v>
      </c>
      <c r="U219" t="s">
        <v>29</v>
      </c>
      <c r="V219">
        <v>15.37728380431</v>
      </c>
      <c r="Y219" s="1">
        <v>-7.7</v>
      </c>
      <c r="AA219" s="1">
        <f>R$179-R219</f>
        <v>-7.1697999999999995</v>
      </c>
      <c r="AB219" s="2">
        <f>AB218-AB217</f>
        <v>5.0779666666666685</v>
      </c>
      <c r="AE219" s="1">
        <f t="shared" ref="AE219:AE226" si="24">R$217-R219</f>
        <v>-0.18846666666666945</v>
      </c>
    </row>
    <row r="220" spans="1:31" x14ac:dyDescent="0.35">
      <c r="A220" t="s">
        <v>86</v>
      </c>
      <c r="B220">
        <v>5</v>
      </c>
      <c r="C220">
        <v>41</v>
      </c>
      <c r="D220" t="s">
        <v>77</v>
      </c>
      <c r="E220" t="s">
        <v>24</v>
      </c>
      <c r="F220" t="s">
        <v>24</v>
      </c>
      <c r="G220" t="s">
        <v>24</v>
      </c>
      <c r="H220">
        <v>-2.2225000000000001</v>
      </c>
      <c r="I220">
        <v>32.135359450000003</v>
      </c>
      <c r="J220" t="s">
        <v>24</v>
      </c>
      <c r="K220">
        <v>-9.9745114600000004</v>
      </c>
      <c r="L220" t="s">
        <v>24</v>
      </c>
      <c r="M220">
        <v>21.441700000000001</v>
      </c>
      <c r="N220" t="s">
        <v>24</v>
      </c>
      <c r="O220" t="s">
        <v>24</v>
      </c>
      <c r="P220">
        <v>3.2135359449999998E-2</v>
      </c>
      <c r="Q220">
        <v>-9.97451146E-3</v>
      </c>
      <c r="R220">
        <v>8.1491666666666696</v>
      </c>
      <c r="S220">
        <v>13.786069204049999</v>
      </c>
      <c r="T220">
        <v>-0.35908241256000001</v>
      </c>
      <c r="U220" t="s">
        <v>31</v>
      </c>
      <c r="V220">
        <v>21.5761534581567</v>
      </c>
      <c r="Y220" s="1">
        <v>-5.8666666666666556</v>
      </c>
      <c r="AA220" s="1">
        <f>R$180-R220</f>
        <v>-2.6220333333333397</v>
      </c>
      <c r="AB220" s="1">
        <f>AVERAGE(AA217:AA226)</f>
        <v>-3.2447800000000031</v>
      </c>
      <c r="AE220" s="1">
        <f t="shared" si="24"/>
        <v>-0.20093333333333963</v>
      </c>
    </row>
    <row r="221" spans="1:31" x14ac:dyDescent="0.35">
      <c r="A221" t="s">
        <v>86</v>
      </c>
      <c r="B221">
        <v>5</v>
      </c>
      <c r="C221">
        <v>42</v>
      </c>
      <c r="D221" t="s">
        <v>78</v>
      </c>
      <c r="E221" t="s">
        <v>24</v>
      </c>
      <c r="F221" t="s">
        <v>24</v>
      </c>
      <c r="G221" t="s">
        <v>24</v>
      </c>
      <c r="H221">
        <v>-2.3410000000000002</v>
      </c>
      <c r="I221">
        <v>29.042515850000001</v>
      </c>
      <c r="J221" t="s">
        <v>24</v>
      </c>
      <c r="K221">
        <v>-9.9806977400000001</v>
      </c>
      <c r="L221" t="s">
        <v>24</v>
      </c>
      <c r="M221">
        <v>21.3232</v>
      </c>
      <c r="N221" t="s">
        <v>24</v>
      </c>
      <c r="O221" t="s">
        <v>24</v>
      </c>
      <c r="P221">
        <v>2.9042515849999999E-2</v>
      </c>
      <c r="Q221">
        <v>-9.9806977400000007E-3</v>
      </c>
      <c r="R221">
        <v>8.5836666666666694</v>
      </c>
      <c r="S221">
        <v>12.459239299649999</v>
      </c>
      <c r="T221">
        <v>-0.35930511863999998</v>
      </c>
      <c r="U221" t="s">
        <v>33</v>
      </c>
      <c r="V221">
        <v>20.683600847676701</v>
      </c>
      <c r="Y221" s="1">
        <v>-5.1333333333333302</v>
      </c>
      <c r="AA221" s="1">
        <f>R$181-R221</f>
        <v>-2.4038666666666693</v>
      </c>
      <c r="AE221" s="1">
        <f t="shared" si="24"/>
        <v>-0.63543333333333951</v>
      </c>
    </row>
    <row r="222" spans="1:31" x14ac:dyDescent="0.35">
      <c r="A222" t="s">
        <v>86</v>
      </c>
      <c r="B222">
        <v>5</v>
      </c>
      <c r="C222">
        <v>43</v>
      </c>
      <c r="D222" t="s">
        <v>79</v>
      </c>
      <c r="E222" t="s">
        <v>24</v>
      </c>
      <c r="F222" t="s">
        <v>24</v>
      </c>
      <c r="G222" t="s">
        <v>24</v>
      </c>
      <c r="H222">
        <v>-2.5053999999999998</v>
      </c>
      <c r="I222">
        <v>26.264621300000002</v>
      </c>
      <c r="J222" t="s">
        <v>24</v>
      </c>
      <c r="K222">
        <v>-9.9878017999999997</v>
      </c>
      <c r="L222" t="s">
        <v>24</v>
      </c>
      <c r="M222">
        <v>21.158799999999999</v>
      </c>
      <c r="N222" t="s">
        <v>24</v>
      </c>
      <c r="O222" t="s">
        <v>24</v>
      </c>
      <c r="P222">
        <v>2.6264621299999999E-2</v>
      </c>
      <c r="Q222">
        <v>-9.9878017999999995E-3</v>
      </c>
      <c r="R222">
        <v>9.1864666666666697</v>
      </c>
      <c r="S222">
        <v>11.2675225377</v>
      </c>
      <c r="T222">
        <v>-0.35956086479999999</v>
      </c>
      <c r="U222" t="s">
        <v>35</v>
      </c>
      <c r="V222">
        <v>20.094428339566701</v>
      </c>
      <c r="Y222" s="1">
        <v>-5.1333333333333302</v>
      </c>
      <c r="AA222" s="1">
        <f>R$182-R222</f>
        <v>-2.2421666666666695</v>
      </c>
      <c r="AE222" s="1">
        <f t="shared" si="24"/>
        <v>-1.2382333333333397</v>
      </c>
    </row>
    <row r="223" spans="1:31" x14ac:dyDescent="0.35">
      <c r="A223" t="s">
        <v>86</v>
      </c>
      <c r="B223">
        <v>5</v>
      </c>
      <c r="C223">
        <v>44</v>
      </c>
      <c r="D223" t="s">
        <v>80</v>
      </c>
      <c r="E223" t="s">
        <v>24</v>
      </c>
      <c r="F223" t="s">
        <v>24</v>
      </c>
      <c r="G223" t="s">
        <v>24</v>
      </c>
      <c r="H223">
        <v>-2.6848999999999998</v>
      </c>
      <c r="I223">
        <v>23.708479650000001</v>
      </c>
      <c r="J223" t="s">
        <v>24</v>
      </c>
      <c r="K223">
        <v>-9.9962863800000008</v>
      </c>
      <c r="L223" t="s">
        <v>24</v>
      </c>
      <c r="M223">
        <v>20.979299999999999</v>
      </c>
      <c r="N223" t="s">
        <v>24</v>
      </c>
      <c r="O223" t="s">
        <v>24</v>
      </c>
      <c r="P223">
        <v>2.3708479649999999E-2</v>
      </c>
      <c r="Q223">
        <v>-9.9962863800000003E-3</v>
      </c>
      <c r="R223">
        <v>9.8446333333333307</v>
      </c>
      <c r="S223">
        <v>10.170937769849999</v>
      </c>
      <c r="T223">
        <v>-0.35986630968</v>
      </c>
      <c r="U223" t="s">
        <v>37</v>
      </c>
      <c r="V223">
        <v>19.6557047935033</v>
      </c>
      <c r="Y223" s="1">
        <v>-4.3999999999999897</v>
      </c>
      <c r="AA223" s="1">
        <f>R$183-R223</f>
        <v>-2.091833333333331</v>
      </c>
      <c r="AE223" s="1">
        <f t="shared" si="24"/>
        <v>-1.8964000000000008</v>
      </c>
    </row>
    <row r="224" spans="1:31" x14ac:dyDescent="0.35">
      <c r="A224" t="s">
        <v>86</v>
      </c>
      <c r="B224">
        <v>5</v>
      </c>
      <c r="C224">
        <v>51</v>
      </c>
      <c r="D224" t="s">
        <v>81</v>
      </c>
      <c r="E224" t="s">
        <v>24</v>
      </c>
      <c r="F224" t="s">
        <v>24</v>
      </c>
      <c r="G224" t="s">
        <v>24</v>
      </c>
      <c r="H224">
        <v>-2.0436000000000001</v>
      </c>
      <c r="I224">
        <v>34.843389649999999</v>
      </c>
      <c r="J224" t="s">
        <v>24</v>
      </c>
      <c r="K224">
        <v>-9.9374663600000002</v>
      </c>
      <c r="L224" t="s">
        <v>24</v>
      </c>
      <c r="M224">
        <v>21.6206</v>
      </c>
      <c r="N224" t="s">
        <v>24</v>
      </c>
      <c r="O224" t="s">
        <v>24</v>
      </c>
      <c r="P224">
        <v>3.4843389650000001E-2</v>
      </c>
      <c r="Q224">
        <v>-9.9374663599999993E-3</v>
      </c>
      <c r="R224">
        <v>7.4931999999999999</v>
      </c>
      <c r="S224">
        <v>14.947814159849999</v>
      </c>
      <c r="T224">
        <v>-0.35774878896000001</v>
      </c>
      <c r="U224" t="s">
        <v>39</v>
      </c>
      <c r="V224">
        <v>22.08326537089</v>
      </c>
      <c r="Y224" s="1">
        <v>-6.6</v>
      </c>
      <c r="AA224" s="1">
        <f>R$184-R224</f>
        <v>-2.8592666666666702</v>
      </c>
      <c r="AE224" s="1">
        <f t="shared" si="24"/>
        <v>0.45503333333333007</v>
      </c>
    </row>
    <row r="225" spans="1:31" x14ac:dyDescent="0.35">
      <c r="A225" t="s">
        <v>86</v>
      </c>
      <c r="B225">
        <v>5</v>
      </c>
      <c r="C225">
        <v>52</v>
      </c>
      <c r="D225" t="s">
        <v>82</v>
      </c>
      <c r="E225" t="s">
        <v>24</v>
      </c>
      <c r="F225" t="s">
        <v>24</v>
      </c>
      <c r="G225" t="s">
        <v>24</v>
      </c>
      <c r="H225">
        <v>-1.8972</v>
      </c>
      <c r="I225">
        <v>36.462517699999999</v>
      </c>
      <c r="J225" t="s">
        <v>24</v>
      </c>
      <c r="K225">
        <v>-9.8295565000000007</v>
      </c>
      <c r="L225" t="s">
        <v>24</v>
      </c>
      <c r="M225">
        <v>21.766999999999999</v>
      </c>
      <c r="N225" t="s">
        <v>24</v>
      </c>
      <c r="O225" t="s">
        <v>24</v>
      </c>
      <c r="P225">
        <v>3.6462517700000002E-2</v>
      </c>
      <c r="Q225">
        <v>-9.8295564999999994E-3</v>
      </c>
      <c r="R225">
        <v>6.9564000000000004</v>
      </c>
      <c r="S225">
        <v>15.6424200933</v>
      </c>
      <c r="T225">
        <v>-0.35386403399999999</v>
      </c>
      <c r="U225" t="s">
        <v>41</v>
      </c>
      <c r="V225">
        <v>22.244956059300002</v>
      </c>
      <c r="Y225" s="1">
        <v>-7.6999999999999993</v>
      </c>
      <c r="AA225" s="1">
        <f>R$185-R225</f>
        <v>-3.0385666666666702</v>
      </c>
      <c r="AE225" s="1">
        <f t="shared" si="24"/>
        <v>0.99183333333332957</v>
      </c>
    </row>
    <row r="226" spans="1:31" x14ac:dyDescent="0.35">
      <c r="A226" t="s">
        <v>86</v>
      </c>
      <c r="B226">
        <v>5</v>
      </c>
      <c r="C226">
        <v>53</v>
      </c>
      <c r="D226" t="s">
        <v>83</v>
      </c>
      <c r="E226" t="s">
        <v>24</v>
      </c>
      <c r="F226" t="s">
        <v>24</v>
      </c>
      <c r="G226" t="s">
        <v>24</v>
      </c>
      <c r="H226">
        <v>-1.7487999999999999</v>
      </c>
      <c r="I226">
        <v>40.222698350000002</v>
      </c>
      <c r="J226" t="s">
        <v>24</v>
      </c>
      <c r="K226">
        <v>-9.5866716200000006</v>
      </c>
      <c r="L226" t="s">
        <v>24</v>
      </c>
      <c r="M226">
        <v>21.915400000000002</v>
      </c>
      <c r="N226" t="s">
        <v>24</v>
      </c>
      <c r="O226" t="s">
        <v>24</v>
      </c>
      <c r="P226">
        <v>4.0222698350000002E-2</v>
      </c>
      <c r="Q226">
        <v>-9.5866716200000007E-3</v>
      </c>
      <c r="R226">
        <v>6.4122666666666701</v>
      </c>
      <c r="S226">
        <v>17.255537592149999</v>
      </c>
      <c r="T226">
        <v>-0.34512017832000003</v>
      </c>
      <c r="U226" t="s">
        <v>43</v>
      </c>
      <c r="V226">
        <v>23.3226840804967</v>
      </c>
      <c r="Y226" s="1">
        <v>-6.9666666666666011</v>
      </c>
      <c r="AA226" s="1">
        <f>R$186-R226</f>
        <v>-3.1053000000000099</v>
      </c>
      <c r="AE226" s="1">
        <f t="shared" si="24"/>
        <v>1.5359666666666598</v>
      </c>
    </row>
  </sheetData>
  <sortState xmlns:xlrd2="http://schemas.microsoft.com/office/spreadsheetml/2017/richdata2" ref="A2:AA227">
    <sortCondition ref="A2:A227"/>
    <sortCondition ref="B2:B227"/>
    <sortCondition ref="C2:C2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summary_output_final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Maas, Ellen Diana van Lutse</cp:lastModifiedBy>
  <dcterms:created xsi:type="dcterms:W3CDTF">2023-08-12T23:44:57Z</dcterms:created>
  <dcterms:modified xsi:type="dcterms:W3CDTF">2023-08-15T14:20:37Z</dcterms:modified>
</cp:coreProperties>
</file>