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maas\Documents\Modeling\Data\KBS\Management\"/>
    </mc:Choice>
  </mc:AlternateContent>
  <xr:revisionPtr revIDLastSave="0" documentId="13_ncr:1_{5DDCFC8B-CDD0-44E8-A98D-061EDDCE7392}" xr6:coauthVersionLast="47" xr6:coauthVersionMax="47" xr10:uidLastSave="{00000000-0000-0000-0000-000000000000}"/>
  <bookViews>
    <workbookView xWindow="1900" yWindow="1900" windowWidth="16540" windowHeight="7360" xr2:uid="{08A72080-C5D2-4190-9D2B-A1B79C2C534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6" i="1" l="1"/>
  <c r="K7" i="1"/>
  <c r="K5" i="1"/>
  <c r="J6" i="1"/>
  <c r="J7" i="1"/>
  <c r="J5" i="1"/>
  <c r="I4" i="1"/>
  <c r="H4" i="1"/>
  <c r="H3" i="1"/>
  <c r="D7" i="1"/>
  <c r="D6" i="1"/>
  <c r="D4" i="1"/>
  <c r="D5" i="1"/>
  <c r="D3" i="1"/>
  <c r="D2" i="1"/>
  <c r="G2" i="1" s="1"/>
  <c r="I3" i="1" l="1"/>
  <c r="F2" i="1"/>
</calcChain>
</file>

<file path=xl/sharedStrings.xml><?xml version="1.0" encoding="utf-8"?>
<sst xmlns="http://schemas.openxmlformats.org/spreadsheetml/2006/main" count="18" uniqueCount="15">
  <si>
    <t>sand</t>
  </si>
  <si>
    <t>clay</t>
  </si>
  <si>
    <t>silt</t>
  </si>
  <si>
    <t>oc</t>
  </si>
  <si>
    <t>horizon</t>
  </si>
  <si>
    <t>A</t>
  </si>
  <si>
    <t>B</t>
  </si>
  <si>
    <t>C</t>
  </si>
  <si>
    <t>FC-B</t>
  </si>
  <si>
    <t>FC-A</t>
  </si>
  <si>
    <t>WP-B</t>
  </si>
  <si>
    <t>WP-A</t>
  </si>
  <si>
    <t>FC-C</t>
  </si>
  <si>
    <t>WP-C</t>
  </si>
  <si>
    <t>Perreault, Simon, Anas El Alem, Karem Chokmani, and Athyna N. Cambouris. “Development of Pedotransfer Functions to Predict Soil Physical Properties in Southern Quebec (Canada).” Agronomy 12, no. 2 (February 2022): 526. https://doi.org/10.3390/agronomy12020526.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</si>
</sst>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Font="1"/>
    <xf numFmtId="0" fontId="1" fillId="0" borderId="0" xfId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oi.org/10.3390/agronomy1202052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288729-A8ED-4167-886D-A0A1F5A0D30D}">
  <dimension ref="A1:K10"/>
  <sheetViews>
    <sheetView tabSelected="1" workbookViewId="0">
      <selection activeCell="G2" sqref="G2"/>
    </sheetView>
  </sheetViews>
  <sheetFormatPr defaultRowHeight="14.5" x14ac:dyDescent="0.35"/>
  <sheetData>
    <row r="1" spans="1:11" x14ac:dyDescent="0.35">
      <c r="A1" t="s">
        <v>4</v>
      </c>
      <c r="B1" t="s">
        <v>0</v>
      </c>
      <c r="C1" t="s">
        <v>1</v>
      </c>
      <c r="D1" t="s">
        <v>2</v>
      </c>
      <c r="E1" t="s">
        <v>3</v>
      </c>
      <c r="F1" t="s">
        <v>9</v>
      </c>
      <c r="G1" t="s">
        <v>11</v>
      </c>
      <c r="H1" t="s">
        <v>8</v>
      </c>
      <c r="I1" t="s">
        <v>10</v>
      </c>
      <c r="J1" t="s">
        <v>12</v>
      </c>
      <c r="K1" t="s">
        <v>13</v>
      </c>
    </row>
    <row r="2" spans="1:11" x14ac:dyDescent="0.35">
      <c r="A2" t="s">
        <v>5</v>
      </c>
      <c r="B2">
        <v>43</v>
      </c>
      <c r="C2">
        <v>19</v>
      </c>
      <c r="D2">
        <f>100-(B2+C2)</f>
        <v>38</v>
      </c>
      <c r="E2">
        <v>1.74</v>
      </c>
      <c r="F2">
        <f>1.8373+0.1903*D2+1.5476*C2^0.4072+15.0148*E2^0.275</f>
        <v>31.686851441213907</v>
      </c>
      <c r="G2">
        <f>0.1266*D2+3.4684*C2^0.4072+7.8006*E2^0.275-10.0548</f>
        <v>15.343742848857325</v>
      </c>
    </row>
    <row r="3" spans="1:11" x14ac:dyDescent="0.35">
      <c r="A3" t="s">
        <v>6</v>
      </c>
      <c r="B3">
        <v>43</v>
      </c>
      <c r="C3">
        <v>19</v>
      </c>
      <c r="D3">
        <f>100-(B3+C3)</f>
        <v>38</v>
      </c>
      <c r="E3">
        <v>0.86</v>
      </c>
      <c r="H3">
        <f>0.0943*D3+43.8066*C3^0.1248-13.0937*E3^-0.0874+1.6381*LN(0+1)-20.0657</f>
        <v>33.510083792494996</v>
      </c>
      <c r="I3">
        <f>EXP(LN(-0.0643+0.0019*D3+1.2369*C3^0.1248)/0.2258)</f>
        <v>13.310030700163646</v>
      </c>
    </row>
    <row r="4" spans="1:11" x14ac:dyDescent="0.35">
      <c r="A4" s="1" t="s">
        <v>6</v>
      </c>
      <c r="B4">
        <v>51</v>
      </c>
      <c r="C4">
        <v>23</v>
      </c>
      <c r="D4">
        <f t="shared" ref="D4:D5" si="0">100-(B4+C4)</f>
        <v>26</v>
      </c>
      <c r="E4">
        <v>0.46600000000000003</v>
      </c>
      <c r="H4">
        <f>0.0943*D4+43.8066*C4^0.1248-13.0937*E4^-0.0874+1.6381*LN(0+1)-20.0657</f>
        <v>33.175062274147116</v>
      </c>
      <c r="I4">
        <f>EXP(LN(-0.0643+0.0019*D4+1.2369*C4^0.1248)/0.2258)</f>
        <v>13.990090055598818</v>
      </c>
    </row>
    <row r="5" spans="1:11" x14ac:dyDescent="0.35">
      <c r="A5" t="s">
        <v>7</v>
      </c>
      <c r="B5">
        <v>71</v>
      </c>
      <c r="C5">
        <v>12</v>
      </c>
      <c r="D5">
        <f t="shared" si="0"/>
        <v>17</v>
      </c>
      <c r="E5">
        <v>0.38</v>
      </c>
      <c r="J5">
        <f>0.1815*D5+24.1479*C5^0.1659+25.2204*E5^0.1664-2.6145*LN(0+1)-28.1507</f>
        <v>32.872899683177003</v>
      </c>
      <c r="K5">
        <f>EXP(LN(0.0025*D5+0.8846*C5^0.1659+0.2567)/0.2206)</f>
        <v>9.2907302820422171</v>
      </c>
    </row>
    <row r="6" spans="1:11" x14ac:dyDescent="0.35">
      <c r="A6" t="s">
        <v>7</v>
      </c>
      <c r="B6">
        <v>87</v>
      </c>
      <c r="C6">
        <v>5</v>
      </c>
      <c r="D6">
        <f t="shared" ref="D6" si="1">100-(B6+C6)</f>
        <v>8</v>
      </c>
      <c r="E6">
        <v>1.0000000000000001E-5</v>
      </c>
      <c r="J6">
        <f t="shared" ref="J6:J7" si="2">0.1815*D6+24.1479*C6^0.1659+25.2204*E6^0.1664-2.6145*LN(0+1)-28.1507</f>
        <v>8.5528464520570324</v>
      </c>
      <c r="K6">
        <f t="shared" ref="K6:K7" si="3">EXP(LN(0.0025*D6+0.8846*C6^0.1659+0.2567)/0.2206)</f>
        <v>5.0926666880978395</v>
      </c>
    </row>
    <row r="7" spans="1:11" x14ac:dyDescent="0.35">
      <c r="A7" t="s">
        <v>7</v>
      </c>
      <c r="B7">
        <v>95</v>
      </c>
      <c r="C7">
        <v>1</v>
      </c>
      <c r="D7">
        <f t="shared" ref="D7" si="4">100-(B7+C7)</f>
        <v>4</v>
      </c>
      <c r="E7">
        <v>1.0000000000000001E-5</v>
      </c>
      <c r="J7">
        <f t="shared" si="2"/>
        <v>0.43643102363541431</v>
      </c>
      <c r="K7">
        <f t="shared" si="3"/>
        <v>1.8939699954705063</v>
      </c>
    </row>
    <row r="10" spans="1:11" x14ac:dyDescent="0.35">
      <c r="A10" s="2" t="s">
        <v>14</v>
      </c>
    </row>
  </sheetData>
  <hyperlinks>
    <hyperlink ref="A10" r:id="rId1" display="https://doi.org/10.3390/agronomy12020526" xr:uid="{09CE56AF-C821-4A90-A7CA-587C2E2E833B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Maas, Ellen Diana van Lutse</dc:creator>
  <cp:lastModifiedBy>Maas, Ellen Diana van Lutse</cp:lastModifiedBy>
  <dcterms:created xsi:type="dcterms:W3CDTF">2022-10-12T17:57:50Z</dcterms:created>
  <dcterms:modified xsi:type="dcterms:W3CDTF">2022-10-12T23:44:04Z</dcterms:modified>
</cp:coreProperties>
</file>