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liance" sheetId="1" state="visible" r:id="rId2"/>
    <sheet name="email" sheetId="2" state="visible" r:id="rId3"/>
    <sheet name="MeridioInsituProps" sheetId="3" state="hidden" r:id="rId4"/>
    <sheet name="Complexity" sheetId="4" state="visible" r:id="rId5"/>
    <sheet name="Inactive" sheetId="5" state="visible" r:id="rId6"/>
  </sheets>
  <definedNames>
    <definedName function="false" hidden="false" localSheetId="0" name="_xlnm.Print_Area" vbProcedure="false">Compliance!$C$1:$K$203</definedName>
    <definedName function="false" hidden="false" localSheetId="0" name="_xlnm.Print_Titles" vbProcedure="false">Compliance!$1:$1</definedName>
    <definedName function="false" hidden="true" localSheetId="0" name="_xlnm._FilterDatabase" vbProcedure="false">Compliance!$A$1:$L$203</definedName>
    <definedName function="false" hidden="true" localSheetId="1" name="_xlnm._FilterDatabase" vbProcedure="false">email!$A$1:$D$30</definedName>
    <definedName function="false" hidden="false" localSheetId="4" name="_xlnm.Print_Area" vbProcedure="false">Inactive!$A$1:$L$129</definedName>
    <definedName function="false" hidden="false" localSheetId="4" name="_xlnm.Print_Titles" vbProcedure="false">Inactive!$1:$1</definedName>
    <definedName function="false" hidden="false" name="MeridioDocId" vbProcedure="false">MeridioInsituProps!$B$3</definedName>
    <definedName function="false" hidden="false" name="MeridioIsDataFresh" vbProcedure="false">MeridioInsituProps!$B$8</definedName>
    <definedName function="false" hidden="false" name="MeridioLastVersion" vbProcedure="false">MeridioInsituProps!$B$7</definedName>
    <definedName function="false" hidden="false" name="MeridioLocation" vbProcedure="false">MeridioInsituProps!$B$6</definedName>
    <definedName function="false" hidden="false" name="MeridioPath" vbProcedure="false">MeridioInsituProps!$B$5</definedName>
    <definedName function="false" hidden="false" name="MeridioSystem" vbProcedure="false">MeridioInsituProps!$B$2</definedName>
    <definedName function="false" hidden="false" name="MeridioTitle" vbProcedure="false">MeridioInsituProps!$B$4</definedName>
    <definedName function="false" hidden="false" name="MeridioVersion" vbProcedure="false">MeridioInsituProps!$B$9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<sst xmlns="http://schemas.openxmlformats.org/spreadsheetml/2006/main" count="1779" uniqueCount="450">
  <si>
    <t xml:space="preserve">Global Share plan benefits handled within the HU compliance</t>
  </si>
  <si>
    <t xml:space="preserve">Number of expats with WD allocation</t>
  </si>
  <si>
    <t xml:space="preserve">Client name</t>
  </si>
  <si>
    <t xml:space="preserve">Q</t>
  </si>
  <si>
    <t xml:space="preserve">TR</t>
  </si>
  <si>
    <t xml:space="preserve">Complexity</t>
  </si>
  <si>
    <t xml:space="preserve">Calculated TR </t>
  </si>
  <si>
    <t xml:space="preserve">Comp spec/intern</t>
  </si>
  <si>
    <t xml:space="preserve">Consultant</t>
  </si>
  <si>
    <t xml:space="preserve">Reviewer</t>
  </si>
  <si>
    <t xml:space="preserve">Signer</t>
  </si>
  <si>
    <t xml:space="preserve">Partner</t>
  </si>
  <si>
    <t xml:space="preserve">3M Hungaria Kft.</t>
  </si>
  <si>
    <t xml:space="preserve">Complex</t>
  </si>
  <si>
    <t xml:space="preserve">K. Anett</t>
  </si>
  <si>
    <t xml:space="preserve">Szilveszter</t>
  </si>
  <si>
    <t xml:space="preserve">Nori</t>
  </si>
  <si>
    <t xml:space="preserve">Kóka Gábor</t>
  </si>
  <si>
    <t xml:space="preserve">Aditya Birla</t>
  </si>
  <si>
    <t xml:space="preserve">Standard</t>
  </si>
  <si>
    <t xml:space="preserve">P. Dóri</t>
  </si>
  <si>
    <t xml:space="preserve">Fanni</t>
  </si>
  <si>
    <t xml:space="preserve">Tunde</t>
  </si>
  <si>
    <t xml:space="preserve">Gábor</t>
  </si>
  <si>
    <t xml:space="preserve">AGCO</t>
  </si>
  <si>
    <t xml:space="preserve">Rebi</t>
  </si>
  <si>
    <t xml:space="preserve">Gabi</t>
  </si>
  <si>
    <t xml:space="preserve">Laura</t>
  </si>
  <si>
    <t xml:space="preserve">Air Liquide</t>
  </si>
  <si>
    <t xml:space="preserve">Sz. Petra</t>
  </si>
  <si>
    <t xml:space="preserve">No</t>
  </si>
  <si>
    <t xml:space="preserve">Akzo Nobel</t>
  </si>
  <si>
    <t xml:space="preserve">Ildi</t>
  </si>
  <si>
    <t xml:space="preserve">Zoli</t>
  </si>
  <si>
    <t xml:space="preserve">Yes</t>
  </si>
  <si>
    <t xml:space="preserve">Alcoa Kofem (in,out)</t>
  </si>
  <si>
    <t xml:space="preserve">Barbi</t>
  </si>
  <si>
    <t xml:space="preserve">Kövesdy Attila</t>
  </si>
  <si>
    <t xml:space="preserve">Allen&amp;Overy </t>
  </si>
  <si>
    <t xml:space="preserve">Zsuzsi</t>
  </si>
  <si>
    <t xml:space="preserve">N/A</t>
  </si>
  <si>
    <t xml:space="preserve">Amazon</t>
  </si>
  <si>
    <t xml:space="preserve">Sz. Dori</t>
  </si>
  <si>
    <t xml:space="preserve">Amway</t>
  </si>
  <si>
    <t xml:space="preserve">Dani</t>
  </si>
  <si>
    <t xml:space="preserve">Apple</t>
  </si>
  <si>
    <t xml:space="preserve">Heavy</t>
  </si>
  <si>
    <t xml:space="preserve">no</t>
  </si>
  <si>
    <t xml:space="preserve">Aptiv</t>
  </si>
  <si>
    <t xml:space="preserve">Norbi</t>
  </si>
  <si>
    <t xml:space="preserve">Timi</t>
  </si>
  <si>
    <t xml:space="preserve">Asztalos Gábor</t>
  </si>
  <si>
    <t xml:space="preserve">Banco Santander</t>
  </si>
  <si>
    <t xml:space="preserve">Barclays</t>
  </si>
  <si>
    <t xml:space="preserve">Dia</t>
  </si>
  <si>
    <t xml:space="preserve">B. Anett</t>
  </si>
  <si>
    <t xml:space="preserve">Blizzard</t>
  </si>
  <si>
    <t xml:space="preserve">BMW</t>
  </si>
  <si>
    <t xml:space="preserve">Special</t>
  </si>
  <si>
    <t xml:space="preserve">Dori</t>
  </si>
  <si>
    <t xml:space="preserve">BorgWarner</t>
  </si>
  <si>
    <t xml:space="preserve">Bosch CZ</t>
  </si>
  <si>
    <t xml:space="preserve">Kamilla</t>
  </si>
  <si>
    <t xml:space="preserve">Bosch DE</t>
  </si>
  <si>
    <t xml:space="preserve">Bunzl</t>
  </si>
  <si>
    <t xml:space="preserve">yes</t>
  </si>
  <si>
    <t xml:space="preserve">Burberry</t>
  </si>
  <si>
    <t xml:space="preserve">Gabor</t>
  </si>
  <si>
    <t xml:space="preserve">Capco</t>
  </si>
  <si>
    <t xml:space="preserve">Carlsberg</t>
  </si>
  <si>
    <t xml:space="preserve">Caroline Nickerson</t>
  </si>
  <si>
    <t xml:space="preserve">Vivi</t>
  </si>
  <si>
    <t xml:space="preserve">CBRE</t>
  </si>
  <si>
    <t xml:space="preserve">Celanese</t>
  </si>
  <si>
    <t xml:space="preserve">Chr. Hansen</t>
  </si>
  <si>
    <t xml:space="preserve">Cisco</t>
  </si>
  <si>
    <t xml:space="preserve">Cisco - helpline</t>
  </si>
  <si>
    <t xml:space="preserve">tbd</t>
  </si>
  <si>
    <t xml:space="preserve">Claas</t>
  </si>
  <si>
    <t xml:space="preserve">Coca-Cola HBC</t>
  </si>
  <si>
    <t xml:space="preserve">Tibi</t>
  </si>
  <si>
    <t xml:space="preserve">Póczak Feri</t>
  </si>
  <si>
    <t xml:space="preserve">Cofidis</t>
  </si>
  <si>
    <t xml:space="preserve">Eszter</t>
  </si>
  <si>
    <t xml:space="preserve">Continental (GER inbound)</t>
  </si>
  <si>
    <t xml:space="preserve">Gemesi Peter</t>
  </si>
  <si>
    <t xml:space="preserve">Continental (outbound)</t>
  </si>
  <si>
    <t xml:space="preserve">Continental (ROW)</t>
  </si>
  <si>
    <t xml:space="preserve">Balazs</t>
  </si>
  <si>
    <t xml:space="preserve">Continental (VITESCO)</t>
  </si>
  <si>
    <t xml:space="preserve">CSI</t>
  </si>
  <si>
    <t xml:space="preserve">Cushman</t>
  </si>
  <si>
    <t xml:space="preserve">Dana</t>
  </si>
  <si>
    <t xml:space="preserve">Meli</t>
  </si>
  <si>
    <t xml:space="preserve">Dealogic</t>
  </si>
  <si>
    <t xml:space="preserve">Dell</t>
  </si>
  <si>
    <t xml:space="preserve">Deloitte</t>
  </si>
  <si>
    <t xml:space="preserve">Deloitte PL - K&amp;H</t>
  </si>
  <si>
    <t xml:space="preserve">Anton</t>
  </si>
  <si>
    <t xml:space="preserve">Deloitte US - XOM </t>
  </si>
  <si>
    <t xml:space="preserve">Easy</t>
  </si>
  <si>
    <t xml:space="preserve">Denso (in)</t>
  </si>
  <si>
    <t xml:space="preserve">Winkler László</t>
  </si>
  <si>
    <t xml:space="preserve">Denso (out)</t>
  </si>
  <si>
    <t xml:space="preserve">Deutsche Bank</t>
  </si>
  <si>
    <t xml:space="preserve">Doosan</t>
  </si>
  <si>
    <t xml:space="preserve">Druck Austria</t>
  </si>
  <si>
    <t xml:space="preserve">Dworák Éva</t>
  </si>
  <si>
    <t xml:space="preserve">E.ON</t>
  </si>
  <si>
    <t xml:space="preserve">Veszprémi István</t>
  </si>
  <si>
    <t xml:space="preserve">Eaton</t>
  </si>
  <si>
    <t xml:space="preserve">Ece</t>
  </si>
  <si>
    <t xml:space="preserve">Electro-cord</t>
  </si>
  <si>
    <t xml:space="preserve">ENI</t>
  </si>
  <si>
    <t xml:space="preserve">Erste Bank</t>
  </si>
  <si>
    <t xml:space="preserve">Essentra</t>
  </si>
  <si>
    <t xml:space="preserve">ExCEEd Orphan</t>
  </si>
  <si>
    <t xml:space="preserve">Expedia</t>
  </si>
  <si>
    <t xml:space="preserve">ExxonMobil (ROW inb)</t>
  </si>
  <si>
    <t xml:space="preserve">ExxonMobil (ROW out)</t>
  </si>
  <si>
    <t xml:space="preserve">ExxonMobil (UK inb)</t>
  </si>
  <si>
    <t xml:space="preserve">ExxonMobil (UK out)</t>
  </si>
  <si>
    <t xml:space="preserve">ExxonMobil (US inb)</t>
  </si>
  <si>
    <t xml:space="preserve">ExxonMobil (US out)</t>
  </si>
  <si>
    <t xml:space="preserve">NEW C</t>
  </si>
  <si>
    <t xml:space="preserve">ExxonMobil lagging</t>
  </si>
  <si>
    <t xml:space="preserve">Faurecia</t>
  </si>
  <si>
    <t xml:space="preserve">Ford</t>
  </si>
  <si>
    <t xml:space="preserve">Freudenberg &amp; Co. KG</t>
  </si>
  <si>
    <t xml:space="preserve">?</t>
  </si>
  <si>
    <t xml:space="preserve">Futureal</t>
  </si>
  <si>
    <t xml:space="preserve">Genentech</t>
  </si>
  <si>
    <t xml:space="preserve">Genpact</t>
  </si>
  <si>
    <t xml:space="preserve">Gilead</t>
  </si>
  <si>
    <t xml:space="preserve">Givaudan</t>
  </si>
  <si>
    <t xml:space="preserve">Golder</t>
  </si>
  <si>
    <t xml:space="preserve">Hanon System</t>
  </si>
  <si>
    <t xml:space="preserve">Harman</t>
  </si>
  <si>
    <t xml:space="preserve">HBO</t>
  </si>
  <si>
    <t xml:space="preserve">HeidelbergCement</t>
  </si>
  <si>
    <t xml:space="preserve">HFC/HSBC Bank</t>
  </si>
  <si>
    <t xml:space="preserve">not applicable</t>
  </si>
  <si>
    <t xml:space="preserve">Hi-Lex</t>
  </si>
  <si>
    <t xml:space="preserve">ING</t>
  </si>
  <si>
    <t xml:space="preserve">Ingka</t>
  </si>
  <si>
    <t xml:space="preserve">Ingram Micro</t>
  </si>
  <si>
    <t xml:space="preserve">Inter IKEA</t>
  </si>
  <si>
    <t xml:space="preserve">ISP</t>
  </si>
  <si>
    <t xml:space="preserve">ISS World Services A/S</t>
  </si>
  <si>
    <t xml:space="preserve">Itochu</t>
  </si>
  <si>
    <t xml:space="preserve">Itron</t>
  </si>
  <si>
    <t xml:space="preserve">Janssen</t>
  </si>
  <si>
    <t xml:space="preserve">JCI / Adient</t>
  </si>
  <si>
    <t xml:space="preserve">Johnson &amp; Johnson</t>
  </si>
  <si>
    <t xml:space="preserve">JTI</t>
  </si>
  <si>
    <t xml:space="preserve">Juul Labs</t>
  </si>
  <si>
    <t xml:space="preserve">Karl Erik Broten</t>
  </si>
  <si>
    <t xml:space="preserve">Knauf Insulation</t>
  </si>
  <si>
    <t xml:space="preserve">Koch</t>
  </si>
  <si>
    <t xml:space="preserve">Kone</t>
  </si>
  <si>
    <t xml:space="preserve">Kostal</t>
  </si>
  <si>
    <t xml:space="preserve">Kovacs Krisztian</t>
  </si>
  <si>
    <t xml:space="preserve">Kreuzer Konrad</t>
  </si>
  <si>
    <t xml:space="preserve">Leonardo Niccoli</t>
  </si>
  <si>
    <t xml:space="preserve">Linamar</t>
  </si>
  <si>
    <t xml:space="preserve">Linda Jensen</t>
  </si>
  <si>
    <t xml:space="preserve">LogMeIn</t>
  </si>
  <si>
    <t xml:space="preserve">Maersk</t>
  </si>
  <si>
    <t xml:space="preserve">MAG </t>
  </si>
  <si>
    <t xml:space="preserve">Magyar Posta</t>
  </si>
  <si>
    <t xml:space="preserve">Mark Richard Calvert</t>
  </si>
  <si>
    <t xml:space="preserve">MARS</t>
  </si>
  <si>
    <t xml:space="preserve">MasterCard</t>
  </si>
  <si>
    <t xml:space="preserve">McDonald's</t>
  </si>
  <si>
    <t xml:space="preserve">Medtronic</t>
  </si>
  <si>
    <t xml:space="preserve">MillerKnoll</t>
  </si>
  <si>
    <t xml:space="preserve">Mitsuba Kft.</t>
  </si>
  <si>
    <t xml:space="preserve">Modine</t>
  </si>
  <si>
    <t xml:space="preserve">Nalco/Ecolab</t>
  </si>
  <si>
    <t xml:space="preserve">NEC</t>
  </si>
  <si>
    <t xml:space="preserve">Nestlé</t>
  </si>
  <si>
    <t xml:space="preserve">Netflix</t>
  </si>
  <si>
    <t xml:space="preserve">Nifast</t>
  </si>
  <si>
    <t xml:space="preserve">Nio</t>
  </si>
  <si>
    <t xml:space="preserve">Nomad Foods</t>
  </si>
  <si>
    <t xml:space="preserve">NOV</t>
  </si>
  <si>
    <t xml:space="preserve">Nufarm</t>
  </si>
  <si>
    <t xml:space="preserve">NuSkin</t>
  </si>
  <si>
    <t xml:space="preserve">NVIDIA</t>
  </si>
  <si>
    <t xml:space="preserve">Philips</t>
  </si>
  <si>
    <t xml:space="preserve">Reckitt Benckiser</t>
  </si>
  <si>
    <t xml:space="preserve">Red Hat</t>
  </si>
  <si>
    <t xml:space="preserve">Refinitiv</t>
  </si>
  <si>
    <t xml:space="preserve">REWE (Penny M.)</t>
  </si>
  <si>
    <t xml:space="preserve">Roche</t>
  </si>
  <si>
    <t xml:space="preserve">Rolls Royce</t>
  </si>
  <si>
    <t xml:space="preserve">RTL Klub</t>
  </si>
  <si>
    <t xml:space="preserve">Samsonite</t>
  </si>
  <si>
    <t xml:space="preserve">Sanofi Aventis</t>
  </si>
  <si>
    <t xml:space="preserve">Sanoh</t>
  </si>
  <si>
    <t xml:space="preserve">SAP</t>
  </si>
  <si>
    <t xml:space="preserve">SCB</t>
  </si>
  <si>
    <t xml:space="preserve">Schlumberger</t>
  </si>
  <si>
    <t xml:space="preserve">Schneider Electric</t>
  </si>
  <si>
    <t xml:space="preserve">Seco Tools</t>
  </si>
  <si>
    <t xml:space="preserve">Sherwin</t>
  </si>
  <si>
    <t xml:space="preserve">PL kód</t>
  </si>
  <si>
    <t xml:space="preserve">Siemens AG</t>
  </si>
  <si>
    <t xml:space="preserve">Siemens Gamesa</t>
  </si>
  <si>
    <t xml:space="preserve">Silicon Labs</t>
  </si>
  <si>
    <t xml:space="preserve">Smith</t>
  </si>
  <si>
    <t xml:space="preserve">Sodexo</t>
  </si>
  <si>
    <t xml:space="preserve">Solenis</t>
  </si>
  <si>
    <t xml:space="preserve">Solvay</t>
  </si>
  <si>
    <t xml:space="preserve">SONY</t>
  </si>
  <si>
    <t xml:space="preserve">SONY Pictures</t>
  </si>
  <si>
    <t xml:space="preserve">Sophos - helpline</t>
  </si>
  <si>
    <t xml:space="preserve">Sovena</t>
  </si>
  <si>
    <t xml:space="preserve">Steelcase</t>
  </si>
  <si>
    <t xml:space="preserve">Summit D&amp;V</t>
  </si>
  <si>
    <t xml:space="preserve">Suzuki</t>
  </si>
  <si>
    <t xml:space="preserve">Swiss Re</t>
  </si>
  <si>
    <t xml:space="preserve">SWS Japan + SEI</t>
  </si>
  <si>
    <t xml:space="preserve">Syngenta</t>
  </si>
  <si>
    <t xml:space="preserve">Taghleef</t>
  </si>
  <si>
    <t xml:space="preserve">Takeda</t>
  </si>
  <si>
    <t xml:space="preserve">Tchibo</t>
  </si>
  <si>
    <t xml:space="preserve">Telenor GO (out)</t>
  </si>
  <si>
    <t xml:space="preserve">Telenor Zrt (in)</t>
  </si>
  <si>
    <t xml:space="preserve">Thermo Fisher</t>
  </si>
  <si>
    <t xml:space="preserve">Thomson Reuters</t>
  </si>
  <si>
    <t xml:space="preserve">Twitter</t>
  </si>
  <si>
    <t xml:space="preserve">Uber</t>
  </si>
  <si>
    <t xml:space="preserve">UCB</t>
  </si>
  <si>
    <t xml:space="preserve">Unilever</t>
  </si>
  <si>
    <t xml:space="preserve">Vamed</t>
  </si>
  <si>
    <t xml:space="preserve">Vantage Towers</t>
  </si>
  <si>
    <t xml:space="preserve">Varian</t>
  </si>
  <si>
    <t xml:space="preserve">Viacom</t>
  </si>
  <si>
    <t xml:space="preserve">Vitrolife</t>
  </si>
  <si>
    <t xml:space="preserve">Wing Zrt</t>
  </si>
  <si>
    <t xml:space="preserve">WISE - helpline</t>
  </si>
  <si>
    <t xml:space="preserve">Wizzair</t>
  </si>
  <si>
    <t xml:space="preserve">WWF</t>
  </si>
  <si>
    <t xml:space="preserve">ZF</t>
  </si>
  <si>
    <t xml:space="preserve">Zurich Insurance</t>
  </si>
  <si>
    <t xml:space="preserve">ZZ TOTAL: </t>
  </si>
  <si>
    <t xml:space="preserve">NAME</t>
  </si>
  <si>
    <t xml:space="preserve">EMAIL</t>
  </si>
  <si>
    <t xml:space="preserve">antonbreau</t>
  </si>
  <si>
    <t xml:space="preserve">antonbreau@deloittece.com</t>
  </si>
  <si>
    <t xml:space="preserve">abaranyi</t>
  </si>
  <si>
    <t xml:space="preserve">abaranyi@deloittece.com</t>
  </si>
  <si>
    <t xml:space="preserve">Balázs</t>
  </si>
  <si>
    <t xml:space="preserve">noemail</t>
  </si>
  <si>
    <t xml:space="preserve">noemail@deloittece.com</t>
  </si>
  <si>
    <t xml:space="preserve">dpetho</t>
  </si>
  <si>
    <t xml:space="preserve">dpetho@deloittece.com</t>
  </si>
  <si>
    <t xml:space="preserve">dcsereklye</t>
  </si>
  <si>
    <t xml:space="preserve">dcsereklye@deloittece.com</t>
  </si>
  <si>
    <t xml:space="preserve">egyuricsku</t>
  </si>
  <si>
    <t xml:space="preserve">egyuricsku@deloittece.com</t>
  </si>
  <si>
    <t xml:space="preserve">ffrajna</t>
  </si>
  <si>
    <t xml:space="preserve">ffrajna@deloittece.com</t>
  </si>
  <si>
    <t xml:space="preserve">gruzicska</t>
  </si>
  <si>
    <t xml:space="preserve">gruzicska@deloittece.com</t>
  </si>
  <si>
    <t xml:space="preserve">gsteigauf</t>
  </si>
  <si>
    <t xml:space="preserve">gsteigauf@deloittece.com</t>
  </si>
  <si>
    <t xml:space="preserve">itoth</t>
  </si>
  <si>
    <t xml:space="preserve">itoth@deloittece.com</t>
  </si>
  <si>
    <t xml:space="preserve">ankertesz</t>
  </si>
  <si>
    <t xml:space="preserve">ankertesz@deloittece.com</t>
  </si>
  <si>
    <t xml:space="preserve">ktarnok</t>
  </si>
  <si>
    <t xml:space="preserve">ktarnok@deloittece.com</t>
  </si>
  <si>
    <t xml:space="preserve">llakatos</t>
  </si>
  <si>
    <t xml:space="preserve">llakatos@deloittece.com</t>
  </si>
  <si>
    <t xml:space="preserve">mevarga</t>
  </si>
  <si>
    <t xml:space="preserve">mevarga@deloittece.com</t>
  </si>
  <si>
    <t xml:space="preserve">noadam</t>
  </si>
  <si>
    <t xml:space="preserve">noadam@deloittece.com</t>
  </si>
  <si>
    <t xml:space="preserve">nkleofasz</t>
  </si>
  <si>
    <t xml:space="preserve">nkleofasz@deloittece.com</t>
  </si>
  <si>
    <t xml:space="preserve">dpetrovan</t>
  </si>
  <si>
    <t xml:space="preserve">dpetrovan@deloittece.com</t>
  </si>
  <si>
    <t xml:space="preserve">pszaszak</t>
  </si>
  <si>
    <t xml:space="preserve">pszaszak@deloittece.com</t>
  </si>
  <si>
    <t xml:space="preserve">rbudai</t>
  </si>
  <si>
    <t xml:space="preserve">rbudai@deloittece.com</t>
  </si>
  <si>
    <t xml:space="preserve">dszabo</t>
  </si>
  <si>
    <t xml:space="preserve">dszabo@deloittece.com</t>
  </si>
  <si>
    <t xml:space="preserve">smikobarath</t>
  </si>
  <si>
    <t xml:space="preserve">smikobarath@deloittece.com</t>
  </si>
  <si>
    <t xml:space="preserve">tsolyom</t>
  </si>
  <si>
    <t xml:space="preserve">tsolyom@deloittece.com</t>
  </si>
  <si>
    <t xml:space="preserve">tkiss</t>
  </si>
  <si>
    <t xml:space="preserve">tkiss@deloittece.com</t>
  </si>
  <si>
    <t xml:space="preserve">tgaraj</t>
  </si>
  <si>
    <t xml:space="preserve">tgaraj@deloittece.com</t>
  </si>
  <si>
    <t xml:space="preserve">vszucs</t>
  </si>
  <si>
    <t xml:space="preserve">vszucs@deloittece.com</t>
  </si>
  <si>
    <t xml:space="preserve">zkovesd</t>
  </si>
  <si>
    <t xml:space="preserve">zkovesd@deloittece.com</t>
  </si>
  <si>
    <t xml:space="preserve">zjenei</t>
  </si>
  <si>
    <t xml:space="preserve">zjenei@deloittece.com</t>
  </si>
  <si>
    <t xml:space="preserve">MeridioSystem:</t>
  </si>
  <si>
    <t xml:space="preserve">CECENTRALMERIDIOPROD</t>
  </si>
  <si>
    <t xml:space="preserve">MeridioDocId:</t>
  </si>
  <si>
    <t xml:space="preserve">4361601</t>
  </si>
  <si>
    <t xml:space="preserve">MeridioTitle:</t>
  </si>
  <si>
    <t xml:space="preserve">GES_classic_client allocation_May 2017 REV</t>
  </si>
  <si>
    <t xml:space="preserve">MeridioPath:</t>
  </si>
  <si>
    <t xml:space="preserve">BUD/GES – Active engagements/Global Employer Services/2017 compliance processes/Client allocation.1</t>
  </si>
  <si>
    <t xml:space="preserve">MeridioLocation:</t>
  </si>
  <si>
    <t xml:space="preserve">BUD/GES – Active engagements/Global Employer Services/2017 compliance processes/Client allocation.1/GES_classic_client allocation_May 2017 REV</t>
  </si>
  <si>
    <t xml:space="preserve">MeridioLastVersion:</t>
  </si>
  <si>
    <t xml:space="preserve">6</t>
  </si>
  <si>
    <t xml:space="preserve">MeridioIsDataFresh:</t>
  </si>
  <si>
    <t xml:space="preserve">MeridioVersion:</t>
  </si>
  <si>
    <t xml:space="preserve">6*</t>
  </si>
  <si>
    <t xml:space="preserve">japan expatok, M30-as bevallasok, egyszeru eng.admin, egyszeru ugyfelkommunikacio</t>
  </si>
  <si>
    <r>
      <rPr>
        <sz val="10"/>
        <color rgb="FF000000"/>
        <rFont val="Calibri"/>
        <family val="2"/>
        <charset val="1"/>
      </rPr>
      <t xml:space="preserve">meg mindig egyszeru eng.admin, bevallasok jellemzoen egyszerubbek, </t>
    </r>
    <r>
      <rPr>
        <u val="single"/>
        <sz val="10"/>
        <color rgb="FF000000"/>
        <rFont val="Calibri"/>
        <family val="2"/>
        <charset val="1"/>
      </rPr>
      <t xml:space="preserve">alkalmankent</t>
    </r>
    <r>
      <rPr>
        <sz val="10"/>
        <color rgb="FF000000"/>
        <rFont val="Calibri"/>
        <family val="2"/>
        <charset val="1"/>
      </rPr>
      <t xml:space="preserve"> szukseg van egyeztetesre a tarsirodaval/ugyfellel/expattal pl. comp.inforol, szamlazasrol, egyeb ugyekrol; az ugyfelkommunikacio gordulekeny</t>
    </r>
  </si>
  <si>
    <r>
      <rPr>
        <sz val="10"/>
        <color rgb="FF000000"/>
        <rFont val="Calibri"/>
        <family val="2"/>
        <charset val="1"/>
      </rPr>
      <t xml:space="preserve">bonyolult bevallasok es/vagy eng.admin, </t>
    </r>
    <r>
      <rPr>
        <u val="single"/>
        <sz val="10"/>
        <color rgb="FF000000"/>
        <rFont val="Calibri"/>
        <family val="2"/>
        <charset val="1"/>
      </rPr>
      <t xml:space="preserve">gyakran</t>
    </r>
    <r>
      <rPr>
        <sz val="10"/>
        <color rgb="FF000000"/>
        <rFont val="Calibri"/>
        <family val="2"/>
        <charset val="1"/>
      </rPr>
      <t xml:space="preserve"> van szukseg egyeztetesre a tarsirodaval/ugyfellel/expattal pl. comp.inforol, szamlazasrol, egyeb ugyekrol; az ugyfelkommunikacio osszetett, idoigenyes</t>
    </r>
  </si>
  <si>
    <t xml:space="preserve">nagyon bonyolult eng.admin es/vagy bevallasok, nagyon idoigenyes ugyfelkommunikacio. </t>
  </si>
  <si>
    <t xml:space="preserve">by manager</t>
  </si>
  <si>
    <t xml:space="preserve">a fenti 4 kategoria nem megfelelo ezen ugyfeleknel, mert az engagement komplexitasat es a TR szamat figyelembe veve teves vegeredmenyt ad</t>
  </si>
  <si>
    <t xml:space="preserve">Expats for qly</t>
  </si>
  <si>
    <t xml:space="preserve">Expats for YE RTN</t>
  </si>
  <si>
    <t xml:space="preserve">SC</t>
  </si>
  <si>
    <t xml:space="preserve">A. Schulmann</t>
  </si>
  <si>
    <t xml:space="preserve">B Anett</t>
  </si>
  <si>
    <t xml:space="preserve">Activision Blizzard</t>
  </si>
  <si>
    <t xml:space="preserve">Adtalem</t>
  </si>
  <si>
    <t xml:space="preserve">Z. Petra</t>
  </si>
  <si>
    <t xml:space="preserve">ADVA AG</t>
  </si>
  <si>
    <t xml:space="preserve">Aligntech</t>
  </si>
  <si>
    <t xml:space="preserve">AMC</t>
  </si>
  <si>
    <t xml:space="preserve">Reka</t>
  </si>
  <si>
    <t xml:space="preserve">AMD</t>
  </si>
  <si>
    <t xml:space="preserve">Kitti</t>
  </si>
  <si>
    <t xml:space="preserve">Apollo Tyres</t>
  </si>
  <si>
    <t xml:space="preserve">Kristóf</t>
  </si>
  <si>
    <t xml:space="preserve">Markus Csaba</t>
  </si>
  <si>
    <t xml:space="preserve">Aryzta</t>
  </si>
  <si>
    <t xml:space="preserve">Gémesi Péter</t>
  </si>
  <si>
    <t xml:space="preserve">Asahi Glass</t>
  </si>
  <si>
    <t xml:space="preserve">Tancsa Zoli</t>
  </si>
  <si>
    <t xml:space="preserve">Atlas Copco</t>
  </si>
  <si>
    <t xml:space="preserve">Avast</t>
  </si>
  <si>
    <t xml:space="preserve">Bacardi</t>
  </si>
  <si>
    <t xml:space="preserve">Rebeka</t>
  </si>
  <si>
    <t xml:space="preserve">BCG</t>
  </si>
  <si>
    <t xml:space="preserve">Beiersdorf</t>
  </si>
  <si>
    <t xml:space="preserve">Biogen</t>
  </si>
  <si>
    <t xml:space="preserve">Bio-Rad</t>
  </si>
  <si>
    <t xml:space="preserve">Bloomberg</t>
  </si>
  <si>
    <t xml:space="preserve">Petra</t>
  </si>
  <si>
    <t xml:space="preserve">Bombardier</t>
  </si>
  <si>
    <t xml:space="preserve">BorsodChem</t>
  </si>
  <si>
    <t xml:space="preserve">BP (in)</t>
  </si>
  <si>
    <t xml:space="preserve">BP (out)</t>
  </si>
  <si>
    <t xml:space="preserve">Bridgestone</t>
  </si>
  <si>
    <t xml:space="preserve">Brown Forman</t>
  </si>
  <si>
    <t xml:space="preserve">Brunswick</t>
  </si>
  <si>
    <t xml:space="preserve">Greta</t>
  </si>
  <si>
    <t xml:space="preserve">Celltrion</t>
  </si>
  <si>
    <t xml:space="preserve">nem aktív</t>
  </si>
  <si>
    <t xml:space="preserve">Cimbria</t>
  </si>
  <si>
    <t xml:space="preserve">Clariant</t>
  </si>
  <si>
    <t xml:space="preserve">Cofidis / HFC</t>
  </si>
  <si>
    <t xml:space="preserve">Coopertires</t>
  </si>
  <si>
    <t xml:space="preserve">Coriant</t>
  </si>
  <si>
    <t xml:space="preserve">CSL</t>
  </si>
  <si>
    <t xml:space="preserve">Daikin</t>
  </si>
  <si>
    <t xml:space="preserve">Delphi</t>
  </si>
  <si>
    <t xml:space="preserve">Deutsche Telekom</t>
  </si>
  <si>
    <t xml:space="preserve">Diageo inbound</t>
  </si>
  <si>
    <t xml:space="preserve">Disney</t>
  </si>
  <si>
    <t xml:space="preserve">Dover</t>
  </si>
  <si>
    <t xml:space="preserve">Dow Chemical</t>
  </si>
  <si>
    <t xml:space="preserve">Dunnhumby</t>
  </si>
  <si>
    <t xml:space="preserve">Dyson</t>
  </si>
  <si>
    <t xml:space="preserve">Eagle Ottawa</t>
  </si>
  <si>
    <t xml:space="preserve">Ericsson</t>
  </si>
  <si>
    <t xml:space="preserve">Erste Stiftung</t>
  </si>
  <si>
    <t xml:space="preserve">Evonik</t>
  </si>
  <si>
    <t xml:space="preserve">Facebook</t>
  </si>
  <si>
    <t xml:space="preserve">Ferrero</t>
  </si>
  <si>
    <t xml:space="preserve">Firmenich</t>
  </si>
  <si>
    <t xml:space="preserve">GEFCO</t>
  </si>
  <si>
    <t xml:space="preserve">Generali</t>
  </si>
  <si>
    <t xml:space="preserve">Generali PPF</t>
  </si>
  <si>
    <t xml:space="preserve">Gilbarco/Hengstler</t>
  </si>
  <si>
    <t xml:space="preserve">GN Netcom</t>
  </si>
  <si>
    <t xml:space="preserve">Grundfos</t>
  </si>
  <si>
    <t xml:space="preserve">Hempel</t>
  </si>
  <si>
    <t xml:space="preserve">Hewitt</t>
  </si>
  <si>
    <t xml:space="preserve">Hewlett Packard</t>
  </si>
  <si>
    <t xml:space="preserve">Honda </t>
  </si>
  <si>
    <t xml:space="preserve">IMA</t>
  </si>
  <si>
    <t xml:space="preserve">Infineon</t>
  </si>
  <si>
    <t xml:space="preserve">Ingersoll Rand</t>
  </si>
  <si>
    <t xml:space="preserve">Jacobs</t>
  </si>
  <si>
    <t xml:space="preserve">LDS Church</t>
  </si>
  <si>
    <t xml:space="preserve">Kerry</t>
  </si>
  <si>
    <t xml:space="preserve">Lakatos Benjámin (MET)</t>
  </si>
  <si>
    <t xml:space="preserve">Metlife / Aviva</t>
  </si>
  <si>
    <t xml:space="preserve">MFGKA</t>
  </si>
  <si>
    <t xml:space="preserve">Monsanto</t>
  </si>
  <si>
    <t xml:space="preserve">NCR</t>
  </si>
  <si>
    <t xml:space="preserve">Nike</t>
  </si>
  <si>
    <t xml:space="preserve">Osotspa</t>
  </si>
  <si>
    <t xml:space="preserve">Owens Illinois</t>
  </si>
  <si>
    <t xml:space="preserve">Peek &amp; Cloppenburg</t>
  </si>
  <si>
    <t xml:space="preserve">Sándor Zsolt</t>
  </si>
  <si>
    <t xml:space="preserve">Qualcomm</t>
  </si>
  <si>
    <t xml:space="preserve">Remy International</t>
  </si>
  <si>
    <t xml:space="preserve">Reuters</t>
  </si>
  <si>
    <t xml:space="preserve">SAS</t>
  </si>
  <si>
    <t xml:space="preserve">SBD</t>
  </si>
  <si>
    <t xml:space="preserve">Sberbank</t>
  </si>
  <si>
    <t xml:space="preserve">SCA Hygiene/Essity</t>
  </si>
  <si>
    <t xml:space="preserve">SCJ</t>
  </si>
  <si>
    <t xml:space="preserve">Shell</t>
  </si>
  <si>
    <t xml:space="preserve">Star Automation</t>
  </si>
  <si>
    <t xml:space="preserve">StationX </t>
  </si>
  <si>
    <t xml:space="preserve">Sumi Agro</t>
  </si>
  <si>
    <t xml:space="preserve">Sumitrans Europe</t>
  </si>
  <si>
    <t xml:space="preserve">Tanashin </t>
  </si>
  <si>
    <t xml:space="preserve">Tesla</t>
  </si>
  <si>
    <t xml:space="preserve">Tetrapak</t>
  </si>
  <si>
    <t xml:space="preserve">Texas Instruments</t>
  </si>
  <si>
    <t xml:space="preserve">Timken</t>
  </si>
  <si>
    <t xml:space="preserve">Toyota</t>
  </si>
  <si>
    <t xml:space="preserve">Tsuchiya Gumi</t>
  </si>
  <si>
    <t xml:space="preserve">Tumlare</t>
  </si>
  <si>
    <t xml:space="preserve">Tupperware</t>
  </si>
  <si>
    <t xml:space="preserve">Claudia</t>
  </si>
  <si>
    <t xml:space="preserve">UPC</t>
  </si>
  <si>
    <t xml:space="preserve">Veon</t>
  </si>
  <si>
    <t xml:space="preserve">Volvo</t>
  </si>
  <si>
    <t xml:space="preserve">VTB Capital</t>
  </si>
  <si>
    <t xml:space="preserve">orosz szankcios lista</t>
  </si>
  <si>
    <t xml:space="preserve">White&amp;Case</t>
  </si>
  <si>
    <t xml:space="preserve">ECE</t>
  </si>
  <si>
    <t xml:space="preserve">Imperial Tobacco</t>
  </si>
  <si>
    <t xml:space="preserve">Indeed</t>
  </si>
  <si>
    <t xml:space="preserve">Michael Grob</t>
  </si>
  <si>
    <t xml:space="preserve">Radiometer</t>
  </si>
  <si>
    <t xml:space="preserve">Robert Lynch</t>
  </si>
  <si>
    <t xml:space="preserve">Weslin/Wescast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</si>
</sst>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trike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strike val="true"/>
      <sz val="8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66"/>
        <bgColor rgb="FFFF00FF"/>
      </patternFill>
    </fill>
    <fill>
      <patternFill patternType="solid">
        <fgColor rgb="FFBFBFBF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D9D9D9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DDDDDD"/>
          <bgColor rgb="FF2C2B2C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FF0066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2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9.47265625" defaultRowHeight="12.75" zeroHeight="false" outlineLevelRow="0" outlineLevelCol="0"/>
  <cols>
    <col collapsed="false" customWidth="true" hidden="true" outlineLevel="0" max="2" min="1" style="1" width="10.54"/>
    <col collapsed="false" customWidth="true" hidden="false" outlineLevel="0" max="3" min="3" style="2" width="27.54"/>
    <col collapsed="false" customWidth="true" hidden="false" outlineLevel="0" max="5" min="4" style="3" width="6.54"/>
    <col collapsed="false" customWidth="true" hidden="false" outlineLevel="0" max="6" min="6" style="4" width="8.82"/>
    <col collapsed="false" customWidth="true" hidden="false" outlineLevel="0" max="7" min="7" style="4" width="9.54"/>
    <col collapsed="false" customWidth="true" hidden="false" outlineLevel="0" max="8" min="8" style="5" width="20.83"/>
    <col collapsed="false" customWidth="true" hidden="false" outlineLevel="0" max="9" min="9" style="5" width="16.54"/>
    <col collapsed="false" customWidth="true" hidden="false" outlineLevel="0" max="10" min="10" style="5" width="16"/>
    <col collapsed="false" customWidth="true" hidden="false" outlineLevel="0" max="11" min="11" style="5" width="15.45"/>
    <col collapsed="false" customWidth="true" hidden="true" outlineLevel="0" max="12" min="12" style="3" width="18.18"/>
    <col collapsed="false" customWidth="true" hidden="false" outlineLevel="0" max="13" min="13" style="6" width="6.54"/>
    <col collapsed="false" customWidth="true" hidden="false" outlineLevel="0" max="14" min="14" style="6" width="3.54"/>
    <col collapsed="false" customWidth="false" hidden="false" outlineLevel="0" max="1024" min="15" style="6" width="9.46"/>
  </cols>
  <sheetData>
    <row r="1" s="12" customFormat="true" ht="39" hidden="false" customHeight="true" outlineLevel="0" collapsed="false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1" t="s">
        <v>11</v>
      </c>
    </row>
    <row r="2" customFormat="false" ht="12" hidden="false" customHeight="true" outlineLevel="0" collapsed="false">
      <c r="A2" s="3"/>
      <c r="B2" s="3"/>
      <c r="C2" s="2" t="s">
        <v>12</v>
      </c>
      <c r="D2" s="3" t="n">
        <v>1</v>
      </c>
      <c r="E2" s="3" t="n">
        <v>1</v>
      </c>
      <c r="F2" s="4" t="s">
        <v>13</v>
      </c>
      <c r="G2" s="4" t="n">
        <f aca="false">_xlfn.IFS((F2=Complexity!$A$1),(E2*Complexity!$B$1),(F2=Complexity!$A$2),(E2*Complexity!$B$2),(F2=Complexity!$A$3),(E2*Complexity!$B$3),(F2=Complexity!$A$4),(E2*Complexity!$B$4))</f>
        <v>2</v>
      </c>
      <c r="H2" s="13" t="s">
        <v>14</v>
      </c>
      <c r="I2" s="14"/>
      <c r="J2" s="14" t="s">
        <v>15</v>
      </c>
      <c r="K2" s="13" t="s">
        <v>16</v>
      </c>
      <c r="L2" s="13" t="s">
        <v>17</v>
      </c>
    </row>
    <row r="3" customFormat="false" ht="12" hidden="false" customHeight="true" outlineLevel="0" collapsed="false">
      <c r="A3" s="3"/>
      <c r="B3" s="3"/>
      <c r="C3" s="2" t="s">
        <v>18</v>
      </c>
      <c r="D3" s="3" t="n">
        <v>0</v>
      </c>
      <c r="E3" s="3" t="n">
        <v>0</v>
      </c>
      <c r="F3" s="4" t="s">
        <v>19</v>
      </c>
      <c r="G3" s="4" t="n">
        <f aca="false">_xlfn.IFS((F3=Complexity!$A$1),(E3*Complexity!$B$1),(F3=Complexity!$A$2),(E3*Complexity!$B$2),(F3=Complexity!$A$3),(E3*Complexity!$B$3),(F3=Complexity!$A$4),(E3*Complexity!$B$4))</f>
        <v>0</v>
      </c>
      <c r="H3" s="13" t="s">
        <v>20</v>
      </c>
      <c r="I3" s="14"/>
      <c r="J3" s="14" t="s">
        <v>21</v>
      </c>
      <c r="K3" s="13" t="s">
        <v>22</v>
      </c>
      <c r="L3" s="13" t="s">
        <v>23</v>
      </c>
    </row>
    <row r="4" customFormat="false" ht="12" hidden="false" customHeight="true" outlineLevel="0" collapsed="false">
      <c r="A4" s="3"/>
      <c r="B4" s="3"/>
      <c r="C4" s="2" t="s">
        <v>24</v>
      </c>
      <c r="D4" s="3" t="n">
        <v>0</v>
      </c>
      <c r="E4" s="3" t="n">
        <v>2</v>
      </c>
      <c r="F4" s="4" t="s">
        <v>19</v>
      </c>
      <c r="G4" s="4" t="n">
        <f aca="false" t="array" ref="G4:G4">_xlfn.IFS((F4=Complexity!$A$1),(E4*Complexity!$B$1),(F4=Complexity!$A$2),(E4*Complexity!$B$2),(F4=Complexity!$A$3),(E4*Complexity!$B$3),(F4=Complexity!$A$4),(E4*Complexity!$B$4))</f>
        <v>3</v>
      </c>
      <c r="H4" s="13"/>
      <c r="I4" s="13" t="s">
        <v>25</v>
      </c>
      <c r="J4" s="15" t="s">
        <v>26</v>
      </c>
      <c r="K4" s="13" t="s">
        <v>27</v>
      </c>
      <c r="L4" s="13" t="s">
        <v>23</v>
      </c>
    </row>
    <row r="5" customFormat="false" ht="12" hidden="false" customHeight="true" outlineLevel="0" collapsed="false">
      <c r="A5" s="3"/>
      <c r="B5" s="3"/>
      <c r="C5" s="2" t="s">
        <v>28</v>
      </c>
      <c r="D5" s="3" t="n">
        <v>4</v>
      </c>
      <c r="E5" s="3" t="n">
        <v>4</v>
      </c>
      <c r="F5" s="4" t="s">
        <v>19</v>
      </c>
      <c r="G5" s="4" t="n">
        <f aca="false" t="array" ref="G5:G5">_xlfn.IFS((F5=Complexity!$A$1),(E5*Complexity!$B$1),(F5=Complexity!$A$2),(E5*Complexity!$B$2),(F5=Complexity!$A$3),(E5*Complexity!$B$3),(F5=Complexity!$A$4),(E5*Complexity!$B$4))</f>
        <v>6</v>
      </c>
      <c r="H5" s="13" t="s">
        <v>20</v>
      </c>
      <c r="I5" s="13"/>
      <c r="J5" s="14" t="s">
        <v>29</v>
      </c>
      <c r="K5" s="13" t="s">
        <v>27</v>
      </c>
      <c r="L5" s="13"/>
    </row>
    <row r="6" customFormat="false" ht="12" hidden="false" customHeight="true" outlineLevel="0" collapsed="false">
      <c r="A6" s="3" t="s">
        <v>30</v>
      </c>
      <c r="B6" s="3"/>
      <c r="C6" s="2" t="s">
        <v>31</v>
      </c>
      <c r="D6" s="3" t="n">
        <v>0</v>
      </c>
      <c r="E6" s="3" t="n">
        <v>0</v>
      </c>
      <c r="F6" s="4" t="s">
        <v>19</v>
      </c>
      <c r="G6" s="4" t="n">
        <f aca="false" t="array" ref="G6:G6">_xlfn.IFS((F6=Complexity!$A$1),(E6*Complexity!$B$1),(F6=Complexity!$A$2),(E6*Complexity!$B$2),(F6=Complexity!$A$3),(E6*Complexity!$B$3),(F6=Complexity!$A$4),(E6*Complexity!$B$4))</f>
        <v>0</v>
      </c>
      <c r="H6" s="13"/>
      <c r="I6" s="13"/>
      <c r="J6" s="14" t="s">
        <v>32</v>
      </c>
      <c r="K6" s="13" t="s">
        <v>33</v>
      </c>
      <c r="L6" s="13" t="s">
        <v>17</v>
      </c>
    </row>
    <row r="7" customFormat="false" ht="12" hidden="false" customHeight="true" outlineLevel="0" collapsed="false">
      <c r="A7" s="3" t="s">
        <v>34</v>
      </c>
      <c r="B7" s="3"/>
      <c r="C7" s="2" t="s">
        <v>35</v>
      </c>
      <c r="D7" s="3" t="n">
        <v>1</v>
      </c>
      <c r="E7" s="3" t="n">
        <v>3</v>
      </c>
      <c r="F7" s="4" t="s">
        <v>19</v>
      </c>
      <c r="G7" s="4" t="n">
        <f aca="false">_xlfn.IFS((F7=Complexity!$A$1),(E7*Complexity!$B$1),(F7=Complexity!$A$2),(E7*Complexity!$B$2),(F7=Complexity!$A$3),(E7*Complexity!$B$3),(F7=Complexity!$A$4),(E7*Complexity!$B$4))</f>
        <v>4.5</v>
      </c>
      <c r="H7" s="13" t="s">
        <v>14</v>
      </c>
      <c r="I7" s="13"/>
      <c r="J7" s="15" t="s">
        <v>36</v>
      </c>
      <c r="K7" s="13" t="s">
        <v>33</v>
      </c>
      <c r="L7" s="13" t="s">
        <v>37</v>
      </c>
    </row>
    <row r="8" customFormat="false" ht="12" hidden="false" customHeight="true" outlineLevel="0" collapsed="false">
      <c r="A8" s="3"/>
      <c r="B8" s="3"/>
      <c r="C8" s="2" t="s">
        <v>38</v>
      </c>
      <c r="D8" s="3" t="n">
        <v>0</v>
      </c>
      <c r="E8" s="3" t="n">
        <v>0</v>
      </c>
      <c r="F8" s="4" t="s">
        <v>13</v>
      </c>
      <c r="G8" s="4" t="n">
        <f aca="false" t="array" ref="G8:G8">_xlfn.IFS((F8=Complexity!$A$1),(E8*Complexity!$B$1),(F8=Complexity!$A$2),(E8*Complexity!$B$2),(F8=Complexity!$A$3),(E8*Complexity!$B$3),(F8=Complexity!$A$4),(E8*Complexity!$B$4))</f>
        <v>0</v>
      </c>
      <c r="H8" s="14"/>
      <c r="I8" s="13"/>
      <c r="J8" s="16" t="s">
        <v>39</v>
      </c>
      <c r="K8" s="13" t="s">
        <v>16</v>
      </c>
      <c r="L8" s="13" t="s">
        <v>23</v>
      </c>
    </row>
    <row r="9" customFormat="false" ht="12" hidden="false" customHeight="true" outlineLevel="0" collapsed="false">
      <c r="A9" s="3" t="s">
        <v>40</v>
      </c>
      <c r="B9" s="3"/>
      <c r="C9" s="2" t="s">
        <v>41</v>
      </c>
      <c r="D9" s="3" t="n">
        <v>0</v>
      </c>
      <c r="E9" s="3" t="n">
        <v>10</v>
      </c>
      <c r="F9" s="4" t="s">
        <v>19</v>
      </c>
      <c r="G9" s="4" t="n">
        <f aca="false" t="array" ref="G9:G9">_xlfn.IFS((F9=Complexity!$A$1),(E9*Complexity!$B$1),(F9=Complexity!$A$2),(E9*Complexity!$B$2),(F9=Complexity!$A$3),(E9*Complexity!$B$3),(F9=Complexity!$A$4),(E9*Complexity!$B$4))</f>
        <v>15</v>
      </c>
      <c r="H9" s="14" t="s">
        <v>42</v>
      </c>
      <c r="I9" s="13"/>
      <c r="J9" s="15" t="s">
        <v>36</v>
      </c>
      <c r="K9" s="13" t="s">
        <v>16</v>
      </c>
      <c r="L9" s="13" t="s">
        <v>23</v>
      </c>
    </row>
    <row r="10" customFormat="false" ht="12" hidden="false" customHeight="true" outlineLevel="0" collapsed="false">
      <c r="A10" s="3"/>
      <c r="B10" s="3"/>
      <c r="C10" s="2" t="s">
        <v>43</v>
      </c>
      <c r="D10" s="3" t="n">
        <v>1</v>
      </c>
      <c r="E10" s="3" t="n">
        <v>1</v>
      </c>
      <c r="F10" s="4" t="s">
        <v>19</v>
      </c>
      <c r="G10" s="4" t="n">
        <f aca="false" t="array" ref="G10:G10">_xlfn.IFS((F10=Complexity!$A$1),(E10*Complexity!$B$1),(F10=Complexity!$A$2),(E10*Complexity!$B$2),(F10=Complexity!$A$3),(E10*Complexity!$B$3),(F10=Complexity!$A$4),(E10*Complexity!$B$4))</f>
        <v>1.5</v>
      </c>
      <c r="H10" s="14"/>
      <c r="I10" s="14" t="s">
        <v>23</v>
      </c>
      <c r="J10" s="16" t="s">
        <v>44</v>
      </c>
      <c r="K10" s="13" t="s">
        <v>22</v>
      </c>
      <c r="L10" s="13" t="s">
        <v>23</v>
      </c>
    </row>
    <row r="11" customFormat="false" ht="12" hidden="false" customHeight="true" outlineLevel="0" collapsed="false">
      <c r="A11" s="3"/>
      <c r="B11" s="3"/>
      <c r="C11" s="2" t="s">
        <v>45</v>
      </c>
      <c r="D11" s="3" t="n">
        <v>0</v>
      </c>
      <c r="E11" s="3" t="n">
        <v>12</v>
      </c>
      <c r="F11" s="4" t="s">
        <v>46</v>
      </c>
      <c r="G11" s="4" t="n">
        <f aca="false" t="array" ref="G11:G11">_xlfn.IFS((F11=Complexity!$A$1),(E11*Complexity!$B$1),(F11=Complexity!$A$2),(E11*Complexity!$B$2),(F11=Complexity!$A$3),(E11*Complexity!$B$3),(F11=Complexity!$A$4),(E11*Complexity!$B$4))</f>
        <v>30</v>
      </c>
      <c r="H11" s="13"/>
      <c r="I11" s="13" t="s">
        <v>25</v>
      </c>
      <c r="J11" s="17" t="s">
        <v>21</v>
      </c>
      <c r="K11" s="13" t="s">
        <v>16</v>
      </c>
      <c r="L11" s="13" t="s">
        <v>23</v>
      </c>
    </row>
    <row r="12" customFormat="false" ht="12" hidden="false" customHeight="true" outlineLevel="0" collapsed="false">
      <c r="A12" s="3"/>
      <c r="B12" s="3"/>
      <c r="C12" s="2" t="s">
        <v>45</v>
      </c>
      <c r="D12" s="3" t="n">
        <v>3</v>
      </c>
      <c r="E12" s="3" t="n">
        <v>6</v>
      </c>
      <c r="F12" s="4" t="s">
        <v>46</v>
      </c>
      <c r="G12" s="4" t="n">
        <f aca="false" t="array" ref="G12:G12">_xlfn.IFS((F12=Complexity!$A$1),(E12*Complexity!$B$1),(F12=Complexity!$A$2),(E12*Complexity!$B$2),(F12=Complexity!$A$3),(E12*Complexity!$B$3),(F12=Complexity!$A$4),(E12*Complexity!$B$4))</f>
        <v>15</v>
      </c>
      <c r="H12" s="13" t="s">
        <v>20</v>
      </c>
      <c r="I12" s="13"/>
      <c r="J12" s="17" t="s">
        <v>21</v>
      </c>
      <c r="K12" s="13" t="s">
        <v>16</v>
      </c>
      <c r="L12" s="13" t="s">
        <v>23</v>
      </c>
    </row>
    <row r="13" customFormat="false" ht="12" hidden="false" customHeight="true" outlineLevel="0" collapsed="false">
      <c r="A13" s="3" t="s">
        <v>47</v>
      </c>
      <c r="B13" s="3"/>
      <c r="C13" s="2" t="s">
        <v>48</v>
      </c>
      <c r="D13" s="3" t="n">
        <v>0</v>
      </c>
      <c r="E13" s="3" t="n">
        <v>2</v>
      </c>
      <c r="F13" s="4" t="s">
        <v>13</v>
      </c>
      <c r="G13" s="4" t="n">
        <f aca="false" t="array" ref="G13:G13">_xlfn.IFS((F13=Complexity!$A$1),(E13*Complexity!$B$1),(F13=Complexity!$A$2),(E13*Complexity!$B$2),(F13=Complexity!$A$3),(E13*Complexity!$B$3),(F13=Complexity!$A$4),(E13*Complexity!$B$4))</f>
        <v>4</v>
      </c>
      <c r="H13" s="13" t="s">
        <v>20</v>
      </c>
      <c r="I13" s="18"/>
      <c r="J13" s="16" t="s">
        <v>49</v>
      </c>
      <c r="K13" s="13" t="s">
        <v>50</v>
      </c>
      <c r="L13" s="13" t="s">
        <v>23</v>
      </c>
      <c r="M13" s="19"/>
    </row>
    <row r="14" customFormat="false" ht="12" hidden="false" customHeight="true" outlineLevel="0" collapsed="false">
      <c r="A14" s="3"/>
      <c r="B14" s="3"/>
      <c r="C14" s="2" t="s">
        <v>51</v>
      </c>
      <c r="D14" s="3" t="n">
        <v>0</v>
      </c>
      <c r="E14" s="3" t="n">
        <v>1</v>
      </c>
      <c r="F14" s="4" t="s">
        <v>46</v>
      </c>
      <c r="G14" s="4" t="n">
        <f aca="false" t="array" ref="G14:G14">_xlfn.IFS((F14=Complexity!$A$1),(E14*Complexity!$B$1),(F14=Complexity!$A$2),(E14*Complexity!$B$2),(F14=Complexity!$A$3),(E14*Complexity!$B$3),(F14=Complexity!$A$4),(E14*Complexity!$B$4))</f>
        <v>2.5</v>
      </c>
      <c r="H14" s="13" t="s">
        <v>14</v>
      </c>
      <c r="I14" s="13"/>
      <c r="J14" s="14" t="s">
        <v>26</v>
      </c>
      <c r="K14" s="13" t="s">
        <v>27</v>
      </c>
      <c r="L14" s="13" t="s">
        <v>23</v>
      </c>
    </row>
    <row r="15" customFormat="false" ht="12" hidden="false" customHeight="true" outlineLevel="0" collapsed="false">
      <c r="A15" s="3" t="s">
        <v>30</v>
      </c>
      <c r="B15" s="3"/>
      <c r="C15" s="2" t="s">
        <v>52</v>
      </c>
      <c r="D15" s="3" t="n">
        <v>0</v>
      </c>
      <c r="E15" s="3" t="n">
        <v>0</v>
      </c>
      <c r="F15" s="4" t="s">
        <v>19</v>
      </c>
      <c r="G15" s="4" t="n">
        <f aca="false" t="array" ref="G15:G15">_xlfn.IFS((F15=Complexity!$A$1),(E15*Complexity!$B$1),(F15=Complexity!$A$2),(E15*Complexity!$B$2),(F15=Complexity!$A$3),(E15*Complexity!$B$3),(F15=Complexity!$A$4),(E15*Complexity!$B$4))</f>
        <v>0</v>
      </c>
      <c r="H15" s="14"/>
      <c r="I15" s="13" t="s">
        <v>15</v>
      </c>
      <c r="J15" s="14"/>
      <c r="K15" s="13" t="s">
        <v>33</v>
      </c>
      <c r="L15" s="13"/>
    </row>
    <row r="16" customFormat="false" ht="12" hidden="false" customHeight="true" outlineLevel="0" collapsed="false">
      <c r="A16" s="3"/>
      <c r="B16" s="3"/>
      <c r="C16" s="2" t="s">
        <v>53</v>
      </c>
      <c r="D16" s="3" t="n">
        <v>1</v>
      </c>
      <c r="E16" s="3" t="n">
        <v>0</v>
      </c>
      <c r="F16" s="4" t="s">
        <v>19</v>
      </c>
      <c r="G16" s="4" t="n">
        <f aca="false" t="array" ref="G16:G16">_xlfn.IFS((F16=Complexity!$A$1),(E16*Complexity!$B$1),(F16=Complexity!$A$2),(E16*Complexity!$B$2),(F16=Complexity!$A$3),(E16*Complexity!$B$3),(F16=Complexity!$A$4),(E16*Complexity!$B$4))</f>
        <v>0</v>
      </c>
      <c r="H16" s="18" t="s">
        <v>54</v>
      </c>
      <c r="I16" s="13"/>
      <c r="J16" s="14" t="s">
        <v>55</v>
      </c>
      <c r="K16" s="13" t="s">
        <v>50</v>
      </c>
      <c r="L16" s="13"/>
    </row>
    <row r="17" customFormat="false" ht="12" hidden="false" customHeight="true" outlineLevel="0" collapsed="false">
      <c r="A17" s="3"/>
      <c r="B17" s="3"/>
      <c r="C17" s="2" t="s">
        <v>56</v>
      </c>
      <c r="D17" s="3" t="n">
        <v>0</v>
      </c>
      <c r="E17" s="3" t="n">
        <v>1</v>
      </c>
      <c r="F17" s="4" t="s">
        <v>19</v>
      </c>
      <c r="G17" s="4" t="n">
        <f aca="false" t="array" ref="G17:G17">_xlfn.IFS((F17=Complexity!$A$1),(E17*Complexity!$B$1),(F17=Complexity!$A$2),(E17*Complexity!$B$2),(F17=Complexity!$A$3),(E17*Complexity!$B$3),(F17=Complexity!$A$4),(E17*Complexity!$B$4))</f>
        <v>1.5</v>
      </c>
      <c r="H17" s="13"/>
      <c r="I17" s="14" t="s">
        <v>23</v>
      </c>
      <c r="J17" s="17"/>
      <c r="K17" s="13" t="s">
        <v>33</v>
      </c>
      <c r="L17" s="13" t="s">
        <v>23</v>
      </c>
    </row>
    <row r="18" customFormat="false" ht="12" hidden="false" customHeight="true" outlineLevel="0" collapsed="false">
      <c r="A18" s="3"/>
      <c r="B18" s="3"/>
      <c r="C18" s="2" t="s">
        <v>57</v>
      </c>
      <c r="D18" s="3" t="n">
        <v>0</v>
      </c>
      <c r="E18" s="3" t="n">
        <v>0</v>
      </c>
      <c r="F18" s="4" t="s">
        <v>58</v>
      </c>
      <c r="G18" s="4" t="n">
        <v>0</v>
      </c>
      <c r="H18" s="13"/>
      <c r="I18" s="13"/>
      <c r="J18" s="16" t="s">
        <v>44</v>
      </c>
      <c r="K18" s="13" t="s">
        <v>33</v>
      </c>
      <c r="L18" s="13"/>
    </row>
    <row r="19" customFormat="false" ht="12" hidden="false" customHeight="true" outlineLevel="0" collapsed="false">
      <c r="A19" s="13" t="s">
        <v>59</v>
      </c>
      <c r="B19" s="3"/>
      <c r="C19" s="2" t="s">
        <v>60</v>
      </c>
      <c r="D19" s="3" t="n">
        <v>1</v>
      </c>
      <c r="E19" s="3" t="n">
        <v>0</v>
      </c>
      <c r="F19" s="4" t="s">
        <v>58</v>
      </c>
      <c r="G19" s="4" t="n">
        <v>0</v>
      </c>
      <c r="H19" s="13" t="s">
        <v>14</v>
      </c>
      <c r="I19" s="13"/>
      <c r="J19" s="13" t="s">
        <v>21</v>
      </c>
      <c r="K19" s="13" t="s">
        <v>33</v>
      </c>
      <c r="L19" s="13"/>
    </row>
    <row r="20" customFormat="false" ht="12" hidden="false" customHeight="true" outlineLevel="0" collapsed="false">
      <c r="A20" s="13"/>
      <c r="B20" s="3"/>
      <c r="C20" s="2" t="s">
        <v>61</v>
      </c>
      <c r="D20" s="3" t="n">
        <v>0</v>
      </c>
      <c r="E20" s="3" t="n">
        <v>4</v>
      </c>
      <c r="F20" s="4" t="s">
        <v>19</v>
      </c>
      <c r="G20" s="4" t="n">
        <f aca="false" t="array" ref="G20:G20">_xlfn.IFS((F20=Complexity!$A$1),(E20*Complexity!$B$1),(F20=Complexity!$A$2),(E20*Complexity!$B$2),(F20=Complexity!$A$3),(E20*Complexity!$B$3),(F20=Complexity!$A$4),(E20*Complexity!$B$4))</f>
        <v>6</v>
      </c>
      <c r="H20" s="13"/>
      <c r="I20" s="18" t="s">
        <v>62</v>
      </c>
      <c r="J20" s="16" t="s">
        <v>44</v>
      </c>
      <c r="K20" s="13" t="s">
        <v>27</v>
      </c>
      <c r="L20" s="13"/>
    </row>
    <row r="21" customFormat="false" ht="12" hidden="false" customHeight="true" outlineLevel="0" collapsed="false">
      <c r="A21" s="3"/>
      <c r="B21" s="3"/>
      <c r="C21" s="2" t="s">
        <v>63</v>
      </c>
      <c r="D21" s="3" t="n">
        <v>0</v>
      </c>
      <c r="E21" s="3" t="n">
        <v>1</v>
      </c>
      <c r="F21" s="4" t="s">
        <v>19</v>
      </c>
      <c r="G21" s="4" t="n">
        <f aca="false" t="array" ref="G21:G21">_xlfn.IFS((F21=Complexity!$A$1),(E21*Complexity!$B$1),(F21=Complexity!$A$2),(E21*Complexity!$B$2),(F21=Complexity!$A$3),(E21*Complexity!$B$3),(F21=Complexity!$A$4),(E21*Complexity!$B$4))</f>
        <v>1.5</v>
      </c>
      <c r="H21" s="13"/>
      <c r="I21" s="18" t="s">
        <v>62</v>
      </c>
      <c r="J21" s="16" t="s">
        <v>44</v>
      </c>
      <c r="K21" s="13" t="s">
        <v>27</v>
      </c>
      <c r="L21" s="13"/>
    </row>
    <row r="22" customFormat="false" ht="12" hidden="false" customHeight="true" outlineLevel="0" collapsed="false">
      <c r="A22" s="3" t="s">
        <v>47</v>
      </c>
      <c r="B22" s="3"/>
      <c r="C22" s="2" t="s">
        <v>64</v>
      </c>
      <c r="D22" s="3" t="n">
        <v>0</v>
      </c>
      <c r="E22" s="3" t="n">
        <v>2</v>
      </c>
      <c r="F22" s="4" t="s">
        <v>19</v>
      </c>
      <c r="G22" s="4" t="n">
        <f aca="false" t="array" ref="G22:G22">_xlfn.IFS((F22=Complexity!$A$1),(E22*Complexity!$B$1),(F22=Complexity!$A$2),(E22*Complexity!$B$2),(F22=Complexity!$A$3),(E22*Complexity!$B$3),(F22=Complexity!$A$4),(E22*Complexity!$B$4))</f>
        <v>3</v>
      </c>
      <c r="H22" s="13" t="s">
        <v>42</v>
      </c>
      <c r="I22" s="13"/>
      <c r="J22" s="13" t="s">
        <v>49</v>
      </c>
      <c r="K22" s="13" t="s">
        <v>22</v>
      </c>
      <c r="L22" s="13" t="s">
        <v>23</v>
      </c>
    </row>
    <row r="23" customFormat="false" ht="12" hidden="false" customHeight="true" outlineLevel="0" collapsed="false">
      <c r="A23" s="3" t="s">
        <v>65</v>
      </c>
      <c r="B23" s="3"/>
      <c r="C23" s="2" t="s">
        <v>66</v>
      </c>
      <c r="D23" s="3" t="n">
        <v>0</v>
      </c>
      <c r="E23" s="3" t="n">
        <v>0</v>
      </c>
      <c r="F23" s="4" t="s">
        <v>19</v>
      </c>
      <c r="G23" s="4" t="n">
        <f aca="false" t="array" ref="G23:G23">_xlfn.IFS((F23=Complexity!$A$1),(E23*Complexity!$B$1),(F23=Complexity!$A$2),(E23*Complexity!$B$2),(F23=Complexity!$A$3),(E23*Complexity!$B$3),(F23=Complexity!$A$4),(E23*Complexity!$B$4))</f>
        <v>0</v>
      </c>
      <c r="H23" s="13" t="s">
        <v>20</v>
      </c>
      <c r="I23" s="13"/>
      <c r="J23" s="13" t="s">
        <v>49</v>
      </c>
      <c r="K23" s="13" t="s">
        <v>16</v>
      </c>
      <c r="L23" s="13" t="s">
        <v>67</v>
      </c>
    </row>
    <row r="24" customFormat="false" ht="12" hidden="false" customHeight="true" outlineLevel="0" collapsed="false">
      <c r="A24" s="3"/>
      <c r="B24" s="3"/>
      <c r="C24" s="2" t="s">
        <v>68</v>
      </c>
      <c r="D24" s="3" t="n">
        <v>0</v>
      </c>
      <c r="E24" s="3" t="n">
        <v>0</v>
      </c>
      <c r="F24" s="4" t="s">
        <v>19</v>
      </c>
      <c r="G24" s="4" t="n">
        <f aca="false" t="array" ref="G24:G24">_xlfn.IFS((F24=Complexity!$A$1),(E24*Complexity!$B$1),(F24=Complexity!$A$2),(E24*Complexity!$B$2),(F24=Complexity!$A$3),(E24*Complexity!$B$3),(F24=Complexity!$A$4),(E24*Complexity!$B$4))</f>
        <v>0</v>
      </c>
      <c r="H24" s="13" t="s">
        <v>14</v>
      </c>
      <c r="I24" s="13"/>
      <c r="J24" s="16" t="s">
        <v>44</v>
      </c>
      <c r="K24" s="13" t="s">
        <v>33</v>
      </c>
      <c r="L24" s="13" t="s">
        <v>23</v>
      </c>
    </row>
    <row r="25" customFormat="false" ht="12" hidden="false" customHeight="true" outlineLevel="0" collapsed="false">
      <c r="A25" s="3"/>
      <c r="B25" s="3"/>
      <c r="C25" s="2" t="s">
        <v>69</v>
      </c>
      <c r="D25" s="3" t="n">
        <v>2</v>
      </c>
      <c r="E25" s="3" t="n">
        <v>2</v>
      </c>
      <c r="F25" s="4" t="s">
        <v>19</v>
      </c>
      <c r="G25" s="4" t="n">
        <f aca="false" t="array" ref="G25:G25">_xlfn.IFS((F25=Complexity!$A$1),(E25*Complexity!$B$1),(F25=Complexity!$A$2),(E25*Complexity!$B$2),(F25=Complexity!$A$3),(E25*Complexity!$B$3),(F25=Complexity!$A$4),(E25*Complexity!$B$4))</f>
        <v>3</v>
      </c>
      <c r="H25" s="18"/>
      <c r="I25" s="18" t="s">
        <v>62</v>
      </c>
      <c r="J25" s="14" t="s">
        <v>26</v>
      </c>
      <c r="K25" s="13" t="s">
        <v>50</v>
      </c>
      <c r="L25" s="13" t="s">
        <v>23</v>
      </c>
      <c r="M25" s="19"/>
    </row>
    <row r="26" customFormat="false" ht="12" hidden="false" customHeight="true" outlineLevel="0" collapsed="false">
      <c r="A26" s="3"/>
      <c r="B26" s="3"/>
      <c r="C26" s="2" t="s">
        <v>70</v>
      </c>
      <c r="D26" s="3" t="n">
        <v>0</v>
      </c>
      <c r="E26" s="3" t="n">
        <v>1</v>
      </c>
      <c r="F26" s="4" t="s">
        <v>46</v>
      </c>
      <c r="G26" s="4" t="n">
        <f aca="false" t="array" ref="G26:G26">_xlfn.IFS((F26=Complexity!$A$1),(E26*Complexity!$B$1),(F26=Complexity!$A$2),(E26*Complexity!$B$2),(F26=Complexity!$A$3),(E26*Complexity!$B$3),(F26=Complexity!$A$4),(E26*Complexity!$B$4))</f>
        <v>2.5</v>
      </c>
      <c r="H26" s="13"/>
      <c r="I26" s="13" t="s">
        <v>71</v>
      </c>
      <c r="J26" s="14" t="s">
        <v>39</v>
      </c>
      <c r="K26" s="13" t="s">
        <v>33</v>
      </c>
      <c r="L26" s="13" t="s">
        <v>23</v>
      </c>
      <c r="M26" s="19"/>
    </row>
    <row r="27" customFormat="false" ht="12" hidden="false" customHeight="true" outlineLevel="0" collapsed="false">
      <c r="A27" s="3" t="s">
        <v>40</v>
      </c>
      <c r="B27" s="3"/>
      <c r="C27" s="2" t="s">
        <v>72</v>
      </c>
      <c r="D27" s="3" t="n">
        <v>0</v>
      </c>
      <c r="E27" s="3" t="n">
        <v>0</v>
      </c>
      <c r="F27" s="4" t="s">
        <v>19</v>
      </c>
      <c r="G27" s="4" t="n">
        <f aca="false" t="array" ref="G27:G27">_xlfn.IFS((F27=Complexity!$A$1),(E27*Complexity!$B$1),(F27=Complexity!$A$2),(E27*Complexity!$B$2),(F27=Complexity!$A$3),(E27*Complexity!$B$3),(F27=Complexity!$A$4),(E27*Complexity!$B$4))</f>
        <v>0</v>
      </c>
      <c r="H27" s="13"/>
      <c r="I27" s="13" t="s">
        <v>29</v>
      </c>
      <c r="J27" s="16"/>
      <c r="K27" s="13" t="s">
        <v>33</v>
      </c>
      <c r="L27" s="13"/>
    </row>
    <row r="28" customFormat="false" ht="12" hidden="false" customHeight="true" outlineLevel="0" collapsed="false">
      <c r="A28" s="3" t="s">
        <v>40</v>
      </c>
      <c r="B28" s="3"/>
      <c r="C28" s="2" t="s">
        <v>73</v>
      </c>
      <c r="D28" s="3" t="n">
        <v>1</v>
      </c>
      <c r="E28" s="3" t="n">
        <v>2</v>
      </c>
      <c r="F28" s="4" t="s">
        <v>13</v>
      </c>
      <c r="G28" s="4" t="n">
        <f aca="false" t="array" ref="G28:G28">_xlfn.IFS((F28=Complexity!$A$1),(E28*Complexity!$B$1),(F28=Complexity!$A$2),(E28*Complexity!$B$2),(F28=Complexity!$A$3),(E28*Complexity!$B$3),(F28=Complexity!$A$4),(E28*Complexity!$B$4))</f>
        <v>4</v>
      </c>
      <c r="H28" s="18" t="s">
        <v>54</v>
      </c>
      <c r="I28" s="13"/>
      <c r="J28" s="16" t="s">
        <v>21</v>
      </c>
      <c r="K28" s="13" t="s">
        <v>50</v>
      </c>
      <c r="L28" s="13" t="s">
        <v>23</v>
      </c>
    </row>
    <row r="29" customFormat="false" ht="12" hidden="false" customHeight="true" outlineLevel="0" collapsed="false">
      <c r="A29" s="3" t="s">
        <v>65</v>
      </c>
      <c r="B29" s="3"/>
      <c r="C29" s="2" t="s">
        <v>74</v>
      </c>
      <c r="D29" s="3" t="n">
        <v>1</v>
      </c>
      <c r="E29" s="3" t="n">
        <v>1</v>
      </c>
      <c r="F29" s="4" t="s">
        <v>19</v>
      </c>
      <c r="G29" s="4" t="n">
        <f aca="false" t="array" ref="G29:G29">_xlfn.IFS((F29=Complexity!$A$1),(E29*Complexity!$B$1),(F29=Complexity!$A$2),(E29*Complexity!$B$2),(F29=Complexity!$A$3),(E29*Complexity!$B$3),(F29=Complexity!$A$4),(E29*Complexity!$B$4))</f>
        <v>1.5</v>
      </c>
      <c r="H29" s="13" t="s">
        <v>14</v>
      </c>
      <c r="I29" s="13"/>
      <c r="J29" s="15" t="s">
        <v>44</v>
      </c>
      <c r="K29" s="13" t="s">
        <v>50</v>
      </c>
      <c r="L29" s="13" t="s">
        <v>23</v>
      </c>
    </row>
    <row r="30" customFormat="false" ht="12" hidden="false" customHeight="true" outlineLevel="0" collapsed="false">
      <c r="A30" s="3"/>
      <c r="B30" s="3"/>
      <c r="C30" s="2" t="s">
        <v>75</v>
      </c>
      <c r="D30" s="3" t="n">
        <v>0</v>
      </c>
      <c r="E30" s="3" t="n">
        <v>0</v>
      </c>
      <c r="F30" s="4" t="s">
        <v>19</v>
      </c>
      <c r="G30" s="4" t="n">
        <f aca="false" t="array" ref="G30:G30">_xlfn.IFS((F30=Complexity!$A$1),(E30*Complexity!$B$1),(F30=Complexity!$A$2),(E30*Complexity!$B$2),(F30=Complexity!$A$3),(E30*Complexity!$B$3),(F30=Complexity!$A$4),(E30*Complexity!$B$4))</f>
        <v>0</v>
      </c>
      <c r="H30" s="13"/>
      <c r="I30" s="13" t="s">
        <v>23</v>
      </c>
      <c r="J30" s="14" t="s">
        <v>49</v>
      </c>
      <c r="K30" s="13" t="s">
        <v>22</v>
      </c>
      <c r="L30" s="13"/>
    </row>
    <row r="31" customFormat="false" ht="12" hidden="false" customHeight="true" outlineLevel="0" collapsed="false">
      <c r="A31" s="3"/>
      <c r="B31" s="3"/>
      <c r="C31" s="2" t="s">
        <v>76</v>
      </c>
      <c r="D31" s="3" t="s">
        <v>77</v>
      </c>
      <c r="E31" s="3" t="s">
        <v>77</v>
      </c>
      <c r="F31" s="4" t="s">
        <v>19</v>
      </c>
      <c r="H31" s="13"/>
      <c r="I31" s="13"/>
      <c r="J31" s="14"/>
      <c r="K31" s="13" t="s">
        <v>27</v>
      </c>
      <c r="L31" s="13"/>
    </row>
    <row r="32" customFormat="false" ht="12" hidden="false" customHeight="true" outlineLevel="0" collapsed="false">
      <c r="A32" s="3"/>
      <c r="B32" s="3"/>
      <c r="C32" s="2" t="s">
        <v>78</v>
      </c>
      <c r="D32" s="3" t="n">
        <v>2</v>
      </c>
      <c r="E32" s="3" t="n">
        <v>3</v>
      </c>
      <c r="F32" s="4" t="s">
        <v>19</v>
      </c>
      <c r="G32" s="4" t="n">
        <f aca="false" t="array" ref="G32:G32">_xlfn.IFS((F32=Complexity!$A$1),(E32*Complexity!$B$1),(F32=Complexity!$A$2),(E32*Complexity!$B$2),(F32=Complexity!$A$3),(E32*Complexity!$B$3),(F32=Complexity!$A$4),(E32*Complexity!$B$4))</f>
        <v>4.5</v>
      </c>
      <c r="H32" s="13" t="s">
        <v>20</v>
      </c>
      <c r="I32" s="13"/>
      <c r="J32" s="16" t="s">
        <v>44</v>
      </c>
      <c r="K32" s="13" t="s">
        <v>27</v>
      </c>
      <c r="L32" s="13" t="s">
        <v>23</v>
      </c>
    </row>
    <row r="33" customFormat="false" ht="12" hidden="false" customHeight="true" outlineLevel="0" collapsed="false">
      <c r="A33" s="3"/>
      <c r="B33" s="3"/>
      <c r="C33" s="2" t="s">
        <v>79</v>
      </c>
      <c r="D33" s="3" t="n">
        <v>5</v>
      </c>
      <c r="E33" s="3" t="n">
        <v>17</v>
      </c>
      <c r="F33" s="4" t="s">
        <v>58</v>
      </c>
      <c r="G33" s="4" t="n">
        <v>30</v>
      </c>
      <c r="H33" s="14" t="s">
        <v>42</v>
      </c>
      <c r="I33" s="13"/>
      <c r="J33" s="14" t="s">
        <v>39</v>
      </c>
      <c r="K33" s="13" t="s">
        <v>80</v>
      </c>
      <c r="L33" s="13" t="s">
        <v>81</v>
      </c>
    </row>
    <row r="34" customFormat="false" ht="12" hidden="false" customHeight="true" outlineLevel="0" collapsed="false">
      <c r="A34" s="3"/>
      <c r="B34" s="3"/>
      <c r="C34" s="2" t="s">
        <v>82</v>
      </c>
      <c r="D34" s="3" t="n">
        <v>0</v>
      </c>
      <c r="E34" s="3" t="n">
        <v>1</v>
      </c>
      <c r="F34" s="4" t="s">
        <v>19</v>
      </c>
      <c r="G34" s="4" t="n">
        <f aca="false" t="array" ref="G34:G34">_xlfn.IFS((F34=Complexity!$A$1),(E34*Complexity!$B$1),(F34=Complexity!$A$2),(E34*Complexity!$B$2),(F34=Complexity!$A$3),(E34*Complexity!$B$3),(F34=Complexity!$A$4),(E34*Complexity!$B$4))</f>
        <v>1.5</v>
      </c>
      <c r="H34" s="13"/>
      <c r="I34" s="13" t="s">
        <v>25</v>
      </c>
      <c r="J34" s="14"/>
      <c r="K34" s="13" t="s">
        <v>83</v>
      </c>
      <c r="L34" s="13" t="s">
        <v>23</v>
      </c>
    </row>
    <row r="35" customFormat="false" ht="12" hidden="false" customHeight="true" outlineLevel="0" collapsed="false">
      <c r="A35" s="3"/>
      <c r="B35" s="3"/>
      <c r="C35" s="2" t="s">
        <v>84</v>
      </c>
      <c r="D35" s="3" t="n">
        <v>5</v>
      </c>
      <c r="E35" s="3" t="n">
        <v>8</v>
      </c>
      <c r="F35" s="4" t="s">
        <v>58</v>
      </c>
      <c r="G35" s="4" t="n">
        <v>14</v>
      </c>
      <c r="H35" s="13" t="s">
        <v>42</v>
      </c>
      <c r="I35" s="13" t="s">
        <v>29</v>
      </c>
      <c r="J35" s="14" t="s">
        <v>49</v>
      </c>
      <c r="K35" s="13" t="s">
        <v>50</v>
      </c>
      <c r="L35" s="13" t="s">
        <v>85</v>
      </c>
    </row>
    <row r="36" customFormat="false" ht="12" hidden="false" customHeight="true" outlineLevel="0" collapsed="false">
      <c r="A36" s="3"/>
      <c r="B36" s="3"/>
      <c r="C36" s="2" t="s">
        <v>86</v>
      </c>
      <c r="D36" s="3" t="n">
        <v>8</v>
      </c>
      <c r="E36" s="3" t="n">
        <v>10</v>
      </c>
      <c r="F36" s="4" t="s">
        <v>58</v>
      </c>
      <c r="G36" s="4" t="n">
        <v>15</v>
      </c>
      <c r="H36" s="13" t="s">
        <v>42</v>
      </c>
      <c r="I36" s="13" t="s">
        <v>29</v>
      </c>
      <c r="J36" s="14" t="s">
        <v>49</v>
      </c>
      <c r="K36" s="13" t="s">
        <v>50</v>
      </c>
      <c r="L36" s="13" t="s">
        <v>85</v>
      </c>
    </row>
    <row r="37" customFormat="false" ht="12" hidden="false" customHeight="true" outlineLevel="0" collapsed="false">
      <c r="A37" s="3"/>
      <c r="B37" s="3"/>
      <c r="C37" s="20" t="s">
        <v>87</v>
      </c>
      <c r="D37" s="3" t="n">
        <v>8</v>
      </c>
      <c r="E37" s="3" t="n">
        <v>8</v>
      </c>
      <c r="F37" s="4" t="s">
        <v>58</v>
      </c>
      <c r="G37" s="4" t="n">
        <v>14</v>
      </c>
      <c r="H37" s="15" t="s">
        <v>88</v>
      </c>
      <c r="I37" s="14"/>
      <c r="J37" s="14" t="s">
        <v>26</v>
      </c>
      <c r="K37" s="14" t="s">
        <v>50</v>
      </c>
      <c r="L37" s="13"/>
    </row>
    <row r="38" customFormat="false" ht="12" hidden="false" customHeight="true" outlineLevel="0" collapsed="false">
      <c r="A38" s="3"/>
      <c r="B38" s="3"/>
      <c r="C38" s="20" t="s">
        <v>89</v>
      </c>
      <c r="D38" s="3" t="n">
        <v>8</v>
      </c>
      <c r="E38" s="3" t="n">
        <v>8</v>
      </c>
      <c r="F38" s="4" t="s">
        <v>58</v>
      </c>
      <c r="G38" s="4" t="n">
        <v>14</v>
      </c>
      <c r="H38" s="15" t="s">
        <v>88</v>
      </c>
      <c r="I38" s="14"/>
      <c r="J38" s="14" t="s">
        <v>26</v>
      </c>
      <c r="K38" s="14" t="s">
        <v>50</v>
      </c>
      <c r="L38" s="13" t="s">
        <v>85</v>
      </c>
    </row>
    <row r="39" customFormat="false" ht="12" hidden="false" customHeight="true" outlineLevel="0" collapsed="false">
      <c r="A39" s="3"/>
      <c r="B39" s="3"/>
      <c r="C39" s="2" t="s">
        <v>90</v>
      </c>
      <c r="D39" s="3" t="n">
        <v>0</v>
      </c>
      <c r="E39" s="3" t="n">
        <v>0</v>
      </c>
      <c r="F39" s="4" t="s">
        <v>19</v>
      </c>
      <c r="G39" s="4" t="n">
        <f aca="false" t="array" ref="G39:G39">_xlfn.IFS((F39=Complexity!$A$1),(E39*Complexity!$B$1),(F39=Complexity!$A$2),(E39*Complexity!$B$2),(F39=Complexity!$A$3),(E39*Complexity!$B$3),(F39=Complexity!$A$4),(E39*Complexity!$B$4))</f>
        <v>0</v>
      </c>
      <c r="H39" s="13" t="s">
        <v>20</v>
      </c>
      <c r="I39" s="13"/>
      <c r="J39" s="14"/>
      <c r="K39" s="13" t="s">
        <v>33</v>
      </c>
      <c r="L39" s="13"/>
    </row>
    <row r="40" customFormat="false" ht="12" hidden="false" customHeight="true" outlineLevel="0" collapsed="false">
      <c r="A40" s="3"/>
      <c r="B40" s="3"/>
      <c r="C40" s="2" t="s">
        <v>91</v>
      </c>
      <c r="D40" s="3" t="n">
        <v>1</v>
      </c>
      <c r="E40" s="3" t="n">
        <v>1</v>
      </c>
      <c r="F40" s="4" t="s">
        <v>46</v>
      </c>
      <c r="G40" s="4" t="n">
        <f aca="false" t="array" ref="G40:G40">_xlfn.IFS((F40=Complexity!$A$1),(E40*Complexity!$B$1),(F40=Complexity!$A$2),(E40*Complexity!$B$2),(F40=Complexity!$A$3),(E40*Complexity!$B$3),(F40=Complexity!$A$4),(E40*Complexity!$B$4))</f>
        <v>2.5</v>
      </c>
      <c r="H40" s="13" t="s">
        <v>14</v>
      </c>
      <c r="I40" s="13"/>
      <c r="J40" s="14" t="s">
        <v>49</v>
      </c>
      <c r="K40" s="13" t="s">
        <v>16</v>
      </c>
      <c r="L40" s="13"/>
    </row>
    <row r="41" customFormat="false" ht="12" hidden="false" customHeight="true" outlineLevel="0" collapsed="false">
      <c r="A41" s="3" t="s">
        <v>40</v>
      </c>
      <c r="B41" s="3"/>
      <c r="C41" s="2" t="s">
        <v>92</v>
      </c>
      <c r="D41" s="3" t="n">
        <v>1</v>
      </c>
      <c r="E41" s="3" t="n">
        <v>3</v>
      </c>
      <c r="F41" s="4" t="s">
        <v>13</v>
      </c>
      <c r="G41" s="4" t="n">
        <f aca="false" t="array" ref="G41:G41">_xlfn.IFS((F41=Complexity!$A$1),(E41*Complexity!$B$1),(F41=Complexity!$A$2),(E41*Complexity!$B$2),(F41=Complexity!$A$3),(E41*Complexity!$B$3),(F41=Complexity!$A$4),(E41*Complexity!$B$4))</f>
        <v>6</v>
      </c>
      <c r="H41" s="13" t="s">
        <v>93</v>
      </c>
      <c r="I41" s="18" t="s">
        <v>25</v>
      </c>
      <c r="J41" s="16" t="s">
        <v>44</v>
      </c>
      <c r="K41" s="13" t="s">
        <v>22</v>
      </c>
      <c r="L41" s="13"/>
    </row>
    <row r="42" customFormat="false" ht="12" hidden="false" customHeight="true" outlineLevel="0" collapsed="false">
      <c r="A42" s="3"/>
      <c r="B42" s="3"/>
      <c r="C42" s="2" t="s">
        <v>94</v>
      </c>
      <c r="D42" s="3" t="n">
        <v>0</v>
      </c>
      <c r="E42" s="3" t="n">
        <v>1</v>
      </c>
      <c r="F42" s="4" t="s">
        <v>19</v>
      </c>
      <c r="G42" s="4" t="n">
        <f aca="false" t="array" ref="G42:G42">_xlfn.IFS((F42=Complexity!$A$1),(E42*Complexity!$B$1),(F42=Complexity!$A$2),(E42*Complexity!$B$2),(F42=Complexity!$A$3),(E42*Complexity!$B$3),(F42=Complexity!$A$4),(E42*Complexity!$B$4))</f>
        <v>1.5</v>
      </c>
      <c r="H42" s="18" t="s">
        <v>54</v>
      </c>
      <c r="I42" s="13"/>
      <c r="J42" s="15"/>
      <c r="K42" s="13" t="s">
        <v>80</v>
      </c>
      <c r="L42" s="13" t="s">
        <v>37</v>
      </c>
    </row>
    <row r="43" customFormat="false" ht="12" hidden="false" customHeight="true" outlineLevel="0" collapsed="false">
      <c r="A43" s="3" t="s">
        <v>34</v>
      </c>
      <c r="B43" s="3"/>
      <c r="C43" s="2" t="s">
        <v>95</v>
      </c>
      <c r="D43" s="3" t="n">
        <v>0</v>
      </c>
      <c r="E43" s="3" t="n">
        <v>0</v>
      </c>
      <c r="F43" s="4" t="s">
        <v>19</v>
      </c>
      <c r="G43" s="4" t="n">
        <f aca="false" t="array" ref="G43:G43">_xlfn.IFS((F43=Complexity!$A$1),(E43*Complexity!$B$1),(F43=Complexity!$A$2),(E43*Complexity!$B$2),(F43=Complexity!$A$3),(E43*Complexity!$B$3),(F43=Complexity!$A$4),(E43*Complexity!$B$4))</f>
        <v>0</v>
      </c>
      <c r="H43" s="13" t="s">
        <v>14</v>
      </c>
      <c r="I43" s="13"/>
      <c r="J43" s="14"/>
      <c r="K43" s="13" t="s">
        <v>16</v>
      </c>
      <c r="L43" s="13"/>
    </row>
    <row r="44" customFormat="false" ht="12" hidden="false" customHeight="true" outlineLevel="0" collapsed="false">
      <c r="A44" s="3"/>
      <c r="B44" s="3"/>
      <c r="C44" s="2" t="s">
        <v>96</v>
      </c>
      <c r="D44" s="3" t="n">
        <v>0</v>
      </c>
      <c r="E44" s="3" t="n">
        <v>40</v>
      </c>
      <c r="F44" s="4" t="s">
        <v>19</v>
      </c>
      <c r="G44" s="4" t="n">
        <f aca="false" t="array" ref="G44:G44">_xlfn.IFS((F44=Complexity!$A$1),(E44*Complexity!$B$1),(F44=Complexity!$A$2),(E44*Complexity!$B$2),(F44=Complexity!$A$3),(E44*Complexity!$B$3),(F44=Complexity!$A$4),(E44*Complexity!$B$4))</f>
        <v>60</v>
      </c>
      <c r="H44" s="13"/>
      <c r="I44" s="13"/>
      <c r="J44" s="14"/>
      <c r="K44" s="13" t="s">
        <v>83</v>
      </c>
      <c r="L44" s="13" t="s">
        <v>23</v>
      </c>
    </row>
    <row r="45" customFormat="false" ht="12" hidden="false" customHeight="true" outlineLevel="0" collapsed="false">
      <c r="C45" s="2" t="s">
        <v>97</v>
      </c>
      <c r="D45" s="3" t="n">
        <v>1</v>
      </c>
      <c r="E45" s="3" t="n">
        <v>12</v>
      </c>
      <c r="F45" s="4" t="s">
        <v>19</v>
      </c>
      <c r="G45" s="4" t="n">
        <f aca="false" t="array" ref="G45:G45">_xlfn.IFS((F45=Complexity!$A$1),(E45*Complexity!$B$1),(F45=Complexity!$A$2),(E45*Complexity!$B$2),(F45=Complexity!$A$3),(E45*Complexity!$B$3),(F45=Complexity!$A$4),(E45*Complexity!$B$4))</f>
        <v>18</v>
      </c>
      <c r="H45" s="21"/>
      <c r="I45" s="14" t="s">
        <v>23</v>
      </c>
      <c r="J45" s="14" t="s">
        <v>98</v>
      </c>
      <c r="K45" s="13" t="s">
        <v>80</v>
      </c>
      <c r="L45" s="13" t="s">
        <v>37</v>
      </c>
    </row>
    <row r="46" customFormat="false" ht="12" hidden="false" customHeight="true" outlineLevel="0" collapsed="false">
      <c r="A46" s="3" t="s">
        <v>40</v>
      </c>
      <c r="B46" s="3"/>
      <c r="C46" s="2" t="s">
        <v>99</v>
      </c>
      <c r="D46" s="3" t="n">
        <v>0</v>
      </c>
      <c r="E46" s="3" t="n">
        <v>0</v>
      </c>
      <c r="F46" s="4" t="s">
        <v>100</v>
      </c>
      <c r="G46" s="4" t="n">
        <f aca="false" t="array" ref="G46:G46">_xlfn.IFS((F46=Complexity!$A$1),(E46*Complexity!$B$1),(F46=Complexity!$A$2),(E46*Complexity!$B$2),(F46=Complexity!$A$3),(E46*Complexity!$B$3),(F46=Complexity!$A$4),(E46*Complexity!$B$4))</f>
        <v>0</v>
      </c>
      <c r="H46" s="13" t="s">
        <v>14</v>
      </c>
      <c r="I46" s="13"/>
      <c r="J46" s="14"/>
      <c r="K46" s="13" t="s">
        <v>80</v>
      </c>
      <c r="L46" s="13" t="s">
        <v>37</v>
      </c>
    </row>
    <row r="47" customFormat="false" ht="12" hidden="false" customHeight="true" outlineLevel="0" collapsed="false">
      <c r="A47" s="3"/>
      <c r="B47" s="3"/>
      <c r="C47" s="2" t="s">
        <v>101</v>
      </c>
      <c r="D47" s="3" t="n">
        <v>32</v>
      </c>
      <c r="E47" s="3" t="n">
        <v>42</v>
      </c>
      <c r="F47" s="4" t="s">
        <v>58</v>
      </c>
      <c r="G47" s="4" t="n">
        <v>20</v>
      </c>
      <c r="H47" s="18" t="s">
        <v>54</v>
      </c>
      <c r="I47" s="13"/>
      <c r="J47" s="14" t="s">
        <v>26</v>
      </c>
      <c r="K47" s="13" t="s">
        <v>33</v>
      </c>
      <c r="L47" s="13" t="s">
        <v>102</v>
      </c>
    </row>
    <row r="48" customFormat="false" ht="12" hidden="false" customHeight="true" outlineLevel="0" collapsed="false">
      <c r="A48" s="3"/>
      <c r="B48" s="3"/>
      <c r="C48" s="2" t="s">
        <v>103</v>
      </c>
      <c r="D48" s="3" t="n">
        <v>0</v>
      </c>
      <c r="E48" s="3" t="n">
        <v>2</v>
      </c>
      <c r="F48" s="4" t="s">
        <v>19</v>
      </c>
      <c r="G48" s="4" t="n">
        <f aca="false" t="array" ref="G48:G48">_xlfn.IFS((F48=Complexity!$A$1),(E48*Complexity!$B$1),(F48=Complexity!$A$2),(E48*Complexity!$B$2),(F48=Complexity!$A$3),(E48*Complexity!$B$3),(F48=Complexity!$A$4),(E48*Complexity!$B$4))</f>
        <v>3</v>
      </c>
      <c r="H48" s="18" t="s">
        <v>54</v>
      </c>
      <c r="I48" s="13"/>
      <c r="J48" s="14" t="s">
        <v>26</v>
      </c>
      <c r="K48" s="13" t="s">
        <v>33</v>
      </c>
      <c r="L48" s="13" t="s">
        <v>102</v>
      </c>
    </row>
    <row r="49" customFormat="false" ht="12" hidden="false" customHeight="true" outlineLevel="0" collapsed="false">
      <c r="A49" s="3" t="s">
        <v>30</v>
      </c>
      <c r="B49" s="3"/>
      <c r="C49" s="2" t="s">
        <v>104</v>
      </c>
      <c r="D49" s="3" t="n">
        <v>0</v>
      </c>
      <c r="E49" s="3" t="n">
        <v>3</v>
      </c>
      <c r="F49" s="4" t="s">
        <v>19</v>
      </c>
      <c r="G49" s="4" t="n">
        <f aca="false" t="array" ref="G49:G49">_xlfn.IFS((F49=Complexity!$A$1),(E49*Complexity!$B$1),(F49=Complexity!$A$2),(E49*Complexity!$B$2),(F49=Complexity!$A$3),(E49*Complexity!$B$3),(F49=Complexity!$A$4),(E49*Complexity!$B$4))</f>
        <v>4.5</v>
      </c>
      <c r="H49" s="18" t="s">
        <v>54</v>
      </c>
      <c r="I49" s="13"/>
      <c r="J49" s="16" t="s">
        <v>44</v>
      </c>
      <c r="K49" s="13" t="s">
        <v>27</v>
      </c>
      <c r="L49" s="13" t="s">
        <v>23</v>
      </c>
    </row>
    <row r="50" customFormat="false" ht="12" hidden="false" customHeight="true" outlineLevel="0" collapsed="false">
      <c r="A50" s="1" t="s">
        <v>30</v>
      </c>
      <c r="C50" s="2" t="s">
        <v>105</v>
      </c>
      <c r="D50" s="3" t="n">
        <v>7</v>
      </c>
      <c r="E50" s="3" t="n">
        <v>19</v>
      </c>
      <c r="F50" s="4" t="s">
        <v>46</v>
      </c>
      <c r="G50" s="4" t="n">
        <f aca="false" t="array" ref="G50:G50">_xlfn.IFS((F50=Complexity!$A$1),(E50*Complexity!$B$1),(F50=Complexity!$A$2),(E50*Complexity!$B$2),(F50=Complexity!$A$3),(E50*Complexity!$B$3),(F50=Complexity!$A$4),(E50*Complexity!$B$4))</f>
        <v>47.5</v>
      </c>
      <c r="H50" s="13"/>
      <c r="I50" s="14" t="s">
        <v>23</v>
      </c>
      <c r="J50" s="15" t="s">
        <v>36</v>
      </c>
      <c r="K50" s="13" t="s">
        <v>80</v>
      </c>
      <c r="L50" s="13" t="s">
        <v>81</v>
      </c>
    </row>
    <row r="51" customFormat="false" ht="12" hidden="false" customHeight="true" outlineLevel="0" collapsed="false">
      <c r="A51" s="3" t="s">
        <v>40</v>
      </c>
      <c r="B51" s="3"/>
      <c r="C51" s="2" t="s">
        <v>106</v>
      </c>
      <c r="D51" s="3" t="n">
        <v>0</v>
      </c>
      <c r="E51" s="3" t="n">
        <v>0</v>
      </c>
      <c r="F51" s="4" t="s">
        <v>19</v>
      </c>
      <c r="G51" s="4" t="n">
        <f aca="false" t="array" ref="G51:G51">_xlfn.IFS((F51=Complexity!$A$1),(E51*Complexity!$B$1),(F51=Complexity!$A$2),(E51*Complexity!$B$2),(F51=Complexity!$A$3),(E51*Complexity!$B$3),(F51=Complexity!$A$4),(E51*Complexity!$B$4))</f>
        <v>0</v>
      </c>
      <c r="H51" s="13" t="s">
        <v>14</v>
      </c>
      <c r="I51" s="13"/>
      <c r="J51" s="14"/>
      <c r="K51" s="13" t="s">
        <v>33</v>
      </c>
      <c r="L51" s="13"/>
    </row>
    <row r="52" customFormat="false" ht="12" hidden="false" customHeight="true" outlineLevel="0" collapsed="false">
      <c r="A52" s="3" t="s">
        <v>40</v>
      </c>
      <c r="B52" s="3"/>
      <c r="C52" s="2" t="s">
        <v>107</v>
      </c>
      <c r="D52" s="3" t="n">
        <v>0</v>
      </c>
      <c r="E52" s="3" t="n">
        <v>2</v>
      </c>
      <c r="F52" s="4" t="s">
        <v>13</v>
      </c>
      <c r="G52" s="4" t="n">
        <f aca="false" t="array" ref="G52:G52">_xlfn.IFS((F52=Complexity!$A$1),(E52*Complexity!$B$1),(F52=Complexity!$A$2),(E52*Complexity!$B$2),(F52=Complexity!$A$3),(E52*Complexity!$B$3),(F52=Complexity!$A$4),(E52*Complexity!$B$4))</f>
        <v>4</v>
      </c>
      <c r="H52" s="13" t="s">
        <v>14</v>
      </c>
      <c r="I52" s="21"/>
      <c r="J52" s="14"/>
      <c r="K52" s="13" t="s">
        <v>83</v>
      </c>
      <c r="L52" s="13"/>
    </row>
    <row r="53" customFormat="false" ht="12" hidden="false" customHeight="true" outlineLevel="0" collapsed="false">
      <c r="A53" s="3"/>
      <c r="B53" s="3"/>
      <c r="C53" s="2" t="s">
        <v>108</v>
      </c>
      <c r="D53" s="3" t="n">
        <v>2</v>
      </c>
      <c r="E53" s="3" t="n">
        <v>6</v>
      </c>
      <c r="F53" s="4" t="s">
        <v>13</v>
      </c>
      <c r="G53" s="4" t="n">
        <f aca="false" t="array" ref="G53:G53">_xlfn.IFS((F53=Complexity!$A$1),(E53*Complexity!$B$1),(F53=Complexity!$A$2),(E53*Complexity!$B$2),(F53=Complexity!$A$3),(E53*Complexity!$B$3),(F53=Complexity!$A$4),(E53*Complexity!$B$4))</f>
        <v>12</v>
      </c>
      <c r="H53" s="13" t="s">
        <v>20</v>
      </c>
      <c r="I53" s="14"/>
      <c r="J53" s="14" t="s">
        <v>39</v>
      </c>
      <c r="K53" s="13" t="s">
        <v>22</v>
      </c>
      <c r="L53" s="13" t="s">
        <v>109</v>
      </c>
    </row>
    <row r="54" customFormat="false" ht="12" hidden="false" customHeight="true" outlineLevel="0" collapsed="false">
      <c r="A54" s="3" t="s">
        <v>47</v>
      </c>
      <c r="B54" s="3"/>
      <c r="C54" s="2" t="s">
        <v>110</v>
      </c>
      <c r="D54" s="3" t="n">
        <v>0</v>
      </c>
      <c r="E54" s="3" t="n">
        <v>17</v>
      </c>
      <c r="F54" s="4" t="s">
        <v>19</v>
      </c>
      <c r="G54" s="4" t="n">
        <f aca="false" t="array" ref="G54:G54">_xlfn.IFS((F54=Complexity!$A$1),(E54*Complexity!$B$1),(F54=Complexity!$A$2),(E54*Complexity!$B$2),(F54=Complexity!$A$3),(E54*Complexity!$B$3),(F54=Complexity!$A$4),(E54*Complexity!$B$4))</f>
        <v>25.5</v>
      </c>
      <c r="H54" s="13"/>
      <c r="I54" s="14" t="s">
        <v>23</v>
      </c>
      <c r="J54" s="14" t="s">
        <v>26</v>
      </c>
      <c r="K54" s="13" t="s">
        <v>27</v>
      </c>
      <c r="L54" s="13" t="s">
        <v>81</v>
      </c>
    </row>
    <row r="55" customFormat="false" ht="12" hidden="false" customHeight="true" outlineLevel="0" collapsed="false">
      <c r="A55" s="3"/>
      <c r="B55" s="3"/>
      <c r="C55" s="2" t="s">
        <v>111</v>
      </c>
      <c r="D55" s="3" t="n">
        <v>0</v>
      </c>
      <c r="E55" s="3" t="n">
        <v>1</v>
      </c>
      <c r="F55" s="4" t="s">
        <v>19</v>
      </c>
      <c r="G55" s="4" t="n">
        <f aca="false" t="array" ref="G55:G55">_xlfn.IFS((F55=Complexity!$A$1),(E55*Complexity!$B$1),(F55=Complexity!$A$2),(E55*Complexity!$B$2),(F55=Complexity!$A$3),(E55*Complexity!$B$3),(F55=Complexity!$A$4),(E55*Complexity!$B$4))</f>
        <v>1.5</v>
      </c>
      <c r="H55" s="13"/>
      <c r="I55" s="14" t="s">
        <v>71</v>
      </c>
      <c r="J55" s="14"/>
      <c r="K55" s="13" t="s">
        <v>16</v>
      </c>
      <c r="L55" s="13"/>
    </row>
    <row r="56" customFormat="false" ht="12" hidden="false" customHeight="true" outlineLevel="0" collapsed="false">
      <c r="A56" s="3"/>
      <c r="B56" s="3"/>
      <c r="C56" s="2" t="s">
        <v>112</v>
      </c>
      <c r="D56" s="3" t="n">
        <v>0</v>
      </c>
      <c r="E56" s="3" t="n">
        <v>0</v>
      </c>
      <c r="F56" s="4" t="s">
        <v>19</v>
      </c>
      <c r="G56" s="4" t="n">
        <f aca="false" t="array" ref="G56:G56">_xlfn.IFS((F56=Complexity!$A$1),(E56*Complexity!$B$1),(F56=Complexity!$A$2),(E56*Complexity!$B$2),(F56=Complexity!$A$3),(E56*Complexity!$B$3),(F56=Complexity!$A$4),(E56*Complexity!$B$4))</f>
        <v>0</v>
      </c>
      <c r="H56" s="13"/>
      <c r="I56" s="13"/>
      <c r="J56" s="14"/>
      <c r="K56" s="13" t="s">
        <v>33</v>
      </c>
      <c r="L56" s="13" t="s">
        <v>23</v>
      </c>
    </row>
    <row r="57" customFormat="false" ht="12" hidden="false" customHeight="true" outlineLevel="0" collapsed="false">
      <c r="A57" s="3"/>
      <c r="B57" s="3"/>
      <c r="C57" s="2" t="s">
        <v>113</v>
      </c>
      <c r="D57" s="3" t="n">
        <v>1</v>
      </c>
      <c r="E57" s="3" t="n">
        <v>1</v>
      </c>
      <c r="F57" s="4" t="s">
        <v>19</v>
      </c>
      <c r="G57" s="4" t="n">
        <f aca="false" t="array" ref="G57:G57">_xlfn.IFS((F57=Complexity!$A$1),(E57*Complexity!$B$1),(F57=Complexity!$A$2),(E57*Complexity!$B$2),(F57=Complexity!$A$3),(E57*Complexity!$B$3),(F57=Complexity!$A$4),(E57*Complexity!$B$4))</f>
        <v>1.5</v>
      </c>
      <c r="H57" s="13" t="s">
        <v>42</v>
      </c>
      <c r="I57" s="13"/>
      <c r="J57" s="15"/>
      <c r="K57" s="13" t="s">
        <v>27</v>
      </c>
      <c r="L57" s="13"/>
    </row>
    <row r="58" customFormat="false" ht="12" hidden="false" customHeight="true" outlineLevel="0" collapsed="false">
      <c r="A58" s="3" t="s">
        <v>40</v>
      </c>
      <c r="B58" s="3"/>
      <c r="C58" s="2" t="s">
        <v>114</v>
      </c>
      <c r="D58" s="3" t="n">
        <v>0</v>
      </c>
      <c r="E58" s="3" t="n">
        <v>4</v>
      </c>
      <c r="F58" s="4" t="s">
        <v>13</v>
      </c>
      <c r="G58" s="4" t="n">
        <f aca="false" t="array" ref="G58:G58">_xlfn.IFS((F58=Complexity!$A$1),(E58*Complexity!$B$1),(F58=Complexity!$A$2),(E58*Complexity!$B$2),(F58=Complexity!$A$3),(E58*Complexity!$B$3),(F58=Complexity!$A$4),(E58*Complexity!$B$4))</f>
        <v>8</v>
      </c>
      <c r="H58" s="13"/>
      <c r="I58" s="18" t="s">
        <v>62</v>
      </c>
      <c r="J58" s="16" t="s">
        <v>49</v>
      </c>
      <c r="K58" s="13" t="s">
        <v>33</v>
      </c>
      <c r="L58" s="13" t="s">
        <v>23</v>
      </c>
    </row>
    <row r="59" customFormat="false" ht="12" hidden="false" customHeight="true" outlineLevel="0" collapsed="false">
      <c r="A59" s="3" t="s">
        <v>40</v>
      </c>
      <c r="B59" s="3"/>
      <c r="C59" s="2" t="s">
        <v>115</v>
      </c>
      <c r="D59" s="3" t="n">
        <v>1</v>
      </c>
      <c r="E59" s="3" t="n">
        <v>1</v>
      </c>
      <c r="F59" s="4" t="s">
        <v>19</v>
      </c>
      <c r="G59" s="4" t="n">
        <f aca="false" t="array" ref="G59:G59">_xlfn.IFS((F59=Complexity!$A$1),(E59*Complexity!$B$1),(F59=Complexity!$A$2),(E59*Complexity!$B$2),(F59=Complexity!$A$3),(E59*Complexity!$B$3),(F59=Complexity!$A$4),(E59*Complexity!$B$4))</f>
        <v>1.5</v>
      </c>
      <c r="H59" s="13"/>
      <c r="I59" s="13" t="s">
        <v>15</v>
      </c>
      <c r="J59" s="15"/>
      <c r="K59" s="13" t="s">
        <v>16</v>
      </c>
      <c r="L59" s="13" t="s">
        <v>23</v>
      </c>
    </row>
    <row r="60" customFormat="false" ht="12" hidden="false" customHeight="true" outlineLevel="0" collapsed="false">
      <c r="A60" s="3"/>
      <c r="B60" s="3"/>
      <c r="C60" s="2" t="s">
        <v>116</v>
      </c>
      <c r="D60" s="3" t="n">
        <v>1</v>
      </c>
      <c r="E60" s="3" t="n">
        <v>1</v>
      </c>
      <c r="F60" s="4" t="s">
        <v>13</v>
      </c>
      <c r="G60" s="4" t="n">
        <f aca="false" t="array" ref="G60:G60">_xlfn.IFS((F60=Complexity!$A$1),(E60*Complexity!$B$1),(F60=Complexity!$A$2),(E60*Complexity!$B$2),(F60=Complexity!$A$3),(E60*Complexity!$B$3),(F60=Complexity!$A$4),(E60*Complexity!$B$4))</f>
        <v>2</v>
      </c>
      <c r="H60" s="13" t="s">
        <v>42</v>
      </c>
      <c r="I60" s="13"/>
      <c r="J60" s="17" t="s">
        <v>15</v>
      </c>
      <c r="K60" s="13" t="s">
        <v>22</v>
      </c>
      <c r="L60" s="13"/>
    </row>
    <row r="61" customFormat="false" ht="12" hidden="false" customHeight="true" outlineLevel="0" collapsed="false">
      <c r="A61" s="3" t="s">
        <v>47</v>
      </c>
      <c r="B61" s="3"/>
      <c r="C61" s="2" t="s">
        <v>117</v>
      </c>
      <c r="D61" s="3" t="n">
        <v>0</v>
      </c>
      <c r="E61" s="3" t="n">
        <v>1</v>
      </c>
      <c r="F61" s="4" t="s">
        <v>19</v>
      </c>
      <c r="G61" s="4" t="n">
        <f aca="false" t="array" ref="G61:G61">_xlfn.IFS((F61=Complexity!$A$1),(E61*Complexity!$B$1),(F61=Complexity!$A$2),(E61*Complexity!$B$2),(F61=Complexity!$A$3),(E61*Complexity!$B$3),(F61=Complexity!$A$4),(E61*Complexity!$B$4))</f>
        <v>1.5</v>
      </c>
      <c r="H61" s="18" t="s">
        <v>88</v>
      </c>
      <c r="I61" s="14"/>
      <c r="J61" s="14" t="s">
        <v>39</v>
      </c>
      <c r="K61" s="13" t="s">
        <v>16</v>
      </c>
      <c r="L61" s="13" t="s">
        <v>23</v>
      </c>
    </row>
    <row r="62" customFormat="false" ht="12" hidden="false" customHeight="true" outlineLevel="0" collapsed="false">
      <c r="A62" s="3" t="s">
        <v>40</v>
      </c>
      <c r="B62" s="3"/>
      <c r="C62" s="2" t="s">
        <v>118</v>
      </c>
      <c r="D62" s="3" t="n">
        <v>26</v>
      </c>
      <c r="E62" s="3" t="n">
        <v>35</v>
      </c>
      <c r="F62" s="4" t="s">
        <v>19</v>
      </c>
      <c r="G62" s="4" t="n">
        <f aca="false" t="array" ref="G62:G62">_xlfn.IFS((F62=Complexity!$A$1),(E62*Complexity!$B$1),(F62=Complexity!$A$2),(E62*Complexity!$B$2),(F62=Complexity!$A$3),(E62*Complexity!$B$3),(F62=Complexity!$A$4),(E62*Complexity!$B$4))</f>
        <v>52.5</v>
      </c>
      <c r="H62" s="13"/>
      <c r="I62" s="13" t="s">
        <v>15</v>
      </c>
      <c r="J62" s="14" t="s">
        <v>32</v>
      </c>
      <c r="K62" s="13" t="s">
        <v>80</v>
      </c>
      <c r="L62" s="13" t="s">
        <v>37</v>
      </c>
    </row>
    <row r="63" customFormat="false" ht="12" hidden="false" customHeight="true" outlineLevel="0" collapsed="false">
      <c r="A63" s="3"/>
      <c r="B63" s="3"/>
      <c r="C63" s="2" t="s">
        <v>119</v>
      </c>
      <c r="D63" s="3" t="n">
        <v>0</v>
      </c>
      <c r="E63" s="3" t="n">
        <v>15</v>
      </c>
      <c r="F63" s="4" t="s">
        <v>19</v>
      </c>
      <c r="G63" s="4" t="n">
        <f aca="false" t="array" ref="G63:G63">_xlfn.IFS((F63=Complexity!$A$1),(E63*Complexity!$B$1),(F63=Complexity!$A$2),(E63*Complexity!$B$2),(F63=Complexity!$A$3),(E63*Complexity!$B$3),(F63=Complexity!$A$4),(E63*Complexity!$B$4))</f>
        <v>22.5</v>
      </c>
      <c r="H63" s="13"/>
      <c r="I63" s="13" t="s">
        <v>15</v>
      </c>
      <c r="J63" s="14" t="s">
        <v>32</v>
      </c>
      <c r="K63" s="13" t="s">
        <v>80</v>
      </c>
      <c r="L63" s="13"/>
    </row>
    <row r="64" customFormat="false" ht="12" hidden="false" customHeight="true" outlineLevel="0" collapsed="false">
      <c r="A64" s="3" t="s">
        <v>34</v>
      </c>
      <c r="B64" s="3"/>
      <c r="C64" s="2" t="s">
        <v>119</v>
      </c>
      <c r="D64" s="3" t="n">
        <v>0</v>
      </c>
      <c r="E64" s="3" t="n">
        <v>15</v>
      </c>
      <c r="F64" s="4" t="s">
        <v>19</v>
      </c>
      <c r="G64" s="4" t="n">
        <f aca="false" t="array" ref="G64:G64">_xlfn.IFS((F64=Complexity!$A$1),(E64*Complexity!$B$1),(F64=Complexity!$A$2),(E64*Complexity!$B$2),(F64=Complexity!$A$3),(E64*Complexity!$B$3),(F64=Complexity!$A$4),(E64*Complexity!$B$4))</f>
        <v>22.5</v>
      </c>
      <c r="H64" s="18" t="s">
        <v>54</v>
      </c>
      <c r="I64" s="13"/>
      <c r="J64" s="14" t="s">
        <v>32</v>
      </c>
      <c r="K64" s="13" t="s">
        <v>80</v>
      </c>
      <c r="L64" s="13" t="s">
        <v>37</v>
      </c>
    </row>
    <row r="65" customFormat="false" ht="12" hidden="false" customHeight="true" outlineLevel="0" collapsed="false">
      <c r="A65" s="3" t="s">
        <v>34</v>
      </c>
      <c r="B65" s="3"/>
      <c r="C65" s="2" t="s">
        <v>120</v>
      </c>
      <c r="D65" s="3" t="n">
        <v>11</v>
      </c>
      <c r="E65" s="3" t="n">
        <v>15</v>
      </c>
      <c r="F65" s="4" t="s">
        <v>19</v>
      </c>
      <c r="G65" s="4" t="n">
        <f aca="false" t="array" ref="G65:G65">_xlfn.IFS((F65=Complexity!$A$1),(E65*Complexity!$B$1),(F65=Complexity!$A$2),(E65*Complexity!$B$2),(F65=Complexity!$A$3),(E65*Complexity!$B$3),(F65=Complexity!$A$4),(E65*Complexity!$B$4))</f>
        <v>22.5</v>
      </c>
      <c r="H65" s="13"/>
      <c r="I65" s="13" t="s">
        <v>25</v>
      </c>
      <c r="J65" s="14" t="s">
        <v>32</v>
      </c>
      <c r="K65" s="13" t="s">
        <v>80</v>
      </c>
      <c r="L65" s="13" t="s">
        <v>37</v>
      </c>
    </row>
    <row r="66" customFormat="false" ht="12" hidden="false" customHeight="true" outlineLevel="0" collapsed="false">
      <c r="A66" s="3" t="s">
        <v>34</v>
      </c>
      <c r="B66" s="3"/>
      <c r="C66" s="2" t="s">
        <v>121</v>
      </c>
      <c r="D66" s="3" t="n">
        <v>0</v>
      </c>
      <c r="E66" s="3" t="n">
        <v>5</v>
      </c>
      <c r="F66" s="4" t="s">
        <v>13</v>
      </c>
      <c r="G66" s="4" t="n">
        <f aca="false" t="array" ref="G66:G66">_xlfn.IFS((F66=Complexity!$A$1),(E66*Complexity!$B$1),(F66=Complexity!$A$2),(E66*Complexity!$B$2),(F66=Complexity!$A$3),(E66*Complexity!$B$3),(F66=Complexity!$A$4),(E66*Complexity!$B$4))</f>
        <v>10</v>
      </c>
      <c r="H66" s="13"/>
      <c r="I66" s="13" t="s">
        <v>25</v>
      </c>
      <c r="J66" s="17" t="s">
        <v>55</v>
      </c>
      <c r="K66" s="13" t="s">
        <v>80</v>
      </c>
      <c r="L66" s="13" t="s">
        <v>37</v>
      </c>
    </row>
    <row r="67" customFormat="false" ht="12" hidden="false" customHeight="true" outlineLevel="0" collapsed="false">
      <c r="A67" s="3" t="s">
        <v>34</v>
      </c>
      <c r="B67" s="3"/>
      <c r="C67" s="2" t="s">
        <v>122</v>
      </c>
      <c r="D67" s="3" t="n">
        <v>16</v>
      </c>
      <c r="E67" s="3" t="n">
        <v>20</v>
      </c>
      <c r="F67" s="4" t="s">
        <v>13</v>
      </c>
      <c r="G67" s="4" t="n">
        <f aca="false" t="array" ref="G67:G67">_xlfn.IFS((F67=Complexity!$A$1),(E67*Complexity!$B$1),(F67=Complexity!$A$2),(E67*Complexity!$B$2),(F67=Complexity!$A$3),(E67*Complexity!$B$3),(F67=Complexity!$A$4),(E67*Complexity!$B$4))</f>
        <v>40</v>
      </c>
      <c r="H67" s="18" t="s">
        <v>54</v>
      </c>
      <c r="I67" s="13" t="s">
        <v>71</v>
      </c>
      <c r="J67" s="17" t="s">
        <v>32</v>
      </c>
      <c r="K67" s="13" t="s">
        <v>80</v>
      </c>
      <c r="L67" s="13" t="s">
        <v>37</v>
      </c>
    </row>
    <row r="68" customFormat="false" ht="12" hidden="false" customHeight="true" outlineLevel="0" collapsed="false">
      <c r="A68" s="3" t="s">
        <v>34</v>
      </c>
      <c r="B68" s="3"/>
      <c r="C68" s="2" t="s">
        <v>123</v>
      </c>
      <c r="D68" s="3" t="n">
        <v>0</v>
      </c>
      <c r="E68" s="3" t="n">
        <v>18</v>
      </c>
      <c r="F68" s="4" t="s">
        <v>13</v>
      </c>
      <c r="G68" s="4" t="n">
        <f aca="false" t="array" ref="G68:G68">_xlfn.IFS((F68=Complexity!$A$1),(E68*Complexity!$B$1),(F68=Complexity!$A$2),(E68*Complexity!$B$2),(F68=Complexity!$A$3),(E68*Complexity!$B$3),(F68=Complexity!$A$4),(E68*Complexity!$B$4))</f>
        <v>36</v>
      </c>
      <c r="H68" s="14"/>
      <c r="I68" s="18" t="s">
        <v>124</v>
      </c>
      <c r="J68" s="16" t="s">
        <v>55</v>
      </c>
      <c r="K68" s="13" t="s">
        <v>80</v>
      </c>
      <c r="L68" s="13" t="s">
        <v>37</v>
      </c>
    </row>
    <row r="69" customFormat="false" ht="12" hidden="false" customHeight="true" outlineLevel="0" collapsed="false">
      <c r="A69" s="3" t="s">
        <v>34</v>
      </c>
      <c r="B69" s="3"/>
      <c r="C69" s="2" t="s">
        <v>125</v>
      </c>
      <c r="D69" s="3" t="n">
        <v>0</v>
      </c>
      <c r="E69" s="3" t="n">
        <v>17</v>
      </c>
      <c r="F69" s="4" t="s">
        <v>58</v>
      </c>
      <c r="G69" s="4" t="n">
        <v>8</v>
      </c>
      <c r="H69" s="13"/>
      <c r="I69" s="13" t="s">
        <v>71</v>
      </c>
      <c r="J69" s="14" t="s">
        <v>55</v>
      </c>
      <c r="K69" s="13" t="s">
        <v>80</v>
      </c>
      <c r="L69" s="13" t="s">
        <v>37</v>
      </c>
    </row>
    <row r="70" customFormat="false" ht="12" hidden="false" customHeight="true" outlineLevel="0" collapsed="false">
      <c r="A70" s="3"/>
      <c r="B70" s="3"/>
      <c r="C70" s="2" t="s">
        <v>125</v>
      </c>
      <c r="D70" s="3" t="n">
        <v>0</v>
      </c>
      <c r="E70" s="3" t="n">
        <v>15</v>
      </c>
      <c r="F70" s="4" t="s">
        <v>58</v>
      </c>
      <c r="G70" s="4" t="n">
        <v>8</v>
      </c>
      <c r="H70" s="13"/>
      <c r="I70" s="13" t="s">
        <v>71</v>
      </c>
      <c r="J70" s="14" t="s">
        <v>55</v>
      </c>
      <c r="K70" s="13" t="s">
        <v>80</v>
      </c>
      <c r="L70" s="13" t="s">
        <v>37</v>
      </c>
    </row>
    <row r="71" customFormat="false" ht="12" hidden="false" customHeight="true" outlineLevel="0" collapsed="false">
      <c r="A71" s="3" t="s">
        <v>34</v>
      </c>
      <c r="B71" s="3"/>
      <c r="C71" s="2" t="s">
        <v>125</v>
      </c>
      <c r="D71" s="3" t="n">
        <v>0</v>
      </c>
      <c r="E71" s="3" t="n">
        <v>15</v>
      </c>
      <c r="F71" s="4" t="s">
        <v>58</v>
      </c>
      <c r="G71" s="4" t="n">
        <v>7</v>
      </c>
      <c r="H71" s="13" t="s">
        <v>93</v>
      </c>
      <c r="I71" s="13"/>
      <c r="J71" s="14" t="s">
        <v>55</v>
      </c>
      <c r="K71" s="13" t="s">
        <v>80</v>
      </c>
      <c r="L71" s="13" t="s">
        <v>37</v>
      </c>
    </row>
    <row r="72" customFormat="false" ht="12" hidden="false" customHeight="true" outlineLevel="0" collapsed="false">
      <c r="A72" s="3"/>
      <c r="B72" s="3"/>
      <c r="C72" s="2" t="s">
        <v>125</v>
      </c>
      <c r="D72" s="3" t="n">
        <v>0</v>
      </c>
      <c r="E72" s="3" t="n">
        <v>14</v>
      </c>
      <c r="F72" s="4" t="s">
        <v>58</v>
      </c>
      <c r="G72" s="4" t="n">
        <v>7</v>
      </c>
      <c r="H72" s="13" t="s">
        <v>93</v>
      </c>
      <c r="I72" s="13"/>
      <c r="J72" s="14" t="s">
        <v>55</v>
      </c>
      <c r="K72" s="13" t="s">
        <v>80</v>
      </c>
      <c r="L72" s="13" t="s">
        <v>37</v>
      </c>
    </row>
    <row r="73" customFormat="false" ht="12" hidden="false" customHeight="true" outlineLevel="0" collapsed="false">
      <c r="A73" s="3"/>
      <c r="B73" s="3"/>
      <c r="C73" s="2" t="s">
        <v>126</v>
      </c>
      <c r="D73" s="3" t="n">
        <v>1</v>
      </c>
      <c r="E73" s="3" t="n">
        <v>1</v>
      </c>
      <c r="F73" s="4" t="s">
        <v>19</v>
      </c>
      <c r="G73" s="4" t="n">
        <f aca="false" t="array" ref="G73:G73">_xlfn.IFS((F73=Complexity!$A$1),(E73*Complexity!$B$1),(F73=Complexity!$A$2),(E73*Complexity!$B$2),(F73=Complexity!$A$3),(E73*Complexity!$B$3),(F73=Complexity!$A$4),(E73*Complexity!$B$4))</f>
        <v>1.5</v>
      </c>
      <c r="H73" s="13" t="s">
        <v>14</v>
      </c>
      <c r="I73" s="13"/>
      <c r="J73" s="14"/>
      <c r="K73" s="13" t="s">
        <v>50</v>
      </c>
      <c r="L73" s="13"/>
    </row>
    <row r="74" customFormat="false" ht="12" hidden="false" customHeight="true" outlineLevel="0" collapsed="false">
      <c r="A74" s="3"/>
      <c r="B74" s="3"/>
      <c r="C74" s="2" t="s">
        <v>127</v>
      </c>
      <c r="D74" s="3" t="n">
        <v>2</v>
      </c>
      <c r="E74" s="3" t="n">
        <v>20</v>
      </c>
      <c r="F74" s="4" t="s">
        <v>13</v>
      </c>
      <c r="G74" s="4" t="n">
        <f aca="false" t="array" ref="G74:G74">_xlfn.IFS((F74=Complexity!$A$1),(E74*Complexity!$B$1),(F74=Complexity!$A$2),(E74*Complexity!$B$2),(F74=Complexity!$A$3),(E74*Complexity!$B$3),(F74=Complexity!$A$4),(E74*Complexity!$B$4))</f>
        <v>40</v>
      </c>
      <c r="H74" s="13" t="s">
        <v>93</v>
      </c>
      <c r="I74" s="13" t="s">
        <v>15</v>
      </c>
      <c r="J74" s="14" t="s">
        <v>39</v>
      </c>
      <c r="K74" s="13" t="s">
        <v>16</v>
      </c>
      <c r="L74" s="13" t="s">
        <v>17</v>
      </c>
    </row>
    <row r="75" customFormat="false" ht="12" hidden="false" customHeight="true" outlineLevel="0" collapsed="false">
      <c r="A75" s="3"/>
      <c r="B75" s="3"/>
      <c r="C75" s="2" t="s">
        <v>128</v>
      </c>
      <c r="D75" s="3" t="n">
        <v>0</v>
      </c>
      <c r="E75" s="3" t="n">
        <v>0</v>
      </c>
      <c r="F75" s="4" t="s">
        <v>100</v>
      </c>
      <c r="G75" s="4" t="n">
        <f aca="false" t="array" ref="G75:G75">_xlfn.IFS((F75=Complexity!$A$1),(E75*Complexity!$B$1),(F75=Complexity!$A$2),(E75*Complexity!$B$2),(F75=Complexity!$A$3),(E75*Complexity!$B$3),(F75=Complexity!$A$4),(E75*Complexity!$B$4))</f>
        <v>0</v>
      </c>
      <c r="H75" s="13"/>
      <c r="I75" s="13" t="s">
        <v>25</v>
      </c>
      <c r="J75" s="14"/>
      <c r="K75" s="13" t="s">
        <v>83</v>
      </c>
      <c r="L75" s="13" t="s">
        <v>17</v>
      </c>
    </row>
    <row r="76" customFormat="false" ht="12" hidden="false" customHeight="true" outlineLevel="0" collapsed="false">
      <c r="A76" s="1" t="s">
        <v>129</v>
      </c>
      <c r="C76" s="2" t="s">
        <v>130</v>
      </c>
      <c r="D76" s="3" t="n">
        <v>0</v>
      </c>
      <c r="E76" s="3" t="n">
        <v>0</v>
      </c>
      <c r="F76" s="4" t="s">
        <v>58</v>
      </c>
      <c r="G76" s="4" t="n">
        <v>15</v>
      </c>
      <c r="H76" s="13"/>
      <c r="I76" s="13" t="s">
        <v>71</v>
      </c>
      <c r="J76" s="14" t="s">
        <v>21</v>
      </c>
      <c r="K76" s="13" t="s">
        <v>22</v>
      </c>
      <c r="L76" s="13"/>
    </row>
    <row r="77" customFormat="false" ht="12" hidden="false" customHeight="true" outlineLevel="0" collapsed="false">
      <c r="A77" s="3"/>
      <c r="B77" s="3"/>
      <c r="C77" s="2" t="s">
        <v>131</v>
      </c>
      <c r="D77" s="3" t="n">
        <v>0</v>
      </c>
      <c r="E77" s="3" t="n">
        <v>0</v>
      </c>
      <c r="F77" s="4" t="s">
        <v>19</v>
      </c>
      <c r="G77" s="4" t="n">
        <f aca="false" t="array" ref="G77:G77">_xlfn.IFS((F77=Complexity!$A$1),(E77*Complexity!$B$1),(F77=Complexity!$A$2),(E77*Complexity!$B$2),(F77=Complexity!$A$3),(E77*Complexity!$B$3),(F77=Complexity!$A$4),(E77*Complexity!$B$4))</f>
        <v>0</v>
      </c>
      <c r="H77" s="13" t="s">
        <v>42</v>
      </c>
      <c r="I77" s="13"/>
      <c r="J77" s="14" t="s">
        <v>26</v>
      </c>
      <c r="K77" s="13" t="s">
        <v>33</v>
      </c>
      <c r="L77" s="13" t="s">
        <v>23</v>
      </c>
    </row>
    <row r="78" customFormat="false" ht="12" hidden="false" customHeight="true" outlineLevel="0" collapsed="false">
      <c r="A78" s="3" t="s">
        <v>40</v>
      </c>
      <c r="B78" s="3"/>
      <c r="C78" s="2" t="s">
        <v>132</v>
      </c>
      <c r="D78" s="3" t="n">
        <v>0</v>
      </c>
      <c r="E78" s="3" t="n">
        <v>5</v>
      </c>
      <c r="F78" s="4" t="s">
        <v>13</v>
      </c>
      <c r="G78" s="4" t="n">
        <f aca="false" t="array" ref="G78:G78">_xlfn.IFS((F78=Complexity!$A$1),(E78*Complexity!$B$1),(F78=Complexity!$A$2),(E78*Complexity!$B$2),(F78=Complexity!$A$3),(E78*Complexity!$B$3),(F78=Complexity!$A$4),(E78*Complexity!$B$4))</f>
        <v>10</v>
      </c>
      <c r="H78" s="18" t="s">
        <v>88</v>
      </c>
      <c r="I78" s="13"/>
      <c r="J78" s="15" t="s">
        <v>15</v>
      </c>
      <c r="K78" s="13" t="s">
        <v>83</v>
      </c>
      <c r="L78" s="13" t="s">
        <v>109</v>
      </c>
    </row>
    <row r="79" customFormat="false" ht="12" hidden="false" customHeight="true" outlineLevel="0" collapsed="false">
      <c r="A79" s="1" t="s">
        <v>30</v>
      </c>
      <c r="C79" s="2" t="s">
        <v>133</v>
      </c>
      <c r="D79" s="3" t="n">
        <v>0</v>
      </c>
      <c r="E79" s="3" t="n">
        <v>1</v>
      </c>
      <c r="F79" s="4" t="s">
        <v>13</v>
      </c>
      <c r="G79" s="4" t="n">
        <f aca="false" t="array" ref="G79:G79">_xlfn.IFS((F79=Complexity!$A$1),(E79*Complexity!$B$1),(F79=Complexity!$A$2),(E79*Complexity!$B$2),(F79=Complexity!$A$3),(E79*Complexity!$B$3),(F79=Complexity!$A$4),(E79*Complexity!$B$4))</f>
        <v>2</v>
      </c>
      <c r="H79" s="18" t="s">
        <v>88</v>
      </c>
      <c r="I79" s="14"/>
      <c r="J79" s="14" t="s">
        <v>29</v>
      </c>
      <c r="K79" s="13" t="s">
        <v>33</v>
      </c>
      <c r="L79" s="13" t="s">
        <v>23</v>
      </c>
    </row>
    <row r="80" customFormat="false" ht="12" hidden="false" customHeight="true" outlineLevel="0" collapsed="false">
      <c r="C80" s="2" t="s">
        <v>134</v>
      </c>
      <c r="D80" s="3" t="s">
        <v>129</v>
      </c>
      <c r="E80" s="3" t="n">
        <v>9</v>
      </c>
      <c r="F80" s="4" t="s">
        <v>19</v>
      </c>
      <c r="G80" s="4" t="n">
        <f aca="false" t="array" ref="G80:G80">_xlfn.IFS((F80=Complexity!$A$1),(E80*Complexity!$B$1),(F80=Complexity!$A$2),(E80*Complexity!$B$2),(F80=Complexity!$A$3),(E80*Complexity!$B$3),(F80=Complexity!$A$4),(E80*Complexity!$B$4))</f>
        <v>13.5</v>
      </c>
      <c r="H80" s="18" t="s">
        <v>20</v>
      </c>
      <c r="I80" s="14"/>
      <c r="J80" s="15" t="s">
        <v>49</v>
      </c>
      <c r="K80" s="13" t="s">
        <v>22</v>
      </c>
      <c r="L80" s="13"/>
    </row>
    <row r="81" customFormat="false" ht="12" hidden="false" customHeight="true" outlineLevel="0" collapsed="false">
      <c r="C81" s="2" t="s">
        <v>134</v>
      </c>
      <c r="D81" s="3" t="s">
        <v>129</v>
      </c>
      <c r="E81" s="3" t="n">
        <v>9</v>
      </c>
      <c r="F81" s="4" t="s">
        <v>19</v>
      </c>
      <c r="G81" s="4" t="n">
        <f aca="false" t="array" ref="G81:G81">_xlfn.IFS((F81=Complexity!$A$1),(E81*Complexity!$B$1),(F81=Complexity!$A$2),(E81*Complexity!$B$2),(F81=Complexity!$A$3),(E81*Complexity!$B$3),(F81=Complexity!$A$4),(E81*Complexity!$B$4))</f>
        <v>13.5</v>
      </c>
      <c r="H81" s="13"/>
      <c r="I81" s="18" t="s">
        <v>71</v>
      </c>
      <c r="J81" s="15" t="s">
        <v>49</v>
      </c>
      <c r="K81" s="13" t="s">
        <v>22</v>
      </c>
      <c r="L81" s="13"/>
    </row>
    <row r="82" customFormat="false" ht="12" hidden="false" customHeight="true" outlineLevel="0" collapsed="false">
      <c r="C82" s="2" t="s">
        <v>135</v>
      </c>
      <c r="D82" s="3" t="n">
        <v>0</v>
      </c>
      <c r="E82" s="3" t="n">
        <v>1</v>
      </c>
      <c r="F82" s="4" t="s">
        <v>19</v>
      </c>
      <c r="G82" s="4" t="n">
        <f aca="false" t="array" ref="G82:G82">_xlfn.IFS((F82=Complexity!$A$1),(E82*Complexity!$B$1),(F82=Complexity!$A$2),(E82*Complexity!$B$2),(F82=Complexity!$A$3),(E82*Complexity!$B$3),(F82=Complexity!$A$4),(E82*Complexity!$B$4))</f>
        <v>1.5</v>
      </c>
      <c r="H82" s="18" t="s">
        <v>54</v>
      </c>
      <c r="I82" s="15"/>
      <c r="J82" s="14"/>
      <c r="K82" s="13" t="s">
        <v>50</v>
      </c>
      <c r="L82" s="13" t="s">
        <v>23</v>
      </c>
    </row>
    <row r="83" customFormat="false" ht="12" hidden="false" customHeight="true" outlineLevel="0" collapsed="false">
      <c r="A83" s="3" t="s">
        <v>40</v>
      </c>
      <c r="B83" s="3"/>
      <c r="C83" s="2" t="s">
        <v>136</v>
      </c>
      <c r="D83" s="3" t="n">
        <v>1</v>
      </c>
      <c r="E83" s="3" t="n">
        <v>1</v>
      </c>
      <c r="F83" s="4" t="s">
        <v>100</v>
      </c>
      <c r="G83" s="4" t="n">
        <f aca="false" t="array" ref="G83:G83">_xlfn.IFS((F83=Complexity!$A$1),(E83*Complexity!$B$1),(F83=Complexity!$A$2),(E83*Complexity!$B$2),(F83=Complexity!$A$3),(E83*Complexity!$B$3),(F83=Complexity!$A$4),(E83*Complexity!$B$4))</f>
        <v>1</v>
      </c>
      <c r="H83" s="13"/>
      <c r="I83" s="14" t="s">
        <v>23</v>
      </c>
      <c r="J83" s="17"/>
      <c r="K83" s="13" t="s">
        <v>22</v>
      </c>
      <c r="L83" s="13" t="s">
        <v>37</v>
      </c>
    </row>
    <row r="84" customFormat="false" ht="12" hidden="false" customHeight="true" outlineLevel="0" collapsed="false">
      <c r="A84" s="1" t="s">
        <v>30</v>
      </c>
      <c r="C84" s="2" t="s">
        <v>137</v>
      </c>
      <c r="D84" s="3" t="n">
        <v>0</v>
      </c>
      <c r="E84" s="3" t="n">
        <v>5</v>
      </c>
      <c r="F84" s="4" t="s">
        <v>13</v>
      </c>
      <c r="G84" s="4" t="n">
        <f aca="false" t="array" ref="G84:G84">_xlfn.IFS((F84=Complexity!$A$1),(E84*Complexity!$B$1),(F84=Complexity!$A$2),(E84*Complexity!$B$2),(F84=Complexity!$A$3),(E84*Complexity!$B$3),(F84=Complexity!$A$4),(E84*Complexity!$B$4))</f>
        <v>10</v>
      </c>
      <c r="H84" s="13"/>
      <c r="I84" s="13" t="s">
        <v>71</v>
      </c>
      <c r="J84" s="14" t="s">
        <v>26</v>
      </c>
      <c r="K84" s="13" t="s">
        <v>22</v>
      </c>
      <c r="L84" s="13"/>
    </row>
    <row r="85" customFormat="false" ht="12" hidden="false" customHeight="true" outlineLevel="0" collapsed="false">
      <c r="C85" s="2" t="s">
        <v>138</v>
      </c>
      <c r="D85" s="3" t="n">
        <v>0</v>
      </c>
      <c r="E85" s="3" t="n">
        <v>0</v>
      </c>
      <c r="F85" s="4" t="s">
        <v>19</v>
      </c>
      <c r="G85" s="4" t="n">
        <f aca="false" t="array" ref="G85:G85">_xlfn.IFS((F85=Complexity!$A$1),(E85*Complexity!$B$1),(F85=Complexity!$A$2),(E85*Complexity!$B$2),(F85=Complexity!$A$3),(E85*Complexity!$B$3),(F85=Complexity!$A$4),(E85*Complexity!$B$4))</f>
        <v>0</v>
      </c>
      <c r="H85" s="13" t="s">
        <v>14</v>
      </c>
      <c r="I85" s="13"/>
      <c r="J85" s="16" t="s">
        <v>44</v>
      </c>
      <c r="K85" s="13" t="s">
        <v>33</v>
      </c>
      <c r="L85" s="13" t="s">
        <v>37</v>
      </c>
    </row>
    <row r="86" customFormat="false" ht="12" hidden="false" customHeight="true" outlineLevel="0" collapsed="false">
      <c r="A86" s="3" t="s">
        <v>30</v>
      </c>
      <c r="B86" s="3"/>
      <c r="C86" s="2" t="s">
        <v>139</v>
      </c>
      <c r="D86" s="3" t="n">
        <v>1</v>
      </c>
      <c r="E86" s="3" t="n">
        <v>2</v>
      </c>
      <c r="F86" s="4" t="s">
        <v>13</v>
      </c>
      <c r="G86" s="4" t="n">
        <f aca="false" t="array" ref="G86:G86">_xlfn.IFS((F86=Complexity!$A$1),(E86*Complexity!$B$1),(F86=Complexity!$A$2),(E86*Complexity!$B$2),(F86=Complexity!$A$3),(E86*Complexity!$B$3),(F86=Complexity!$A$4),(E86*Complexity!$B$4))</f>
        <v>4</v>
      </c>
      <c r="H86" s="13" t="s">
        <v>14</v>
      </c>
      <c r="I86" s="13"/>
      <c r="J86" s="14"/>
      <c r="K86" s="13" t="s">
        <v>33</v>
      </c>
      <c r="L86" s="13" t="s">
        <v>23</v>
      </c>
    </row>
    <row r="87" customFormat="false" ht="12" hidden="false" customHeight="true" outlineLevel="0" collapsed="false">
      <c r="A87" s="3" t="s">
        <v>40</v>
      </c>
      <c r="B87" s="3"/>
      <c r="C87" s="2" t="s">
        <v>140</v>
      </c>
      <c r="D87" s="3" t="n">
        <v>0</v>
      </c>
      <c r="E87" s="3" t="n">
        <v>0</v>
      </c>
      <c r="F87" s="4" t="s">
        <v>100</v>
      </c>
      <c r="G87" s="4" t="n">
        <f aca="false" t="array" ref="G87:G87">_xlfn.IFS((F87=Complexity!$A$1),(E87*Complexity!$B$1),(F87=Complexity!$A$2),(E87*Complexity!$B$2),(F87=Complexity!$A$3),(E87*Complexity!$B$3),(F87=Complexity!$A$4),(E87*Complexity!$B$4))</f>
        <v>0</v>
      </c>
      <c r="H87" s="13"/>
      <c r="I87" s="13" t="s">
        <v>25</v>
      </c>
      <c r="J87" s="14"/>
      <c r="K87" s="13" t="s">
        <v>83</v>
      </c>
      <c r="L87" s="13" t="s">
        <v>141</v>
      </c>
    </row>
    <row r="88" customFormat="false" ht="12" hidden="false" customHeight="true" outlineLevel="0" collapsed="false">
      <c r="A88" s="1" t="s">
        <v>30</v>
      </c>
      <c r="C88" s="2" t="s">
        <v>142</v>
      </c>
      <c r="D88" s="3" t="n">
        <v>6</v>
      </c>
      <c r="E88" s="3" t="n">
        <v>6</v>
      </c>
      <c r="F88" s="4" t="s">
        <v>100</v>
      </c>
      <c r="G88" s="4" t="n">
        <f aca="false" t="array" ref="G88:G88">_xlfn.IFS((F88=Complexity!$A$1),(E88*Complexity!$B$1),(F88=Complexity!$A$2),(E88*Complexity!$B$2),(F88=Complexity!$A$3),(E88*Complexity!$B$3),(F88=Complexity!$A$4),(E88*Complexity!$B$4))</f>
        <v>6</v>
      </c>
      <c r="H88" s="13" t="s">
        <v>20</v>
      </c>
      <c r="I88" s="14"/>
      <c r="J88" s="16" t="s">
        <v>44</v>
      </c>
      <c r="K88" s="13" t="s">
        <v>50</v>
      </c>
      <c r="L88" s="13" t="s">
        <v>37</v>
      </c>
    </row>
    <row r="89" customFormat="false" ht="12" hidden="false" customHeight="true" outlineLevel="0" collapsed="false">
      <c r="A89" s="3"/>
      <c r="B89" s="3"/>
      <c r="C89" s="2" t="s">
        <v>143</v>
      </c>
      <c r="D89" s="3" t="n">
        <v>0</v>
      </c>
      <c r="E89" s="3" t="n">
        <v>7</v>
      </c>
      <c r="F89" s="4" t="s">
        <v>13</v>
      </c>
      <c r="G89" s="4" t="n">
        <f aca="false" t="array" ref="G89:G89">_xlfn.IFS((F89=Complexity!$A$1),(E89*Complexity!$B$1),(F89=Complexity!$A$2),(E89*Complexity!$B$2),(F89=Complexity!$A$3),(E89*Complexity!$B$3),(F89=Complexity!$A$4),(E89*Complexity!$B$4))</f>
        <v>14</v>
      </c>
      <c r="H89" s="13"/>
      <c r="I89" s="13" t="s">
        <v>25</v>
      </c>
      <c r="J89" s="18" t="s">
        <v>36</v>
      </c>
      <c r="K89" s="13" t="s">
        <v>27</v>
      </c>
      <c r="L89" s="13" t="s">
        <v>23</v>
      </c>
    </row>
    <row r="90" customFormat="false" ht="12" hidden="false" customHeight="true" outlineLevel="0" collapsed="false">
      <c r="C90" s="2" t="s">
        <v>144</v>
      </c>
      <c r="D90" s="3" t="n">
        <v>0</v>
      </c>
      <c r="E90" s="3" t="n">
        <v>8</v>
      </c>
      <c r="F90" s="4" t="s">
        <v>19</v>
      </c>
      <c r="G90" s="4" t="n">
        <f aca="false" t="array" ref="G90:G90">_xlfn.IFS((F90=Complexity!$A$1),(E90*Complexity!$B$1),(F90=Complexity!$A$2),(E90*Complexity!$B$2),(F90=Complexity!$A$3),(E90*Complexity!$B$3),(F90=Complexity!$A$4),(E90*Complexity!$B$4))</f>
        <v>12</v>
      </c>
      <c r="H90" s="13" t="s">
        <v>42</v>
      </c>
      <c r="I90" s="14"/>
      <c r="J90" s="15" t="s">
        <v>44</v>
      </c>
      <c r="K90" s="13" t="s">
        <v>22</v>
      </c>
      <c r="L90" s="13"/>
    </row>
    <row r="91" customFormat="false" ht="12.75" hidden="false" customHeight="true" outlineLevel="0" collapsed="false">
      <c r="A91" s="3"/>
      <c r="B91" s="3"/>
      <c r="C91" s="2" t="s">
        <v>145</v>
      </c>
      <c r="D91" s="3" t="n">
        <v>0</v>
      </c>
      <c r="E91" s="3" t="n">
        <v>0</v>
      </c>
      <c r="F91" s="4" t="s">
        <v>13</v>
      </c>
      <c r="G91" s="4" t="n">
        <f aca="false" t="array" ref="G91:G91">_xlfn.IFS((F91=Complexity!$A$1),(E91*Complexity!$B$1),(F91=Complexity!$A$2),(E91*Complexity!$B$2),(F91=Complexity!$A$3),(E91*Complexity!$B$3),(F91=Complexity!$A$4),(E91*Complexity!$B$4))</f>
        <v>0</v>
      </c>
      <c r="H91" s="13" t="s">
        <v>14</v>
      </c>
      <c r="I91" s="14"/>
      <c r="J91" s="14"/>
      <c r="K91" s="13" t="s">
        <v>33</v>
      </c>
      <c r="L91" s="13" t="s">
        <v>23</v>
      </c>
      <c r="M91" s="13"/>
    </row>
    <row r="92" customFormat="false" ht="12" hidden="false" customHeight="true" outlineLevel="0" collapsed="false">
      <c r="C92" s="2" t="s">
        <v>146</v>
      </c>
      <c r="D92" s="3" t="n">
        <v>0</v>
      </c>
      <c r="E92" s="3" t="n">
        <v>2</v>
      </c>
      <c r="F92" s="4" t="s">
        <v>19</v>
      </c>
      <c r="G92" s="4" t="n">
        <f aca="false" t="array" ref="G92:G92">_xlfn.IFS((F92=Complexity!$A$1),(E92*Complexity!$B$1),(F92=Complexity!$A$2),(E92*Complexity!$B$2),(F92=Complexity!$A$3),(E92*Complexity!$B$3),(F92=Complexity!$A$4),(E92*Complexity!$B$4))</f>
        <v>3</v>
      </c>
      <c r="H92" s="13"/>
      <c r="I92" s="14" t="s">
        <v>23</v>
      </c>
      <c r="J92" s="15" t="s">
        <v>36</v>
      </c>
      <c r="K92" s="13" t="s">
        <v>22</v>
      </c>
      <c r="L92" s="13" t="s">
        <v>22</v>
      </c>
    </row>
    <row r="93" customFormat="false" ht="12" hidden="false" customHeight="true" outlineLevel="0" collapsed="false">
      <c r="A93" s="3"/>
      <c r="B93" s="3"/>
      <c r="C93" s="2" t="s">
        <v>147</v>
      </c>
      <c r="D93" s="3" t="n">
        <v>0</v>
      </c>
      <c r="E93" s="3" t="n">
        <v>10</v>
      </c>
      <c r="F93" s="4" t="s">
        <v>13</v>
      </c>
      <c r="G93" s="4" t="n">
        <f aca="false" t="array" ref="G93:G93">_xlfn.IFS((F93=Complexity!$A$1),(E93*Complexity!$B$1),(F93=Complexity!$A$2),(E93*Complexity!$B$2),(F93=Complexity!$A$3),(E93*Complexity!$B$3),(F93=Complexity!$A$4),(E93*Complexity!$B$4))</f>
        <v>20</v>
      </c>
      <c r="H93" s="13" t="s">
        <v>93</v>
      </c>
      <c r="I93" s="14" t="s">
        <v>71</v>
      </c>
      <c r="J93" s="15" t="s">
        <v>36</v>
      </c>
      <c r="K93" s="13" t="s">
        <v>22</v>
      </c>
      <c r="L93" s="13" t="s">
        <v>23</v>
      </c>
    </row>
    <row r="94" customFormat="false" ht="12" hidden="false" customHeight="true" outlineLevel="0" collapsed="false">
      <c r="A94" s="22" t="s">
        <v>148</v>
      </c>
      <c r="B94" s="3"/>
      <c r="C94" s="2" t="s">
        <v>148</v>
      </c>
      <c r="D94" s="3" t="n">
        <v>0</v>
      </c>
      <c r="E94" s="3" t="n">
        <v>1</v>
      </c>
      <c r="F94" s="4" t="s">
        <v>19</v>
      </c>
      <c r="G94" s="4" t="n">
        <f aca="false" t="array" ref="G94:G94">_xlfn.IFS((F94=Complexity!$A$1),(E94*Complexity!$B$1),(F94=Complexity!$A$2),(E94*Complexity!$B$2),(F94=Complexity!$A$3),(E94*Complexity!$B$3),(F94=Complexity!$A$4),(E94*Complexity!$B$4))</f>
        <v>1.5</v>
      </c>
      <c r="H94" s="13"/>
      <c r="I94" s="14" t="s">
        <v>29</v>
      </c>
      <c r="J94" s="15"/>
      <c r="K94" s="13" t="s">
        <v>50</v>
      </c>
      <c r="L94" s="13"/>
    </row>
    <row r="95" customFormat="false" ht="12" hidden="false" customHeight="true" outlineLevel="0" collapsed="false">
      <c r="A95" s="3"/>
      <c r="B95" s="3"/>
      <c r="C95" s="2" t="s">
        <v>149</v>
      </c>
      <c r="D95" s="3" t="n">
        <v>1</v>
      </c>
      <c r="E95" s="3" t="n">
        <v>1</v>
      </c>
      <c r="F95" s="4" t="s">
        <v>100</v>
      </c>
      <c r="G95" s="4" t="n">
        <f aca="false" t="array" ref="G95:G95">_xlfn.IFS((F95=Complexity!$A$1),(E95*Complexity!$B$1),(F95=Complexity!$A$2),(E95*Complexity!$B$2),(F95=Complexity!$A$3),(E95*Complexity!$B$3),(F95=Complexity!$A$4),(E95*Complexity!$B$4))</f>
        <v>1</v>
      </c>
      <c r="H95" s="18" t="s">
        <v>54</v>
      </c>
      <c r="I95" s="13"/>
      <c r="J95" s="14" t="s">
        <v>26</v>
      </c>
      <c r="K95" s="13" t="s">
        <v>16</v>
      </c>
      <c r="L95" s="13" t="s">
        <v>23</v>
      </c>
    </row>
    <row r="96" customFormat="false" ht="12" hidden="false" customHeight="true" outlineLevel="0" collapsed="false">
      <c r="A96" s="3" t="s">
        <v>47</v>
      </c>
      <c r="B96" s="3"/>
      <c r="C96" s="2" t="s">
        <v>150</v>
      </c>
      <c r="D96" s="3" t="n">
        <v>0</v>
      </c>
      <c r="E96" s="3" t="n">
        <v>1</v>
      </c>
      <c r="F96" s="4" t="s">
        <v>100</v>
      </c>
      <c r="G96" s="4" t="n">
        <f aca="false" t="array" ref="G96:G96">_xlfn.IFS((F96=Complexity!$A$1),(E96*Complexity!$B$1),(F96=Complexity!$A$2),(E96*Complexity!$B$2),(F96=Complexity!$A$3),(E96*Complexity!$B$3),(F96=Complexity!$A$4),(E96*Complexity!$B$4))</f>
        <v>1</v>
      </c>
      <c r="H96" s="15" t="s">
        <v>20</v>
      </c>
      <c r="I96" s="18"/>
      <c r="J96" s="13"/>
      <c r="K96" s="13" t="s">
        <v>80</v>
      </c>
      <c r="L96" s="13" t="s">
        <v>23</v>
      </c>
    </row>
    <row r="97" customFormat="false" ht="12" hidden="false" customHeight="true" outlineLevel="0" collapsed="false">
      <c r="A97" s="3"/>
      <c r="B97" s="3"/>
      <c r="C97" s="2" t="s">
        <v>151</v>
      </c>
      <c r="D97" s="3" t="n">
        <v>0</v>
      </c>
      <c r="E97" s="3" t="n">
        <v>1</v>
      </c>
      <c r="F97" s="4" t="s">
        <v>19</v>
      </c>
      <c r="G97" s="4" t="n">
        <f aca="false" t="array" ref="G97:G97">_xlfn.IFS((F97=Complexity!$A$1),(E97*Complexity!$B$1),(F97=Complexity!$A$2),(E97*Complexity!$B$2),(F97=Complexity!$A$3),(E97*Complexity!$B$3),(F97=Complexity!$A$4),(E97*Complexity!$B$4))</f>
        <v>1.5</v>
      </c>
      <c r="H97" s="18"/>
      <c r="I97" s="18" t="s">
        <v>62</v>
      </c>
      <c r="J97" s="15" t="s">
        <v>36</v>
      </c>
      <c r="K97" s="13" t="s">
        <v>27</v>
      </c>
      <c r="L97" s="13" t="s">
        <v>23</v>
      </c>
      <c r="M97" s="19"/>
    </row>
    <row r="98" customFormat="false" ht="12" hidden="false" customHeight="true" outlineLevel="0" collapsed="false">
      <c r="A98" s="3"/>
      <c r="B98" s="3"/>
      <c r="C98" s="2" t="s">
        <v>152</v>
      </c>
      <c r="D98" s="3" t="n">
        <v>1</v>
      </c>
      <c r="E98" s="3" t="n">
        <v>1</v>
      </c>
      <c r="F98" s="4" t="s">
        <v>19</v>
      </c>
      <c r="G98" s="4" t="n">
        <f aca="false" t="array" ref="G98:G98">_xlfn.IFS((F98=Complexity!$A$1),(E98*Complexity!$B$1),(F98=Complexity!$A$2),(E98*Complexity!$B$2),(F98=Complexity!$A$3),(E98*Complexity!$B$3),(F98=Complexity!$A$4),(E98*Complexity!$B$4))</f>
        <v>1.5</v>
      </c>
      <c r="H98" s="13"/>
      <c r="I98" s="14" t="s">
        <v>23</v>
      </c>
      <c r="J98" s="13" t="s">
        <v>55</v>
      </c>
      <c r="K98" s="13" t="s">
        <v>80</v>
      </c>
      <c r="L98" s="13" t="s">
        <v>37</v>
      </c>
      <c r="M98" s="19"/>
    </row>
    <row r="99" customFormat="false" ht="12" hidden="false" customHeight="true" outlineLevel="0" collapsed="false">
      <c r="A99" s="3" t="s">
        <v>34</v>
      </c>
      <c r="B99" s="3"/>
      <c r="C99" s="2" t="s">
        <v>153</v>
      </c>
      <c r="D99" s="3" t="n">
        <v>2</v>
      </c>
      <c r="E99" s="3" t="n">
        <v>7</v>
      </c>
      <c r="F99" s="4" t="s">
        <v>13</v>
      </c>
      <c r="G99" s="4" t="n">
        <f aca="false" t="array" ref="G99:G99">_xlfn.IFS((F99=Complexity!$A$1),(E99*Complexity!$B$1),(F99=Complexity!$A$2),(E99*Complexity!$B$2),(F99=Complexity!$A$3),(E99*Complexity!$B$3),(F99=Complexity!$A$4),(E99*Complexity!$B$4))</f>
        <v>14</v>
      </c>
      <c r="H99" s="18" t="s">
        <v>88</v>
      </c>
      <c r="I99" s="18"/>
      <c r="J99" s="15" t="s">
        <v>29</v>
      </c>
      <c r="K99" s="13" t="s">
        <v>27</v>
      </c>
      <c r="L99" s="13" t="s">
        <v>23</v>
      </c>
      <c r="M99" s="19"/>
    </row>
    <row r="100" customFormat="false" ht="12" hidden="false" customHeight="true" outlineLevel="0" collapsed="false">
      <c r="A100" s="3"/>
      <c r="B100" s="3"/>
      <c r="C100" s="2" t="s">
        <v>154</v>
      </c>
      <c r="D100" s="3" t="n">
        <v>2</v>
      </c>
      <c r="E100" s="3" t="n">
        <v>6</v>
      </c>
      <c r="F100" s="4" t="s">
        <v>19</v>
      </c>
      <c r="G100" s="4" t="n">
        <f aca="false" t="array" ref="G100:G100">_xlfn.IFS((F100=Complexity!$A$1),(E100*Complexity!$B$1),(F100=Complexity!$A$2),(E100*Complexity!$B$2),(F100=Complexity!$A$3),(E100*Complexity!$B$3),(F100=Complexity!$A$4),(E100*Complexity!$B$4))</f>
        <v>9</v>
      </c>
      <c r="H100" s="13" t="s">
        <v>14</v>
      </c>
      <c r="I100" s="13"/>
      <c r="J100" s="18" t="s">
        <v>15</v>
      </c>
      <c r="K100" s="13" t="s">
        <v>50</v>
      </c>
      <c r="L100" s="13" t="s">
        <v>23</v>
      </c>
    </row>
    <row r="101" customFormat="false" ht="12" hidden="false" customHeight="true" outlineLevel="0" collapsed="false">
      <c r="A101" s="3"/>
      <c r="B101" s="3"/>
      <c r="C101" s="2" t="s">
        <v>155</v>
      </c>
      <c r="D101" s="3" t="n">
        <v>1</v>
      </c>
      <c r="E101" s="3" t="n">
        <v>1</v>
      </c>
      <c r="F101" s="4" t="s">
        <v>19</v>
      </c>
      <c r="G101" s="4" t="n">
        <f aca="false" t="array" ref="G101:G101">_xlfn.IFS((F101=Complexity!$A$1),(E101*Complexity!$B$1),(F101=Complexity!$A$2),(E101*Complexity!$B$2),(F101=Complexity!$A$3),(E101*Complexity!$B$3),(F101=Complexity!$A$4),(E101*Complexity!$B$4))</f>
        <v>1.5</v>
      </c>
      <c r="H101" s="13"/>
      <c r="I101" s="13" t="s">
        <v>25</v>
      </c>
      <c r="J101" s="13"/>
      <c r="K101" s="13" t="s">
        <v>27</v>
      </c>
      <c r="L101" s="13"/>
    </row>
    <row r="102" customFormat="false" ht="12" hidden="false" customHeight="true" outlineLevel="0" collapsed="false">
      <c r="A102" s="3"/>
      <c r="B102" s="3"/>
      <c r="C102" s="2" t="s">
        <v>156</v>
      </c>
      <c r="D102" s="3" t="n">
        <v>0</v>
      </c>
      <c r="E102" s="3" t="n">
        <v>0</v>
      </c>
      <c r="F102" s="4" t="s">
        <v>19</v>
      </c>
      <c r="G102" s="4" t="n">
        <f aca="false" t="array" ref="G102:G102">_xlfn.IFS((F102=Complexity!$A$1),(E102*Complexity!$B$1),(F102=Complexity!$A$2),(E102*Complexity!$B$2),(F102=Complexity!$A$3),(E102*Complexity!$B$3),(F102=Complexity!$A$4),(E102*Complexity!$B$4))</f>
        <v>0</v>
      </c>
      <c r="H102" s="13"/>
      <c r="I102" s="13" t="s">
        <v>25</v>
      </c>
      <c r="J102" s="14"/>
      <c r="K102" s="13" t="s">
        <v>33</v>
      </c>
      <c r="L102" s="13"/>
    </row>
    <row r="103" customFormat="false" ht="12" hidden="false" customHeight="true" outlineLevel="0" collapsed="false">
      <c r="A103" s="3"/>
      <c r="B103" s="3"/>
      <c r="C103" s="2" t="s">
        <v>157</v>
      </c>
      <c r="D103" s="3" t="n">
        <v>1</v>
      </c>
      <c r="E103" s="3" t="n">
        <v>1</v>
      </c>
      <c r="F103" s="4" t="s">
        <v>19</v>
      </c>
      <c r="G103" s="4" t="n">
        <f aca="false" t="array" ref="G103:G103">_xlfn.IFS((F103=Complexity!$A$1),(E103*Complexity!$B$1),(F103=Complexity!$A$2),(E103*Complexity!$B$2),(F103=Complexity!$A$3),(E103*Complexity!$B$3),(F103=Complexity!$A$4),(E103*Complexity!$B$4))</f>
        <v>1.5</v>
      </c>
      <c r="H103" s="13" t="s">
        <v>14</v>
      </c>
      <c r="I103" s="13"/>
      <c r="J103" s="14" t="s">
        <v>55</v>
      </c>
      <c r="K103" s="13" t="s">
        <v>16</v>
      </c>
      <c r="L103" s="13"/>
    </row>
    <row r="104" customFormat="false" ht="12" hidden="false" customHeight="true" outlineLevel="0" collapsed="false">
      <c r="A104" s="3"/>
      <c r="B104" s="3"/>
      <c r="C104" s="2" t="s">
        <v>158</v>
      </c>
      <c r="D104" s="3" t="n">
        <v>10</v>
      </c>
      <c r="E104" s="3" t="n">
        <v>17</v>
      </c>
      <c r="F104" s="4" t="s">
        <v>13</v>
      </c>
      <c r="G104" s="4" t="n">
        <f aca="false" t="array" ref="G104:G104">_xlfn.IFS((F104=Complexity!$A$1),(E104*Complexity!$B$1),(F104=Complexity!$A$2),(E104*Complexity!$B$2),(F104=Complexity!$A$3),(E104*Complexity!$B$3),(F104=Complexity!$A$4),(E104*Complexity!$B$4))</f>
        <v>34</v>
      </c>
      <c r="H104" s="13"/>
      <c r="I104" s="18" t="s">
        <v>124</v>
      </c>
      <c r="J104" s="17" t="s">
        <v>15</v>
      </c>
      <c r="K104" s="13" t="s">
        <v>16</v>
      </c>
      <c r="L104" s="13"/>
    </row>
    <row r="105" customFormat="false" ht="12" hidden="false" customHeight="true" outlineLevel="0" collapsed="false">
      <c r="A105" s="3"/>
      <c r="B105" s="3"/>
      <c r="C105" s="2" t="s">
        <v>159</v>
      </c>
      <c r="D105" s="3" t="n">
        <v>1</v>
      </c>
      <c r="E105" s="3" t="n">
        <v>1</v>
      </c>
      <c r="F105" s="4" t="s">
        <v>13</v>
      </c>
      <c r="G105" s="4" t="n">
        <f aca="false" t="array" ref="G105:G105">_xlfn.IFS((F105=Complexity!$A$1),(E105*Complexity!$B$1),(F105=Complexity!$A$2),(E105*Complexity!$B$2),(F105=Complexity!$A$3),(E105*Complexity!$B$3),(F105=Complexity!$A$4),(E105*Complexity!$B$4))</f>
        <v>2</v>
      </c>
      <c r="H105" s="13"/>
      <c r="I105" s="18" t="s">
        <v>124</v>
      </c>
      <c r="J105" s="13" t="s">
        <v>49</v>
      </c>
      <c r="K105" s="13" t="s">
        <v>83</v>
      </c>
      <c r="L105" s="13"/>
    </row>
    <row r="106" customFormat="false" ht="12" hidden="false" customHeight="true" outlineLevel="0" collapsed="false">
      <c r="A106" s="3"/>
      <c r="B106" s="3"/>
      <c r="C106" s="20" t="s">
        <v>160</v>
      </c>
      <c r="D106" s="3" t="n">
        <v>1</v>
      </c>
      <c r="E106" s="3" t="n">
        <v>1</v>
      </c>
      <c r="F106" s="4" t="s">
        <v>19</v>
      </c>
      <c r="G106" s="4" t="n">
        <f aca="false" t="array" ref="G106:G106">_xlfn.IFS((F106=Complexity!$A$1),(E106*Complexity!$B$1),(F106=Complexity!$A$2),(E106*Complexity!$B$2),(F106=Complexity!$A$3),(E106*Complexity!$B$3),(F106=Complexity!$A$4),(E106*Complexity!$B$4))</f>
        <v>1.5</v>
      </c>
      <c r="H106" s="23"/>
      <c r="I106" s="23" t="s">
        <v>29</v>
      </c>
      <c r="J106" s="15"/>
      <c r="K106" s="14" t="s">
        <v>50</v>
      </c>
      <c r="L106" s="13"/>
    </row>
    <row r="107" customFormat="false" ht="12" hidden="false" customHeight="true" outlineLevel="0" collapsed="false">
      <c r="A107" s="3"/>
      <c r="B107" s="3"/>
      <c r="C107" s="2" t="s">
        <v>161</v>
      </c>
      <c r="D107" s="3" t="n">
        <v>1</v>
      </c>
      <c r="E107" s="3" t="n">
        <v>1</v>
      </c>
      <c r="F107" s="4" t="s">
        <v>46</v>
      </c>
      <c r="G107" s="4" t="n">
        <f aca="false" t="array" ref="G107:G107">_xlfn.IFS((F107=Complexity!$A$1),(E107*Complexity!$B$1),(F107=Complexity!$A$2),(E107*Complexity!$B$2),(F107=Complexity!$A$3),(E107*Complexity!$B$3),(F107=Complexity!$A$4),(E107*Complexity!$B$4))</f>
        <v>2.5</v>
      </c>
      <c r="H107" s="18" t="s">
        <v>88</v>
      </c>
      <c r="I107" s="13"/>
      <c r="J107" s="16" t="s">
        <v>49</v>
      </c>
      <c r="K107" s="13" t="s">
        <v>33</v>
      </c>
      <c r="L107" s="13"/>
    </row>
    <row r="108" customFormat="false" ht="12" hidden="false" customHeight="true" outlineLevel="0" collapsed="false">
      <c r="A108" s="3"/>
      <c r="B108" s="3"/>
      <c r="C108" s="2" t="s">
        <v>162</v>
      </c>
      <c r="D108" s="3" t="n">
        <v>1</v>
      </c>
      <c r="E108" s="3" t="n">
        <v>1</v>
      </c>
      <c r="F108" s="4" t="s">
        <v>46</v>
      </c>
      <c r="G108" s="4" t="n">
        <f aca="false" t="array" ref="G108:G108">_xlfn.IFS((F108=Complexity!$A$1),(E108*Complexity!$B$1),(F108=Complexity!$A$2),(E108*Complexity!$B$2),(F108=Complexity!$A$3),(E108*Complexity!$B$3),(F108=Complexity!$A$4),(E108*Complexity!$B$4))</f>
        <v>2.5</v>
      </c>
      <c r="H108" s="13"/>
      <c r="I108" s="24" t="s">
        <v>29</v>
      </c>
      <c r="J108" s="14" t="s">
        <v>39</v>
      </c>
      <c r="K108" s="13" t="s">
        <v>16</v>
      </c>
      <c r="L108" s="13"/>
    </row>
    <row r="109" customFormat="false" ht="12" hidden="false" customHeight="true" outlineLevel="0" collapsed="false">
      <c r="A109" s="3"/>
      <c r="B109" s="3"/>
      <c r="C109" s="2" t="s">
        <v>163</v>
      </c>
      <c r="D109" s="3" t="n">
        <v>0</v>
      </c>
      <c r="E109" s="3" t="n">
        <v>1</v>
      </c>
      <c r="F109" s="4" t="s">
        <v>19</v>
      </c>
      <c r="G109" s="4" t="n">
        <f aca="false" t="array" ref="G109:G109">_xlfn.IFS((F109=Complexity!$A$1),(E109*Complexity!$B$1),(F109=Complexity!$A$2),(E109*Complexity!$B$2),(F109=Complexity!$A$3),(E109*Complexity!$B$3),(F109=Complexity!$A$4),(E109*Complexity!$B$4))</f>
        <v>1.5</v>
      </c>
      <c r="H109" s="13"/>
      <c r="I109" s="18" t="s">
        <v>124</v>
      </c>
      <c r="J109" s="14"/>
      <c r="K109" s="13" t="s">
        <v>22</v>
      </c>
      <c r="L109" s="13"/>
    </row>
    <row r="110" customFormat="false" ht="12" hidden="false" customHeight="true" outlineLevel="0" collapsed="false">
      <c r="A110" s="3"/>
      <c r="B110" s="3"/>
      <c r="C110" s="2" t="s">
        <v>164</v>
      </c>
      <c r="D110" s="3" t="n">
        <v>2</v>
      </c>
      <c r="E110" s="3" t="n">
        <v>2</v>
      </c>
      <c r="F110" s="4" t="s">
        <v>19</v>
      </c>
      <c r="G110" s="4" t="n">
        <f aca="false" t="array" ref="G110:G110">_xlfn.IFS((F110=Complexity!$A$1),(E110*Complexity!$B$1),(F110=Complexity!$A$2),(E110*Complexity!$B$2),(F110=Complexity!$A$3),(E110*Complexity!$B$3),(F110=Complexity!$A$4),(E110*Complexity!$B$4))</f>
        <v>3</v>
      </c>
      <c r="H110" s="13"/>
      <c r="I110" s="18" t="s">
        <v>62</v>
      </c>
      <c r="J110" s="14" t="s">
        <v>49</v>
      </c>
      <c r="K110" s="13" t="s">
        <v>50</v>
      </c>
      <c r="L110" s="13"/>
    </row>
    <row r="111" customFormat="false" ht="12" hidden="false" customHeight="true" outlineLevel="0" collapsed="false">
      <c r="A111" s="3"/>
      <c r="B111" s="3"/>
      <c r="C111" s="2" t="s">
        <v>165</v>
      </c>
      <c r="D111" s="3" t="n">
        <v>0</v>
      </c>
      <c r="E111" s="3" t="n">
        <v>1</v>
      </c>
      <c r="F111" s="4" t="s">
        <v>46</v>
      </c>
      <c r="G111" s="4" t="n">
        <f aca="false" t="array" ref="G111:G111">_xlfn.IFS((F111=Complexity!$A$1),(E111*Complexity!$B$1),(F111=Complexity!$A$2),(E111*Complexity!$B$2),(F111=Complexity!$A$3),(E111*Complexity!$B$3),(F111=Complexity!$A$4),(E111*Complexity!$B$4))</f>
        <v>2.5</v>
      </c>
      <c r="H111" s="13" t="s">
        <v>14</v>
      </c>
      <c r="I111" s="13"/>
      <c r="J111" s="14"/>
      <c r="K111" s="13" t="s">
        <v>33</v>
      </c>
      <c r="L111" s="13" t="s">
        <v>23</v>
      </c>
    </row>
    <row r="112" customFormat="false" ht="12" hidden="false" customHeight="true" outlineLevel="0" collapsed="false">
      <c r="A112" s="3" t="s">
        <v>40</v>
      </c>
      <c r="B112" s="3"/>
      <c r="C112" s="2" t="s">
        <v>166</v>
      </c>
      <c r="D112" s="3" t="n">
        <v>0</v>
      </c>
      <c r="E112" s="3" t="n">
        <v>1</v>
      </c>
      <c r="F112" s="4" t="s">
        <v>13</v>
      </c>
      <c r="G112" s="4" t="n">
        <f aca="false" t="array" ref="G112:G112">_xlfn.IFS((F112=Complexity!$A$1),(E112*Complexity!$B$1),(F112=Complexity!$A$2),(E112*Complexity!$B$2),(F112=Complexity!$A$3),(E112*Complexity!$B$3),(F112=Complexity!$A$4),(E112*Complexity!$B$4))</f>
        <v>2</v>
      </c>
      <c r="H112" s="18" t="s">
        <v>88</v>
      </c>
      <c r="I112" s="13"/>
      <c r="J112" s="14" t="s">
        <v>55</v>
      </c>
      <c r="K112" s="13" t="s">
        <v>33</v>
      </c>
      <c r="L112" s="13"/>
    </row>
    <row r="113" customFormat="false" ht="12" hidden="false" customHeight="true" outlineLevel="0" collapsed="false">
      <c r="A113" s="3" t="s">
        <v>34</v>
      </c>
      <c r="B113" s="3"/>
      <c r="C113" s="2" t="s">
        <v>167</v>
      </c>
      <c r="D113" s="3" t="n">
        <v>0</v>
      </c>
      <c r="E113" s="3" t="n">
        <v>4</v>
      </c>
      <c r="F113" s="4" t="s">
        <v>19</v>
      </c>
      <c r="G113" s="4" t="n">
        <f aca="false" t="array" ref="G113:G113">_xlfn.IFS((F113=Complexity!$A$1),(E113*Complexity!$B$1),(F113=Complexity!$A$2),(E113*Complexity!$B$2),(F113=Complexity!$A$3),(E113*Complexity!$B$3),(F113=Complexity!$A$4),(E113*Complexity!$B$4))</f>
        <v>6</v>
      </c>
      <c r="H113" s="13" t="s">
        <v>14</v>
      </c>
      <c r="I113" s="13"/>
      <c r="J113" s="14" t="s">
        <v>39</v>
      </c>
      <c r="K113" s="13" t="s">
        <v>22</v>
      </c>
      <c r="L113" s="13" t="s">
        <v>23</v>
      </c>
    </row>
    <row r="114" customFormat="false" ht="12" hidden="false" customHeight="true" outlineLevel="0" collapsed="false">
      <c r="A114" s="3"/>
      <c r="B114" s="3"/>
      <c r="C114" s="2" t="s">
        <v>168</v>
      </c>
      <c r="D114" s="3" t="n">
        <v>0</v>
      </c>
      <c r="E114" s="3" t="n">
        <v>1</v>
      </c>
      <c r="F114" s="4" t="s">
        <v>100</v>
      </c>
      <c r="G114" s="4" t="n">
        <f aca="false" t="array" ref="G114:G114">_xlfn.IFS((F114=Complexity!$A$1),(E114*Complexity!$B$1),(F114=Complexity!$A$2),(E114*Complexity!$B$2),(F114=Complexity!$A$3),(E114*Complexity!$B$3),(F114=Complexity!$A$4),(E114*Complexity!$B$4))</f>
        <v>1</v>
      </c>
      <c r="H114" s="13"/>
      <c r="I114" s="13" t="s">
        <v>71</v>
      </c>
      <c r="J114" s="18"/>
      <c r="K114" s="13" t="s">
        <v>80</v>
      </c>
      <c r="L114" s="13" t="s">
        <v>23</v>
      </c>
    </row>
    <row r="115" customFormat="false" ht="12" hidden="false" customHeight="true" outlineLevel="0" collapsed="false">
      <c r="A115" s="3" t="s">
        <v>40</v>
      </c>
      <c r="B115" s="3"/>
      <c r="C115" s="2" t="s">
        <v>169</v>
      </c>
      <c r="D115" s="3" t="n">
        <v>0</v>
      </c>
      <c r="E115" s="3" t="n">
        <v>0</v>
      </c>
      <c r="F115" s="4" t="s">
        <v>46</v>
      </c>
      <c r="G115" s="4" t="n">
        <f aca="false" t="array" ref="G115:G115">_xlfn.IFS((F115=Complexity!$A$1),(E115*Complexity!$B$1),(F115=Complexity!$A$2),(E115*Complexity!$B$2),(F115=Complexity!$A$3),(E115*Complexity!$B$3),(F115=Complexity!$A$4),(E115*Complexity!$B$4))</f>
        <v>0</v>
      </c>
      <c r="H115" s="13" t="s">
        <v>14</v>
      </c>
      <c r="I115" s="13"/>
      <c r="J115" s="14" t="s">
        <v>32</v>
      </c>
      <c r="K115" s="13" t="s">
        <v>83</v>
      </c>
      <c r="L115" s="13" t="s">
        <v>23</v>
      </c>
    </row>
    <row r="116" customFormat="false" ht="12" hidden="false" customHeight="true" outlineLevel="0" collapsed="false">
      <c r="A116" s="3"/>
      <c r="B116" s="3"/>
      <c r="C116" s="2" t="s">
        <v>170</v>
      </c>
      <c r="D116" s="3" t="n">
        <v>0</v>
      </c>
      <c r="E116" s="3" t="n">
        <v>1</v>
      </c>
      <c r="F116" s="4" t="s">
        <v>100</v>
      </c>
      <c r="G116" s="4" t="n">
        <f aca="false" t="array" ref="G116:G116">_xlfn.IFS((F116=Complexity!$A$1),(E116*Complexity!$B$1),(F116=Complexity!$A$2),(E116*Complexity!$B$2),(F116=Complexity!$A$3),(E116*Complexity!$B$3),(F116=Complexity!$A$4),(E116*Complexity!$B$4))</f>
        <v>1</v>
      </c>
      <c r="H116" s="21"/>
      <c r="I116" s="13"/>
      <c r="J116" s="16" t="s">
        <v>49</v>
      </c>
      <c r="K116" s="13" t="s">
        <v>22</v>
      </c>
      <c r="L116" s="13" t="s">
        <v>23</v>
      </c>
    </row>
    <row r="117" customFormat="false" ht="12" hidden="false" customHeight="true" outlineLevel="0" collapsed="false">
      <c r="A117" s="3"/>
      <c r="B117" s="3"/>
      <c r="C117" s="2" t="s">
        <v>171</v>
      </c>
      <c r="D117" s="3" t="n">
        <v>0</v>
      </c>
      <c r="E117" s="3" t="n">
        <v>3</v>
      </c>
      <c r="F117" s="4" t="s">
        <v>19</v>
      </c>
      <c r="G117" s="4" t="n">
        <f aca="false" t="array" ref="G117:G117">_xlfn.IFS((F117=Complexity!$A$1),(E117*Complexity!$B$1),(F117=Complexity!$A$2),(E117*Complexity!$B$2),(F117=Complexity!$A$3),(E117*Complexity!$B$3),(F117=Complexity!$A$4),(E117*Complexity!$B$4))</f>
        <v>4.5</v>
      </c>
      <c r="H117" s="13" t="s">
        <v>14</v>
      </c>
      <c r="I117" s="21"/>
      <c r="J117" s="16" t="s">
        <v>44</v>
      </c>
      <c r="K117" s="13" t="s">
        <v>33</v>
      </c>
      <c r="L117" s="13" t="s">
        <v>23</v>
      </c>
    </row>
    <row r="118" customFormat="false" ht="12" hidden="false" customHeight="true" outlineLevel="0" collapsed="false">
      <c r="A118" s="3" t="s">
        <v>40</v>
      </c>
      <c r="B118" s="3"/>
      <c r="C118" s="2" t="s">
        <v>172</v>
      </c>
      <c r="D118" s="3" t="n">
        <v>3</v>
      </c>
      <c r="E118" s="3" t="n">
        <v>3</v>
      </c>
      <c r="F118" s="4" t="s">
        <v>46</v>
      </c>
      <c r="G118" s="4" t="n">
        <f aca="false" t="array" ref="G118:G118">_xlfn.IFS((F118=Complexity!$A$1),(E118*Complexity!$B$1),(F118=Complexity!$A$2),(E118*Complexity!$B$2),(F118=Complexity!$A$3),(E118*Complexity!$B$3),(F118=Complexity!$A$4),(E118*Complexity!$B$4))</f>
        <v>7.5</v>
      </c>
      <c r="H118" s="13"/>
      <c r="I118" s="18" t="s">
        <v>62</v>
      </c>
      <c r="J118" s="14" t="s">
        <v>26</v>
      </c>
      <c r="K118" s="13" t="s">
        <v>50</v>
      </c>
      <c r="L118" s="13" t="s">
        <v>23</v>
      </c>
    </row>
    <row r="119" customFormat="false" ht="12.8" hidden="false" customHeight="false" outlineLevel="0" collapsed="false">
      <c r="A119" s="3" t="s">
        <v>65</v>
      </c>
      <c r="B119" s="3"/>
      <c r="C119" s="2" t="s">
        <v>173</v>
      </c>
      <c r="D119" s="3" t="n">
        <v>1</v>
      </c>
      <c r="E119" s="3" t="n">
        <v>1</v>
      </c>
      <c r="F119" s="4" t="s">
        <v>19</v>
      </c>
      <c r="G119" s="4" t="n">
        <f aca="false" t="array" ref="G119:G119">_xlfn.IFS((F119=Complexity!$A$1),(E119*Complexity!$B$1),(F119=Complexity!$A$2),(E119*Complexity!$B$2),(F119=Complexity!$A$3),(E119*Complexity!$B$3),(F119=Complexity!$A$4),(E119*Complexity!$B$4))</f>
        <v>1.5</v>
      </c>
      <c r="H119" s="13"/>
      <c r="I119" s="18" t="s">
        <v>71</v>
      </c>
      <c r="J119" s="13"/>
      <c r="K119" s="13" t="s">
        <v>50</v>
      </c>
      <c r="L119" s="13" t="s">
        <v>23</v>
      </c>
    </row>
    <row r="120" customFormat="false" ht="12" hidden="false" customHeight="true" outlineLevel="0" collapsed="false">
      <c r="A120" s="3" t="s">
        <v>65</v>
      </c>
      <c r="B120" s="3"/>
      <c r="C120" s="2" t="s">
        <v>174</v>
      </c>
      <c r="D120" s="3" t="n">
        <v>1</v>
      </c>
      <c r="E120" s="3" t="n">
        <v>1</v>
      </c>
      <c r="F120" s="4" t="s">
        <v>46</v>
      </c>
      <c r="G120" s="4" t="n">
        <f aca="false" t="array" ref="G120:G120">_xlfn.IFS((F120=Complexity!$A$1),(E120*Complexity!$B$1),(F120=Complexity!$A$2),(E120*Complexity!$B$2),(F120=Complexity!$A$3),(E120*Complexity!$B$3),(F120=Complexity!$A$4),(E120*Complexity!$B$4))</f>
        <v>2.5</v>
      </c>
      <c r="H120" s="13" t="s">
        <v>14</v>
      </c>
      <c r="I120" s="13"/>
      <c r="J120" s="13" t="s">
        <v>15</v>
      </c>
      <c r="K120" s="13" t="s">
        <v>83</v>
      </c>
      <c r="L120" s="13" t="s">
        <v>141</v>
      </c>
    </row>
    <row r="121" customFormat="false" ht="12.8" hidden="false" customHeight="false" outlineLevel="0" collapsed="false">
      <c r="A121" s="3"/>
      <c r="B121" s="3"/>
      <c r="C121" s="2" t="s">
        <v>175</v>
      </c>
      <c r="D121" s="3" t="n">
        <v>1</v>
      </c>
      <c r="E121" s="3" t="n">
        <v>1</v>
      </c>
      <c r="F121" s="4" t="s">
        <v>19</v>
      </c>
      <c r="G121" s="4" t="n">
        <f aca="false" t="array" ref="G121:G121">_xlfn.IFS((F121=Complexity!$A$1),(E121*Complexity!$B$1),(F121=Complexity!$A$2),(E121*Complexity!$B$2),(F121=Complexity!$A$3),(E121*Complexity!$B$3),(F121=Complexity!$A$4),(E121*Complexity!$B$4))</f>
        <v>1.5</v>
      </c>
      <c r="H121" s="13"/>
      <c r="I121" s="13" t="s">
        <v>71</v>
      </c>
      <c r="J121" s="17"/>
      <c r="K121" s="13" t="s">
        <v>22</v>
      </c>
      <c r="L121" s="13"/>
    </row>
    <row r="122" customFormat="false" ht="12.8" hidden="false" customHeight="false" outlineLevel="0" collapsed="false">
      <c r="A122" s="3" t="s">
        <v>40</v>
      </c>
      <c r="B122" s="3"/>
      <c r="C122" s="2" t="s">
        <v>176</v>
      </c>
      <c r="D122" s="3" t="n">
        <v>4</v>
      </c>
      <c r="E122" s="3" t="n">
        <v>6</v>
      </c>
      <c r="F122" s="4" t="s">
        <v>100</v>
      </c>
      <c r="G122" s="4" t="n">
        <f aca="false" t="array" ref="G122:G122">_xlfn.IFS((F122=Complexity!$A$1),(E122*Complexity!$B$1),(F122=Complexity!$A$2),(E122*Complexity!$B$2),(F122=Complexity!$A$3),(E122*Complexity!$B$3),(F122=Complexity!$A$4),(E122*Complexity!$B$4))</f>
        <v>6</v>
      </c>
      <c r="H122" s="13" t="s">
        <v>14</v>
      </c>
      <c r="I122" s="13"/>
      <c r="J122" s="16" t="s">
        <v>44</v>
      </c>
      <c r="K122" s="13" t="s">
        <v>22</v>
      </c>
      <c r="L122" s="13" t="s">
        <v>23</v>
      </c>
    </row>
    <row r="123" customFormat="false" ht="12.8" hidden="false" customHeight="false" outlineLevel="0" collapsed="false">
      <c r="A123" s="3" t="s">
        <v>47</v>
      </c>
      <c r="B123" s="3"/>
      <c r="C123" s="2" t="s">
        <v>177</v>
      </c>
      <c r="D123" s="3" t="n">
        <v>1</v>
      </c>
      <c r="E123" s="3" t="n">
        <v>1</v>
      </c>
      <c r="F123" s="4" t="s">
        <v>19</v>
      </c>
      <c r="G123" s="4" t="n">
        <f aca="false" t="array" ref="G123:G123">_xlfn.IFS((F123=Complexity!$A$1),(E123*Complexity!$B$1),(F123=Complexity!$A$2),(E123*Complexity!$B$2),(F123=Complexity!$A$3),(E123*Complexity!$B$3),(F123=Complexity!$A$4),(E123*Complexity!$B$4))</f>
        <v>1.5</v>
      </c>
      <c r="H123" s="13" t="s">
        <v>20</v>
      </c>
      <c r="I123" s="13"/>
      <c r="J123" s="15"/>
      <c r="K123" s="13" t="s">
        <v>22</v>
      </c>
      <c r="L123" s="13"/>
    </row>
    <row r="124" customFormat="false" ht="12" hidden="false" customHeight="true" outlineLevel="0" collapsed="false">
      <c r="A124" s="3"/>
      <c r="B124" s="3"/>
      <c r="C124" s="2" t="s">
        <v>178</v>
      </c>
      <c r="D124" s="3" t="n">
        <v>4</v>
      </c>
      <c r="E124" s="3" t="n">
        <v>12</v>
      </c>
      <c r="F124" s="4" t="s">
        <v>19</v>
      </c>
      <c r="G124" s="4" t="n">
        <f aca="false" t="array" ref="G124:G124">_xlfn.IFS((F124=Complexity!$A$1),(E124*Complexity!$B$1),(F124=Complexity!$A$2),(E124*Complexity!$B$2),(F124=Complexity!$A$3),(E124*Complexity!$B$3),(F124=Complexity!$A$4),(E124*Complexity!$B$4))</f>
        <v>18</v>
      </c>
      <c r="H124" s="13"/>
      <c r="I124" s="14" t="s">
        <v>23</v>
      </c>
      <c r="J124" s="16" t="s">
        <v>49</v>
      </c>
      <c r="K124" s="13" t="s">
        <v>22</v>
      </c>
      <c r="L124" s="13" t="s">
        <v>23</v>
      </c>
    </row>
    <row r="125" customFormat="false" ht="13.5" hidden="false" customHeight="true" outlineLevel="0" collapsed="false">
      <c r="A125" s="3" t="s">
        <v>47</v>
      </c>
      <c r="B125" s="3"/>
      <c r="C125" s="2" t="s">
        <v>179</v>
      </c>
      <c r="D125" s="3" t="n">
        <v>0</v>
      </c>
      <c r="E125" s="3" t="n">
        <v>1</v>
      </c>
      <c r="F125" s="4" t="s">
        <v>100</v>
      </c>
      <c r="G125" s="4" t="n">
        <f aca="false" t="array" ref="G125:G125">_xlfn.IFS((F125=Complexity!$A$1),(E125*Complexity!$B$1),(F125=Complexity!$A$2),(E125*Complexity!$B$2),(F125=Complexity!$A$3),(E125*Complexity!$B$3),(F125=Complexity!$A$4),(E125*Complexity!$B$4))</f>
        <v>1</v>
      </c>
      <c r="H125" s="13" t="s">
        <v>14</v>
      </c>
      <c r="I125" s="13"/>
      <c r="J125" s="16" t="s">
        <v>44</v>
      </c>
      <c r="K125" s="13" t="s">
        <v>27</v>
      </c>
      <c r="L125" s="13" t="s">
        <v>23</v>
      </c>
    </row>
    <row r="126" customFormat="false" ht="13.5" hidden="false" customHeight="true" outlineLevel="0" collapsed="false">
      <c r="A126" s="3"/>
      <c r="B126" s="3"/>
      <c r="C126" s="2" t="s">
        <v>180</v>
      </c>
      <c r="D126" s="3" t="n">
        <v>2</v>
      </c>
      <c r="E126" s="3" t="n">
        <v>10</v>
      </c>
      <c r="F126" s="4" t="s">
        <v>13</v>
      </c>
      <c r="G126" s="4" t="n">
        <f aca="false" t="array" ref="G126:G126">_xlfn.IFS((F126=Complexity!$A$1),(E126*Complexity!$B$1),(F126=Complexity!$A$2),(E126*Complexity!$B$2),(F126=Complexity!$A$3),(E126*Complexity!$B$3),(F126=Complexity!$A$4),(E126*Complexity!$B$4))</f>
        <v>20</v>
      </c>
      <c r="H126" s="15" t="s">
        <v>88</v>
      </c>
      <c r="I126" s="18"/>
      <c r="J126" s="14" t="s">
        <v>32</v>
      </c>
      <c r="K126" s="13" t="s">
        <v>27</v>
      </c>
      <c r="L126" s="13" t="s">
        <v>23</v>
      </c>
    </row>
    <row r="127" customFormat="false" ht="12" hidden="false" customHeight="true" outlineLevel="0" collapsed="false">
      <c r="A127" s="3"/>
      <c r="B127" s="3"/>
      <c r="C127" s="2" t="s">
        <v>180</v>
      </c>
      <c r="D127" s="3" t="n">
        <v>1</v>
      </c>
      <c r="E127" s="3" t="n">
        <v>10</v>
      </c>
      <c r="F127" s="4" t="s">
        <v>13</v>
      </c>
      <c r="G127" s="4" t="n">
        <f aca="false" t="array" ref="G127:G127">_xlfn.IFS((F127=Complexity!$A$1),(E127*Complexity!$B$1),(F127=Complexity!$A$2),(E127*Complexity!$B$2),(F127=Complexity!$A$3),(E127*Complexity!$B$3),(F127=Complexity!$A$4),(E127*Complexity!$B$4))</f>
        <v>20</v>
      </c>
      <c r="H127" s="13" t="s">
        <v>93</v>
      </c>
      <c r="I127" s="13" t="s">
        <v>71</v>
      </c>
      <c r="J127" s="14" t="s">
        <v>32</v>
      </c>
      <c r="K127" s="13" t="s">
        <v>27</v>
      </c>
      <c r="L127" s="13" t="s">
        <v>23</v>
      </c>
    </row>
    <row r="128" customFormat="false" ht="12" hidden="false" customHeight="true" outlineLevel="0" collapsed="false">
      <c r="A128" s="3"/>
      <c r="B128" s="3"/>
      <c r="C128" s="2" t="s">
        <v>181</v>
      </c>
      <c r="D128" s="3" t="n">
        <v>0</v>
      </c>
      <c r="E128" s="3" t="n">
        <v>0</v>
      </c>
      <c r="F128" s="4" t="s">
        <v>19</v>
      </c>
      <c r="G128" s="4" t="n">
        <f aca="false" t="array" ref="G128:G128">_xlfn.IFS((F128=Complexity!$A$1),(E128*Complexity!$B$1),(F128=Complexity!$A$2),(E128*Complexity!$B$2),(F128=Complexity!$A$3),(E128*Complexity!$B$3),(F128=Complexity!$A$4),(E128*Complexity!$B$4))</f>
        <v>0</v>
      </c>
      <c r="H128" s="18" t="s">
        <v>88</v>
      </c>
      <c r="I128" s="14"/>
      <c r="J128" s="14" t="s">
        <v>55</v>
      </c>
      <c r="K128" s="13" t="s">
        <v>33</v>
      </c>
      <c r="L128" s="13" t="s">
        <v>23</v>
      </c>
    </row>
    <row r="129" customFormat="false" ht="12" hidden="false" customHeight="true" outlineLevel="0" collapsed="false">
      <c r="A129" s="3" t="s">
        <v>40</v>
      </c>
      <c r="B129" s="3"/>
      <c r="C129" s="2" t="s">
        <v>182</v>
      </c>
      <c r="D129" s="3" t="n">
        <v>2</v>
      </c>
      <c r="E129" s="3" t="n">
        <v>2</v>
      </c>
      <c r="F129" s="4" t="s">
        <v>100</v>
      </c>
      <c r="G129" s="4" t="n">
        <f aca="false" t="array" ref="G129:G129">_xlfn.IFS((F129=Complexity!$A$1),(E129*Complexity!$B$1),(F129=Complexity!$A$2),(E129*Complexity!$B$2),(F129=Complexity!$A$3),(E129*Complexity!$B$3),(F129=Complexity!$A$4),(E129*Complexity!$B$4))</f>
        <v>2</v>
      </c>
      <c r="H129" s="13"/>
      <c r="I129" s="15" t="s">
        <v>62</v>
      </c>
      <c r="J129" s="14" t="s">
        <v>39</v>
      </c>
      <c r="K129" s="13" t="s">
        <v>33</v>
      </c>
      <c r="L129" s="13" t="s">
        <v>23</v>
      </c>
    </row>
    <row r="130" customFormat="false" ht="12" hidden="false" customHeight="true" outlineLevel="0" collapsed="false">
      <c r="A130" s="3"/>
      <c r="B130" s="3"/>
      <c r="C130" s="2" t="s">
        <v>183</v>
      </c>
      <c r="D130" s="3" t="s">
        <v>77</v>
      </c>
      <c r="E130" s="3" t="s">
        <v>77</v>
      </c>
      <c r="F130" s="4" t="s">
        <v>100</v>
      </c>
      <c r="H130" s="13"/>
      <c r="I130" s="14"/>
      <c r="J130" s="14" t="s">
        <v>21</v>
      </c>
      <c r="K130" s="13" t="s">
        <v>33</v>
      </c>
      <c r="L130" s="13"/>
    </row>
    <row r="131" customFormat="false" ht="12" hidden="false" customHeight="true" outlineLevel="0" collapsed="false">
      <c r="A131" s="3" t="s">
        <v>40</v>
      </c>
      <c r="B131" s="3"/>
      <c r="C131" s="2" t="s">
        <v>184</v>
      </c>
      <c r="D131" s="3" t="n">
        <v>0</v>
      </c>
      <c r="E131" s="3" t="n">
        <v>0</v>
      </c>
      <c r="F131" s="4" t="s">
        <v>19</v>
      </c>
      <c r="G131" s="4" t="n">
        <f aca="false" t="array" ref="G131:G131">_xlfn.IFS((F131=Complexity!$A$1),(E131*Complexity!$B$1),(F131=Complexity!$A$2),(E131*Complexity!$B$2),(F131=Complexity!$A$3),(E131*Complexity!$B$3),(F131=Complexity!$A$4),(E131*Complexity!$B$4))</f>
        <v>0</v>
      </c>
      <c r="H131" s="13" t="s">
        <v>20</v>
      </c>
      <c r="I131" s="14"/>
      <c r="J131" s="16" t="s">
        <v>44</v>
      </c>
      <c r="K131" s="13" t="s">
        <v>22</v>
      </c>
      <c r="L131" s="13" t="s">
        <v>23</v>
      </c>
    </row>
    <row r="132" customFormat="false" ht="12" hidden="false" customHeight="true" outlineLevel="0" collapsed="false">
      <c r="A132" s="3"/>
      <c r="B132" s="3"/>
      <c r="C132" s="2" t="s">
        <v>185</v>
      </c>
      <c r="D132" s="3" t="n">
        <v>0</v>
      </c>
      <c r="E132" s="3" t="n">
        <v>0</v>
      </c>
      <c r="F132" s="4" t="s">
        <v>19</v>
      </c>
      <c r="G132" s="4" t="n">
        <f aca="false" t="array" ref="G132:G132">_xlfn.IFS((F132=Complexity!$A$1),(E132*Complexity!$B$1),(F132=Complexity!$A$2),(E132*Complexity!$B$2),(F132=Complexity!$A$3),(E132*Complexity!$B$3),(F132=Complexity!$A$4),(E132*Complexity!$B$4))</f>
        <v>0</v>
      </c>
      <c r="H132" s="13" t="s">
        <v>20</v>
      </c>
      <c r="I132" s="13"/>
      <c r="J132" s="14" t="s">
        <v>49</v>
      </c>
      <c r="K132" s="13" t="s">
        <v>80</v>
      </c>
      <c r="L132" s="13" t="s">
        <v>23</v>
      </c>
    </row>
    <row r="133" customFormat="false" ht="12" hidden="false" customHeight="true" outlineLevel="0" collapsed="false">
      <c r="A133" s="3"/>
      <c r="B133" s="3"/>
      <c r="C133" s="2" t="s">
        <v>186</v>
      </c>
      <c r="D133" s="3" t="n">
        <v>0</v>
      </c>
      <c r="E133" s="3" t="n">
        <v>1</v>
      </c>
      <c r="F133" s="4" t="s">
        <v>19</v>
      </c>
      <c r="G133" s="4" t="n">
        <f aca="false" t="array" ref="G133:G133">_xlfn.IFS((F133=Complexity!$A$1),(E133*Complexity!$B$1),(F133=Complexity!$A$2),(E133*Complexity!$B$2),(F133=Complexity!$A$3),(E133*Complexity!$B$3),(F133=Complexity!$A$4),(E133*Complexity!$B$4))</f>
        <v>1.5</v>
      </c>
      <c r="H133" s="13"/>
      <c r="I133" s="13"/>
      <c r="J133" s="15" t="s">
        <v>36</v>
      </c>
      <c r="K133" s="13" t="s">
        <v>80</v>
      </c>
      <c r="L133" s="13"/>
    </row>
    <row r="134" customFormat="false" ht="12" hidden="false" customHeight="true" outlineLevel="0" collapsed="false">
      <c r="A134" s="3" t="s">
        <v>47</v>
      </c>
      <c r="B134" s="3"/>
      <c r="C134" s="2" t="s">
        <v>187</v>
      </c>
      <c r="D134" s="3" t="n">
        <v>0</v>
      </c>
      <c r="E134" s="3" t="n">
        <v>0</v>
      </c>
      <c r="F134" s="4" t="s">
        <v>19</v>
      </c>
      <c r="G134" s="4" t="n">
        <f aca="false" t="array" ref="G134:G134">_xlfn.IFS((F134=Complexity!$A$1),(E134*Complexity!$B$1),(F134=Complexity!$A$2),(E134*Complexity!$B$2),(F134=Complexity!$A$3),(E134*Complexity!$B$3),(F134=Complexity!$A$4),(E134*Complexity!$B$4))</f>
        <v>0</v>
      </c>
      <c r="H134" s="13"/>
      <c r="I134" s="13" t="s">
        <v>29</v>
      </c>
      <c r="J134" s="14"/>
      <c r="K134" s="13" t="s">
        <v>33</v>
      </c>
      <c r="L134" s="13" t="s">
        <v>17</v>
      </c>
    </row>
    <row r="135" customFormat="false" ht="12" hidden="false" customHeight="true" outlineLevel="0" collapsed="false">
      <c r="A135" s="3" t="s">
        <v>40</v>
      </c>
      <c r="B135" s="3"/>
      <c r="C135" s="2" t="s">
        <v>188</v>
      </c>
      <c r="D135" s="3" t="n">
        <v>0</v>
      </c>
      <c r="E135" s="3" t="n">
        <v>1</v>
      </c>
      <c r="F135" s="4" t="s">
        <v>19</v>
      </c>
      <c r="G135" s="4" t="n">
        <f aca="false" t="array" ref="G135:G135">_xlfn.IFS((F135=Complexity!$A$1),(E135*Complexity!$B$1),(F135=Complexity!$A$2),(E135*Complexity!$B$2),(F135=Complexity!$A$3),(E135*Complexity!$B$3),(F135=Complexity!$A$4),(E135*Complexity!$B$4))</f>
        <v>1.5</v>
      </c>
      <c r="H135" s="18" t="s">
        <v>54</v>
      </c>
      <c r="I135" s="13"/>
      <c r="J135" s="16" t="s">
        <v>44</v>
      </c>
      <c r="K135" s="13" t="s">
        <v>22</v>
      </c>
      <c r="L135" s="13"/>
    </row>
    <row r="136" customFormat="false" ht="12" hidden="false" customHeight="true" outlineLevel="0" collapsed="false">
      <c r="A136" s="3"/>
      <c r="B136" s="3"/>
      <c r="C136" s="2" t="s">
        <v>189</v>
      </c>
      <c r="D136" s="3" t="n">
        <v>1</v>
      </c>
      <c r="E136" s="3" t="n">
        <v>4</v>
      </c>
      <c r="F136" s="4" t="s">
        <v>19</v>
      </c>
      <c r="G136" s="4" t="n">
        <f aca="false" t="array" ref="G136:G136">_xlfn.IFS((F136=Complexity!$A$1),(E136*Complexity!$B$1),(F136=Complexity!$A$2),(E136*Complexity!$B$2),(F136=Complexity!$A$3),(E136*Complexity!$B$3),(F136=Complexity!$A$4),(E136*Complexity!$B$4))</f>
        <v>6</v>
      </c>
      <c r="H136" s="13"/>
      <c r="I136" s="13" t="s">
        <v>25</v>
      </c>
      <c r="J136" s="14" t="s">
        <v>49</v>
      </c>
      <c r="K136" s="13" t="s">
        <v>22</v>
      </c>
      <c r="L136" s="13" t="s">
        <v>23</v>
      </c>
    </row>
    <row r="137" customFormat="false" ht="12" hidden="false" customHeight="true" outlineLevel="0" collapsed="false">
      <c r="A137" s="3" t="s">
        <v>40</v>
      </c>
      <c r="B137" s="3"/>
      <c r="C137" s="2" t="s">
        <v>190</v>
      </c>
      <c r="D137" s="3" t="n">
        <v>0</v>
      </c>
      <c r="E137" s="3" t="n">
        <v>5</v>
      </c>
      <c r="F137" s="4" t="s">
        <v>19</v>
      </c>
      <c r="G137" s="4" t="n">
        <f aca="false" t="array" ref="G137:G137">_xlfn.IFS((F137=Complexity!$A$1),(E137*Complexity!$B$1),(F137=Complexity!$A$2),(E137*Complexity!$B$2),(F137=Complexity!$A$3),(E137*Complexity!$B$3),(F137=Complexity!$A$4),(E137*Complexity!$B$4))</f>
        <v>7.5</v>
      </c>
      <c r="H137" s="13" t="s">
        <v>93</v>
      </c>
      <c r="I137" s="13" t="s">
        <v>15</v>
      </c>
      <c r="J137" s="14" t="s">
        <v>39</v>
      </c>
      <c r="K137" s="13" t="s">
        <v>83</v>
      </c>
      <c r="L137" s="13" t="s">
        <v>17</v>
      </c>
    </row>
    <row r="138" customFormat="false" ht="12" hidden="false" customHeight="true" outlineLevel="0" collapsed="false">
      <c r="A138" s="1" t="s">
        <v>34</v>
      </c>
      <c r="C138" s="2" t="s">
        <v>191</v>
      </c>
      <c r="D138" s="3" t="n">
        <v>0</v>
      </c>
      <c r="E138" s="3" t="n">
        <v>0</v>
      </c>
      <c r="F138" s="4" t="s">
        <v>19</v>
      </c>
      <c r="G138" s="4" t="n">
        <f aca="false" t="array" ref="G138:G138">_xlfn.IFS((F138=Complexity!$A$1),(E138*Complexity!$B$1),(F138=Complexity!$A$2),(E138*Complexity!$B$2),(F138=Complexity!$A$3),(E138*Complexity!$B$3),(F138=Complexity!$A$4),(E138*Complexity!$B$4))</f>
        <v>0</v>
      </c>
      <c r="H138" s="13" t="s">
        <v>20</v>
      </c>
      <c r="I138" s="13"/>
      <c r="J138" s="16" t="s">
        <v>44</v>
      </c>
      <c r="K138" s="13" t="s">
        <v>27</v>
      </c>
      <c r="L138" s="13"/>
    </row>
    <row r="139" customFormat="false" ht="12" hidden="false" customHeight="true" outlineLevel="0" collapsed="false">
      <c r="C139" s="2" t="s">
        <v>192</v>
      </c>
      <c r="D139" s="3" t="n">
        <v>0</v>
      </c>
      <c r="E139" s="3" t="n">
        <v>1</v>
      </c>
      <c r="F139" s="4" t="s">
        <v>100</v>
      </c>
      <c r="G139" s="4" t="n">
        <f aca="false" t="array" ref="G139:G139">_xlfn.IFS((F139=Complexity!$A$1),(E139*Complexity!$B$1),(F139=Complexity!$A$2),(E139*Complexity!$B$2),(F139=Complexity!$A$3),(E139*Complexity!$B$3),(F139=Complexity!$A$4),(E139*Complexity!$B$4))</f>
        <v>1</v>
      </c>
      <c r="H139" s="18" t="s">
        <v>88</v>
      </c>
      <c r="I139" s="18"/>
      <c r="J139" s="13"/>
      <c r="K139" s="13" t="s">
        <v>27</v>
      </c>
      <c r="L139" s="13"/>
    </row>
    <row r="140" customFormat="false" ht="12" hidden="false" customHeight="true" outlineLevel="0" collapsed="false">
      <c r="C140" s="2" t="s">
        <v>193</v>
      </c>
      <c r="D140" s="3" t="n">
        <v>6</v>
      </c>
      <c r="E140" s="3" t="n">
        <v>7</v>
      </c>
      <c r="F140" s="4" t="s">
        <v>13</v>
      </c>
      <c r="G140" s="4" t="n">
        <f aca="false" t="array" ref="G140:G140">_xlfn.IFS((F140=Complexity!$A$1),(E140*Complexity!$B$1),(F140=Complexity!$A$2),(E140*Complexity!$B$2),(F140=Complexity!$A$3),(E140*Complexity!$B$3),(F140=Complexity!$A$4),(E140*Complexity!$B$4))</f>
        <v>14</v>
      </c>
      <c r="H140" s="13" t="s">
        <v>93</v>
      </c>
      <c r="I140" s="13" t="s">
        <v>25</v>
      </c>
      <c r="J140" s="13" t="s">
        <v>49</v>
      </c>
      <c r="K140" s="13" t="s">
        <v>83</v>
      </c>
      <c r="L140" s="13" t="s">
        <v>23</v>
      </c>
    </row>
    <row r="141" customFormat="false" ht="12" hidden="false" customHeight="true" outlineLevel="0" collapsed="false">
      <c r="A141" s="3" t="s">
        <v>40</v>
      </c>
      <c r="B141" s="3"/>
      <c r="C141" s="2" t="s">
        <v>194</v>
      </c>
      <c r="D141" s="3" t="n">
        <v>2</v>
      </c>
      <c r="E141" s="3" t="n">
        <v>19</v>
      </c>
      <c r="F141" s="4" t="s">
        <v>58</v>
      </c>
      <c r="G141" s="4" t="n">
        <v>25</v>
      </c>
      <c r="H141" s="13"/>
      <c r="I141" s="13" t="s">
        <v>25</v>
      </c>
      <c r="J141" s="14" t="s">
        <v>26</v>
      </c>
      <c r="K141" s="13" t="s">
        <v>33</v>
      </c>
      <c r="L141" s="13" t="s">
        <v>17</v>
      </c>
    </row>
    <row r="142" customFormat="false" ht="12" hidden="false" customHeight="true" outlineLevel="0" collapsed="false">
      <c r="A142" s="3"/>
      <c r="B142" s="3"/>
      <c r="C142" s="2" t="s">
        <v>194</v>
      </c>
      <c r="D142" s="3" t="n">
        <v>3</v>
      </c>
      <c r="E142" s="3" t="n">
        <v>19</v>
      </c>
      <c r="F142" s="4" t="s">
        <v>58</v>
      </c>
      <c r="G142" s="4" t="n">
        <v>25</v>
      </c>
      <c r="H142" s="13" t="s">
        <v>42</v>
      </c>
      <c r="I142" s="13"/>
      <c r="J142" s="14" t="s">
        <v>26</v>
      </c>
      <c r="K142" s="13" t="s">
        <v>33</v>
      </c>
      <c r="L142" s="13"/>
    </row>
    <row r="143" customFormat="false" ht="12" hidden="false" customHeight="true" outlineLevel="0" collapsed="false">
      <c r="A143" s="3" t="s">
        <v>34</v>
      </c>
      <c r="B143" s="3"/>
      <c r="C143" s="2" t="s">
        <v>195</v>
      </c>
      <c r="D143" s="3" t="n">
        <v>0</v>
      </c>
      <c r="E143" s="3" t="n">
        <v>3</v>
      </c>
      <c r="F143" s="4" t="s">
        <v>19</v>
      </c>
      <c r="G143" s="4" t="n">
        <f aca="false" t="array" ref="G143:G143">_xlfn.IFS((F143=Complexity!$A$1),(E143*Complexity!$B$1),(F143=Complexity!$A$2),(E143*Complexity!$B$2),(F143=Complexity!$A$3),(E143*Complexity!$B$3),(F143=Complexity!$A$4),(E143*Complexity!$B$4))</f>
        <v>4.5</v>
      </c>
      <c r="H143" s="14"/>
      <c r="I143" s="13" t="s">
        <v>15</v>
      </c>
      <c r="J143" s="14" t="s">
        <v>26</v>
      </c>
      <c r="K143" s="13" t="s">
        <v>27</v>
      </c>
      <c r="L143" s="13"/>
    </row>
    <row r="144" customFormat="false" ht="12" hidden="false" customHeight="true" outlineLevel="0" collapsed="false">
      <c r="A144" s="3"/>
      <c r="B144" s="3"/>
      <c r="C144" s="2" t="s">
        <v>196</v>
      </c>
      <c r="D144" s="3" t="n">
        <v>4</v>
      </c>
      <c r="E144" s="3" t="n">
        <v>5</v>
      </c>
      <c r="F144" s="4" t="s">
        <v>46</v>
      </c>
      <c r="G144" s="4" t="n">
        <f aca="false" t="array" ref="G144:G144">_xlfn.IFS((F144=Complexity!$A$1),(E144*Complexity!$B$1),(F144=Complexity!$A$2),(E144*Complexity!$B$2),(F144=Complexity!$A$3),(E144*Complexity!$B$3),(F144=Complexity!$A$4),(E144*Complexity!$B$4))</f>
        <v>12.5</v>
      </c>
      <c r="H144" s="13" t="s">
        <v>20</v>
      </c>
      <c r="I144" s="13"/>
      <c r="J144" s="15" t="s">
        <v>39</v>
      </c>
      <c r="K144" s="13" t="s">
        <v>16</v>
      </c>
      <c r="L144" s="13" t="s">
        <v>102</v>
      </c>
    </row>
    <row r="145" customFormat="false" ht="12" hidden="false" customHeight="true" outlineLevel="0" collapsed="false">
      <c r="A145" s="3" t="s">
        <v>40</v>
      </c>
      <c r="B145" s="3"/>
      <c r="C145" s="2" t="s">
        <v>197</v>
      </c>
      <c r="D145" s="3" t="n">
        <v>0</v>
      </c>
      <c r="E145" s="3" t="n">
        <v>2</v>
      </c>
      <c r="F145" s="4" t="s">
        <v>100</v>
      </c>
      <c r="G145" s="4" t="n">
        <f aca="false" t="array" ref="G145:G145">_xlfn.IFS((F145=Complexity!$A$1),(E145*Complexity!$B$1),(F145=Complexity!$A$2),(E145*Complexity!$B$2),(F145=Complexity!$A$3),(E145*Complexity!$B$3),(F145=Complexity!$A$4),(E145*Complexity!$B$4))</f>
        <v>2</v>
      </c>
      <c r="H145" s="13"/>
      <c r="I145" s="18" t="s">
        <v>25</v>
      </c>
      <c r="J145" s="14"/>
      <c r="K145" s="13" t="s">
        <v>80</v>
      </c>
      <c r="L145" s="13" t="s">
        <v>109</v>
      </c>
    </row>
    <row r="146" customFormat="false" ht="12" hidden="false" customHeight="true" outlineLevel="0" collapsed="false">
      <c r="A146" s="3" t="s">
        <v>40</v>
      </c>
      <c r="B146" s="3"/>
      <c r="C146" s="2" t="s">
        <v>198</v>
      </c>
      <c r="D146" s="3" t="n">
        <v>1</v>
      </c>
      <c r="E146" s="3" t="n">
        <v>6</v>
      </c>
      <c r="F146" s="4" t="s">
        <v>13</v>
      </c>
      <c r="G146" s="4" t="n">
        <f aca="false" t="array" ref="G146:G146">_xlfn.IFS((F146=Complexity!$A$1),(E146*Complexity!$B$1),(F146=Complexity!$A$2),(E146*Complexity!$B$2),(F146=Complexity!$A$3),(E146*Complexity!$B$3),(F146=Complexity!$A$4),(E146*Complexity!$B$4))</f>
        <v>12</v>
      </c>
      <c r="H146" s="18" t="s">
        <v>88</v>
      </c>
      <c r="I146" s="13"/>
      <c r="J146" s="14" t="s">
        <v>29</v>
      </c>
      <c r="K146" s="13" t="s">
        <v>22</v>
      </c>
      <c r="L146" s="13" t="s">
        <v>17</v>
      </c>
    </row>
    <row r="147" customFormat="false" ht="12" hidden="false" customHeight="true" outlineLevel="0" collapsed="false">
      <c r="A147" s="3"/>
      <c r="B147" s="3"/>
      <c r="C147" s="2" t="s">
        <v>198</v>
      </c>
      <c r="D147" s="3" t="n">
        <v>0</v>
      </c>
      <c r="E147" s="3" t="n">
        <v>6</v>
      </c>
      <c r="F147" s="4" t="s">
        <v>13</v>
      </c>
      <c r="G147" s="4" t="n">
        <f aca="false" t="array" ref="G147:G147">_xlfn.IFS((F147=Complexity!$A$1),(E147*Complexity!$B$1),(F147=Complexity!$A$2),(E147*Complexity!$B$2),(F147=Complexity!$A$3),(E147*Complexity!$B$3),(F147=Complexity!$A$4),(E147*Complexity!$B$4))</f>
        <v>12</v>
      </c>
      <c r="H147" s="18"/>
      <c r="I147" s="13" t="s">
        <v>71</v>
      </c>
      <c r="J147" s="14" t="s">
        <v>29</v>
      </c>
      <c r="K147" s="13" t="s">
        <v>22</v>
      </c>
      <c r="L147" s="13"/>
    </row>
    <row r="148" customFormat="false" ht="12" hidden="false" customHeight="true" outlineLevel="0" collapsed="false">
      <c r="A148" s="3" t="s">
        <v>65</v>
      </c>
      <c r="B148" s="3"/>
      <c r="C148" s="2" t="s">
        <v>199</v>
      </c>
      <c r="D148" s="3" t="n">
        <v>0</v>
      </c>
      <c r="E148" s="3" t="n">
        <v>1</v>
      </c>
      <c r="F148" s="4" t="s">
        <v>100</v>
      </c>
      <c r="G148" s="4" t="n">
        <f aca="false" t="array" ref="G148:G148">_xlfn.IFS((F148=Complexity!$A$1),(E148*Complexity!$B$1),(F148=Complexity!$A$2),(E148*Complexity!$B$2),(F148=Complexity!$A$3),(E148*Complexity!$B$3),(F148=Complexity!$A$4),(E148*Complexity!$B$4))</f>
        <v>1</v>
      </c>
      <c r="H148" s="18" t="s">
        <v>54</v>
      </c>
      <c r="I148" s="14"/>
      <c r="J148" s="14"/>
      <c r="K148" s="13" t="s">
        <v>33</v>
      </c>
      <c r="L148" s="13" t="s">
        <v>23</v>
      </c>
    </row>
    <row r="149" customFormat="false" ht="12" hidden="false" customHeight="true" outlineLevel="0" collapsed="false">
      <c r="A149" s="3" t="s">
        <v>40</v>
      </c>
      <c r="B149" s="3"/>
      <c r="C149" s="2" t="s">
        <v>200</v>
      </c>
      <c r="D149" s="3" t="n">
        <v>1</v>
      </c>
      <c r="E149" s="3" t="n">
        <v>12</v>
      </c>
      <c r="F149" s="4" t="s">
        <v>19</v>
      </c>
      <c r="G149" s="4" t="n">
        <f aca="false" t="array" ref="G149:G149">_xlfn.IFS((F149=Complexity!$A$1),(E149*Complexity!$B$1),(F149=Complexity!$A$2),(E149*Complexity!$B$2),(F149=Complexity!$A$3),(E149*Complexity!$B$3),(F149=Complexity!$A$4),(E149*Complexity!$B$4))</f>
        <v>18</v>
      </c>
      <c r="H149" s="13"/>
      <c r="I149" s="14" t="s">
        <v>25</v>
      </c>
      <c r="J149" s="14" t="s">
        <v>55</v>
      </c>
      <c r="K149" s="13" t="s">
        <v>16</v>
      </c>
      <c r="L149" s="13" t="s">
        <v>17</v>
      </c>
    </row>
    <row r="150" customFormat="false" ht="12" hidden="false" customHeight="true" outlineLevel="0" collapsed="false">
      <c r="A150" s="3"/>
      <c r="B150" s="3"/>
      <c r="C150" s="2" t="s">
        <v>200</v>
      </c>
      <c r="D150" s="3" t="n">
        <v>1</v>
      </c>
      <c r="E150" s="3" t="n">
        <v>12</v>
      </c>
      <c r="F150" s="4" t="s">
        <v>19</v>
      </c>
      <c r="G150" s="4" t="n">
        <f aca="false" t="array" ref="G150:G150">_xlfn.IFS((F150=Complexity!$A$1),(E150*Complexity!$B$1),(F150=Complexity!$A$2),(E150*Complexity!$B$2),(F150=Complexity!$A$3),(E150*Complexity!$B$3),(F150=Complexity!$A$4),(E150*Complexity!$B$4))</f>
        <v>18</v>
      </c>
      <c r="H150" s="18" t="s">
        <v>88</v>
      </c>
      <c r="I150" s="14"/>
      <c r="J150" s="14" t="s">
        <v>55</v>
      </c>
      <c r="K150" s="13" t="s">
        <v>16</v>
      </c>
      <c r="L150" s="13"/>
    </row>
    <row r="151" customFormat="false" ht="12" hidden="false" customHeight="true" outlineLevel="0" collapsed="false">
      <c r="A151" s="3" t="s">
        <v>65</v>
      </c>
      <c r="B151" s="3"/>
      <c r="C151" s="2" t="s">
        <v>200</v>
      </c>
      <c r="D151" s="3" t="n">
        <v>0</v>
      </c>
      <c r="E151" s="3" t="n">
        <v>0</v>
      </c>
      <c r="F151" s="4" t="s">
        <v>13</v>
      </c>
      <c r="G151" s="4" t="n">
        <f aca="false" t="array" ref="G151:G151">_xlfn.IFS((F151=Complexity!$A$1),(E151*Complexity!$B$1),(F151=Complexity!$A$2),(E151*Complexity!$B$2),(F151=Complexity!$A$3),(E151*Complexity!$B$3),(F151=Complexity!$A$4),(E151*Complexity!$B$4))</f>
        <v>0</v>
      </c>
      <c r="H151" s="13" t="s">
        <v>93</v>
      </c>
      <c r="I151" s="13"/>
      <c r="J151" s="14" t="s">
        <v>55</v>
      </c>
      <c r="K151" s="13" t="s">
        <v>16</v>
      </c>
      <c r="L151" s="13" t="s">
        <v>17</v>
      </c>
    </row>
    <row r="152" customFormat="false" ht="12" hidden="false" customHeight="true" outlineLevel="0" collapsed="false">
      <c r="A152" s="3"/>
      <c r="B152" s="3"/>
      <c r="C152" s="2" t="s">
        <v>201</v>
      </c>
      <c r="D152" s="3" t="n">
        <v>0</v>
      </c>
      <c r="E152" s="3" t="n">
        <v>0</v>
      </c>
      <c r="F152" s="4" t="s">
        <v>100</v>
      </c>
      <c r="G152" s="4" t="n">
        <f aca="false" t="array" ref="G152:G152">_xlfn.IFS((F152=Complexity!$A$1),(E152*Complexity!$B$1),(F152=Complexity!$A$2),(E152*Complexity!$B$2),(F152=Complexity!$A$3),(E152*Complexity!$B$3),(F152=Complexity!$A$4),(E152*Complexity!$B$4))</f>
        <v>0</v>
      </c>
      <c r="H152" s="13" t="s">
        <v>14</v>
      </c>
      <c r="I152" s="13"/>
      <c r="J152" s="14"/>
      <c r="K152" s="13" t="s">
        <v>16</v>
      </c>
      <c r="L152" s="13" t="s">
        <v>23</v>
      </c>
    </row>
    <row r="153" customFormat="false" ht="12" hidden="false" customHeight="true" outlineLevel="0" collapsed="false">
      <c r="A153" s="3"/>
      <c r="B153" s="3"/>
      <c r="C153" s="2" t="s">
        <v>202</v>
      </c>
      <c r="D153" s="3" t="n">
        <v>1</v>
      </c>
      <c r="E153" s="3" t="n">
        <v>1</v>
      </c>
      <c r="F153" s="4" t="s">
        <v>13</v>
      </c>
      <c r="G153" s="4" t="n">
        <f aca="false" t="array" ref="G153:G153">_xlfn.IFS((F153=Complexity!$A$1),(E153*Complexity!$B$1),(F153=Complexity!$A$2),(E153*Complexity!$B$2),(F153=Complexity!$A$3),(E153*Complexity!$B$3),(F153=Complexity!$A$4),(E153*Complexity!$B$4))</f>
        <v>2</v>
      </c>
      <c r="H153" s="13" t="s">
        <v>42</v>
      </c>
      <c r="I153" s="14"/>
      <c r="J153" s="14" t="s">
        <v>26</v>
      </c>
      <c r="K153" s="13" t="s">
        <v>16</v>
      </c>
      <c r="L153" s="13" t="s">
        <v>23</v>
      </c>
    </row>
    <row r="154" customFormat="false" ht="12" hidden="false" customHeight="true" outlineLevel="0" collapsed="false">
      <c r="A154" s="3"/>
      <c r="B154" s="3"/>
      <c r="C154" s="2" t="s">
        <v>203</v>
      </c>
      <c r="D154" s="3" t="n">
        <v>0</v>
      </c>
      <c r="E154" s="3" t="n">
        <v>0</v>
      </c>
      <c r="F154" s="4" t="s">
        <v>19</v>
      </c>
      <c r="G154" s="4" t="n">
        <f aca="false" t="array" ref="G154:G154">_xlfn.IFS((F154=Complexity!$A$1),(E154*Complexity!$B$1),(F154=Complexity!$A$2),(E154*Complexity!$B$2),(F154=Complexity!$A$3),(E154*Complexity!$B$3),(F154=Complexity!$A$4),(E154*Complexity!$B$4))</f>
        <v>0</v>
      </c>
      <c r="H154" s="13" t="s">
        <v>20</v>
      </c>
      <c r="I154" s="14"/>
      <c r="J154" s="14"/>
      <c r="K154" s="13" t="s">
        <v>50</v>
      </c>
      <c r="L154" s="13" t="s">
        <v>23</v>
      </c>
    </row>
    <row r="155" customFormat="false" ht="12" hidden="false" customHeight="true" outlineLevel="0" collapsed="false">
      <c r="A155" s="3" t="s">
        <v>65</v>
      </c>
      <c r="B155" s="3"/>
      <c r="C155" s="2" t="s">
        <v>204</v>
      </c>
      <c r="D155" s="3" t="n">
        <v>0</v>
      </c>
      <c r="E155" s="3" t="n">
        <v>1</v>
      </c>
      <c r="F155" s="4" t="s">
        <v>19</v>
      </c>
      <c r="G155" s="4" t="n">
        <f aca="false" t="array" ref="G155:G155">_xlfn.IFS((F155=Complexity!$A$1),(E155*Complexity!$B$1),(F155=Complexity!$A$2),(E155*Complexity!$B$2),(F155=Complexity!$A$3),(E155*Complexity!$B$3),(F155=Complexity!$A$4),(E155*Complexity!$B$4))</f>
        <v>1.5</v>
      </c>
      <c r="H155" s="14"/>
      <c r="I155" s="14"/>
      <c r="J155" s="14" t="s">
        <v>55</v>
      </c>
      <c r="K155" s="13" t="s">
        <v>33</v>
      </c>
      <c r="L155" s="13" t="s">
        <v>23</v>
      </c>
    </row>
    <row r="156" customFormat="false" ht="12" hidden="false" customHeight="true" outlineLevel="0" collapsed="false">
      <c r="A156" s="3"/>
      <c r="B156" s="3"/>
      <c r="C156" s="2" t="s">
        <v>205</v>
      </c>
      <c r="D156" s="3" t="n">
        <v>1</v>
      </c>
      <c r="E156" s="3" t="n">
        <v>1</v>
      </c>
      <c r="F156" s="4" t="s">
        <v>19</v>
      </c>
      <c r="G156" s="4" t="n">
        <f aca="false" t="array" ref="G156:G156">_xlfn.IFS((F156=Complexity!$A$1),(E156*Complexity!$B$1),(F156=Complexity!$A$2),(E156*Complexity!$B$2),(F156=Complexity!$A$3),(E156*Complexity!$B$3),(F156=Complexity!$A$4),(E156*Complexity!$B$4))</f>
        <v>1.5</v>
      </c>
      <c r="H156" s="13" t="s">
        <v>14</v>
      </c>
      <c r="I156" s="14"/>
      <c r="J156" s="17" t="s">
        <v>15</v>
      </c>
      <c r="K156" s="13" t="s">
        <v>27</v>
      </c>
      <c r="L156" s="13" t="s">
        <v>206</v>
      </c>
    </row>
    <row r="157" customFormat="false" ht="12" hidden="false" customHeight="true" outlineLevel="0" collapsed="false">
      <c r="A157" s="3"/>
      <c r="B157" s="3"/>
      <c r="C157" s="2" t="s">
        <v>207</v>
      </c>
      <c r="D157" s="3" t="n">
        <v>0</v>
      </c>
      <c r="E157" s="3" t="n">
        <v>11</v>
      </c>
      <c r="F157" s="4" t="s">
        <v>19</v>
      </c>
      <c r="G157" s="4" t="n">
        <f aca="false" t="array" ref="G157:G157">_xlfn.IFS((F157=Complexity!$A$1),(E157*Complexity!$B$1),(F157=Complexity!$A$2),(E157*Complexity!$B$2),(F157=Complexity!$A$3),(E157*Complexity!$B$3),(F157=Complexity!$A$4),(E157*Complexity!$B$4))</f>
        <v>16.5</v>
      </c>
      <c r="H157" s="18" t="s">
        <v>88</v>
      </c>
      <c r="I157" s="14"/>
      <c r="J157" s="15" t="s">
        <v>44</v>
      </c>
      <c r="K157" s="13" t="s">
        <v>22</v>
      </c>
      <c r="L157" s="13"/>
    </row>
    <row r="158" customFormat="false" ht="12" hidden="false" customHeight="true" outlineLevel="0" collapsed="false">
      <c r="A158" s="3"/>
      <c r="B158" s="3"/>
      <c r="C158" s="2" t="s">
        <v>208</v>
      </c>
      <c r="D158" s="3" t="n">
        <v>0</v>
      </c>
      <c r="E158" s="3" t="n">
        <v>15</v>
      </c>
      <c r="F158" s="4" t="s">
        <v>19</v>
      </c>
      <c r="G158" s="4" t="n">
        <f aca="false" t="array" ref="G158:G158">_xlfn.IFS((F158=Complexity!$A$1),(E158*Complexity!$B$1),(F158=Complexity!$A$2),(E158*Complexity!$B$2),(F158=Complexity!$A$3),(E158*Complexity!$B$3),(F158=Complexity!$A$4),(E158*Complexity!$B$4))</f>
        <v>22.5</v>
      </c>
      <c r="H158" s="13"/>
      <c r="I158" s="18" t="s">
        <v>124</v>
      </c>
      <c r="J158" s="16" t="s">
        <v>44</v>
      </c>
      <c r="K158" s="13" t="s">
        <v>22</v>
      </c>
      <c r="L158" s="13" t="s">
        <v>23</v>
      </c>
    </row>
    <row r="159" customFormat="false" ht="12" hidden="false" customHeight="true" outlineLevel="0" collapsed="false">
      <c r="A159" s="3"/>
      <c r="B159" s="3"/>
      <c r="C159" s="2" t="s">
        <v>208</v>
      </c>
      <c r="D159" s="3" t="n">
        <v>0</v>
      </c>
      <c r="E159" s="3" t="n">
        <v>23</v>
      </c>
      <c r="F159" s="4" t="s">
        <v>19</v>
      </c>
      <c r="G159" s="4" t="n">
        <f aca="false" t="array" ref="G159:G159">_xlfn.IFS((F159=Complexity!$A$1),(E159*Complexity!$B$1),(F159=Complexity!$A$2),(E159*Complexity!$B$2),(F159=Complexity!$A$3),(E159*Complexity!$B$3),(F159=Complexity!$A$4),(E159*Complexity!$B$4))</f>
        <v>34.5</v>
      </c>
      <c r="H159" s="13" t="s">
        <v>42</v>
      </c>
      <c r="I159" s="13"/>
      <c r="J159" s="17" t="s">
        <v>39</v>
      </c>
      <c r="K159" s="13" t="s">
        <v>22</v>
      </c>
      <c r="L159" s="13" t="s">
        <v>23</v>
      </c>
    </row>
    <row r="160" customFormat="false" ht="12" hidden="false" customHeight="true" outlineLevel="0" collapsed="false">
      <c r="A160" s="3"/>
      <c r="B160" s="3"/>
      <c r="C160" s="2" t="s">
        <v>208</v>
      </c>
      <c r="D160" s="3" t="n">
        <v>0</v>
      </c>
      <c r="E160" s="3" t="n">
        <v>22</v>
      </c>
      <c r="F160" s="4" t="s">
        <v>19</v>
      </c>
      <c r="G160" s="4" t="n">
        <f aca="false" t="array" ref="G160:G160">_xlfn.IFS((F160=Complexity!$A$1),(E160*Complexity!$B$1),(F160=Complexity!$A$2),(E160*Complexity!$B$2),(F160=Complexity!$A$3),(E160*Complexity!$B$3),(F160=Complexity!$A$4),(E160*Complexity!$B$4))</f>
        <v>33</v>
      </c>
      <c r="H160" s="18" t="s">
        <v>14</v>
      </c>
      <c r="I160" s="13"/>
      <c r="J160" s="16" t="s">
        <v>44</v>
      </c>
      <c r="K160" s="13" t="s">
        <v>22</v>
      </c>
      <c r="L160" s="13"/>
    </row>
    <row r="161" customFormat="false" ht="12" hidden="false" customHeight="true" outlineLevel="0" collapsed="false">
      <c r="A161" s="3" t="s">
        <v>40</v>
      </c>
      <c r="B161" s="3"/>
      <c r="C161" s="2" t="s">
        <v>208</v>
      </c>
      <c r="D161" s="3" t="n">
        <v>0</v>
      </c>
      <c r="E161" s="3" t="n">
        <v>15</v>
      </c>
      <c r="F161" s="4" t="s">
        <v>19</v>
      </c>
      <c r="G161" s="4" t="n">
        <f aca="false" t="array" ref="G161:G161">_xlfn.IFS((F161=Complexity!$A$1),(E161*Complexity!$B$1),(F161=Complexity!$A$2),(E161*Complexity!$B$2),(F161=Complexity!$A$3),(E161*Complexity!$B$3),(F161=Complexity!$A$4),(E161*Complexity!$B$4))</f>
        <v>22.5</v>
      </c>
      <c r="H161" s="18" t="s">
        <v>88</v>
      </c>
      <c r="I161" s="18"/>
      <c r="J161" s="14" t="s">
        <v>49</v>
      </c>
      <c r="K161" s="13" t="s">
        <v>27</v>
      </c>
      <c r="L161" s="13" t="s">
        <v>23</v>
      </c>
    </row>
    <row r="162" customFormat="false" ht="12" hidden="false" customHeight="true" outlineLevel="0" collapsed="false">
      <c r="A162" s="3" t="s">
        <v>40</v>
      </c>
      <c r="B162" s="3"/>
      <c r="C162" s="2" t="s">
        <v>208</v>
      </c>
      <c r="D162" s="3" t="n">
        <v>0</v>
      </c>
      <c r="E162" s="3" t="n">
        <v>15</v>
      </c>
      <c r="F162" s="4" t="s">
        <v>19</v>
      </c>
      <c r="G162" s="4" t="n">
        <f aca="false" t="array" ref="G162:G162">_xlfn.IFS((F162=Complexity!$A$1),(E162*Complexity!$B$1),(F162=Complexity!$A$2),(E162*Complexity!$B$2),(F162=Complexity!$A$3),(E162*Complexity!$B$3),(F162=Complexity!$A$4),(E162*Complexity!$B$4))</f>
        <v>22.5</v>
      </c>
      <c r="H162" s="14"/>
      <c r="I162" s="18" t="s">
        <v>124</v>
      </c>
      <c r="J162" s="14" t="s">
        <v>49</v>
      </c>
      <c r="K162" s="13" t="s">
        <v>27</v>
      </c>
      <c r="L162" s="13" t="s">
        <v>23</v>
      </c>
    </row>
    <row r="163" customFormat="false" ht="12" hidden="false" customHeight="true" outlineLevel="0" collapsed="false">
      <c r="A163" s="3" t="s">
        <v>40</v>
      </c>
      <c r="B163" s="3"/>
      <c r="C163" s="2" t="s">
        <v>209</v>
      </c>
      <c r="D163" s="3" t="n">
        <v>0</v>
      </c>
      <c r="E163" s="3" t="n">
        <v>0</v>
      </c>
      <c r="F163" s="4" t="s">
        <v>19</v>
      </c>
      <c r="G163" s="4" t="n">
        <f aca="false" t="array" ref="G163:G163">_xlfn.IFS((F163=Complexity!$A$1),(E163*Complexity!$B$1),(F163=Complexity!$A$2),(E163*Complexity!$B$2),(F163=Complexity!$A$3),(E163*Complexity!$B$3),(F163=Complexity!$A$4),(E163*Complexity!$B$4))</f>
        <v>0</v>
      </c>
      <c r="H163" s="13"/>
      <c r="I163" s="14"/>
      <c r="J163" s="14" t="s">
        <v>55</v>
      </c>
      <c r="K163" s="13" t="s">
        <v>16</v>
      </c>
      <c r="L163" s="13"/>
    </row>
    <row r="164" customFormat="false" ht="12" hidden="false" customHeight="true" outlineLevel="0" collapsed="false">
      <c r="A164" s="3"/>
      <c r="B164" s="3"/>
      <c r="C164" s="2" t="s">
        <v>210</v>
      </c>
      <c r="D164" s="3" t="n">
        <v>0</v>
      </c>
      <c r="E164" s="3" t="n">
        <v>0</v>
      </c>
      <c r="F164" s="4" t="s">
        <v>19</v>
      </c>
      <c r="G164" s="4" t="n">
        <f aca="false" t="array" ref="G164:G164">_xlfn.IFS((F164=Complexity!$A$1),(E164*Complexity!$B$1),(F164=Complexity!$A$2),(E164*Complexity!$B$2),(F164=Complexity!$A$3),(E164*Complexity!$B$3),(F164=Complexity!$A$4),(E164*Complexity!$B$4))</f>
        <v>0</v>
      </c>
      <c r="H164" s="13" t="s">
        <v>14</v>
      </c>
      <c r="I164" s="14"/>
      <c r="J164" s="14"/>
      <c r="K164" s="13" t="s">
        <v>83</v>
      </c>
      <c r="L164" s="13"/>
    </row>
    <row r="165" customFormat="false" ht="12" hidden="false" customHeight="true" outlineLevel="0" collapsed="false">
      <c r="A165" s="3"/>
      <c r="B165" s="3"/>
      <c r="C165" s="2" t="s">
        <v>211</v>
      </c>
      <c r="D165" s="3" t="n">
        <v>0</v>
      </c>
      <c r="E165" s="3" t="n">
        <v>2</v>
      </c>
      <c r="F165" s="4" t="s">
        <v>13</v>
      </c>
      <c r="G165" s="4" t="n">
        <f aca="false" t="array" ref="G165:G165">_xlfn.IFS((F165=Complexity!$A$1),(E165*Complexity!$B$1),(F165=Complexity!$A$2),(E165*Complexity!$B$2),(F165=Complexity!$A$3),(E165*Complexity!$B$3),(F165=Complexity!$A$4),(E165*Complexity!$B$4))</f>
        <v>4</v>
      </c>
      <c r="H165" s="18" t="s">
        <v>88</v>
      </c>
      <c r="I165" s="14"/>
      <c r="J165" s="14" t="s">
        <v>55</v>
      </c>
      <c r="K165" s="13" t="s">
        <v>33</v>
      </c>
      <c r="L165" s="13"/>
    </row>
    <row r="166" customFormat="false" ht="12" hidden="false" customHeight="true" outlineLevel="0" collapsed="false">
      <c r="A166" s="3"/>
      <c r="B166" s="3"/>
      <c r="C166" s="2" t="s">
        <v>212</v>
      </c>
      <c r="D166" s="3" t="n">
        <v>2</v>
      </c>
      <c r="E166" s="3" t="n">
        <v>2</v>
      </c>
      <c r="F166" s="4" t="s">
        <v>13</v>
      </c>
      <c r="G166" s="4" t="n">
        <f aca="false" t="array" ref="G166:G166">_xlfn.IFS((F166=Complexity!$A$1),(E166*Complexity!$B$1),(F166=Complexity!$A$2),(E166*Complexity!$B$2),(F166=Complexity!$A$3),(E166*Complexity!$B$3),(F166=Complexity!$A$4),(E166*Complexity!$B$4))</f>
        <v>4</v>
      </c>
      <c r="H166" s="13" t="s">
        <v>20</v>
      </c>
      <c r="I166" s="13"/>
      <c r="J166" s="18"/>
      <c r="K166" s="13" t="s">
        <v>27</v>
      </c>
      <c r="L166" s="13" t="s">
        <v>23</v>
      </c>
    </row>
    <row r="167" customFormat="false" ht="12" hidden="false" customHeight="true" outlineLevel="0" collapsed="false">
      <c r="A167" s="3" t="s">
        <v>40</v>
      </c>
      <c r="B167" s="3"/>
      <c r="C167" s="2" t="s">
        <v>213</v>
      </c>
      <c r="D167" s="3" t="n">
        <v>0</v>
      </c>
      <c r="E167" s="3" t="n">
        <v>0</v>
      </c>
      <c r="F167" s="4" t="s">
        <v>19</v>
      </c>
      <c r="G167" s="4" t="n">
        <f aca="false" t="array" ref="G167:G167">_xlfn.IFS((F167=Complexity!$A$1),(E167*Complexity!$B$1),(F167=Complexity!$A$2),(E167*Complexity!$B$2),(F167=Complexity!$A$3),(E167*Complexity!$B$3),(F167=Complexity!$A$4),(E167*Complexity!$B$4))</f>
        <v>0</v>
      </c>
      <c r="H167" s="13"/>
      <c r="I167" s="13"/>
      <c r="J167" s="13" t="s">
        <v>26</v>
      </c>
      <c r="K167" s="13" t="s">
        <v>22</v>
      </c>
      <c r="L167" s="13" t="s">
        <v>23</v>
      </c>
    </row>
    <row r="168" customFormat="false" ht="12" hidden="false" customHeight="true" outlineLevel="0" collapsed="false">
      <c r="A168" s="1" t="s">
        <v>34</v>
      </c>
      <c r="C168" s="2" t="s">
        <v>214</v>
      </c>
      <c r="D168" s="3" t="n">
        <v>2</v>
      </c>
      <c r="E168" s="3" t="n">
        <v>5</v>
      </c>
      <c r="F168" s="4" t="s">
        <v>19</v>
      </c>
      <c r="G168" s="4" t="n">
        <f aca="false" t="array" ref="G168:G168">_xlfn.IFS((F168=Complexity!$A$1),(E168*Complexity!$B$1),(F168=Complexity!$A$2),(E168*Complexity!$B$2),(F168=Complexity!$A$3),(E168*Complexity!$B$3),(F168=Complexity!$A$4),(E168*Complexity!$B$4))</f>
        <v>7.5</v>
      </c>
      <c r="H168" s="13" t="s">
        <v>93</v>
      </c>
      <c r="I168" s="13" t="s">
        <v>25</v>
      </c>
      <c r="K168" s="13" t="s">
        <v>83</v>
      </c>
      <c r="L168" s="13" t="s">
        <v>109</v>
      </c>
    </row>
    <row r="169" customFormat="false" ht="12" hidden="false" customHeight="true" outlineLevel="0" collapsed="false">
      <c r="A169" s="3"/>
      <c r="B169" s="3"/>
      <c r="C169" s="2" t="s">
        <v>214</v>
      </c>
      <c r="D169" s="3" t="n">
        <v>5</v>
      </c>
      <c r="E169" s="3" t="n">
        <v>10</v>
      </c>
      <c r="F169" s="4" t="s">
        <v>19</v>
      </c>
      <c r="G169" s="4" t="n">
        <f aca="false" t="array" ref="G169:G169">_xlfn.IFS((F169=Complexity!$A$1),(E169*Complexity!$B$1),(F169=Complexity!$A$2),(E169*Complexity!$B$2),(F169=Complexity!$A$3),(E169*Complexity!$B$3),(F169=Complexity!$A$4),(E169*Complexity!$B$4))</f>
        <v>15</v>
      </c>
      <c r="H169" s="13" t="s">
        <v>14</v>
      </c>
      <c r="I169" s="14"/>
      <c r="J169" s="14"/>
      <c r="K169" s="13" t="s">
        <v>83</v>
      </c>
      <c r="L169" s="13" t="s">
        <v>109</v>
      </c>
    </row>
    <row r="170" customFormat="false" ht="12" hidden="false" customHeight="true" outlineLevel="0" collapsed="false">
      <c r="A170" s="1" t="s">
        <v>34</v>
      </c>
      <c r="C170" s="2" t="s">
        <v>215</v>
      </c>
      <c r="D170" s="3" t="n">
        <v>0</v>
      </c>
      <c r="E170" s="3" t="n">
        <v>0</v>
      </c>
      <c r="F170" s="4" t="s">
        <v>19</v>
      </c>
      <c r="G170" s="4" t="n">
        <f aca="false" t="array" ref="G170:G170">_xlfn.IFS((F170=Complexity!$A$1),(E170*Complexity!$B$1),(F170=Complexity!$A$2),(E170*Complexity!$B$2),(F170=Complexity!$A$3),(E170*Complexity!$B$3),(F170=Complexity!$A$4),(E170*Complexity!$B$4))</f>
        <v>0</v>
      </c>
      <c r="H170" s="13"/>
      <c r="I170" s="13"/>
      <c r="J170" s="14"/>
      <c r="K170" s="13" t="s">
        <v>83</v>
      </c>
      <c r="L170" s="13" t="s">
        <v>23</v>
      </c>
    </row>
    <row r="171" customFormat="false" ht="12" hidden="false" customHeight="true" outlineLevel="0" collapsed="false">
      <c r="C171" s="2" t="s">
        <v>216</v>
      </c>
      <c r="D171" s="3" t="s">
        <v>77</v>
      </c>
      <c r="E171" s="3" t="s">
        <v>77</v>
      </c>
      <c r="F171" s="4" t="s">
        <v>19</v>
      </c>
      <c r="H171" s="13"/>
      <c r="I171" s="18"/>
      <c r="J171" s="14"/>
      <c r="K171" s="13" t="s">
        <v>27</v>
      </c>
      <c r="L171" s="13"/>
    </row>
    <row r="172" customFormat="false" ht="12.8" hidden="false" customHeight="false" outlineLevel="0" collapsed="false">
      <c r="A172" s="1" t="s">
        <v>129</v>
      </c>
      <c r="C172" s="2" t="s">
        <v>217</v>
      </c>
      <c r="D172" s="3" t="n">
        <v>0</v>
      </c>
      <c r="E172" s="3" t="n">
        <v>0</v>
      </c>
      <c r="F172" s="4" t="s">
        <v>19</v>
      </c>
      <c r="G172" s="4" t="n">
        <f aca="false" t="array" ref="G172:G172">_xlfn.IFS((F172=Complexity!$A$1),(E172*Complexity!$B$1),(F172=Complexity!$A$2),(E172*Complexity!$B$2),(F172=Complexity!$A$3),(E172*Complexity!$B$3),(F172=Complexity!$A$4),(E172*Complexity!$B$4))</f>
        <v>0</v>
      </c>
      <c r="H172" s="13" t="s">
        <v>42</v>
      </c>
      <c r="I172" s="14"/>
      <c r="J172" s="14"/>
      <c r="K172" s="13" t="s">
        <v>33</v>
      </c>
      <c r="L172" s="13" t="s">
        <v>23</v>
      </c>
    </row>
    <row r="173" customFormat="false" ht="12.8" hidden="false" customHeight="false" outlineLevel="0" collapsed="false">
      <c r="A173" s="3"/>
      <c r="B173" s="3"/>
      <c r="C173" s="2" t="s">
        <v>218</v>
      </c>
      <c r="D173" s="3" t="n">
        <v>0</v>
      </c>
      <c r="E173" s="3" t="n">
        <v>1</v>
      </c>
      <c r="F173" s="4" t="s">
        <v>100</v>
      </c>
      <c r="G173" s="4" t="n">
        <f aca="false" t="array" ref="G173:G173">_xlfn.IFS((F173=Complexity!$A$1),(E173*Complexity!$B$1),(F173=Complexity!$A$2),(E173*Complexity!$B$2),(F173=Complexity!$A$3),(E173*Complexity!$B$3),(F173=Complexity!$A$4),(E173*Complexity!$B$4))</f>
        <v>1</v>
      </c>
      <c r="H173" s="18" t="s">
        <v>20</v>
      </c>
      <c r="I173" s="14"/>
      <c r="J173" s="17"/>
      <c r="K173" s="13" t="s">
        <v>22</v>
      </c>
      <c r="L173" s="13"/>
    </row>
    <row r="174" customFormat="false" ht="13.5" hidden="false" customHeight="true" outlineLevel="0" collapsed="false">
      <c r="A174" s="3"/>
      <c r="B174" s="3"/>
      <c r="C174" s="2" t="s">
        <v>219</v>
      </c>
      <c r="D174" s="3" t="n">
        <v>2</v>
      </c>
      <c r="E174" s="3" t="n">
        <v>3</v>
      </c>
      <c r="F174" s="4" t="s">
        <v>19</v>
      </c>
      <c r="G174" s="4" t="n">
        <f aca="false" t="array" ref="G174:G174">_xlfn.IFS((F174=Complexity!$A$1),(E174*Complexity!$B$1),(F174=Complexity!$A$2),(E174*Complexity!$B$2),(F174=Complexity!$A$3),(E174*Complexity!$B$3),(F174=Complexity!$A$4),(E174*Complexity!$B$4))</f>
        <v>4.5</v>
      </c>
      <c r="H174" s="13" t="s">
        <v>14</v>
      </c>
      <c r="I174" s="13"/>
      <c r="J174" s="16" t="s">
        <v>44</v>
      </c>
      <c r="K174" s="13" t="s">
        <v>80</v>
      </c>
      <c r="L174" s="13" t="s">
        <v>17</v>
      </c>
    </row>
    <row r="175" customFormat="false" ht="12.8" hidden="false" customHeight="false" outlineLevel="0" collapsed="false">
      <c r="A175" s="3" t="s">
        <v>40</v>
      </c>
      <c r="B175" s="3"/>
      <c r="C175" s="2" t="s">
        <v>220</v>
      </c>
      <c r="D175" s="3" t="n">
        <v>26</v>
      </c>
      <c r="E175" s="3" t="n">
        <v>26</v>
      </c>
      <c r="F175" s="4" t="s">
        <v>58</v>
      </c>
      <c r="G175" s="4" t="n">
        <v>15</v>
      </c>
      <c r="H175" s="18" t="s">
        <v>54</v>
      </c>
      <c r="I175" s="14"/>
      <c r="J175" s="14" t="s">
        <v>26</v>
      </c>
      <c r="K175" s="13" t="s">
        <v>16</v>
      </c>
      <c r="L175" s="13" t="s">
        <v>23</v>
      </c>
    </row>
    <row r="176" customFormat="false" ht="12.8" hidden="false" customHeight="false" outlineLevel="0" collapsed="false">
      <c r="A176" s="3"/>
      <c r="B176" s="3"/>
      <c r="C176" s="2" t="s">
        <v>221</v>
      </c>
      <c r="D176" s="3" t="n">
        <v>0</v>
      </c>
      <c r="E176" s="3" t="n">
        <v>0</v>
      </c>
      <c r="F176" s="4" t="s">
        <v>19</v>
      </c>
      <c r="G176" s="4" t="n">
        <v>0</v>
      </c>
      <c r="H176" s="13" t="s">
        <v>20</v>
      </c>
      <c r="I176" s="14"/>
      <c r="J176" s="15"/>
      <c r="K176" s="13" t="s">
        <v>27</v>
      </c>
      <c r="L176" s="13"/>
    </row>
    <row r="177" customFormat="false" ht="12.8" hidden="false" customHeight="false" outlineLevel="0" collapsed="false">
      <c r="A177" s="3" t="s">
        <v>47</v>
      </c>
      <c r="B177" s="3"/>
      <c r="C177" s="2" t="s">
        <v>222</v>
      </c>
      <c r="D177" s="3" t="n">
        <v>19</v>
      </c>
      <c r="E177" s="3" t="n">
        <v>19</v>
      </c>
      <c r="F177" s="4" t="s">
        <v>58</v>
      </c>
      <c r="G177" s="4" t="n">
        <v>13</v>
      </c>
      <c r="H177" s="13" t="s">
        <v>14</v>
      </c>
      <c r="I177" s="14"/>
      <c r="J177" s="14" t="s">
        <v>39</v>
      </c>
      <c r="K177" s="13" t="s">
        <v>16</v>
      </c>
      <c r="L177" s="13" t="s">
        <v>23</v>
      </c>
    </row>
    <row r="178" customFormat="false" ht="12.8" hidden="false" customHeight="false" outlineLevel="0" collapsed="false">
      <c r="A178" s="3"/>
      <c r="B178" s="3"/>
      <c r="C178" s="2" t="s">
        <v>223</v>
      </c>
      <c r="D178" s="3" t="n">
        <v>2</v>
      </c>
      <c r="E178" s="3" t="n">
        <v>8</v>
      </c>
      <c r="F178" s="4" t="s">
        <v>13</v>
      </c>
      <c r="G178" s="4" t="n">
        <f aca="false" t="array" ref="G178:G178">_xlfn.IFS((F178=Complexity!$A$1),(E178*Complexity!$B$1),(F178=Complexity!$A$2),(E178*Complexity!$B$2),(F178=Complexity!$A$3),(E178*Complexity!$B$3),(F178=Complexity!$A$4),(E178*Complexity!$B$4))</f>
        <v>16</v>
      </c>
      <c r="H178" s="13" t="s">
        <v>20</v>
      </c>
      <c r="I178" s="13"/>
      <c r="J178" s="14" t="s">
        <v>29</v>
      </c>
      <c r="K178" s="13" t="s">
        <v>50</v>
      </c>
      <c r="L178" s="13" t="s">
        <v>23</v>
      </c>
    </row>
    <row r="179" customFormat="false" ht="12" hidden="false" customHeight="true" outlineLevel="0" collapsed="false">
      <c r="A179" s="3"/>
      <c r="B179" s="3"/>
      <c r="C179" s="2" t="s">
        <v>224</v>
      </c>
      <c r="D179" s="3" t="n">
        <v>2</v>
      </c>
      <c r="E179" s="3" t="n">
        <v>2</v>
      </c>
      <c r="F179" s="4" t="s">
        <v>46</v>
      </c>
      <c r="G179" s="4" t="n">
        <f aca="false" t="array" ref="G179:G179">_xlfn.IFS((F179=Complexity!$A$1),(E179*Complexity!$B$1),(F179=Complexity!$A$2),(E179*Complexity!$B$2),(F179=Complexity!$A$3),(E179*Complexity!$B$3),(F179=Complexity!$A$4),(E179*Complexity!$B$4))</f>
        <v>5</v>
      </c>
      <c r="H179" s="13"/>
      <c r="I179" s="13" t="s">
        <v>71</v>
      </c>
      <c r="J179" s="18"/>
      <c r="K179" s="13" t="s">
        <v>16</v>
      </c>
      <c r="L179" s="13" t="s">
        <v>141</v>
      </c>
    </row>
    <row r="180" customFormat="false" ht="12" hidden="false" customHeight="true" outlineLevel="0" collapsed="false">
      <c r="A180" s="3"/>
      <c r="B180" s="3"/>
      <c r="C180" s="2" t="s">
        <v>225</v>
      </c>
      <c r="D180" s="3" t="n">
        <v>0</v>
      </c>
      <c r="E180" s="3" t="n">
        <v>0</v>
      </c>
      <c r="F180" s="4" t="s">
        <v>19</v>
      </c>
      <c r="G180" s="4" t="n">
        <f aca="false" t="array" ref="G180:G180">_xlfn.IFS((F180=Complexity!$A$1),(E180*Complexity!$B$1),(F180=Complexity!$A$2),(E180*Complexity!$B$2),(F180=Complexity!$A$3),(E180*Complexity!$B$3),(F180=Complexity!$A$4),(E180*Complexity!$B$4))</f>
        <v>0</v>
      </c>
      <c r="H180" s="13"/>
      <c r="I180" s="13" t="s">
        <v>15</v>
      </c>
      <c r="J180" s="16" t="s">
        <v>39</v>
      </c>
      <c r="K180" s="13" t="s">
        <v>80</v>
      </c>
      <c r="L180" s="13" t="s">
        <v>23</v>
      </c>
    </row>
    <row r="181" customFormat="false" ht="12" hidden="false" customHeight="true" outlineLevel="0" collapsed="false">
      <c r="A181" s="3" t="s">
        <v>47</v>
      </c>
      <c r="B181" s="3"/>
      <c r="C181" s="2" t="s">
        <v>226</v>
      </c>
      <c r="D181" s="3" t="n">
        <v>0</v>
      </c>
      <c r="E181" s="3" t="n">
        <v>0</v>
      </c>
      <c r="F181" s="4" t="s">
        <v>19</v>
      </c>
      <c r="G181" s="4" t="n">
        <f aca="false" t="array" ref="G181:G181">_xlfn.IFS((F181=Complexity!$A$1),(E181*Complexity!$B$1),(F181=Complexity!$A$2),(E181*Complexity!$B$2),(F181=Complexity!$A$3),(E181*Complexity!$B$3),(F181=Complexity!$A$4),(E181*Complexity!$B$4))</f>
        <v>0</v>
      </c>
      <c r="H181" s="13"/>
      <c r="I181" s="13" t="s">
        <v>15</v>
      </c>
      <c r="J181" s="15" t="s">
        <v>36</v>
      </c>
      <c r="K181" s="13" t="s">
        <v>33</v>
      </c>
      <c r="L181" s="13" t="s">
        <v>23</v>
      </c>
    </row>
    <row r="182" customFormat="false" ht="12" hidden="false" customHeight="true" outlineLevel="0" collapsed="false">
      <c r="A182" s="3" t="s">
        <v>40</v>
      </c>
      <c r="B182" s="3"/>
      <c r="C182" s="2" t="s">
        <v>227</v>
      </c>
      <c r="D182" s="3" t="n">
        <v>0</v>
      </c>
      <c r="E182" s="3" t="n">
        <v>2</v>
      </c>
      <c r="F182" s="4" t="s">
        <v>19</v>
      </c>
      <c r="G182" s="4" t="n">
        <f aca="false" t="array" ref="G182:G182">_xlfn.IFS((F182=Complexity!$A$1),(E182*Complexity!$B$1),(F182=Complexity!$A$2),(E182*Complexity!$B$2),(F182=Complexity!$A$3),(E182*Complexity!$B$3),(F182=Complexity!$A$4),(E182*Complexity!$B$4))</f>
        <v>3</v>
      </c>
      <c r="H182" s="13"/>
      <c r="I182" s="14" t="s">
        <v>23</v>
      </c>
      <c r="J182" s="14" t="s">
        <v>29</v>
      </c>
      <c r="K182" s="13" t="s">
        <v>16</v>
      </c>
      <c r="L182" s="13" t="s">
        <v>102</v>
      </c>
    </row>
    <row r="183" customFormat="false" ht="12" hidden="false" customHeight="true" outlineLevel="0" collapsed="false">
      <c r="A183" s="3" t="s">
        <v>40</v>
      </c>
      <c r="B183" s="3"/>
      <c r="C183" s="2" t="s">
        <v>228</v>
      </c>
      <c r="D183" s="3" t="n">
        <v>0</v>
      </c>
      <c r="E183" s="3" t="n">
        <v>5</v>
      </c>
      <c r="F183" s="4" t="s">
        <v>19</v>
      </c>
      <c r="G183" s="4" t="n">
        <f aca="false" t="array" ref="G183:G183">_xlfn.IFS((F183=Complexity!$A$1),(E183*Complexity!$B$1),(F183=Complexity!$A$2),(E183*Complexity!$B$2),(F183=Complexity!$A$3),(E183*Complexity!$B$3),(F183=Complexity!$A$4),(E183*Complexity!$B$4))</f>
        <v>7.5</v>
      </c>
      <c r="H183" s="13"/>
      <c r="I183" s="14" t="s">
        <v>23</v>
      </c>
      <c r="J183" s="14" t="s">
        <v>29</v>
      </c>
      <c r="K183" s="13" t="s">
        <v>16</v>
      </c>
      <c r="L183" s="13" t="s">
        <v>102</v>
      </c>
    </row>
    <row r="184" customFormat="false" ht="12" hidden="false" customHeight="true" outlineLevel="0" collapsed="false">
      <c r="A184" s="3"/>
      <c r="B184" s="3"/>
      <c r="C184" s="2" t="s">
        <v>229</v>
      </c>
      <c r="D184" s="3" t="n">
        <v>1</v>
      </c>
      <c r="E184" s="3" t="n">
        <v>1</v>
      </c>
      <c r="F184" s="4" t="s">
        <v>19</v>
      </c>
      <c r="G184" s="4" t="n">
        <f aca="false" t="array" ref="G184:G184">_xlfn.IFS((F184=Complexity!$A$1),(E184*Complexity!$B$1),(F184=Complexity!$A$2),(E184*Complexity!$B$2),(F184=Complexity!$A$3),(E184*Complexity!$B$3),(F184=Complexity!$A$4),(E184*Complexity!$B$4))</f>
        <v>1.5</v>
      </c>
      <c r="H184" s="21"/>
      <c r="I184" s="14" t="s">
        <v>23</v>
      </c>
      <c r="J184" s="13"/>
      <c r="K184" s="13" t="s">
        <v>83</v>
      </c>
      <c r="L184" s="13" t="s">
        <v>23</v>
      </c>
    </row>
    <row r="185" customFormat="false" ht="12" hidden="false" customHeight="true" outlineLevel="0" collapsed="false">
      <c r="C185" s="2" t="s">
        <v>230</v>
      </c>
      <c r="D185" s="3" t="n">
        <v>0</v>
      </c>
      <c r="E185" s="3" t="n">
        <v>1</v>
      </c>
      <c r="F185" s="4" t="s">
        <v>19</v>
      </c>
      <c r="G185" s="4" t="n">
        <f aca="false" t="array" ref="G185:G185">_xlfn.IFS((F185=Complexity!$A$1),(E185*Complexity!$B$1),(F185=Complexity!$A$2),(E185*Complexity!$B$2),(F185=Complexity!$A$3),(E185*Complexity!$B$3),(F185=Complexity!$A$4),(E185*Complexity!$B$4))</f>
        <v>1.5</v>
      </c>
      <c r="H185" s="13"/>
      <c r="I185" s="18" t="s">
        <v>124</v>
      </c>
      <c r="J185" s="14"/>
      <c r="K185" s="13" t="s">
        <v>27</v>
      </c>
      <c r="L185" s="13" t="s">
        <v>23</v>
      </c>
    </row>
    <row r="186" customFormat="false" ht="12" hidden="false" customHeight="true" outlineLevel="0" collapsed="false">
      <c r="A186" s="3" t="s">
        <v>47</v>
      </c>
      <c r="B186" s="3"/>
      <c r="C186" s="2" t="s">
        <v>231</v>
      </c>
      <c r="D186" s="3" t="n">
        <v>0</v>
      </c>
      <c r="E186" s="3" t="n">
        <v>0</v>
      </c>
      <c r="F186" s="4" t="s">
        <v>100</v>
      </c>
      <c r="G186" s="4" t="n">
        <f aca="false" t="array" ref="G186:G186">_xlfn.IFS((F186=Complexity!$A$1),(E186*Complexity!$B$1),(F186=Complexity!$A$2),(E186*Complexity!$B$2),(F186=Complexity!$A$3),(E186*Complexity!$B$3),(F186=Complexity!$A$4),(E186*Complexity!$B$4))</f>
        <v>0</v>
      </c>
      <c r="H186" s="13"/>
      <c r="I186" s="13" t="s">
        <v>15</v>
      </c>
      <c r="J186" s="14"/>
      <c r="K186" s="13" t="s">
        <v>16</v>
      </c>
      <c r="L186" s="13" t="s">
        <v>23</v>
      </c>
    </row>
    <row r="187" customFormat="false" ht="12" hidden="false" customHeight="true" outlineLevel="0" collapsed="false">
      <c r="A187" s="3"/>
      <c r="B187" s="3"/>
      <c r="C187" s="2" t="s">
        <v>232</v>
      </c>
      <c r="D187" s="3" t="n">
        <v>0</v>
      </c>
      <c r="E187" s="3" t="n">
        <v>2</v>
      </c>
      <c r="F187" s="4" t="s">
        <v>19</v>
      </c>
      <c r="G187" s="4" t="n">
        <f aca="false" t="array" ref="G187:G187">_xlfn.IFS((F187=Complexity!$A$1),(E187*Complexity!$B$1),(F187=Complexity!$A$2),(E187*Complexity!$B$2),(F187=Complexity!$A$3),(E187*Complexity!$B$3),(F187=Complexity!$A$4),(E187*Complexity!$B$4))</f>
        <v>3</v>
      </c>
      <c r="H187" s="13"/>
      <c r="I187" s="13"/>
      <c r="J187" s="14" t="s">
        <v>21</v>
      </c>
      <c r="K187" s="13" t="s">
        <v>16</v>
      </c>
      <c r="L187" s="13"/>
    </row>
    <row r="188" customFormat="false" ht="12" hidden="false" customHeight="true" outlineLevel="0" collapsed="false">
      <c r="C188" s="2" t="s">
        <v>233</v>
      </c>
      <c r="D188" s="3" t="n">
        <v>0</v>
      </c>
      <c r="E188" s="3" t="n">
        <v>0</v>
      </c>
      <c r="F188" s="4" t="s">
        <v>19</v>
      </c>
      <c r="G188" s="4" t="n">
        <f aca="false" t="array" ref="G188:G188">_xlfn.IFS((F188=Complexity!$A$1),(E188*Complexity!$B$1),(F188=Complexity!$A$2),(E188*Complexity!$B$2),(F188=Complexity!$A$3),(E188*Complexity!$B$3),(F188=Complexity!$A$4),(E188*Complexity!$B$4))</f>
        <v>0</v>
      </c>
      <c r="H188" s="13"/>
      <c r="I188" s="14" t="s">
        <v>23</v>
      </c>
      <c r="J188" s="16" t="s">
        <v>44</v>
      </c>
      <c r="K188" s="13" t="s">
        <v>80</v>
      </c>
      <c r="L188" s="13" t="s">
        <v>23</v>
      </c>
    </row>
    <row r="189" customFormat="false" ht="12" hidden="false" customHeight="true" outlineLevel="0" collapsed="false">
      <c r="A189" s="3" t="s">
        <v>34</v>
      </c>
      <c r="B189" s="3"/>
      <c r="C189" s="2" t="s">
        <v>234</v>
      </c>
      <c r="D189" s="3" t="n">
        <v>1</v>
      </c>
      <c r="E189" s="3" t="n">
        <v>9</v>
      </c>
      <c r="F189" s="4" t="s">
        <v>19</v>
      </c>
      <c r="G189" s="4" t="n">
        <f aca="false" t="array" ref="G189:G189">_xlfn.IFS((F189=Complexity!$A$1),(E189*Complexity!$B$1),(F189=Complexity!$A$2),(E189*Complexity!$B$2),(F189=Complexity!$A$3),(E189*Complexity!$B$3),(F189=Complexity!$A$4),(E189*Complexity!$B$4))</f>
        <v>13.5</v>
      </c>
      <c r="H189" s="13"/>
      <c r="I189" s="18" t="s">
        <v>124</v>
      </c>
      <c r="J189" s="16" t="s">
        <v>39</v>
      </c>
      <c r="K189" s="13" t="s">
        <v>27</v>
      </c>
      <c r="L189" s="13" t="s">
        <v>23</v>
      </c>
    </row>
    <row r="190" customFormat="false" ht="12" hidden="false" customHeight="true" outlineLevel="0" collapsed="false">
      <c r="A190" s="3" t="s">
        <v>65</v>
      </c>
      <c r="B190" s="3"/>
      <c r="C190" s="2" t="s">
        <v>234</v>
      </c>
      <c r="D190" s="3" t="n">
        <v>0</v>
      </c>
      <c r="E190" s="3" t="n">
        <v>0</v>
      </c>
      <c r="F190" s="4" t="s">
        <v>100</v>
      </c>
      <c r="G190" s="4" t="n">
        <f aca="false" t="array" ref="G190:G190">_xlfn.IFS((F190=Complexity!$A$1),(E190*Complexity!$B$1),(F190=Complexity!$A$2),(E190*Complexity!$B$2),(F190=Complexity!$A$3),(E190*Complexity!$B$3),(F190=Complexity!$A$4),(E190*Complexity!$B$4))</f>
        <v>0</v>
      </c>
      <c r="H190" s="13" t="s">
        <v>93</v>
      </c>
      <c r="I190" s="13"/>
      <c r="J190" s="14" t="s">
        <v>39</v>
      </c>
      <c r="K190" s="13" t="s">
        <v>27</v>
      </c>
      <c r="L190" s="13" t="s">
        <v>23</v>
      </c>
    </row>
    <row r="191" customFormat="false" ht="12" hidden="false" customHeight="true" outlineLevel="0" collapsed="false">
      <c r="A191" s="3" t="s">
        <v>65</v>
      </c>
      <c r="B191" s="3"/>
      <c r="C191" s="2" t="s">
        <v>235</v>
      </c>
      <c r="D191" s="3" t="n">
        <v>0</v>
      </c>
      <c r="E191" s="3" t="n">
        <v>0</v>
      </c>
      <c r="F191" s="4" t="s">
        <v>19</v>
      </c>
      <c r="G191" s="4" t="n">
        <f aca="false" t="array" ref="G191:G191">_xlfn.IFS((F191=Complexity!$A$1),(E191*Complexity!$B$1),(F191=Complexity!$A$2),(E191*Complexity!$B$2),(F191=Complexity!$A$3),(E191*Complexity!$B$3),(F191=Complexity!$A$4),(E191*Complexity!$B$4))</f>
        <v>0</v>
      </c>
      <c r="H191" s="13"/>
      <c r="I191" s="13" t="s">
        <v>15</v>
      </c>
      <c r="J191" s="14"/>
      <c r="K191" s="13" t="s">
        <v>33</v>
      </c>
      <c r="L191" s="13" t="s">
        <v>23</v>
      </c>
    </row>
    <row r="192" customFormat="false" ht="12" hidden="false" customHeight="true" outlineLevel="0" collapsed="false">
      <c r="A192" s="3" t="s">
        <v>40</v>
      </c>
      <c r="B192" s="3"/>
      <c r="C192" s="2" t="s">
        <v>236</v>
      </c>
      <c r="D192" s="3" t="n">
        <v>0</v>
      </c>
      <c r="E192" s="3" t="n">
        <v>0</v>
      </c>
      <c r="F192" s="4" t="s">
        <v>58</v>
      </c>
      <c r="G192" s="4" t="n">
        <v>3</v>
      </c>
      <c r="H192" s="22"/>
      <c r="I192" s="13" t="s">
        <v>29</v>
      </c>
      <c r="J192" s="14"/>
      <c r="K192" s="13" t="s">
        <v>22</v>
      </c>
      <c r="L192" s="13" t="s">
        <v>23</v>
      </c>
    </row>
    <row r="193" customFormat="false" ht="12" hidden="false" customHeight="true" outlineLevel="0" collapsed="false">
      <c r="A193" s="3"/>
      <c r="B193" s="3"/>
      <c r="C193" s="2" t="s">
        <v>237</v>
      </c>
      <c r="D193" s="3" t="n">
        <v>0</v>
      </c>
      <c r="E193" s="3" t="n">
        <v>1</v>
      </c>
      <c r="F193" s="4" t="s">
        <v>19</v>
      </c>
      <c r="G193" s="4" t="n">
        <f aca="false" t="array" ref="G193:G193">_xlfn.IFS((F193=Complexity!$A$1),(E193*Complexity!$B$1),(F193=Complexity!$A$2),(E193*Complexity!$B$2),(F193=Complexity!$A$3),(E193*Complexity!$B$3),(F193=Complexity!$A$4),(E193*Complexity!$B$4))</f>
        <v>1.5</v>
      </c>
      <c r="H193" s="18" t="s">
        <v>54</v>
      </c>
      <c r="I193" s="13"/>
      <c r="J193" s="17"/>
      <c r="K193" s="13" t="s">
        <v>22</v>
      </c>
      <c r="L193" s="13"/>
    </row>
    <row r="194" customFormat="false" ht="12" hidden="false" customHeight="true" outlineLevel="0" collapsed="false">
      <c r="A194" s="3"/>
      <c r="B194" s="3"/>
      <c r="C194" s="2" t="s">
        <v>238</v>
      </c>
      <c r="D194" s="3" t="n">
        <v>0</v>
      </c>
      <c r="E194" s="3" t="n">
        <v>1</v>
      </c>
      <c r="F194" s="4" t="s">
        <v>19</v>
      </c>
      <c r="G194" s="4" t="n">
        <f aca="false" t="array" ref="G194:G194">_xlfn.IFS((F194=Complexity!$A$1),(E194*Complexity!$B$1),(F194=Complexity!$A$2),(E194*Complexity!$B$2),(F194=Complexity!$A$3),(E194*Complexity!$B$3),(F194=Complexity!$A$4),(E194*Complexity!$B$4))</f>
        <v>1.5</v>
      </c>
      <c r="H194" s="13"/>
      <c r="I194" s="13" t="s">
        <v>15</v>
      </c>
      <c r="J194" s="14"/>
      <c r="K194" s="13" t="s">
        <v>33</v>
      </c>
      <c r="L194" s="13"/>
    </row>
    <row r="195" customFormat="false" ht="12" hidden="false" customHeight="true" outlineLevel="0" collapsed="false">
      <c r="A195" s="3" t="s">
        <v>40</v>
      </c>
      <c r="B195" s="3"/>
      <c r="C195" s="25" t="s">
        <v>239</v>
      </c>
      <c r="D195" s="26" t="n">
        <v>0</v>
      </c>
      <c r="E195" s="26" t="n">
        <v>2</v>
      </c>
      <c r="F195" s="4" t="s">
        <v>13</v>
      </c>
      <c r="G195" s="4" t="n">
        <f aca="false" t="array" ref="G195:G195">_xlfn.IFS((F195=Complexity!$A$1),(E195*Complexity!$B$1),(F195=Complexity!$A$2),(E195*Complexity!$B$2),(F195=Complexity!$A$3),(E195*Complexity!$B$3),(F195=Complexity!$A$4),(E195*Complexity!$B$4))</f>
        <v>4</v>
      </c>
      <c r="H195" s="13" t="s">
        <v>14</v>
      </c>
      <c r="I195" s="13"/>
      <c r="J195" s="14"/>
      <c r="K195" s="13" t="s">
        <v>83</v>
      </c>
      <c r="L195" s="13"/>
    </row>
    <row r="196" customFormat="false" ht="12" hidden="false" customHeight="true" outlineLevel="0" collapsed="false">
      <c r="A196" s="27"/>
      <c r="B196" s="27"/>
      <c r="C196" s="25" t="s">
        <v>240</v>
      </c>
      <c r="D196" s="26" t="n">
        <v>0</v>
      </c>
      <c r="E196" s="26" t="n">
        <v>1</v>
      </c>
      <c r="F196" s="4" t="s">
        <v>46</v>
      </c>
      <c r="G196" s="4" t="n">
        <f aca="false" t="array" ref="G196:G196">_xlfn.IFS((F196=Complexity!$A$1),(E196*Complexity!$B$1),(F196=Complexity!$A$2),(E196*Complexity!$B$2),(F196=Complexity!$A$3),(E196*Complexity!$B$3),(F196=Complexity!$A$4),(E196*Complexity!$B$4))</f>
        <v>2.5</v>
      </c>
      <c r="H196" s="13"/>
      <c r="I196" s="18" t="s">
        <v>71</v>
      </c>
      <c r="J196" s="14"/>
      <c r="K196" s="13" t="s">
        <v>33</v>
      </c>
      <c r="L196" s="13" t="s">
        <v>109</v>
      </c>
    </row>
    <row r="197" customFormat="false" ht="12" hidden="false" customHeight="true" outlineLevel="0" collapsed="false">
      <c r="A197" s="27"/>
      <c r="B197" s="27"/>
      <c r="C197" s="25" t="s">
        <v>241</v>
      </c>
      <c r="D197" s="26" t="n">
        <v>0</v>
      </c>
      <c r="E197" s="26" t="n">
        <v>0</v>
      </c>
      <c r="F197" s="4" t="s">
        <v>19</v>
      </c>
      <c r="G197" s="4" t="n">
        <f aca="false" t="array" ref="G197:G197">_xlfn.IFS((F197=Complexity!$A$1),(E197*Complexity!$B$1),(F197=Complexity!$A$2),(E197*Complexity!$B$2),(F197=Complexity!$A$3),(E197*Complexity!$B$3),(F197=Complexity!$A$4),(E197*Complexity!$B$4))</f>
        <v>0</v>
      </c>
      <c r="H197" s="13"/>
      <c r="I197" s="13"/>
      <c r="J197" s="14"/>
      <c r="K197" s="13" t="s">
        <v>27</v>
      </c>
      <c r="L197" s="13"/>
    </row>
    <row r="198" customFormat="false" ht="12" hidden="false" customHeight="true" outlineLevel="0" collapsed="false">
      <c r="A198" s="3" t="s">
        <v>40</v>
      </c>
      <c r="B198" s="26"/>
      <c r="C198" s="25" t="s">
        <v>242</v>
      </c>
      <c r="D198" s="26" t="n">
        <v>0</v>
      </c>
      <c r="E198" s="26" t="n">
        <v>0</v>
      </c>
      <c r="F198" s="4" t="s">
        <v>58</v>
      </c>
      <c r="G198" s="4" t="n">
        <v>0</v>
      </c>
      <c r="H198" s="13" t="s">
        <v>93</v>
      </c>
      <c r="I198" s="13" t="s">
        <v>29</v>
      </c>
      <c r="J198" s="14" t="s">
        <v>32</v>
      </c>
      <c r="K198" s="13" t="s">
        <v>33</v>
      </c>
      <c r="L198" s="13"/>
    </row>
    <row r="199" customFormat="false" ht="12" hidden="false" customHeight="true" outlineLevel="0" collapsed="false">
      <c r="A199" s="26" t="s">
        <v>34</v>
      </c>
      <c r="B199" s="26"/>
      <c r="C199" s="25" t="s">
        <v>243</v>
      </c>
      <c r="D199" s="26" t="n">
        <v>1</v>
      </c>
      <c r="E199" s="26" t="n">
        <v>1</v>
      </c>
      <c r="F199" s="4" t="s">
        <v>19</v>
      </c>
      <c r="G199" s="4" t="n">
        <f aca="false" t="array" ref="G199:G199">_xlfn.IFS((F199=Complexity!$A$1),(E199*Complexity!$B$1),(F199=Complexity!$A$2),(E199*Complexity!$B$2),(F199=Complexity!$A$3),(E199*Complexity!$B$3),(F199=Complexity!$A$4),(E199*Complexity!$B$4))</f>
        <v>1.5</v>
      </c>
      <c r="H199" s="13"/>
      <c r="I199" s="18" t="s">
        <v>62</v>
      </c>
      <c r="J199" s="14" t="s">
        <v>55</v>
      </c>
      <c r="K199" s="13" t="s">
        <v>33</v>
      </c>
      <c r="L199" s="13" t="s">
        <v>23</v>
      </c>
    </row>
    <row r="200" customFormat="false" ht="12" hidden="false" customHeight="true" outlineLevel="0" collapsed="false">
      <c r="A200" s="3" t="s">
        <v>40</v>
      </c>
      <c r="B200" s="26"/>
      <c r="C200" s="25" t="s">
        <v>244</v>
      </c>
      <c r="D200" s="26" t="n">
        <v>0</v>
      </c>
      <c r="E200" s="26" t="n">
        <v>1</v>
      </c>
      <c r="F200" s="4" t="s">
        <v>100</v>
      </c>
      <c r="G200" s="4" t="n">
        <f aca="false" t="array" ref="G200:G200">_xlfn.IFS((F200=Complexity!$A$1),(E200*Complexity!$B$1),(F200=Complexity!$A$2),(E200*Complexity!$B$2),(F200=Complexity!$A$3),(E200*Complexity!$B$3),(F200=Complexity!$A$4),(E200*Complexity!$B$4))</f>
        <v>1</v>
      </c>
      <c r="H200" s="13" t="s">
        <v>20</v>
      </c>
      <c r="I200" s="13"/>
      <c r="J200" s="17"/>
      <c r="K200" s="13" t="s">
        <v>22</v>
      </c>
      <c r="L200" s="13"/>
    </row>
    <row r="201" customFormat="false" ht="12" hidden="false" customHeight="true" outlineLevel="0" collapsed="false">
      <c r="A201" s="26"/>
      <c r="B201" s="26"/>
      <c r="C201" s="25" t="s">
        <v>245</v>
      </c>
      <c r="D201" s="26" t="n">
        <v>1</v>
      </c>
      <c r="E201" s="26" t="n">
        <v>1</v>
      </c>
      <c r="F201" s="4" t="s">
        <v>19</v>
      </c>
      <c r="G201" s="4" t="n">
        <f aca="false" t="array" ref="G201:G201">_xlfn.IFS((F201=Complexity!$A$1),(E201*Complexity!$B$1),(F201=Complexity!$A$2),(E201*Complexity!$B$2),(F201=Complexity!$A$3),(E201*Complexity!$B$3),(F201=Complexity!$A$4),(E201*Complexity!$B$4))</f>
        <v>1.5</v>
      </c>
      <c r="H201" s="18" t="s">
        <v>54</v>
      </c>
      <c r="I201" s="13"/>
      <c r="J201" s="13" t="s">
        <v>55</v>
      </c>
      <c r="K201" s="13" t="s">
        <v>27</v>
      </c>
      <c r="L201" s="13" t="s">
        <v>23</v>
      </c>
    </row>
    <row r="202" customFormat="false" ht="12" hidden="false" customHeight="true" outlineLevel="0" collapsed="false">
      <c r="A202" s="26"/>
      <c r="B202" s="26"/>
      <c r="C202" s="28" t="s">
        <v>246</v>
      </c>
      <c r="D202" s="29"/>
      <c r="E202" s="29"/>
      <c r="F202" s="30"/>
      <c r="H202" s="13"/>
      <c r="J202" s="14"/>
      <c r="L202" s="13"/>
    </row>
    <row r="203" s="31" customFormat="true" ht="12" hidden="false" customHeight="true" outlineLevel="0" collapsed="false">
      <c r="A203" s="29"/>
      <c r="B203" s="29"/>
      <c r="C203" s="2"/>
      <c r="D203" s="3"/>
      <c r="E203" s="3"/>
      <c r="F203" s="4"/>
      <c r="G203" s="4"/>
      <c r="H203" s="5"/>
      <c r="I203" s="5"/>
      <c r="J203" s="14"/>
      <c r="K203" s="5"/>
      <c r="L203" s="3"/>
    </row>
  </sheetData>
  <autoFilter ref="A1:L203">
    <sortState ref="A2:L203">
      <sortCondition ref="A2:A203" customList=""/>
    </sortState>
  </autoFilter>
  <dataValidations count="1">
    <dataValidation allowBlank="true" errorStyle="stop" operator="between" showDropDown="false" showErrorMessage="true" showInputMessage="true" sqref="F2:F4 F7:F100 F108:F201" type="list">
      <formula1>Complexity!$A$1:$A$5</formula1>
      <formula2>0</formula2>
    </dataValidation>
  </dataValidations>
  <printOptions headings="false" gridLines="true" gridLinesSet="true" horizontalCentered="false" verticalCentered="false"/>
  <pageMargins left="0.5" right="0.5" top="0.75" bottom="0.75" header="0.511811023622047" footer="0.209722222222222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&amp;CQ:\XProject\PIT\Expats\Pit06\Client Allocation\&amp;F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false" hidden="true" outlineLevel="0" max="3" min="2" style="0" width="11.52"/>
  </cols>
  <sheetData>
    <row r="1" customFormat="false" ht="12.8" hidden="false" customHeight="false" outlineLevel="0" collapsed="false">
      <c r="A1" s="32" t="s">
        <v>247</v>
      </c>
      <c r="B1" s="32"/>
      <c r="C1" s="32"/>
      <c r="D1" s="32" t="s">
        <v>248</v>
      </c>
    </row>
    <row r="2" customFormat="false" ht="12.8" hidden="false" customHeight="false" outlineLevel="0" collapsed="false">
      <c r="A2" s="0" t="s">
        <v>98</v>
      </c>
      <c r="B2" s="0" t="s">
        <v>249</v>
      </c>
      <c r="C2" s="0" t="str">
        <f aca="false">CONCATENATE(B2,"@deloittece.com")</f>
        <v>antonbreau@deloittece.com</v>
      </c>
      <c r="D2" s="0" t="s">
        <v>250</v>
      </c>
    </row>
    <row r="3" customFormat="false" ht="12.8" hidden="false" customHeight="false" outlineLevel="0" collapsed="false">
      <c r="A3" s="0" t="s">
        <v>55</v>
      </c>
      <c r="B3" s="0" t="s">
        <v>251</v>
      </c>
      <c r="C3" s="0" t="str">
        <f aca="false">CONCATENATE(B3,"@deloittece.com")</f>
        <v>abaranyi@deloittece.com</v>
      </c>
      <c r="D3" s="0" t="s">
        <v>252</v>
      </c>
    </row>
    <row r="4" customFormat="false" ht="12.8" hidden="false" customHeight="false" outlineLevel="0" collapsed="false">
      <c r="A4" s="0" t="s">
        <v>253</v>
      </c>
      <c r="B4" s="0" t="s">
        <v>254</v>
      </c>
      <c r="C4" s="0" t="str">
        <f aca="false">CONCATENATE(B4,"@deloittece.com")</f>
        <v>noemail@deloittece.com</v>
      </c>
      <c r="D4" s="0" t="s">
        <v>255</v>
      </c>
    </row>
    <row r="5" customFormat="false" ht="12.8" hidden="false" customHeight="false" outlineLevel="0" collapsed="false">
      <c r="A5" s="0" t="s">
        <v>36</v>
      </c>
      <c r="B5" s="0" t="s">
        <v>254</v>
      </c>
      <c r="C5" s="0" t="str">
        <f aca="false">CONCATENATE(B5,"@deloittece.com")</f>
        <v>noemail@deloittece.com</v>
      </c>
      <c r="D5" s="0" t="s">
        <v>255</v>
      </c>
    </row>
    <row r="6" customFormat="false" ht="12.8" hidden="false" customHeight="false" outlineLevel="0" collapsed="false">
      <c r="A6" s="0" t="s">
        <v>44</v>
      </c>
      <c r="B6" s="0" t="s">
        <v>256</v>
      </c>
      <c r="C6" s="0" t="str">
        <f aca="false">CONCATENATE(B6,"@deloittece.com")</f>
        <v>dpetho@deloittece.com</v>
      </c>
      <c r="D6" s="0" t="s">
        <v>257</v>
      </c>
    </row>
    <row r="7" customFormat="false" ht="12.8" hidden="false" customHeight="false" outlineLevel="0" collapsed="false">
      <c r="A7" s="0" t="s">
        <v>54</v>
      </c>
      <c r="B7" s="0" t="s">
        <v>258</v>
      </c>
      <c r="C7" s="0" t="str">
        <f aca="false">CONCATENATE(B7,"@deloittece.com")</f>
        <v>dcsereklye@deloittece.com</v>
      </c>
      <c r="D7" s="0" t="s">
        <v>259</v>
      </c>
    </row>
    <row r="8" customFormat="false" ht="12.8" hidden="false" customHeight="false" outlineLevel="0" collapsed="false">
      <c r="A8" s="0" t="s">
        <v>83</v>
      </c>
      <c r="B8" s="0" t="s">
        <v>260</v>
      </c>
      <c r="C8" s="0" t="str">
        <f aca="false">CONCATENATE(B8,"@deloittece.com")</f>
        <v>egyuricsku@deloittece.com</v>
      </c>
      <c r="D8" s="0" t="s">
        <v>261</v>
      </c>
    </row>
    <row r="9" customFormat="false" ht="12.8" hidden="false" customHeight="false" outlineLevel="0" collapsed="false">
      <c r="A9" s="0" t="s">
        <v>21</v>
      </c>
      <c r="B9" s="0" t="s">
        <v>262</v>
      </c>
      <c r="C9" s="0" t="str">
        <f aca="false">CONCATENATE(B9,"@deloittece.com")</f>
        <v>ffrajna@deloittece.com</v>
      </c>
      <c r="D9" s="0" t="s">
        <v>263</v>
      </c>
    </row>
    <row r="10" customFormat="false" ht="12.8" hidden="false" customHeight="false" outlineLevel="0" collapsed="false">
      <c r="A10" s="0" t="s">
        <v>26</v>
      </c>
      <c r="B10" s="0" t="s">
        <v>264</v>
      </c>
      <c r="C10" s="0" t="str">
        <f aca="false">CONCATENATE(B10,"@deloittece.com")</f>
        <v>gruzicska@deloittece.com</v>
      </c>
      <c r="D10" s="0" t="s">
        <v>265</v>
      </c>
    </row>
    <row r="11" customFormat="false" ht="12.8" hidden="false" customHeight="false" outlineLevel="0" collapsed="false">
      <c r="A11" s="0" t="s">
        <v>23</v>
      </c>
      <c r="B11" s="0" t="s">
        <v>266</v>
      </c>
      <c r="C11" s="0" t="str">
        <f aca="false">CONCATENATE(B11,"@deloittece.com")</f>
        <v>gsteigauf@deloittece.com</v>
      </c>
      <c r="D11" s="0" t="s">
        <v>267</v>
      </c>
    </row>
    <row r="12" customFormat="false" ht="12.8" hidden="false" customHeight="false" outlineLevel="0" collapsed="false">
      <c r="A12" s="0" t="s">
        <v>32</v>
      </c>
      <c r="B12" s="0" t="s">
        <v>268</v>
      </c>
      <c r="C12" s="0" t="str">
        <f aca="false">CONCATENATE(B12,"@deloittece.com")</f>
        <v>itoth@deloittece.com</v>
      </c>
      <c r="D12" s="0" t="s">
        <v>269</v>
      </c>
    </row>
    <row r="13" customFormat="false" ht="12.8" hidden="false" customHeight="false" outlineLevel="0" collapsed="false">
      <c r="A13" s="0" t="s">
        <v>14</v>
      </c>
      <c r="B13" s="0" t="s">
        <v>270</v>
      </c>
      <c r="C13" s="0" t="str">
        <f aca="false">CONCATENATE(B13,"@deloittece.com")</f>
        <v>ankertesz@deloittece.com</v>
      </c>
      <c r="D13" s="0" t="s">
        <v>271</v>
      </c>
    </row>
    <row r="14" customFormat="false" ht="12.8" hidden="false" customHeight="false" outlineLevel="0" collapsed="false">
      <c r="A14" s="0" t="s">
        <v>62</v>
      </c>
      <c r="B14" s="0" t="s">
        <v>272</v>
      </c>
      <c r="C14" s="0" t="str">
        <f aca="false">CONCATENATE(B14,"@deloittece.com")</f>
        <v>ktarnok@deloittece.com</v>
      </c>
      <c r="D14" s="0" t="s">
        <v>273</v>
      </c>
    </row>
    <row r="15" customFormat="false" ht="12.8" hidden="false" customHeight="false" outlineLevel="0" collapsed="false">
      <c r="A15" s="0" t="s">
        <v>27</v>
      </c>
      <c r="B15" s="0" t="s">
        <v>274</v>
      </c>
      <c r="C15" s="0" t="str">
        <f aca="false">CONCATENATE(B15,"@deloittece.com")</f>
        <v>llakatos@deloittece.com</v>
      </c>
      <c r="D15" s="0" t="s">
        <v>275</v>
      </c>
    </row>
    <row r="16" customFormat="false" ht="12.8" hidden="false" customHeight="false" outlineLevel="0" collapsed="false">
      <c r="A16" s="0" t="s">
        <v>93</v>
      </c>
      <c r="B16" s="0" t="s">
        <v>276</v>
      </c>
      <c r="C16" s="0" t="str">
        <f aca="false">CONCATENATE(B16,"@deloittece.com")</f>
        <v>mevarga@deloittece.com</v>
      </c>
      <c r="D16" s="0" t="s">
        <v>277</v>
      </c>
    </row>
    <row r="17" customFormat="false" ht="12.8" hidden="false" customHeight="false" outlineLevel="0" collapsed="false">
      <c r="A17" s="0" t="s">
        <v>124</v>
      </c>
      <c r="B17" s="0" t="s">
        <v>254</v>
      </c>
      <c r="C17" s="0" t="str">
        <f aca="false">CONCATENATE(B17,"@deloittece.com")</f>
        <v>noemail@deloittece.com</v>
      </c>
      <c r="D17" s="0" t="s">
        <v>255</v>
      </c>
    </row>
    <row r="18" customFormat="false" ht="12.8" hidden="false" customHeight="false" outlineLevel="0" collapsed="false">
      <c r="A18" s="0" t="s">
        <v>49</v>
      </c>
      <c r="B18" s="0" t="s">
        <v>278</v>
      </c>
      <c r="C18" s="0" t="str">
        <f aca="false">CONCATENATE(B18,"@deloittece.com")</f>
        <v>noadam@deloittece.com</v>
      </c>
      <c r="D18" s="0" t="s">
        <v>279</v>
      </c>
    </row>
    <row r="19" customFormat="false" ht="12.8" hidden="false" customHeight="false" outlineLevel="0" collapsed="false">
      <c r="A19" s="0" t="s">
        <v>16</v>
      </c>
      <c r="B19" s="0" t="s">
        <v>280</v>
      </c>
      <c r="C19" s="0" t="str">
        <f aca="false">CONCATENATE(B19,"@deloittece.com")</f>
        <v>nkleofasz@deloittece.com</v>
      </c>
      <c r="D19" s="0" t="s">
        <v>281</v>
      </c>
    </row>
    <row r="20" customFormat="false" ht="12.8" hidden="false" customHeight="false" outlineLevel="0" collapsed="false">
      <c r="A20" s="0" t="s">
        <v>20</v>
      </c>
      <c r="B20" s="0" t="s">
        <v>282</v>
      </c>
      <c r="C20" s="0" t="str">
        <f aca="false">CONCATENATE(B20,"@deloittece.com")</f>
        <v>dpetrovan@deloittece.com</v>
      </c>
      <c r="D20" s="0" t="s">
        <v>283</v>
      </c>
    </row>
    <row r="21" customFormat="false" ht="12.8" hidden="false" customHeight="false" outlineLevel="0" collapsed="false">
      <c r="A21" s="0" t="s">
        <v>29</v>
      </c>
      <c r="B21" s="0" t="s">
        <v>284</v>
      </c>
      <c r="C21" s="0" t="str">
        <f aca="false">CONCATENATE(B21,"@deloittece.com")</f>
        <v>pszaszak@deloittece.com</v>
      </c>
      <c r="D21" s="0" t="s">
        <v>285</v>
      </c>
    </row>
    <row r="22" customFormat="false" ht="12.8" hidden="false" customHeight="false" outlineLevel="0" collapsed="false">
      <c r="A22" s="0" t="s">
        <v>25</v>
      </c>
      <c r="B22" s="0" t="s">
        <v>286</v>
      </c>
      <c r="C22" s="0" t="str">
        <f aca="false">CONCATENATE(B22,"@deloittece.com")</f>
        <v>rbudai@deloittece.com</v>
      </c>
      <c r="D22" s="0" t="s">
        <v>287</v>
      </c>
    </row>
    <row r="23" customFormat="false" ht="12.8" hidden="false" customHeight="false" outlineLevel="0" collapsed="false">
      <c r="A23" s="0" t="s">
        <v>42</v>
      </c>
      <c r="B23" s="0" t="s">
        <v>288</v>
      </c>
      <c r="C23" s="0" t="str">
        <f aca="false">CONCATENATE(B23,"@deloittece.com")</f>
        <v>dszabo@deloittece.com</v>
      </c>
      <c r="D23" s="0" t="s">
        <v>289</v>
      </c>
    </row>
    <row r="24" customFormat="false" ht="12.8" hidden="false" customHeight="false" outlineLevel="0" collapsed="false">
      <c r="A24" s="0" t="s">
        <v>15</v>
      </c>
      <c r="B24" s="0" t="s">
        <v>290</v>
      </c>
      <c r="C24" s="0" t="str">
        <f aca="false">CONCATENATE(B24,"@deloittece.com")</f>
        <v>smikobarath@deloittece.com</v>
      </c>
      <c r="D24" s="0" t="s">
        <v>291</v>
      </c>
    </row>
    <row r="25" customFormat="false" ht="12.8" hidden="false" customHeight="false" outlineLevel="0" collapsed="false">
      <c r="A25" s="0" t="s">
        <v>80</v>
      </c>
      <c r="B25" s="0" t="s">
        <v>292</v>
      </c>
      <c r="C25" s="0" t="str">
        <f aca="false">CONCATENATE(B25,"@deloittece.com")</f>
        <v>tsolyom@deloittece.com</v>
      </c>
      <c r="D25" s="0" t="s">
        <v>293</v>
      </c>
    </row>
    <row r="26" customFormat="false" ht="12.8" hidden="false" customHeight="false" outlineLevel="0" collapsed="false">
      <c r="A26" s="0" t="s">
        <v>50</v>
      </c>
      <c r="B26" s="0" t="s">
        <v>294</v>
      </c>
      <c r="C26" s="0" t="str">
        <f aca="false">CONCATENATE(B26,"@deloittece.com")</f>
        <v>tkiss@deloittece.com</v>
      </c>
      <c r="D26" s="0" t="s">
        <v>295</v>
      </c>
    </row>
    <row r="27" customFormat="false" ht="12.8" hidden="false" customHeight="false" outlineLevel="0" collapsed="false">
      <c r="A27" s="0" t="s">
        <v>22</v>
      </c>
      <c r="B27" s="0" t="s">
        <v>296</v>
      </c>
      <c r="C27" s="0" t="str">
        <f aca="false">CONCATENATE(B27,"@deloittece.com")</f>
        <v>tgaraj@deloittece.com</v>
      </c>
      <c r="D27" s="0" t="s">
        <v>297</v>
      </c>
    </row>
    <row r="28" customFormat="false" ht="12.8" hidden="false" customHeight="false" outlineLevel="0" collapsed="false">
      <c r="A28" s="0" t="s">
        <v>71</v>
      </c>
      <c r="B28" s="0" t="s">
        <v>298</v>
      </c>
      <c r="C28" s="0" t="str">
        <f aca="false">CONCATENATE(B28,"@deloittece.com")</f>
        <v>vszucs@deloittece.com</v>
      </c>
      <c r="D28" s="0" t="s">
        <v>299</v>
      </c>
    </row>
    <row r="29" customFormat="false" ht="12.8" hidden="false" customHeight="false" outlineLevel="0" collapsed="false">
      <c r="A29" s="0" t="s">
        <v>33</v>
      </c>
      <c r="B29" s="0" t="s">
        <v>300</v>
      </c>
      <c r="C29" s="0" t="str">
        <f aca="false">CONCATENATE(B29,"@deloittece.com")</f>
        <v>zkovesd@deloittece.com</v>
      </c>
      <c r="D29" s="0" t="s">
        <v>301</v>
      </c>
    </row>
    <row r="30" customFormat="false" ht="12.8" hidden="false" customHeight="false" outlineLevel="0" collapsed="false">
      <c r="A30" s="0" t="s">
        <v>39</v>
      </c>
      <c r="B30" s="0" t="s">
        <v>302</v>
      </c>
      <c r="C30" s="0" t="str">
        <f aca="false">CONCATENATE(B30,"@deloittece.com")</f>
        <v>zjenei@deloittece.com</v>
      </c>
      <c r="D30" s="0" t="s">
        <v>303</v>
      </c>
    </row>
  </sheetData>
  <autoFilter ref="A1:D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" zeroHeight="false" outlineLevelRow="0" outlineLevelCol="0"/>
  <sheetData>
    <row r="2" customFormat="false" ht="12" hidden="false" customHeight="false" outlineLevel="0" collapsed="false">
      <c r="A2" s="0" t="s">
        <v>304</v>
      </c>
      <c r="B2" s="33" t="s">
        <v>305</v>
      </c>
    </row>
    <row r="3" customFormat="false" ht="12" hidden="false" customHeight="false" outlineLevel="0" collapsed="false">
      <c r="A3" s="0" t="s">
        <v>306</v>
      </c>
      <c r="B3" s="33" t="s">
        <v>307</v>
      </c>
    </row>
    <row r="4" customFormat="false" ht="12" hidden="false" customHeight="false" outlineLevel="0" collapsed="false">
      <c r="A4" s="0" t="s">
        <v>308</v>
      </c>
      <c r="B4" s="33" t="s">
        <v>309</v>
      </c>
    </row>
    <row r="5" customFormat="false" ht="12" hidden="false" customHeight="false" outlineLevel="0" collapsed="false">
      <c r="A5" s="0" t="s">
        <v>310</v>
      </c>
      <c r="B5" s="33" t="s">
        <v>311</v>
      </c>
    </row>
    <row r="6" customFormat="false" ht="12" hidden="false" customHeight="false" outlineLevel="0" collapsed="false">
      <c r="A6" s="0" t="s">
        <v>312</v>
      </c>
      <c r="B6" s="33" t="s">
        <v>313</v>
      </c>
    </row>
    <row r="7" customFormat="false" ht="12" hidden="false" customHeight="false" outlineLevel="0" collapsed="false">
      <c r="A7" s="0" t="s">
        <v>314</v>
      </c>
      <c r="B7" s="33" t="s">
        <v>315</v>
      </c>
    </row>
    <row r="8" customFormat="false" ht="12" hidden="false" customHeight="false" outlineLevel="0" collapsed="false">
      <c r="A8" s="0" t="s">
        <v>316</v>
      </c>
      <c r="B8" s="34" t="b">
        <f aca="false">FALSE()</f>
        <v>0</v>
      </c>
    </row>
    <row r="9" customFormat="false" ht="12" hidden="false" customHeight="false" outlineLevel="0" collapsed="false">
      <c r="A9" s="0" t="s">
        <v>317</v>
      </c>
      <c r="B9" s="33" t="s">
        <v>318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953125" defaultRowHeight="12" zeroHeight="false" outlineLevelRow="0" outlineLevelCol="0"/>
  <cols>
    <col collapsed="false" customWidth="true" hidden="false" outlineLevel="0" max="3" min="3" style="0" width="53.18"/>
  </cols>
  <sheetData>
    <row r="1" customFormat="false" ht="25.5" hidden="false" customHeight="false" outlineLevel="0" collapsed="false">
      <c r="A1" s="35" t="s">
        <v>100</v>
      </c>
      <c r="B1" s="35" t="n">
        <v>1</v>
      </c>
      <c r="C1" s="35" t="s">
        <v>319</v>
      </c>
    </row>
    <row r="2" customFormat="false" ht="51.75" hidden="false" customHeight="false" outlineLevel="0" collapsed="false">
      <c r="A2" s="35" t="s">
        <v>19</v>
      </c>
      <c r="B2" s="35" t="n">
        <v>1.5</v>
      </c>
      <c r="C2" s="35" t="s">
        <v>320</v>
      </c>
    </row>
    <row r="3" customFormat="false" ht="51.75" hidden="false" customHeight="false" outlineLevel="0" collapsed="false">
      <c r="A3" s="35" t="s">
        <v>13</v>
      </c>
      <c r="B3" s="35" t="n">
        <v>2</v>
      </c>
      <c r="C3" s="35" t="s">
        <v>321</v>
      </c>
    </row>
    <row r="4" customFormat="false" ht="25.5" hidden="false" customHeight="false" outlineLevel="0" collapsed="false">
      <c r="A4" s="35" t="s">
        <v>46</v>
      </c>
      <c r="B4" s="35" t="n">
        <v>2.5</v>
      </c>
      <c r="C4" s="35" t="s">
        <v>322</v>
      </c>
    </row>
    <row r="5" customFormat="false" ht="39" hidden="false" customHeight="false" outlineLevel="0" collapsed="false">
      <c r="A5" s="35" t="s">
        <v>58</v>
      </c>
      <c r="B5" s="35" t="s">
        <v>323</v>
      </c>
      <c r="C5" s="35" t="s">
        <v>324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3" ySplit="1" topLeftCell="D36" activePane="bottomRight" state="frozen"/>
      <selection pane="topLeft" activeCell="A1" activeCellId="0" sqref="A1"/>
      <selection pane="topRight" activeCell="D1" activeCellId="0" sqref="D1"/>
      <selection pane="bottomLeft" activeCell="A36" activeCellId="0" sqref="A36"/>
      <selection pane="bottomRight" activeCell="F129" activeCellId="0" sqref="F129"/>
    </sheetView>
  </sheetViews>
  <sheetFormatPr defaultColWidth="9.47265625" defaultRowHeight="10.5" zeroHeight="false" outlineLevelRow="0" outlineLevelCol="0"/>
  <cols>
    <col collapsed="false" customWidth="true" hidden="true" outlineLevel="0" max="1" min="1" style="36" width="3.54"/>
    <col collapsed="false" customWidth="true" hidden="true" outlineLevel="0" max="2" min="2" style="1" width="3.54"/>
    <col collapsed="false" customWidth="true" hidden="false" outlineLevel="0" max="3" min="3" style="1" width="17.54"/>
    <col collapsed="false" customWidth="true" hidden="false" outlineLevel="0" max="5" min="4" style="7" width="7.82"/>
    <col collapsed="false" customWidth="true" hidden="false" outlineLevel="0" max="7" min="6" style="7" width="7.18"/>
    <col collapsed="false" customWidth="true" hidden="false" outlineLevel="0" max="8" min="8" style="1" width="10"/>
    <col collapsed="false" customWidth="true" hidden="false" outlineLevel="0" max="10" min="9" style="37" width="10"/>
    <col collapsed="false" customWidth="false" hidden="false" outlineLevel="0" max="1024" min="11" style="6" width="9.46"/>
  </cols>
  <sheetData>
    <row r="1" s="12" customFormat="true" ht="71.25" hidden="false" customHeight="true" outlineLevel="0" collapsed="false">
      <c r="A1" s="38"/>
      <c r="B1" s="7"/>
      <c r="C1" s="38" t="s">
        <v>2</v>
      </c>
      <c r="D1" s="7" t="s">
        <v>325</v>
      </c>
      <c r="E1" s="7" t="s">
        <v>326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327</v>
      </c>
      <c r="K1" s="7" t="s">
        <v>10</v>
      </c>
      <c r="L1" s="7" t="s">
        <v>11</v>
      </c>
    </row>
    <row r="2" customFormat="false" ht="12" hidden="false" customHeight="true" outlineLevel="0" collapsed="false">
      <c r="C2" s="36" t="s">
        <v>328</v>
      </c>
      <c r="D2" s="1" t="n">
        <v>0</v>
      </c>
      <c r="E2" s="1" t="n">
        <v>0</v>
      </c>
      <c r="F2" s="1"/>
      <c r="G2" s="1"/>
      <c r="H2" s="1" t="s">
        <v>329</v>
      </c>
      <c r="I2" s="1"/>
      <c r="J2" s="39"/>
      <c r="K2" s="39" t="s">
        <v>27</v>
      </c>
      <c r="L2" s="39" t="s">
        <v>67</v>
      </c>
    </row>
    <row r="3" customFormat="false" ht="14.25" hidden="false" customHeight="true" outlineLevel="0" collapsed="false">
      <c r="C3" s="36" t="s">
        <v>330</v>
      </c>
      <c r="D3" s="1" t="n">
        <v>0</v>
      </c>
      <c r="E3" s="1" t="n">
        <v>0</v>
      </c>
      <c r="F3" s="39"/>
      <c r="G3" s="39"/>
      <c r="H3" s="39"/>
      <c r="I3" s="39"/>
      <c r="J3" s="39"/>
      <c r="K3" s="39" t="s">
        <v>33</v>
      </c>
      <c r="L3" s="39" t="s">
        <v>67</v>
      </c>
    </row>
    <row r="4" customFormat="false" ht="14.25" hidden="false" customHeight="true" outlineLevel="0" collapsed="false">
      <c r="C4" s="36" t="s">
        <v>18</v>
      </c>
      <c r="D4" s="1" t="n">
        <v>0</v>
      </c>
      <c r="E4" s="1" t="n">
        <v>0</v>
      </c>
      <c r="F4" s="39"/>
      <c r="G4" s="39"/>
      <c r="H4" s="39"/>
      <c r="I4" s="39" t="s">
        <v>29</v>
      </c>
      <c r="J4" s="39"/>
      <c r="K4" s="39" t="s">
        <v>22</v>
      </c>
      <c r="L4" s="39"/>
    </row>
    <row r="5" customFormat="false" ht="14.25" hidden="false" customHeight="true" outlineLevel="0" collapsed="false">
      <c r="C5" s="36" t="s">
        <v>331</v>
      </c>
      <c r="D5" s="1" t="n">
        <v>0</v>
      </c>
      <c r="E5" s="1" t="n">
        <v>0</v>
      </c>
      <c r="F5" s="39"/>
      <c r="G5" s="39"/>
      <c r="H5" s="39" t="s">
        <v>332</v>
      </c>
      <c r="I5" s="39"/>
      <c r="J5" s="39"/>
      <c r="K5" s="39" t="s">
        <v>50</v>
      </c>
      <c r="L5" s="39" t="s">
        <v>67</v>
      </c>
    </row>
    <row r="6" customFormat="false" ht="12.75" hidden="false" customHeight="true" outlineLevel="0" collapsed="false">
      <c r="C6" s="36" t="s">
        <v>333</v>
      </c>
      <c r="D6" s="1" t="n">
        <v>0</v>
      </c>
      <c r="E6" s="1" t="n">
        <v>0</v>
      </c>
      <c r="F6" s="39"/>
      <c r="G6" s="39"/>
      <c r="H6" s="39"/>
      <c r="I6" s="39"/>
      <c r="J6" s="39"/>
      <c r="K6" s="39" t="s">
        <v>83</v>
      </c>
      <c r="L6" s="39" t="s">
        <v>67</v>
      </c>
    </row>
    <row r="7" customFormat="false" ht="12" hidden="false" customHeight="true" outlineLevel="0" collapsed="false">
      <c r="C7" s="36" t="s">
        <v>334</v>
      </c>
      <c r="D7" s="1" t="n">
        <v>0</v>
      </c>
      <c r="E7" s="1" t="n">
        <v>0</v>
      </c>
      <c r="F7" s="1"/>
      <c r="G7" s="39"/>
      <c r="I7" s="39" t="s">
        <v>15</v>
      </c>
      <c r="J7" s="39"/>
      <c r="K7" s="39" t="s">
        <v>80</v>
      </c>
      <c r="L7" s="39" t="s">
        <v>23</v>
      </c>
    </row>
    <row r="8" customFormat="false" ht="12.75" hidden="false" customHeight="true" outlineLevel="0" collapsed="false">
      <c r="C8" s="36" t="s">
        <v>335</v>
      </c>
      <c r="D8" s="1" t="n">
        <v>0</v>
      </c>
      <c r="E8" s="1" t="n">
        <v>0</v>
      </c>
      <c r="F8" s="39"/>
      <c r="G8" s="39"/>
      <c r="H8" s="39"/>
      <c r="I8" s="39" t="s">
        <v>336</v>
      </c>
      <c r="J8" s="39"/>
      <c r="K8" s="39" t="s">
        <v>80</v>
      </c>
      <c r="L8" s="39" t="s">
        <v>67</v>
      </c>
    </row>
    <row r="9" customFormat="false" ht="12.75" hidden="false" customHeight="true" outlineLevel="0" collapsed="false">
      <c r="C9" s="36" t="s">
        <v>337</v>
      </c>
      <c r="D9" s="1" t="n">
        <v>0</v>
      </c>
      <c r="E9" s="1" t="n">
        <v>0</v>
      </c>
      <c r="F9" s="39"/>
      <c r="G9" s="39"/>
      <c r="H9" s="39"/>
      <c r="I9" s="39"/>
      <c r="J9" s="39"/>
      <c r="K9" s="39" t="s">
        <v>338</v>
      </c>
      <c r="L9" s="39"/>
    </row>
    <row r="10" customFormat="false" ht="12.75" hidden="false" customHeight="true" outlineLevel="0" collapsed="false">
      <c r="C10" s="36" t="s">
        <v>339</v>
      </c>
      <c r="D10" s="1" t="n">
        <v>0</v>
      </c>
      <c r="E10" s="1" t="n">
        <v>0</v>
      </c>
      <c r="F10" s="39" t="s">
        <v>19</v>
      </c>
      <c r="G10" s="39" t="n">
        <f aca="false" t="array" ref="G10:G10">_xlfn.IFS((F10=Complexity!$A$1),(E10*Complexity!$B$1),(F10=Complexity!$A$2),(E10*Complexity!$B$2),(F10=Complexity!$A$3),(E10*Complexity!$B$3),(F10=Complexity!$A$4),(E10*Complexity!$B$4))</f>
        <v>0</v>
      </c>
      <c r="H10" s="39" t="s">
        <v>340</v>
      </c>
      <c r="I10" s="39"/>
      <c r="J10" s="39" t="s">
        <v>32</v>
      </c>
      <c r="K10" s="39" t="s">
        <v>50</v>
      </c>
      <c r="L10" s="39" t="s">
        <v>341</v>
      </c>
    </row>
    <row r="11" customFormat="false" ht="12" hidden="false" customHeight="true" outlineLevel="0" collapsed="false">
      <c r="C11" s="36" t="s">
        <v>342</v>
      </c>
      <c r="D11" s="1" t="n">
        <v>0</v>
      </c>
      <c r="E11" s="1" t="n">
        <v>0</v>
      </c>
      <c r="F11" s="39"/>
      <c r="G11" s="39"/>
      <c r="H11" s="39"/>
      <c r="I11" s="39"/>
      <c r="J11" s="1"/>
      <c r="K11" s="39" t="s">
        <v>33</v>
      </c>
      <c r="L11" s="39" t="s">
        <v>343</v>
      </c>
    </row>
    <row r="12" customFormat="false" ht="12.75" hidden="false" customHeight="true" outlineLevel="0" collapsed="false">
      <c r="C12" s="36" t="s">
        <v>344</v>
      </c>
      <c r="D12" s="1" t="n">
        <v>0</v>
      </c>
      <c r="E12" s="1" t="n">
        <v>0</v>
      </c>
      <c r="H12" s="7"/>
      <c r="I12" s="7"/>
      <c r="J12" s="1"/>
      <c r="K12" s="39" t="s">
        <v>50</v>
      </c>
      <c r="L12" s="39" t="s">
        <v>345</v>
      </c>
    </row>
    <row r="13" customFormat="false" ht="12.75" hidden="false" customHeight="true" outlineLevel="0" collapsed="false">
      <c r="C13" s="36" t="s">
        <v>346</v>
      </c>
      <c r="D13" s="1" t="n">
        <v>0</v>
      </c>
      <c r="E13" s="1" t="n">
        <v>0</v>
      </c>
      <c r="F13" s="39"/>
      <c r="G13" s="39"/>
      <c r="H13" s="39"/>
      <c r="I13" s="39"/>
      <c r="J13" s="39"/>
      <c r="K13" s="39" t="s">
        <v>338</v>
      </c>
      <c r="L13" s="39" t="s">
        <v>67</v>
      </c>
    </row>
    <row r="14" customFormat="false" ht="12.75" hidden="false" customHeight="true" outlineLevel="0" collapsed="false">
      <c r="C14" s="36" t="s">
        <v>347</v>
      </c>
      <c r="D14" s="1" t="n">
        <v>0</v>
      </c>
      <c r="E14" s="1" t="n">
        <v>0</v>
      </c>
      <c r="F14" s="39"/>
      <c r="G14" s="39"/>
      <c r="H14" s="39"/>
      <c r="I14" s="39" t="s">
        <v>336</v>
      </c>
      <c r="J14" s="1"/>
      <c r="K14" s="39" t="s">
        <v>80</v>
      </c>
      <c r="L14" s="39" t="s">
        <v>67</v>
      </c>
    </row>
    <row r="15" customFormat="false" ht="12.75" hidden="false" customHeight="true" outlineLevel="0" collapsed="false">
      <c r="C15" s="36" t="s">
        <v>348</v>
      </c>
      <c r="D15" s="1" t="n">
        <v>0</v>
      </c>
      <c r="E15" s="1" t="n">
        <v>0</v>
      </c>
      <c r="F15" s="39"/>
      <c r="G15" s="39"/>
      <c r="H15" s="39"/>
      <c r="I15" s="39" t="s">
        <v>349</v>
      </c>
      <c r="J15" s="1"/>
      <c r="K15" s="39" t="s">
        <v>16</v>
      </c>
      <c r="L15" s="39"/>
    </row>
    <row r="16" customFormat="false" ht="12.75" hidden="false" customHeight="true" outlineLevel="0" collapsed="false">
      <c r="C16" s="36" t="s">
        <v>350</v>
      </c>
      <c r="D16" s="1" t="n">
        <v>0</v>
      </c>
      <c r="E16" s="1" t="n">
        <v>0</v>
      </c>
      <c r="F16" s="39"/>
      <c r="G16" s="39"/>
      <c r="H16" s="39"/>
      <c r="I16" s="39"/>
      <c r="J16" s="39" t="s">
        <v>27</v>
      </c>
      <c r="K16" s="39" t="s">
        <v>33</v>
      </c>
      <c r="L16" s="39" t="s">
        <v>67</v>
      </c>
    </row>
    <row r="17" customFormat="false" ht="12" hidden="false" customHeight="true" outlineLevel="0" collapsed="false">
      <c r="A17" s="3"/>
      <c r="B17" s="3"/>
      <c r="C17" s="2" t="s">
        <v>351</v>
      </c>
      <c r="D17" s="3" t="n">
        <v>0</v>
      </c>
      <c r="E17" s="3" t="n">
        <v>0</v>
      </c>
      <c r="F17" s="4" t="s">
        <v>100</v>
      </c>
      <c r="G17" s="4" t="n">
        <f aca="false" t="array" ref="G17:G17">_xlfn.IFS((F17=Complexity!$A$1),(E17*Complexity!$B$1),(F17=Complexity!$A$2),(E17*Complexity!$B$2),(F17=Complexity!$A$3),(E17*Complexity!$B$3),(F17=Complexity!$A$4),(E17*Complexity!$B$4))</f>
        <v>0</v>
      </c>
      <c r="H17" s="13"/>
      <c r="I17" s="13" t="s">
        <v>15</v>
      </c>
      <c r="J17" s="15" t="s">
        <v>36</v>
      </c>
      <c r="K17" s="13" t="s">
        <v>27</v>
      </c>
      <c r="L17" s="13" t="s">
        <v>23</v>
      </c>
    </row>
    <row r="18" customFormat="false" ht="12.75" hidden="false" customHeight="true" outlineLevel="0" collapsed="false">
      <c r="C18" s="36" t="s">
        <v>352</v>
      </c>
      <c r="D18" s="1" t="n">
        <v>0</v>
      </c>
      <c r="E18" s="1" t="n">
        <v>0</v>
      </c>
      <c r="F18" s="39"/>
      <c r="G18" s="39"/>
      <c r="H18" s="39"/>
      <c r="I18" s="39"/>
      <c r="J18" s="39"/>
      <c r="K18" s="39" t="s">
        <v>16</v>
      </c>
      <c r="L18" s="39"/>
    </row>
    <row r="19" customFormat="false" ht="12.75" hidden="false" customHeight="true" outlineLevel="0" collapsed="false">
      <c r="C19" s="36" t="s">
        <v>353</v>
      </c>
      <c r="D19" s="1" t="n">
        <v>0</v>
      </c>
      <c r="E19" s="1" t="n">
        <v>0</v>
      </c>
      <c r="F19" s="39"/>
      <c r="G19" s="39"/>
      <c r="H19" s="39"/>
      <c r="I19" s="39"/>
      <c r="J19" s="39"/>
      <c r="K19" s="39" t="s">
        <v>16</v>
      </c>
      <c r="L19" s="39" t="s">
        <v>67</v>
      </c>
    </row>
    <row r="20" customFormat="false" ht="12.75" hidden="false" customHeight="true" outlineLevel="0" collapsed="false">
      <c r="C20" s="36" t="s">
        <v>354</v>
      </c>
      <c r="D20" s="1" t="n">
        <v>0</v>
      </c>
      <c r="E20" s="1" t="n">
        <v>0</v>
      </c>
      <c r="H20" s="7"/>
      <c r="I20" s="7" t="s">
        <v>355</v>
      </c>
      <c r="J20" s="39"/>
      <c r="K20" s="39" t="s">
        <v>22</v>
      </c>
      <c r="L20" s="39" t="s">
        <v>67</v>
      </c>
    </row>
    <row r="21" customFormat="false" ht="12" hidden="false" customHeight="true" outlineLevel="0" collapsed="false">
      <c r="C21" s="36" t="s">
        <v>356</v>
      </c>
      <c r="D21" s="1" t="n">
        <v>0</v>
      </c>
      <c r="E21" s="1" t="n">
        <v>0</v>
      </c>
      <c r="F21" s="39"/>
      <c r="G21" s="39"/>
      <c r="H21" s="39"/>
      <c r="I21" s="39" t="s">
        <v>329</v>
      </c>
      <c r="J21" s="39"/>
      <c r="K21" s="39" t="s">
        <v>33</v>
      </c>
      <c r="L21" s="39" t="s">
        <v>67</v>
      </c>
    </row>
    <row r="22" customFormat="false" ht="12" hidden="false" customHeight="true" outlineLevel="0" collapsed="false">
      <c r="C22" s="36" t="s">
        <v>357</v>
      </c>
      <c r="D22" s="1" t="n">
        <v>0</v>
      </c>
      <c r="E22" s="1" t="n">
        <v>0</v>
      </c>
      <c r="F22" s="39"/>
      <c r="G22" s="39"/>
      <c r="H22" s="39"/>
      <c r="I22" s="39" t="s">
        <v>329</v>
      </c>
      <c r="J22" s="39"/>
      <c r="K22" s="39" t="s">
        <v>50</v>
      </c>
      <c r="L22" s="39" t="s">
        <v>343</v>
      </c>
    </row>
    <row r="23" customFormat="false" ht="12.75" hidden="false" customHeight="true" outlineLevel="0" collapsed="false">
      <c r="C23" s="36" t="s">
        <v>358</v>
      </c>
      <c r="D23" s="1" t="n">
        <v>0</v>
      </c>
      <c r="E23" s="1" t="n">
        <v>0</v>
      </c>
      <c r="F23" s="39"/>
      <c r="G23" s="39"/>
      <c r="H23" s="39"/>
      <c r="I23" s="39"/>
      <c r="J23" s="1"/>
      <c r="K23" s="39" t="s">
        <v>16</v>
      </c>
      <c r="L23" s="39" t="s">
        <v>37</v>
      </c>
    </row>
    <row r="24" customFormat="false" ht="12.75" hidden="false" customHeight="true" outlineLevel="0" collapsed="false">
      <c r="C24" s="36" t="s">
        <v>359</v>
      </c>
      <c r="D24" s="1" t="n">
        <v>0</v>
      </c>
      <c r="E24" s="1" t="n">
        <v>0</v>
      </c>
      <c r="F24" s="39"/>
      <c r="G24" s="39"/>
      <c r="H24" s="39"/>
      <c r="I24" s="39"/>
      <c r="J24" s="1"/>
      <c r="K24" s="39" t="s">
        <v>16</v>
      </c>
      <c r="L24" s="39" t="s">
        <v>37</v>
      </c>
    </row>
    <row r="25" customFormat="false" ht="12.75" hidden="false" customHeight="true" outlineLevel="0" collapsed="false">
      <c r="A25" s="40"/>
      <c r="C25" s="36" t="s">
        <v>360</v>
      </c>
      <c r="D25" s="1" t="n">
        <v>0</v>
      </c>
      <c r="E25" s="1" t="n">
        <v>0</v>
      </c>
      <c r="F25" s="39"/>
      <c r="G25" s="39"/>
      <c r="H25" s="39" t="s">
        <v>55</v>
      </c>
      <c r="I25" s="39"/>
      <c r="J25" s="39" t="s">
        <v>39</v>
      </c>
      <c r="K25" s="39" t="s">
        <v>16</v>
      </c>
      <c r="L25" s="39" t="s">
        <v>109</v>
      </c>
    </row>
    <row r="26" customFormat="false" ht="12.75" hidden="false" customHeight="true" outlineLevel="0" collapsed="false">
      <c r="C26" s="36" t="s">
        <v>361</v>
      </c>
      <c r="D26" s="1" t="n">
        <v>0</v>
      </c>
      <c r="E26" s="1" t="n">
        <v>0</v>
      </c>
      <c r="F26" s="39"/>
      <c r="G26" s="39"/>
      <c r="H26" s="39"/>
      <c r="I26" s="39"/>
      <c r="J26" s="39"/>
      <c r="K26" s="39" t="s">
        <v>16</v>
      </c>
      <c r="L26" s="39" t="s">
        <v>67</v>
      </c>
    </row>
    <row r="27" customFormat="false" ht="12.75" hidden="false" customHeight="true" outlineLevel="0" collapsed="false">
      <c r="C27" s="36" t="s">
        <v>362</v>
      </c>
      <c r="D27" s="1" t="n">
        <v>0</v>
      </c>
      <c r="E27" s="1" t="n">
        <v>0</v>
      </c>
      <c r="F27" s="39"/>
      <c r="G27" s="39"/>
      <c r="H27" s="39"/>
      <c r="I27" s="39"/>
      <c r="J27" s="39"/>
      <c r="K27" s="39" t="s">
        <v>363</v>
      </c>
      <c r="L27" s="39" t="s">
        <v>37</v>
      </c>
    </row>
    <row r="28" customFormat="false" ht="12.75" hidden="false" customHeight="true" outlineLevel="0" collapsed="false">
      <c r="C28" s="36" t="s">
        <v>364</v>
      </c>
      <c r="D28" s="1" t="n">
        <v>0</v>
      </c>
      <c r="E28" s="1" t="n">
        <v>0</v>
      </c>
      <c r="F28" s="39"/>
      <c r="G28" s="39"/>
      <c r="H28" s="39"/>
      <c r="I28" s="39"/>
      <c r="J28" s="39"/>
      <c r="K28" s="39" t="s">
        <v>365</v>
      </c>
      <c r="L28" s="39" t="s">
        <v>141</v>
      </c>
    </row>
    <row r="29" customFormat="false" ht="12.75" hidden="false" customHeight="true" outlineLevel="0" collapsed="false">
      <c r="C29" s="36" t="s">
        <v>366</v>
      </c>
      <c r="D29" s="1" t="n">
        <v>0</v>
      </c>
      <c r="E29" s="1" t="n">
        <v>0</v>
      </c>
      <c r="F29" s="39"/>
      <c r="G29" s="39"/>
      <c r="H29" s="39"/>
      <c r="I29" s="39"/>
      <c r="J29" s="39"/>
      <c r="K29" s="39" t="s">
        <v>16</v>
      </c>
      <c r="L29" s="39" t="s">
        <v>17</v>
      </c>
    </row>
    <row r="30" customFormat="false" ht="12.75" hidden="false" customHeight="true" outlineLevel="0" collapsed="false">
      <c r="C30" s="36" t="s">
        <v>367</v>
      </c>
      <c r="D30" s="1" t="n">
        <v>0</v>
      </c>
      <c r="E30" s="1" t="n">
        <v>0</v>
      </c>
      <c r="F30" s="39"/>
      <c r="G30" s="39"/>
      <c r="H30" s="39"/>
      <c r="I30" s="39"/>
      <c r="J30" s="39"/>
      <c r="K30" s="39" t="s">
        <v>33</v>
      </c>
      <c r="L30" s="39" t="s">
        <v>67</v>
      </c>
    </row>
    <row r="31" customFormat="false" ht="12.75" hidden="false" customHeight="true" outlineLevel="0" collapsed="false">
      <c r="C31" s="36" t="s">
        <v>368</v>
      </c>
      <c r="D31" s="1" t="n">
        <v>0</v>
      </c>
      <c r="E31" s="1" t="n">
        <v>0</v>
      </c>
      <c r="F31" s="39"/>
      <c r="G31" s="39"/>
      <c r="H31" s="39"/>
      <c r="I31" s="39"/>
      <c r="J31" s="39"/>
      <c r="K31" s="39" t="s">
        <v>363</v>
      </c>
      <c r="L31" s="39" t="s">
        <v>17</v>
      </c>
    </row>
    <row r="32" customFormat="false" ht="13.5" hidden="false" customHeight="true" outlineLevel="0" collapsed="false">
      <c r="C32" s="36" t="s">
        <v>369</v>
      </c>
      <c r="D32" s="1" t="n">
        <v>0</v>
      </c>
      <c r="E32" s="1" t="n">
        <v>0</v>
      </c>
      <c r="F32" s="39"/>
      <c r="G32" s="39"/>
      <c r="H32" s="39"/>
      <c r="I32" s="39"/>
      <c r="J32" s="39"/>
      <c r="K32" s="39" t="s">
        <v>33</v>
      </c>
      <c r="L32" s="39" t="s">
        <v>67</v>
      </c>
    </row>
    <row r="33" customFormat="false" ht="12.75" hidden="false" customHeight="true" outlineLevel="0" collapsed="false">
      <c r="C33" s="36" t="s">
        <v>370</v>
      </c>
      <c r="D33" s="1" t="n">
        <v>0</v>
      </c>
      <c r="E33" s="1" t="n">
        <v>0</v>
      </c>
      <c r="F33" s="39"/>
      <c r="G33" s="39"/>
      <c r="H33" s="39"/>
      <c r="I33" s="39" t="s">
        <v>14</v>
      </c>
      <c r="J33" s="39"/>
      <c r="K33" s="39" t="s">
        <v>338</v>
      </c>
      <c r="L33" s="39" t="s">
        <v>67</v>
      </c>
    </row>
    <row r="34" customFormat="false" ht="13.5" hidden="false" customHeight="true" outlineLevel="0" collapsed="false">
      <c r="C34" s="36" t="s">
        <v>371</v>
      </c>
      <c r="D34" s="1" t="n">
        <v>0</v>
      </c>
      <c r="E34" s="1" t="n">
        <v>0</v>
      </c>
      <c r="F34" s="41"/>
      <c r="G34" s="39"/>
      <c r="H34" s="41"/>
      <c r="I34" s="39" t="s">
        <v>21</v>
      </c>
      <c r="J34" s="39" t="s">
        <v>22</v>
      </c>
      <c r="K34" s="39" t="s">
        <v>16</v>
      </c>
      <c r="L34" s="39"/>
    </row>
    <row r="35" customFormat="false" ht="12" hidden="false" customHeight="false" outlineLevel="0" collapsed="false">
      <c r="A35" s="3"/>
      <c r="B35" s="3"/>
      <c r="C35" s="2" t="s">
        <v>372</v>
      </c>
      <c r="D35" s="3" t="n">
        <v>0</v>
      </c>
      <c r="E35" s="3" t="n">
        <v>0</v>
      </c>
      <c r="F35" s="4" t="s">
        <v>19</v>
      </c>
      <c r="G35" s="4" t="n">
        <f aca="false" t="array" ref="G35:G35">_xlfn.IFS((F35=Complexity!$A$1),(E35*Complexity!$B$1),(F35=Complexity!$A$2),(E35*Complexity!$B$2),(F35=Complexity!$A$3),(E35*Complexity!$B$3),(F35=Complexity!$A$4),(E35*Complexity!$B$4))</f>
        <v>0</v>
      </c>
      <c r="H35" s="13"/>
      <c r="I35" s="13" t="s">
        <v>71</v>
      </c>
      <c r="J35" s="13" t="s">
        <v>55</v>
      </c>
      <c r="K35" s="13" t="s">
        <v>27</v>
      </c>
      <c r="L35" s="13" t="s">
        <v>23</v>
      </c>
    </row>
    <row r="36" customFormat="false" ht="12.75" hidden="false" customHeight="true" outlineLevel="0" collapsed="false">
      <c r="C36" s="36" t="s">
        <v>373</v>
      </c>
      <c r="D36" s="1" t="n">
        <v>0</v>
      </c>
      <c r="E36" s="1" t="n">
        <v>0</v>
      </c>
      <c r="F36" s="39"/>
      <c r="G36" s="39"/>
      <c r="H36" s="39"/>
      <c r="I36" s="39"/>
      <c r="J36" s="39"/>
      <c r="K36" s="39" t="s">
        <v>338</v>
      </c>
      <c r="L36" s="39" t="s">
        <v>67</v>
      </c>
    </row>
    <row r="37" customFormat="false" ht="12.75" hidden="false" customHeight="true" outlineLevel="0" collapsed="false">
      <c r="C37" s="2" t="s">
        <v>374</v>
      </c>
      <c r="D37" s="3" t="n">
        <v>0</v>
      </c>
      <c r="E37" s="3" t="n">
        <v>0</v>
      </c>
      <c r="F37" s="3"/>
      <c r="G37" s="3"/>
      <c r="H37" s="13" t="s">
        <v>14</v>
      </c>
      <c r="I37" s="13"/>
      <c r="J37" s="14" t="s">
        <v>32</v>
      </c>
      <c r="K37" s="13" t="s">
        <v>83</v>
      </c>
      <c r="L37" s="39" t="s">
        <v>67</v>
      </c>
    </row>
    <row r="38" customFormat="false" ht="13.5" hidden="false" customHeight="true" outlineLevel="0" collapsed="false">
      <c r="C38" s="36" t="s">
        <v>375</v>
      </c>
      <c r="D38" s="1" t="n">
        <v>0</v>
      </c>
      <c r="E38" s="1" t="n">
        <v>0</v>
      </c>
      <c r="F38" s="41"/>
      <c r="G38" s="41"/>
      <c r="H38" s="41"/>
      <c r="I38" s="41"/>
      <c r="J38" s="39" t="s">
        <v>27</v>
      </c>
      <c r="K38" s="39" t="s">
        <v>33</v>
      </c>
      <c r="L38" s="39" t="s">
        <v>109</v>
      </c>
    </row>
    <row r="39" customFormat="false" ht="12.75" hidden="false" customHeight="true" outlineLevel="0" collapsed="false">
      <c r="C39" s="36" t="s">
        <v>376</v>
      </c>
      <c r="D39" s="1" t="n">
        <v>0</v>
      </c>
      <c r="E39" s="1" t="n">
        <v>0</v>
      </c>
      <c r="F39" s="39"/>
      <c r="G39" s="39"/>
      <c r="H39" s="39"/>
      <c r="I39" s="39"/>
      <c r="J39" s="39"/>
      <c r="K39" s="39" t="s">
        <v>80</v>
      </c>
      <c r="L39" s="39" t="s">
        <v>67</v>
      </c>
    </row>
    <row r="40" customFormat="false" ht="12.75" hidden="false" customHeight="true" outlineLevel="0" collapsed="false">
      <c r="C40" s="36" t="s">
        <v>377</v>
      </c>
      <c r="D40" s="1" t="n">
        <v>0</v>
      </c>
      <c r="E40" s="1" t="n">
        <v>0</v>
      </c>
      <c r="F40" s="39"/>
      <c r="G40" s="41"/>
      <c r="H40" s="39"/>
      <c r="I40" s="41"/>
      <c r="J40" s="39"/>
      <c r="K40" s="39" t="s">
        <v>16</v>
      </c>
      <c r="L40" s="39" t="s">
        <v>67</v>
      </c>
    </row>
    <row r="41" customFormat="false" ht="12.75" hidden="false" customHeight="true" outlineLevel="0" collapsed="false">
      <c r="C41" s="36" t="s">
        <v>378</v>
      </c>
      <c r="D41" s="1" t="n">
        <v>0</v>
      </c>
      <c r="E41" s="1" t="n">
        <v>0</v>
      </c>
      <c r="F41" s="39"/>
      <c r="G41" s="39"/>
      <c r="H41" s="39"/>
      <c r="I41" s="39"/>
      <c r="J41" s="39"/>
      <c r="K41" s="39" t="s">
        <v>338</v>
      </c>
      <c r="L41" s="39" t="s">
        <v>67</v>
      </c>
    </row>
    <row r="42" customFormat="false" ht="12.75" hidden="false" customHeight="true" outlineLevel="0" collapsed="false">
      <c r="C42" s="36" t="s">
        <v>379</v>
      </c>
      <c r="D42" s="1" t="n">
        <v>0</v>
      </c>
      <c r="E42" s="1" t="n">
        <v>0</v>
      </c>
      <c r="F42" s="39"/>
      <c r="G42" s="39"/>
      <c r="H42" s="39"/>
      <c r="I42" s="39"/>
      <c r="J42" s="39"/>
      <c r="K42" s="39" t="s">
        <v>33</v>
      </c>
      <c r="L42" s="39" t="s">
        <v>17</v>
      </c>
    </row>
    <row r="43" customFormat="false" ht="12.75" hidden="false" customHeight="true" outlineLevel="0" collapsed="false">
      <c r="C43" s="36" t="s">
        <v>380</v>
      </c>
      <c r="D43" s="1" t="n">
        <v>0</v>
      </c>
      <c r="E43" s="1" t="n">
        <v>0</v>
      </c>
      <c r="F43" s="39"/>
      <c r="G43" s="39"/>
      <c r="H43" s="39" t="s">
        <v>20</v>
      </c>
      <c r="I43" s="39"/>
      <c r="J43" s="39" t="s">
        <v>49</v>
      </c>
      <c r="K43" s="39" t="s">
        <v>50</v>
      </c>
      <c r="L43" s="39"/>
    </row>
    <row r="44" customFormat="false" ht="12.75" hidden="false" customHeight="true" outlineLevel="0" collapsed="false">
      <c r="C44" s="36" t="s">
        <v>381</v>
      </c>
      <c r="D44" s="1" t="n">
        <v>0</v>
      </c>
      <c r="E44" s="1" t="n">
        <v>0</v>
      </c>
      <c r="F44" s="39"/>
      <c r="G44" s="39"/>
      <c r="H44" s="39" t="s">
        <v>14</v>
      </c>
      <c r="I44" s="39"/>
      <c r="J44" s="39"/>
      <c r="K44" s="39" t="s">
        <v>16</v>
      </c>
      <c r="L44" s="39"/>
    </row>
    <row r="45" customFormat="false" ht="12.75" hidden="false" customHeight="true" outlineLevel="0" collapsed="false">
      <c r="C45" s="36" t="s">
        <v>113</v>
      </c>
      <c r="D45" s="1"/>
      <c r="E45" s="1"/>
      <c r="F45" s="39"/>
      <c r="G45" s="39"/>
      <c r="H45" s="39" t="s">
        <v>329</v>
      </c>
      <c r="I45" s="39"/>
      <c r="J45" s="39"/>
      <c r="K45" s="39" t="s">
        <v>27</v>
      </c>
      <c r="L45" s="39"/>
    </row>
    <row r="46" customFormat="false" ht="12" hidden="false" customHeight="true" outlineLevel="0" collapsed="false">
      <c r="C46" s="36" t="s">
        <v>382</v>
      </c>
      <c r="D46" s="1" t="n">
        <v>0</v>
      </c>
      <c r="E46" s="1" t="n">
        <v>0</v>
      </c>
      <c r="F46" s="39"/>
      <c r="G46" s="39"/>
      <c r="H46" s="39" t="s">
        <v>29</v>
      </c>
      <c r="I46" s="39" t="s">
        <v>21</v>
      </c>
      <c r="J46" s="39" t="s">
        <v>22</v>
      </c>
      <c r="K46" s="39" t="s">
        <v>16</v>
      </c>
      <c r="L46" s="39" t="s">
        <v>67</v>
      </c>
    </row>
    <row r="47" customFormat="false" ht="12.75" hidden="false" customHeight="true" outlineLevel="0" collapsed="false">
      <c r="C47" s="36" t="s">
        <v>383</v>
      </c>
      <c r="D47" s="1" t="n">
        <v>0</v>
      </c>
      <c r="E47" s="1" t="n">
        <v>0</v>
      </c>
      <c r="F47" s="39"/>
      <c r="G47" s="39"/>
      <c r="H47" s="39"/>
      <c r="I47" s="39"/>
      <c r="J47" s="39"/>
      <c r="K47" s="39" t="s">
        <v>33</v>
      </c>
      <c r="L47" s="39" t="s">
        <v>67</v>
      </c>
    </row>
    <row r="48" s="13" customFormat="true" ht="12.75" hidden="false" customHeight="true" outlineLevel="0" collapsed="false">
      <c r="A48" s="36"/>
      <c r="B48" s="1"/>
      <c r="C48" s="36" t="s">
        <v>384</v>
      </c>
      <c r="D48" s="1"/>
      <c r="E48" s="1"/>
      <c r="F48" s="39"/>
      <c r="G48" s="39"/>
      <c r="H48" s="39"/>
      <c r="I48" s="39" t="s">
        <v>25</v>
      </c>
      <c r="J48" s="39"/>
      <c r="K48" s="39" t="s">
        <v>27</v>
      </c>
      <c r="L48" s="39"/>
    </row>
    <row r="49" customFormat="false" ht="12.75" hidden="false" customHeight="true" outlineLevel="0" collapsed="false">
      <c r="C49" s="36" t="s">
        <v>385</v>
      </c>
      <c r="D49" s="1" t="n">
        <v>0</v>
      </c>
      <c r="E49" s="1" t="n">
        <v>0</v>
      </c>
      <c r="F49" s="39"/>
      <c r="G49" s="39"/>
      <c r="H49" s="39"/>
      <c r="I49" s="39"/>
      <c r="J49" s="39"/>
      <c r="K49" s="39" t="s">
        <v>50</v>
      </c>
      <c r="L49" s="39" t="s">
        <v>67</v>
      </c>
    </row>
    <row r="50" customFormat="false" ht="12.75" hidden="false" customHeight="true" outlineLevel="0" collapsed="false">
      <c r="C50" s="36" t="s">
        <v>386</v>
      </c>
      <c r="D50" s="1" t="n">
        <v>0</v>
      </c>
      <c r="E50" s="1" t="n">
        <v>0</v>
      </c>
      <c r="F50" s="39"/>
      <c r="G50" s="39"/>
      <c r="H50" s="39"/>
      <c r="I50" s="39"/>
      <c r="J50" s="39"/>
      <c r="K50" s="39" t="s">
        <v>83</v>
      </c>
      <c r="L50" s="39" t="s">
        <v>67</v>
      </c>
    </row>
    <row r="51" customFormat="false" ht="12.75" hidden="false" customHeight="true" outlineLevel="0" collapsed="false">
      <c r="C51" s="36" t="s">
        <v>387</v>
      </c>
      <c r="D51" s="1" t="n">
        <v>0</v>
      </c>
      <c r="E51" s="1" t="n">
        <v>0</v>
      </c>
      <c r="F51" s="39"/>
      <c r="G51" s="39"/>
      <c r="H51" s="39"/>
      <c r="I51" s="39"/>
      <c r="J51" s="39"/>
      <c r="K51" s="39" t="s">
        <v>16</v>
      </c>
      <c r="L51" s="39" t="s">
        <v>141</v>
      </c>
    </row>
    <row r="52" customFormat="false" ht="12.75" hidden="false" customHeight="true" outlineLevel="0" collapsed="false">
      <c r="C52" s="36" t="s">
        <v>388</v>
      </c>
      <c r="D52" s="1" t="n">
        <v>0</v>
      </c>
      <c r="E52" s="1" t="n">
        <v>0</v>
      </c>
      <c r="F52" s="39"/>
      <c r="G52" s="39"/>
      <c r="H52" s="39"/>
      <c r="I52" s="39" t="s">
        <v>14</v>
      </c>
      <c r="J52" s="39"/>
      <c r="K52" s="39" t="s">
        <v>33</v>
      </c>
      <c r="L52" s="39" t="s">
        <v>67</v>
      </c>
    </row>
    <row r="53" customFormat="false" ht="12.75" hidden="false" customHeight="true" outlineLevel="0" collapsed="false">
      <c r="C53" s="36" t="s">
        <v>389</v>
      </c>
      <c r="D53" s="1" t="n">
        <v>0</v>
      </c>
      <c r="E53" s="1" t="n">
        <v>0</v>
      </c>
      <c r="F53" s="39"/>
      <c r="G53" s="39"/>
      <c r="H53" s="39"/>
      <c r="I53" s="39"/>
      <c r="J53" s="39"/>
      <c r="K53" s="39" t="s">
        <v>363</v>
      </c>
      <c r="L53" s="39" t="s">
        <v>67</v>
      </c>
    </row>
    <row r="54" customFormat="false" ht="12.75" hidden="false" customHeight="true" outlineLevel="0" collapsed="false">
      <c r="C54" s="36" t="s">
        <v>390</v>
      </c>
      <c r="D54" s="1" t="n">
        <v>0</v>
      </c>
      <c r="E54" s="1" t="n">
        <v>0</v>
      </c>
      <c r="F54" s="39"/>
      <c r="G54" s="39"/>
      <c r="H54" s="39"/>
      <c r="I54" s="39"/>
      <c r="J54" s="39"/>
      <c r="K54" s="39" t="s">
        <v>338</v>
      </c>
      <c r="L54" s="39" t="s">
        <v>67</v>
      </c>
    </row>
    <row r="55" customFormat="false" ht="12.75" hidden="false" customHeight="true" outlineLevel="0" collapsed="false">
      <c r="C55" s="36" t="s">
        <v>391</v>
      </c>
      <c r="D55" s="1" t="n">
        <v>0</v>
      </c>
      <c r="E55" s="1" t="n">
        <v>0</v>
      </c>
      <c r="F55" s="39"/>
      <c r="G55" s="39"/>
      <c r="H55" s="39"/>
      <c r="I55" s="39"/>
      <c r="J55" s="39" t="s">
        <v>21</v>
      </c>
      <c r="K55" s="39" t="s">
        <v>22</v>
      </c>
      <c r="L55" s="39"/>
    </row>
    <row r="56" customFormat="false" ht="12.75" hidden="false" customHeight="true" outlineLevel="0" collapsed="false">
      <c r="C56" s="36" t="s">
        <v>392</v>
      </c>
      <c r="D56" s="1" t="n">
        <v>0</v>
      </c>
      <c r="E56" s="1" t="n">
        <v>0</v>
      </c>
      <c r="F56" s="39"/>
      <c r="G56" s="39"/>
      <c r="H56" s="39"/>
      <c r="I56" s="39"/>
      <c r="J56" s="39"/>
      <c r="K56" s="39" t="s">
        <v>16</v>
      </c>
      <c r="L56" s="39" t="s">
        <v>37</v>
      </c>
    </row>
    <row r="57" customFormat="false" ht="12.75" hidden="false" customHeight="true" outlineLevel="0" collapsed="false">
      <c r="C57" s="36" t="s">
        <v>393</v>
      </c>
      <c r="D57" s="1" t="n">
        <v>0</v>
      </c>
      <c r="E57" s="1" t="n">
        <v>0</v>
      </c>
      <c r="F57" s="39"/>
      <c r="G57" s="39"/>
      <c r="H57" s="39" t="s">
        <v>14</v>
      </c>
      <c r="I57" s="39" t="s">
        <v>15</v>
      </c>
      <c r="J57" s="39" t="s">
        <v>39</v>
      </c>
      <c r="K57" s="39" t="s">
        <v>16</v>
      </c>
      <c r="L57" s="39" t="s">
        <v>109</v>
      </c>
    </row>
    <row r="58" customFormat="false" ht="12.75" hidden="false" customHeight="true" outlineLevel="0" collapsed="false">
      <c r="C58" s="36" t="s">
        <v>137</v>
      </c>
      <c r="D58" s="1" t="n">
        <v>0</v>
      </c>
      <c r="E58" s="1" t="n">
        <v>0</v>
      </c>
      <c r="F58" s="39"/>
      <c r="G58" s="39"/>
      <c r="H58" s="39"/>
      <c r="I58" s="39"/>
      <c r="J58" s="39" t="s">
        <v>22</v>
      </c>
      <c r="K58" s="39" t="s">
        <v>83</v>
      </c>
      <c r="L58" s="39" t="s">
        <v>67</v>
      </c>
    </row>
    <row r="59" customFormat="false" ht="12.75" hidden="false" customHeight="true" outlineLevel="0" collapsed="false">
      <c r="C59" s="36" t="s">
        <v>394</v>
      </c>
      <c r="D59" s="1" t="n">
        <v>0</v>
      </c>
      <c r="E59" s="1" t="n">
        <v>0</v>
      </c>
      <c r="F59" s="39"/>
      <c r="G59" s="39"/>
      <c r="H59" s="39"/>
      <c r="I59" s="39"/>
      <c r="J59" s="39"/>
      <c r="K59" s="39" t="s">
        <v>363</v>
      </c>
      <c r="L59" s="39" t="s">
        <v>141</v>
      </c>
    </row>
    <row r="60" customFormat="false" ht="12" hidden="false" customHeight="true" outlineLevel="0" collapsed="false">
      <c r="C60" s="36" t="s">
        <v>395</v>
      </c>
      <c r="D60" s="1" t="n">
        <v>0</v>
      </c>
      <c r="E60" s="1" t="n">
        <v>0</v>
      </c>
      <c r="F60" s="39"/>
      <c r="G60" s="39"/>
      <c r="H60" s="39" t="s">
        <v>332</v>
      </c>
      <c r="I60" s="39"/>
      <c r="J60" s="39"/>
      <c r="K60" s="39" t="s">
        <v>83</v>
      </c>
      <c r="L60" s="39" t="s">
        <v>17</v>
      </c>
    </row>
    <row r="61" customFormat="false" ht="12.75" hidden="false" customHeight="true" outlineLevel="0" collapsed="false">
      <c r="C61" s="36" t="s">
        <v>396</v>
      </c>
      <c r="D61" s="1" t="n">
        <v>0</v>
      </c>
      <c r="E61" s="1" t="n">
        <v>0</v>
      </c>
      <c r="F61" s="39"/>
      <c r="G61" s="39"/>
      <c r="H61" s="39" t="s">
        <v>93</v>
      </c>
      <c r="I61" s="39"/>
      <c r="J61" s="39"/>
      <c r="K61" s="39" t="s">
        <v>33</v>
      </c>
      <c r="L61" s="39" t="s">
        <v>67</v>
      </c>
    </row>
    <row r="62" customFormat="false" ht="12.75" hidden="false" customHeight="true" outlineLevel="0" collapsed="false">
      <c r="C62" s="36" t="s">
        <v>397</v>
      </c>
      <c r="D62" s="1" t="n">
        <v>0</v>
      </c>
      <c r="E62" s="1" t="n">
        <v>0</v>
      </c>
      <c r="F62" s="39"/>
      <c r="G62" s="39"/>
      <c r="H62" s="39"/>
      <c r="I62" s="39"/>
      <c r="J62" s="39"/>
      <c r="K62" s="39" t="s">
        <v>16</v>
      </c>
      <c r="L62" s="39" t="s">
        <v>67</v>
      </c>
    </row>
    <row r="63" customFormat="false" ht="12.75" hidden="false" customHeight="true" outlineLevel="0" collapsed="false">
      <c r="C63" s="36" t="s">
        <v>398</v>
      </c>
      <c r="D63" s="1" t="n">
        <v>0</v>
      </c>
      <c r="E63" s="1" t="n">
        <v>0</v>
      </c>
      <c r="F63" s="39"/>
      <c r="G63" s="39"/>
      <c r="H63" s="39"/>
      <c r="I63" s="39"/>
      <c r="J63" s="39"/>
      <c r="K63" s="39" t="s">
        <v>338</v>
      </c>
      <c r="L63" s="39" t="s">
        <v>67</v>
      </c>
    </row>
    <row r="64" customFormat="false" ht="12.75" hidden="false" customHeight="true" outlineLevel="0" collapsed="false">
      <c r="C64" s="36" t="s">
        <v>399</v>
      </c>
      <c r="D64" s="1" t="n">
        <v>0</v>
      </c>
      <c r="E64" s="1" t="n">
        <v>0</v>
      </c>
      <c r="F64" s="39"/>
      <c r="G64" s="39"/>
      <c r="H64" s="39"/>
      <c r="I64" s="39" t="s">
        <v>49</v>
      </c>
      <c r="J64" s="39" t="s">
        <v>32</v>
      </c>
      <c r="K64" s="39" t="s">
        <v>50</v>
      </c>
      <c r="L64" s="39" t="s">
        <v>343</v>
      </c>
    </row>
    <row r="65" customFormat="false" ht="12.75" hidden="false" customHeight="true" outlineLevel="0" collapsed="false">
      <c r="C65" s="36" t="s">
        <v>400</v>
      </c>
      <c r="D65" s="1" t="n">
        <v>0</v>
      </c>
      <c r="E65" s="1" t="n">
        <v>0</v>
      </c>
      <c r="F65" s="39"/>
      <c r="G65" s="39"/>
      <c r="H65" s="39"/>
      <c r="I65" s="39" t="s">
        <v>49</v>
      </c>
      <c r="J65" s="39"/>
      <c r="K65" s="39" t="s">
        <v>16</v>
      </c>
      <c r="L65" s="39" t="s">
        <v>67</v>
      </c>
    </row>
    <row r="66" customFormat="false" ht="12.75" hidden="false" customHeight="true" outlineLevel="0" collapsed="false">
      <c r="C66" s="36" t="s">
        <v>150</v>
      </c>
      <c r="D66" s="1" t="n">
        <v>0</v>
      </c>
      <c r="E66" s="1" t="n">
        <v>0</v>
      </c>
      <c r="F66" s="39"/>
      <c r="G66" s="39"/>
      <c r="H66" s="39"/>
      <c r="I66" s="39" t="s">
        <v>15</v>
      </c>
      <c r="J66" s="39" t="s">
        <v>26</v>
      </c>
      <c r="K66" s="39" t="s">
        <v>80</v>
      </c>
      <c r="L66" s="39" t="s">
        <v>67</v>
      </c>
    </row>
    <row r="67" customFormat="false" ht="12.75" hidden="false" customHeight="true" outlineLevel="0" collapsed="false">
      <c r="C67" s="36" t="s">
        <v>401</v>
      </c>
      <c r="D67" s="1" t="n">
        <v>0</v>
      </c>
      <c r="E67" s="1" t="n">
        <v>0</v>
      </c>
      <c r="F67" s="39"/>
      <c r="G67" s="39"/>
      <c r="H67" s="39"/>
      <c r="I67" s="39" t="s">
        <v>49</v>
      </c>
      <c r="J67" s="39"/>
      <c r="K67" s="39" t="s">
        <v>50</v>
      </c>
      <c r="L67" s="39" t="s">
        <v>67</v>
      </c>
    </row>
    <row r="68" customFormat="false" ht="12.75" hidden="false" customHeight="true" outlineLevel="0" collapsed="false">
      <c r="C68" s="36" t="s">
        <v>153</v>
      </c>
      <c r="D68" s="1" t="n">
        <v>0</v>
      </c>
      <c r="E68" s="1" t="n">
        <v>0</v>
      </c>
      <c r="F68" s="39"/>
      <c r="G68" s="39"/>
      <c r="H68" s="39"/>
      <c r="I68" s="39" t="s">
        <v>59</v>
      </c>
      <c r="J68" s="39" t="s">
        <v>27</v>
      </c>
      <c r="K68" s="39" t="s">
        <v>16</v>
      </c>
      <c r="L68" s="39" t="s">
        <v>67</v>
      </c>
    </row>
    <row r="69" customFormat="false" ht="12" hidden="false" customHeight="true" outlineLevel="0" collapsed="false">
      <c r="A69" s="3"/>
      <c r="B69" s="3"/>
      <c r="C69" s="2" t="s">
        <v>155</v>
      </c>
      <c r="D69" s="3" t="n">
        <v>1</v>
      </c>
      <c r="E69" s="3" t="n">
        <v>1</v>
      </c>
      <c r="F69" s="4" t="s">
        <v>19</v>
      </c>
      <c r="G69" s="4" t="n">
        <f aca="false" t="array" ref="G69:G69">_xlfn.IFS((F69=Complexity!$A$1),(E69*Complexity!$B$1),(F69=Complexity!$A$2),(E69*Complexity!$B$2),(F69=Complexity!$A$3),(E69*Complexity!$B$3),(F69=Complexity!$A$4),(E69*Complexity!$B$4))</f>
        <v>1.5</v>
      </c>
      <c r="H69" s="13"/>
      <c r="I69" s="13" t="s">
        <v>25</v>
      </c>
      <c r="J69" s="13"/>
      <c r="K69" s="13" t="s">
        <v>27</v>
      </c>
      <c r="L69" s="13" t="s">
        <v>23</v>
      </c>
    </row>
    <row r="70" customFormat="false" ht="12" hidden="true" customHeight="true" outlineLevel="0" collapsed="false">
      <c r="A70" s="3"/>
      <c r="B70" s="3"/>
      <c r="C70" s="2" t="s">
        <v>156</v>
      </c>
      <c r="D70" s="3" t="n">
        <v>0</v>
      </c>
      <c r="E70" s="3" t="n">
        <v>0</v>
      </c>
      <c r="F70" s="4" t="s">
        <v>19</v>
      </c>
      <c r="G70" s="4" t="n">
        <f aca="false" t="array" ref="G70:G70">_xlfn.IFS((F70=Complexity!$A$1),(E70*Complexity!$B$1),(F70=Complexity!$A$2),(E70*Complexity!$B$2),(F70=Complexity!$A$3),(E70*Complexity!$B$3),(F70=Complexity!$A$4),(E70*Complexity!$B$4))</f>
        <v>0</v>
      </c>
      <c r="H70" s="13"/>
      <c r="I70" s="13" t="s">
        <v>25</v>
      </c>
      <c r="J70" s="14"/>
      <c r="K70" s="13" t="s">
        <v>33</v>
      </c>
      <c r="L70" s="13" t="s">
        <v>23</v>
      </c>
    </row>
    <row r="71" customFormat="false" ht="12" hidden="true" customHeight="true" outlineLevel="0" collapsed="false">
      <c r="A71" s="3"/>
      <c r="B71" s="3"/>
      <c r="C71" s="2" t="s">
        <v>157</v>
      </c>
      <c r="D71" s="3" t="n">
        <v>1</v>
      </c>
      <c r="E71" s="3" t="n">
        <v>1</v>
      </c>
      <c r="F71" s="4" t="s">
        <v>19</v>
      </c>
      <c r="G71" s="4" t="n">
        <f aca="false" t="array" ref="G71:G71">_xlfn.IFS((F71=Complexity!$A$1),(E71*Complexity!$B$1),(F71=Complexity!$A$2),(E71*Complexity!$B$2),(F71=Complexity!$A$3),(E71*Complexity!$B$3),(F71=Complexity!$A$4),(E71*Complexity!$B$4))</f>
        <v>1.5</v>
      </c>
      <c r="H71" s="13" t="s">
        <v>14</v>
      </c>
      <c r="I71" s="13"/>
      <c r="J71" s="15"/>
      <c r="K71" s="13" t="s">
        <v>16</v>
      </c>
      <c r="L71" s="13"/>
    </row>
    <row r="72" customFormat="false" ht="12" hidden="true" customHeight="true" outlineLevel="0" collapsed="false">
      <c r="A72" s="3"/>
      <c r="B72" s="3"/>
      <c r="C72" s="2" t="s">
        <v>158</v>
      </c>
      <c r="D72" s="3" t="n">
        <v>15</v>
      </c>
      <c r="E72" s="3" t="n">
        <v>17</v>
      </c>
      <c r="F72" s="4" t="s">
        <v>13</v>
      </c>
      <c r="G72" s="4" t="n">
        <f aca="false" t="array" ref="G72:G72">_xlfn.IFS((F72=Complexity!$A$1),(E72*Complexity!$B$1),(F72=Complexity!$A$2),(E72*Complexity!$B$2),(F72=Complexity!$A$3),(E72*Complexity!$B$3),(F72=Complexity!$A$4),(E72*Complexity!$B$4))</f>
        <v>34</v>
      </c>
      <c r="H72" s="13"/>
      <c r="I72" s="13" t="s">
        <v>15</v>
      </c>
      <c r="J72" s="15" t="s">
        <v>36</v>
      </c>
      <c r="K72" s="13" t="s">
        <v>16</v>
      </c>
      <c r="L72" s="13" t="s">
        <v>23</v>
      </c>
    </row>
    <row r="73" customFormat="false" ht="12" hidden="true" customHeight="true" outlineLevel="0" collapsed="false">
      <c r="A73" s="3"/>
      <c r="B73" s="3"/>
      <c r="C73" s="2" t="s">
        <v>159</v>
      </c>
      <c r="D73" s="3" t="n">
        <v>1</v>
      </c>
      <c r="E73" s="3" t="n">
        <v>1</v>
      </c>
      <c r="F73" s="4" t="s">
        <v>19</v>
      </c>
      <c r="G73" s="4" t="n">
        <f aca="false" t="array" ref="G73:G73">_xlfn.IFS((F73=Complexity!$A$1),(E73*Complexity!$B$1),(F73=Complexity!$A$2),(E73*Complexity!$B$2),(F73=Complexity!$A$3),(E73*Complexity!$B$3),(F73=Complexity!$A$4),(E73*Complexity!$B$4))</f>
        <v>1.5</v>
      </c>
      <c r="H73" s="13"/>
      <c r="I73" s="13" t="s">
        <v>25</v>
      </c>
      <c r="J73" s="18"/>
      <c r="K73" s="13" t="s">
        <v>83</v>
      </c>
      <c r="L73" s="13" t="s">
        <v>23</v>
      </c>
    </row>
    <row r="74" customFormat="false" ht="12" hidden="true" customHeight="true" outlineLevel="0" collapsed="false">
      <c r="A74" s="3"/>
      <c r="B74" s="3"/>
      <c r="C74" s="20" t="s">
        <v>160</v>
      </c>
      <c r="D74" s="3" t="n">
        <v>1</v>
      </c>
      <c r="E74" s="3" t="n">
        <v>1</v>
      </c>
      <c r="F74" s="4" t="s">
        <v>13</v>
      </c>
      <c r="G74" s="4" t="n">
        <f aca="false" t="array" ref="G74:G74">_xlfn.IFS((F74=Complexity!$A$1),(E74*Complexity!$B$1),(F74=Complexity!$A$2),(E74*Complexity!$B$2),(F74=Complexity!$A$3),(E74*Complexity!$B$3),(F74=Complexity!$A$4),(E74*Complexity!$B$4))</f>
        <v>2</v>
      </c>
      <c r="H74" s="14"/>
      <c r="I74" s="18" t="s">
        <v>71</v>
      </c>
      <c r="J74" s="15"/>
      <c r="K74" s="14" t="s">
        <v>50</v>
      </c>
      <c r="L74" s="13"/>
    </row>
    <row r="75" customFormat="false" ht="12" hidden="true" customHeight="true" outlineLevel="0" collapsed="false">
      <c r="A75" s="3" t="s">
        <v>40</v>
      </c>
      <c r="B75" s="3"/>
      <c r="C75" s="2" t="s">
        <v>161</v>
      </c>
      <c r="D75" s="3" t="n">
        <v>1</v>
      </c>
      <c r="E75" s="3" t="n">
        <v>1</v>
      </c>
      <c r="F75" s="4" t="s">
        <v>46</v>
      </c>
      <c r="G75" s="4" t="n">
        <f aca="false" t="array" ref="G75:G75">_xlfn.IFS((F75=Complexity!$A$1),(E75*Complexity!$B$1),(F75=Complexity!$A$2),(E75*Complexity!$B$2),(F75=Complexity!$A$3),(E75*Complexity!$B$3),(F75=Complexity!$A$4),(E75*Complexity!$B$4))</f>
        <v>2.5</v>
      </c>
      <c r="H75" s="18" t="s">
        <v>88</v>
      </c>
      <c r="I75" s="13"/>
      <c r="J75" s="16" t="s">
        <v>49</v>
      </c>
      <c r="K75" s="13" t="s">
        <v>33</v>
      </c>
      <c r="L75" s="13"/>
    </row>
    <row r="76" customFormat="false" ht="12" hidden="true" customHeight="true" outlineLevel="0" collapsed="false">
      <c r="A76" s="3"/>
      <c r="B76" s="3"/>
      <c r="C76" s="2" t="s">
        <v>162</v>
      </c>
      <c r="D76" s="3" t="n">
        <v>1</v>
      </c>
      <c r="E76" s="3" t="n">
        <v>1</v>
      </c>
      <c r="F76" s="4" t="s">
        <v>46</v>
      </c>
      <c r="G76" s="4" t="n">
        <f aca="false" t="array" ref="G76:G76">_xlfn.IFS((F76=Complexity!$A$1),(E76*Complexity!$B$1),(F76=Complexity!$A$2),(E76*Complexity!$B$2),(F76=Complexity!$A$3),(E76*Complexity!$B$3),(F76=Complexity!$A$4),(E76*Complexity!$B$4))</f>
        <v>2.5</v>
      </c>
      <c r="H76" s="18" t="s">
        <v>88</v>
      </c>
      <c r="I76" s="18"/>
      <c r="J76" s="15" t="s">
        <v>21</v>
      </c>
      <c r="K76" s="13" t="s">
        <v>16</v>
      </c>
      <c r="L76" s="13" t="s">
        <v>109</v>
      </c>
    </row>
    <row r="77" customFormat="false" ht="12" hidden="false" customHeight="true" outlineLevel="0" collapsed="false">
      <c r="A77" s="3" t="s">
        <v>47</v>
      </c>
      <c r="B77" s="3"/>
      <c r="C77" s="2" t="s">
        <v>402</v>
      </c>
      <c r="D77" s="3" t="n">
        <v>0</v>
      </c>
      <c r="E77" s="3" t="n">
        <v>0</v>
      </c>
      <c r="F77" s="4" t="s">
        <v>100</v>
      </c>
      <c r="G77" s="4" t="n">
        <f aca="false" t="array" ref="G77:G77">_xlfn.IFS((F77=Complexity!$A$1),(E77*Complexity!$B$1),(F77=Complexity!$A$2),(E77*Complexity!$B$2),(F77=Complexity!$A$3),(E77*Complexity!$B$3),(F77=Complexity!$A$4),(E77*Complexity!$B$4))</f>
        <v>0</v>
      </c>
      <c r="H77" s="13" t="s">
        <v>20</v>
      </c>
      <c r="I77" s="13"/>
      <c r="J77" s="14" t="s">
        <v>39</v>
      </c>
      <c r="K77" s="13" t="s">
        <v>27</v>
      </c>
      <c r="L77" s="13"/>
    </row>
    <row r="78" customFormat="false" ht="12.75" hidden="false" customHeight="true" outlineLevel="0" collapsed="false">
      <c r="C78" s="36" t="s">
        <v>403</v>
      </c>
      <c r="D78" s="1" t="n">
        <v>0</v>
      </c>
      <c r="E78" s="1" t="n">
        <v>0</v>
      </c>
      <c r="F78" s="39"/>
      <c r="H78" s="39"/>
      <c r="I78" s="7"/>
      <c r="J78" s="39"/>
      <c r="K78" s="39" t="s">
        <v>363</v>
      </c>
      <c r="L78" s="39" t="s">
        <v>17</v>
      </c>
    </row>
    <row r="79" customFormat="false" ht="12.75" hidden="false" customHeight="true" outlineLevel="0" collapsed="false">
      <c r="C79" s="36" t="s">
        <v>404</v>
      </c>
      <c r="D79" s="1" t="n">
        <v>0</v>
      </c>
      <c r="E79" s="1" t="n">
        <v>0</v>
      </c>
      <c r="F79" s="39"/>
      <c r="G79" s="39"/>
      <c r="H79" s="39"/>
      <c r="I79" s="39"/>
      <c r="J79" s="39"/>
      <c r="K79" s="39" t="s">
        <v>83</v>
      </c>
      <c r="L79" s="39" t="s">
        <v>109</v>
      </c>
    </row>
    <row r="80" customFormat="false" ht="12.75" hidden="false" customHeight="true" outlineLevel="0" collapsed="false">
      <c r="C80" s="36" t="s">
        <v>164</v>
      </c>
      <c r="D80" s="1" t="n">
        <v>0</v>
      </c>
      <c r="E80" s="1" t="n">
        <v>0</v>
      </c>
      <c r="F80" s="39" t="s">
        <v>19</v>
      </c>
      <c r="G80" s="39" t="n">
        <f aca="false" t="array" ref="G80:G80">_xlfn.IFS((F80=Complexity!$A$1),(E80*Complexity!$B$1),(F80=Complexity!$A$2),(E80*Complexity!$B$2),(F80=Complexity!$A$3),(E80*Complexity!$B$3),(F80=Complexity!$A$4),(E80*Complexity!$B$4))</f>
        <v>0</v>
      </c>
      <c r="H80" s="39" t="s">
        <v>340</v>
      </c>
      <c r="I80" s="39"/>
      <c r="J80" s="39" t="s">
        <v>49</v>
      </c>
      <c r="K80" s="39" t="s">
        <v>50</v>
      </c>
      <c r="L80" s="39" t="s">
        <v>23</v>
      </c>
    </row>
    <row r="81" customFormat="false" ht="12" hidden="false" customHeight="true" outlineLevel="0" collapsed="false">
      <c r="C81" s="36" t="s">
        <v>166</v>
      </c>
      <c r="D81" s="1" t="n">
        <v>0</v>
      </c>
      <c r="E81" s="1" t="n">
        <v>0</v>
      </c>
      <c r="F81" s="39"/>
      <c r="G81" s="39"/>
      <c r="H81" s="39"/>
      <c r="I81" s="39"/>
      <c r="J81" s="39"/>
      <c r="K81" s="39" t="s">
        <v>33</v>
      </c>
      <c r="L81" s="39" t="s">
        <v>37</v>
      </c>
    </row>
    <row r="82" customFormat="false" ht="12.75" hidden="false" customHeight="true" outlineLevel="0" collapsed="false">
      <c r="C82" s="36" t="s">
        <v>173</v>
      </c>
      <c r="D82" s="1" t="n">
        <v>0</v>
      </c>
      <c r="E82" s="1" t="n">
        <v>0</v>
      </c>
      <c r="F82" s="39"/>
      <c r="G82" s="39"/>
      <c r="H82" s="39"/>
      <c r="I82" s="39"/>
      <c r="J82" s="39"/>
      <c r="K82" s="39" t="s">
        <v>50</v>
      </c>
      <c r="L82" s="39" t="s">
        <v>67</v>
      </c>
    </row>
    <row r="83" customFormat="false" ht="12.75" hidden="false" customHeight="true" outlineLevel="0" collapsed="false">
      <c r="C83" s="36" t="s">
        <v>405</v>
      </c>
      <c r="D83" s="1" t="n">
        <v>0</v>
      </c>
      <c r="E83" s="1" t="n">
        <v>0</v>
      </c>
      <c r="F83" s="39"/>
      <c r="H83" s="39"/>
      <c r="I83" s="7"/>
      <c r="J83" s="39"/>
      <c r="K83" s="39" t="s">
        <v>50</v>
      </c>
      <c r="L83" s="39" t="s">
        <v>102</v>
      </c>
    </row>
    <row r="84" customFormat="false" ht="12.75" hidden="false" customHeight="true" outlineLevel="0" collapsed="false">
      <c r="C84" s="36" t="s">
        <v>406</v>
      </c>
      <c r="D84" s="1" t="n">
        <v>0</v>
      </c>
      <c r="E84" s="1" t="n">
        <v>0</v>
      </c>
      <c r="F84" s="39"/>
      <c r="G84" s="39"/>
      <c r="H84" s="39"/>
      <c r="I84" s="39"/>
      <c r="J84" s="39"/>
      <c r="K84" s="39" t="s">
        <v>338</v>
      </c>
      <c r="L84" s="39" t="s">
        <v>109</v>
      </c>
    </row>
    <row r="85" customFormat="false" ht="12.75" hidden="false" customHeight="true" outlineLevel="0" collapsed="false">
      <c r="C85" s="36" t="s">
        <v>407</v>
      </c>
      <c r="D85" s="1" t="n">
        <v>0</v>
      </c>
      <c r="E85" s="1" t="n">
        <v>0</v>
      </c>
      <c r="F85" s="39"/>
      <c r="G85" s="39"/>
      <c r="H85" s="39"/>
      <c r="I85" s="39"/>
      <c r="J85" s="39"/>
      <c r="K85" s="39" t="s">
        <v>16</v>
      </c>
      <c r="L85" s="39" t="s">
        <v>17</v>
      </c>
    </row>
    <row r="86" customFormat="false" ht="12.75" hidden="false" customHeight="true" outlineLevel="0" collapsed="false">
      <c r="C86" s="36" t="s">
        <v>408</v>
      </c>
      <c r="D86" s="1" t="n">
        <v>0</v>
      </c>
      <c r="E86" s="1" t="n">
        <v>0</v>
      </c>
      <c r="F86" s="39"/>
      <c r="G86" s="39"/>
      <c r="H86" s="39"/>
      <c r="I86" s="39"/>
      <c r="J86" s="39"/>
      <c r="K86" s="39" t="s">
        <v>363</v>
      </c>
      <c r="L86" s="39" t="s">
        <v>109</v>
      </c>
    </row>
    <row r="87" customFormat="false" ht="12.75" hidden="false" customHeight="true" outlineLevel="0" collapsed="false">
      <c r="C87" s="36" t="s">
        <v>409</v>
      </c>
      <c r="D87" s="1" t="n">
        <v>0</v>
      </c>
      <c r="E87" s="1" t="n">
        <v>0</v>
      </c>
      <c r="H87" s="7"/>
      <c r="I87" s="7"/>
      <c r="J87" s="39" t="s">
        <v>22</v>
      </c>
      <c r="K87" s="39" t="s">
        <v>16</v>
      </c>
      <c r="L87" s="39" t="s">
        <v>67</v>
      </c>
    </row>
    <row r="88" customFormat="false" ht="12.75" hidden="false" customHeight="true" outlineLevel="0" collapsed="false">
      <c r="C88" s="36" t="s">
        <v>410</v>
      </c>
      <c r="D88" s="1" t="n">
        <v>0</v>
      </c>
      <c r="E88" s="1" t="n">
        <v>0</v>
      </c>
      <c r="F88" s="39"/>
      <c r="G88" s="39"/>
      <c r="H88" s="39"/>
      <c r="I88" s="39" t="s">
        <v>15</v>
      </c>
      <c r="J88" s="1"/>
      <c r="K88" s="39" t="s">
        <v>50</v>
      </c>
      <c r="L88" s="39" t="s">
        <v>23</v>
      </c>
    </row>
    <row r="89" customFormat="false" ht="12.75" hidden="false" customHeight="true" outlineLevel="0" collapsed="false">
      <c r="C89" s="36" t="s">
        <v>411</v>
      </c>
      <c r="D89" s="1" t="n">
        <v>0</v>
      </c>
      <c r="E89" s="1" t="n">
        <v>0</v>
      </c>
      <c r="F89" s="39"/>
      <c r="G89" s="39"/>
      <c r="H89" s="39"/>
      <c r="I89" s="39"/>
      <c r="J89" s="39"/>
      <c r="K89" s="39" t="s">
        <v>363</v>
      </c>
      <c r="L89" s="39" t="s">
        <v>141</v>
      </c>
    </row>
    <row r="90" customFormat="false" ht="12.75" hidden="false" customHeight="true" outlineLevel="0" collapsed="false">
      <c r="C90" s="36" t="s">
        <v>412</v>
      </c>
      <c r="D90" s="1" t="n">
        <v>0</v>
      </c>
      <c r="E90" s="1" t="n">
        <v>0</v>
      </c>
      <c r="F90" s="39"/>
      <c r="G90" s="39"/>
      <c r="H90" s="39"/>
      <c r="I90" s="39"/>
      <c r="J90" s="39"/>
      <c r="K90" s="39" t="s">
        <v>33</v>
      </c>
      <c r="L90" s="39" t="s">
        <v>413</v>
      </c>
    </row>
    <row r="91" customFormat="false" ht="12.75" hidden="false" customHeight="true" outlineLevel="0" collapsed="false">
      <c r="C91" s="36" t="s">
        <v>414</v>
      </c>
      <c r="D91" s="1" t="n">
        <v>0</v>
      </c>
      <c r="E91" s="1" t="n">
        <v>0</v>
      </c>
      <c r="G91" s="39"/>
      <c r="H91" s="7"/>
      <c r="I91" s="39" t="s">
        <v>49</v>
      </c>
      <c r="J91" s="39" t="s">
        <v>22</v>
      </c>
      <c r="K91" s="39" t="s">
        <v>83</v>
      </c>
      <c r="L91" s="39" t="s">
        <v>67</v>
      </c>
    </row>
    <row r="92" customFormat="false" ht="12.75" hidden="false" customHeight="true" outlineLevel="0" collapsed="false">
      <c r="C92" s="36" t="s">
        <v>415</v>
      </c>
      <c r="D92" s="1" t="n">
        <v>0</v>
      </c>
      <c r="E92" s="1" t="n">
        <v>0</v>
      </c>
      <c r="F92" s="39"/>
      <c r="G92" s="39"/>
      <c r="H92" s="39"/>
      <c r="I92" s="39"/>
      <c r="J92" s="39" t="s">
        <v>26</v>
      </c>
      <c r="K92" s="39" t="s">
        <v>33</v>
      </c>
      <c r="L92" s="39" t="s">
        <v>17</v>
      </c>
    </row>
    <row r="93" customFormat="false" ht="12.75" hidden="false" customHeight="true" outlineLevel="0" collapsed="false">
      <c r="C93" s="36" t="s">
        <v>416</v>
      </c>
      <c r="D93" s="1" t="n">
        <v>0</v>
      </c>
      <c r="E93" s="1" t="n">
        <v>0</v>
      </c>
      <c r="F93" s="39"/>
      <c r="G93" s="39"/>
      <c r="H93" s="39"/>
      <c r="I93" s="39"/>
      <c r="J93" s="39" t="s">
        <v>27</v>
      </c>
      <c r="K93" s="39" t="s">
        <v>16</v>
      </c>
      <c r="L93" s="39" t="s">
        <v>67</v>
      </c>
    </row>
    <row r="94" customFormat="false" ht="12.75" hidden="false" customHeight="true" outlineLevel="0" collapsed="false">
      <c r="C94" s="36" t="s">
        <v>417</v>
      </c>
      <c r="D94" s="1" t="n">
        <v>0</v>
      </c>
      <c r="E94" s="1" t="n">
        <v>0</v>
      </c>
      <c r="F94" s="39"/>
      <c r="G94" s="39"/>
      <c r="H94" s="39"/>
      <c r="I94" s="39"/>
      <c r="J94" s="39"/>
      <c r="K94" s="39" t="s">
        <v>83</v>
      </c>
      <c r="L94" s="39" t="s">
        <v>67</v>
      </c>
    </row>
    <row r="95" customFormat="false" ht="12.75" hidden="false" customHeight="true" outlineLevel="0" collapsed="false">
      <c r="C95" s="36" t="s">
        <v>418</v>
      </c>
      <c r="D95" s="1" t="n">
        <v>0</v>
      </c>
      <c r="E95" s="1" t="n">
        <v>0</v>
      </c>
      <c r="F95" s="39"/>
      <c r="G95" s="39"/>
      <c r="H95" s="39"/>
      <c r="I95" s="39"/>
      <c r="J95" s="39"/>
      <c r="K95" s="39" t="s">
        <v>50</v>
      </c>
      <c r="L95" s="39" t="s">
        <v>67</v>
      </c>
    </row>
    <row r="96" customFormat="false" ht="12.75" hidden="false" customHeight="true" outlineLevel="0" collapsed="false">
      <c r="C96" s="36" t="s">
        <v>419</v>
      </c>
      <c r="D96" s="1" t="n">
        <v>0</v>
      </c>
      <c r="E96" s="1" t="n">
        <v>0</v>
      </c>
      <c r="F96" s="39"/>
      <c r="G96" s="39"/>
      <c r="H96" s="39" t="s">
        <v>332</v>
      </c>
      <c r="I96" s="39" t="s">
        <v>29</v>
      </c>
      <c r="J96" s="39"/>
      <c r="K96" s="39" t="s">
        <v>22</v>
      </c>
      <c r="L96" s="39"/>
    </row>
    <row r="97" customFormat="false" ht="12.75" hidden="false" customHeight="true" outlineLevel="0" collapsed="false">
      <c r="C97" s="36" t="s">
        <v>420</v>
      </c>
      <c r="D97" s="1" t="n">
        <v>0</v>
      </c>
      <c r="E97" s="1" t="n">
        <v>0</v>
      </c>
      <c r="F97" s="39"/>
      <c r="G97" s="39"/>
      <c r="H97" s="39"/>
      <c r="I97" s="39"/>
      <c r="J97" s="39"/>
      <c r="K97" s="39" t="s">
        <v>50</v>
      </c>
      <c r="L97" s="39" t="s">
        <v>67</v>
      </c>
    </row>
    <row r="98" customFormat="false" ht="12.75" hidden="false" customHeight="true" outlineLevel="0" collapsed="false">
      <c r="C98" s="36" t="s">
        <v>201</v>
      </c>
      <c r="D98" s="1" t="n">
        <v>0</v>
      </c>
      <c r="E98" s="1" t="n">
        <v>0</v>
      </c>
      <c r="F98" s="39"/>
      <c r="G98" s="39"/>
      <c r="H98" s="39"/>
      <c r="I98" s="39"/>
      <c r="J98" s="39"/>
      <c r="K98" s="39" t="s">
        <v>16</v>
      </c>
      <c r="L98" s="39" t="s">
        <v>141</v>
      </c>
    </row>
    <row r="99" customFormat="false" ht="12.75" hidden="false" customHeight="true" outlineLevel="0" collapsed="false">
      <c r="C99" s="36" t="s">
        <v>421</v>
      </c>
      <c r="D99" s="1" t="n">
        <v>0</v>
      </c>
      <c r="E99" s="1" t="n">
        <v>0</v>
      </c>
      <c r="F99" s="39"/>
      <c r="G99" s="39"/>
      <c r="H99" s="39"/>
      <c r="I99" s="39"/>
      <c r="J99" s="39"/>
      <c r="K99" s="39" t="s">
        <v>16</v>
      </c>
      <c r="L99" s="39" t="s">
        <v>23</v>
      </c>
    </row>
    <row r="100" customFormat="false" ht="12.75" hidden="false" customHeight="true" outlineLevel="0" collapsed="false">
      <c r="C100" s="36" t="s">
        <v>422</v>
      </c>
      <c r="D100" s="1" t="n">
        <v>0</v>
      </c>
      <c r="E100" s="1" t="n">
        <v>0</v>
      </c>
      <c r="F100" s="39"/>
      <c r="G100" s="39"/>
      <c r="H100" s="39"/>
      <c r="I100" s="39"/>
      <c r="J100" s="39"/>
      <c r="K100" s="39" t="s">
        <v>338</v>
      </c>
      <c r="L100" s="39" t="s">
        <v>17</v>
      </c>
    </row>
    <row r="101" customFormat="false" ht="12.75" hidden="false" customHeight="true" outlineLevel="0" collapsed="false">
      <c r="C101" s="36" t="s">
        <v>209</v>
      </c>
      <c r="D101" s="1" t="n">
        <v>0</v>
      </c>
      <c r="E101" s="1" t="n">
        <v>0</v>
      </c>
      <c r="F101" s="39"/>
      <c r="G101" s="39"/>
      <c r="H101" s="39"/>
      <c r="I101" s="39" t="s">
        <v>329</v>
      </c>
      <c r="J101" s="39" t="s">
        <v>22</v>
      </c>
      <c r="K101" s="39" t="s">
        <v>16</v>
      </c>
      <c r="L101" s="39"/>
    </row>
    <row r="102" customFormat="false" ht="12.75" hidden="false" customHeight="true" outlineLevel="0" collapsed="false">
      <c r="C102" s="36" t="s">
        <v>423</v>
      </c>
      <c r="D102" s="1"/>
      <c r="E102" s="1"/>
      <c r="F102" s="39"/>
      <c r="G102" s="39"/>
      <c r="H102" s="39" t="s">
        <v>42</v>
      </c>
      <c r="I102" s="39"/>
      <c r="J102" s="39" t="s">
        <v>21</v>
      </c>
      <c r="K102" s="39" t="s">
        <v>50</v>
      </c>
      <c r="L102" s="39"/>
    </row>
    <row r="103" customFormat="false" ht="12.75" hidden="false" customHeight="true" outlineLevel="0" collapsed="false">
      <c r="C103" s="36" t="s">
        <v>424</v>
      </c>
      <c r="D103" s="1" t="n">
        <v>0</v>
      </c>
      <c r="E103" s="1" t="n">
        <v>0</v>
      </c>
      <c r="F103" s="41"/>
      <c r="G103" s="39"/>
      <c r="H103" s="41"/>
      <c r="I103" s="39" t="s">
        <v>49</v>
      </c>
      <c r="J103" s="39"/>
      <c r="K103" s="39" t="s">
        <v>50</v>
      </c>
      <c r="L103" s="39" t="s">
        <v>67</v>
      </c>
    </row>
    <row r="104" customFormat="false" ht="12.75" hidden="false" customHeight="true" outlineLevel="0" collapsed="false">
      <c r="C104" s="36" t="s">
        <v>218</v>
      </c>
      <c r="D104" s="1" t="n">
        <v>0</v>
      </c>
      <c r="E104" s="1" t="n">
        <v>0</v>
      </c>
      <c r="F104" s="39"/>
      <c r="G104" s="39"/>
      <c r="H104" s="39"/>
      <c r="I104" s="39"/>
      <c r="J104" s="39"/>
      <c r="K104" s="39" t="s">
        <v>338</v>
      </c>
      <c r="L104" s="39" t="s">
        <v>67</v>
      </c>
    </row>
    <row r="105" customFormat="false" ht="12.75" hidden="false" customHeight="true" outlineLevel="0" collapsed="false">
      <c r="C105" s="36" t="s">
        <v>425</v>
      </c>
      <c r="D105" s="1" t="n">
        <v>0</v>
      </c>
      <c r="E105" s="1" t="n">
        <v>0</v>
      </c>
      <c r="H105" s="7"/>
      <c r="I105" s="7"/>
      <c r="J105" s="39"/>
      <c r="K105" s="39" t="s">
        <v>16</v>
      </c>
      <c r="L105" s="39" t="s">
        <v>67</v>
      </c>
    </row>
    <row r="106" customFormat="false" ht="12.75" hidden="false" customHeight="true" outlineLevel="0" collapsed="false">
      <c r="C106" s="36" t="s">
        <v>426</v>
      </c>
      <c r="D106" s="1" t="n">
        <v>0</v>
      </c>
      <c r="E106" s="1" t="n">
        <v>0</v>
      </c>
      <c r="F106" s="39"/>
      <c r="G106" s="39"/>
      <c r="H106" s="39"/>
      <c r="I106" s="39"/>
      <c r="J106" s="39"/>
      <c r="K106" s="39" t="s">
        <v>365</v>
      </c>
      <c r="L106" s="39"/>
    </row>
    <row r="107" customFormat="false" ht="12.75" hidden="false" customHeight="true" outlineLevel="0" collapsed="false">
      <c r="C107" s="36" t="s">
        <v>427</v>
      </c>
      <c r="D107" s="1" t="n">
        <v>0</v>
      </c>
      <c r="E107" s="1" t="n">
        <v>0</v>
      </c>
      <c r="F107" s="39"/>
      <c r="G107" s="39"/>
      <c r="H107" s="39"/>
      <c r="I107" s="39"/>
      <c r="J107" s="1"/>
      <c r="K107" s="39" t="s">
        <v>83</v>
      </c>
      <c r="L107" s="1" t="s">
        <v>141</v>
      </c>
    </row>
    <row r="108" customFormat="false" ht="12.75" hidden="false" customHeight="true" outlineLevel="0" collapsed="false">
      <c r="C108" s="36" t="s">
        <v>428</v>
      </c>
      <c r="D108" s="1" t="n">
        <v>0</v>
      </c>
      <c r="E108" s="1" t="n">
        <v>0</v>
      </c>
      <c r="F108" s="39"/>
      <c r="G108" s="39"/>
      <c r="H108" s="39"/>
      <c r="I108" s="39"/>
      <c r="J108" s="39" t="s">
        <v>22</v>
      </c>
      <c r="K108" s="39" t="s">
        <v>16</v>
      </c>
      <c r="L108" s="39"/>
    </row>
    <row r="109" customFormat="false" ht="12.75" hidden="false" customHeight="true" outlineLevel="0" collapsed="false">
      <c r="C109" s="36" t="s">
        <v>429</v>
      </c>
      <c r="D109" s="1" t="n">
        <v>0</v>
      </c>
      <c r="E109" s="1" t="n">
        <v>0</v>
      </c>
      <c r="F109" s="39"/>
      <c r="H109" s="39"/>
      <c r="I109" s="7"/>
      <c r="J109" s="39" t="s">
        <v>336</v>
      </c>
      <c r="K109" s="39" t="s">
        <v>83</v>
      </c>
      <c r="L109" s="39" t="s">
        <v>109</v>
      </c>
    </row>
    <row r="110" customFormat="false" ht="12.75" hidden="false" customHeight="true" outlineLevel="0" collapsed="false">
      <c r="C110" s="36" t="s">
        <v>430</v>
      </c>
      <c r="D110" s="1" t="n">
        <v>0</v>
      </c>
      <c r="E110" s="1" t="n">
        <v>0</v>
      </c>
      <c r="F110" s="39"/>
      <c r="H110" s="39"/>
      <c r="I110" s="7"/>
      <c r="J110" s="1"/>
      <c r="K110" s="39" t="s">
        <v>365</v>
      </c>
      <c r="L110" s="39" t="s">
        <v>141</v>
      </c>
    </row>
    <row r="111" customFormat="false" ht="12.75" hidden="false" customHeight="true" outlineLevel="0" collapsed="false">
      <c r="C111" s="36" t="s">
        <v>431</v>
      </c>
      <c r="D111" s="1" t="n">
        <v>0</v>
      </c>
      <c r="E111" s="1" t="n">
        <v>0</v>
      </c>
      <c r="F111" s="39"/>
      <c r="G111" s="39"/>
      <c r="H111" s="39"/>
      <c r="I111" s="39" t="s">
        <v>329</v>
      </c>
      <c r="J111" s="1"/>
      <c r="K111" s="39" t="s">
        <v>83</v>
      </c>
      <c r="L111" s="39" t="s">
        <v>67</v>
      </c>
    </row>
    <row r="112" customFormat="false" ht="12.75" hidden="false" customHeight="true" outlineLevel="0" collapsed="false">
      <c r="C112" s="36" t="s">
        <v>432</v>
      </c>
      <c r="D112" s="1"/>
      <c r="E112" s="1"/>
      <c r="F112" s="39"/>
      <c r="G112" s="39"/>
      <c r="H112" s="39" t="s">
        <v>329</v>
      </c>
      <c r="I112" s="39"/>
      <c r="J112" s="39"/>
      <c r="K112" s="39" t="s">
        <v>27</v>
      </c>
      <c r="L112" s="39" t="s">
        <v>67</v>
      </c>
    </row>
    <row r="113" customFormat="false" ht="12.75" hidden="false" customHeight="true" outlineLevel="0" collapsed="false">
      <c r="C113" s="36" t="s">
        <v>433</v>
      </c>
      <c r="D113" s="1" t="n">
        <v>0</v>
      </c>
      <c r="E113" s="1" t="n">
        <v>0</v>
      </c>
      <c r="F113" s="39"/>
      <c r="G113" s="39"/>
      <c r="H113" s="39"/>
      <c r="I113" s="39" t="s">
        <v>355</v>
      </c>
      <c r="J113" s="39"/>
      <c r="K113" s="39" t="s">
        <v>27</v>
      </c>
      <c r="L113" s="39" t="s">
        <v>67</v>
      </c>
    </row>
    <row r="114" customFormat="false" ht="12.75" hidden="false" customHeight="true" outlineLevel="0" collapsed="false">
      <c r="C114" s="36" t="s">
        <v>434</v>
      </c>
      <c r="D114" s="1"/>
      <c r="E114" s="1"/>
      <c r="F114" s="39"/>
      <c r="G114" s="39"/>
      <c r="H114" s="39"/>
      <c r="I114" s="39"/>
      <c r="J114" s="39" t="s">
        <v>21</v>
      </c>
      <c r="K114" s="39" t="s">
        <v>22</v>
      </c>
      <c r="L114" s="39"/>
    </row>
    <row r="115" customFormat="false" ht="12.75" hidden="false" customHeight="true" outlineLevel="0" collapsed="false">
      <c r="C115" s="36" t="s">
        <v>435</v>
      </c>
      <c r="D115" s="1" t="n">
        <v>0</v>
      </c>
      <c r="E115" s="1" t="n">
        <v>0</v>
      </c>
      <c r="H115" s="7"/>
      <c r="I115" s="7"/>
      <c r="J115" s="1"/>
      <c r="K115" s="39" t="s">
        <v>50</v>
      </c>
      <c r="L115" s="39" t="s">
        <v>67</v>
      </c>
    </row>
    <row r="116" customFormat="false" ht="12.75" hidden="false" customHeight="true" outlineLevel="0" collapsed="false">
      <c r="C116" s="36" t="s">
        <v>232</v>
      </c>
      <c r="D116" s="1" t="n">
        <v>0</v>
      </c>
      <c r="E116" s="1" t="n">
        <v>0</v>
      </c>
      <c r="F116" s="39"/>
      <c r="G116" s="39"/>
      <c r="H116" s="39" t="s">
        <v>436</v>
      </c>
      <c r="I116" s="39"/>
      <c r="J116" s="39" t="s">
        <v>39</v>
      </c>
      <c r="K116" s="39" t="s">
        <v>16</v>
      </c>
      <c r="L116" s="39"/>
    </row>
    <row r="117" customFormat="false" ht="12.75" hidden="false" customHeight="true" outlineLevel="0" collapsed="false">
      <c r="C117" s="36" t="s">
        <v>233</v>
      </c>
      <c r="D117" s="1" t="n">
        <v>0</v>
      </c>
      <c r="E117" s="1" t="n">
        <v>0</v>
      </c>
      <c r="F117" s="39"/>
      <c r="G117" s="39"/>
      <c r="H117" s="39" t="s">
        <v>93</v>
      </c>
      <c r="I117" s="39"/>
      <c r="J117" s="1"/>
      <c r="K117" s="39" t="s">
        <v>83</v>
      </c>
      <c r="L117" s="39" t="s">
        <v>17</v>
      </c>
    </row>
    <row r="118" customFormat="false" ht="12.75" hidden="false" customHeight="true" outlineLevel="0" collapsed="false">
      <c r="A118" s="42"/>
      <c r="B118" s="27"/>
      <c r="C118" s="42" t="s">
        <v>437</v>
      </c>
      <c r="D118" s="27" t="n">
        <v>0</v>
      </c>
      <c r="E118" s="27" t="n">
        <v>0</v>
      </c>
      <c r="F118" s="39"/>
      <c r="G118" s="39"/>
      <c r="H118" s="39"/>
      <c r="I118" s="39"/>
      <c r="J118" s="1" t="s">
        <v>59</v>
      </c>
      <c r="K118" s="39" t="s">
        <v>80</v>
      </c>
      <c r="L118" s="39" t="s">
        <v>23</v>
      </c>
    </row>
    <row r="119" customFormat="false" ht="12.75" hidden="false" customHeight="true" outlineLevel="0" collapsed="false">
      <c r="A119" s="42"/>
      <c r="B119" s="27"/>
      <c r="C119" s="42" t="s">
        <v>438</v>
      </c>
      <c r="D119" s="27" t="n">
        <v>0</v>
      </c>
      <c r="E119" s="27" t="n">
        <v>0</v>
      </c>
      <c r="F119" s="39"/>
      <c r="G119" s="39"/>
      <c r="H119" s="39"/>
      <c r="I119" s="39" t="s">
        <v>15</v>
      </c>
      <c r="J119" s="1"/>
      <c r="K119" s="39" t="s">
        <v>80</v>
      </c>
      <c r="L119" s="39" t="s">
        <v>23</v>
      </c>
    </row>
    <row r="120" customFormat="false" ht="12.75" hidden="false" customHeight="true" outlineLevel="0" collapsed="false">
      <c r="A120" s="42"/>
      <c r="B120" s="27"/>
      <c r="C120" s="42" t="s">
        <v>439</v>
      </c>
      <c r="D120" s="27" t="n">
        <v>0</v>
      </c>
      <c r="E120" s="27" t="n">
        <v>0</v>
      </c>
      <c r="F120" s="39"/>
      <c r="G120" s="39"/>
      <c r="H120" s="39"/>
      <c r="I120" s="39"/>
      <c r="J120" s="39"/>
      <c r="K120" s="39" t="s">
        <v>33</v>
      </c>
      <c r="L120" s="39" t="s">
        <v>67</v>
      </c>
    </row>
    <row r="121" customFormat="false" ht="12.75" hidden="false" customHeight="true" outlineLevel="0" collapsed="false">
      <c r="A121" s="42"/>
      <c r="B121" s="27"/>
      <c r="C121" s="42" t="s">
        <v>440</v>
      </c>
      <c r="D121" s="43" t="s">
        <v>441</v>
      </c>
      <c r="E121" s="44"/>
      <c r="F121" s="39" t="s">
        <v>13</v>
      </c>
      <c r="G121" s="39" t="n">
        <f aca="false" t="array" ref="G121:G121">_xlfn.IFS((F121=Complexity!$A$1),(E121*Complexity!$B$1),(F121=Complexity!$A$2),(E121*Complexity!$B$2),(F121=Complexity!$A$3),(E121*Complexity!$B$3),(F121=Complexity!$A$4),(E121*Complexity!$B$4))</f>
        <v>0</v>
      </c>
      <c r="H121" s="39"/>
      <c r="I121" s="39" t="s">
        <v>29</v>
      </c>
      <c r="J121" s="39"/>
      <c r="K121" s="39" t="s">
        <v>22</v>
      </c>
      <c r="L121" s="39" t="s">
        <v>23</v>
      </c>
    </row>
    <row r="122" customFormat="false" ht="12.75" hidden="false" customHeight="true" outlineLevel="0" collapsed="false">
      <c r="A122" s="42"/>
      <c r="B122" s="27"/>
      <c r="C122" s="42" t="s">
        <v>442</v>
      </c>
      <c r="D122" s="27" t="n">
        <v>0</v>
      </c>
      <c r="E122" s="27" t="n">
        <v>0</v>
      </c>
      <c r="F122" s="39"/>
      <c r="H122" s="39"/>
      <c r="I122" s="7"/>
      <c r="J122" s="39"/>
      <c r="K122" s="39" t="s">
        <v>33</v>
      </c>
      <c r="L122" s="39" t="s">
        <v>67</v>
      </c>
    </row>
    <row r="123" customFormat="false" ht="12.75" hidden="false" customHeight="true" outlineLevel="0" collapsed="false">
      <c r="A123" s="42"/>
      <c r="B123" s="27"/>
      <c r="C123" s="42" t="s">
        <v>371</v>
      </c>
      <c r="D123" s="27" t="n">
        <v>0</v>
      </c>
      <c r="E123" s="27" t="n">
        <v>0</v>
      </c>
      <c r="F123" s="39" t="s">
        <v>100</v>
      </c>
      <c r="G123" s="39" t="n">
        <v>0</v>
      </c>
      <c r="H123" s="39"/>
      <c r="I123" s="39"/>
      <c r="J123" s="1"/>
      <c r="K123" s="39" t="s">
        <v>16</v>
      </c>
      <c r="L123" s="39"/>
    </row>
    <row r="124" customFormat="false" ht="12.75" hidden="false" customHeight="true" outlineLevel="0" collapsed="false">
      <c r="A124" s="42"/>
      <c r="B124" s="27"/>
      <c r="C124" s="42" t="s">
        <v>443</v>
      </c>
      <c r="D124" s="27" t="n">
        <v>1</v>
      </c>
      <c r="E124" s="27" t="n">
        <v>1</v>
      </c>
      <c r="F124" s="39" t="s">
        <v>19</v>
      </c>
      <c r="G124" s="39" t="n">
        <v>1.5</v>
      </c>
      <c r="H124" s="39"/>
      <c r="I124" s="39"/>
      <c r="J124" s="1"/>
      <c r="K124" s="39" t="s">
        <v>16</v>
      </c>
      <c r="L124" s="39"/>
    </row>
    <row r="125" customFormat="false" ht="12.75" hidden="false" customHeight="true" outlineLevel="0" collapsed="false">
      <c r="A125" s="42"/>
      <c r="B125" s="27"/>
      <c r="C125" s="42" t="s">
        <v>444</v>
      </c>
      <c r="D125" s="27" t="n">
        <v>0</v>
      </c>
      <c r="E125" s="27" t="n">
        <v>0</v>
      </c>
      <c r="F125" s="39" t="s">
        <v>19</v>
      </c>
      <c r="G125" s="39" t="n">
        <v>0</v>
      </c>
      <c r="H125" s="39"/>
      <c r="I125" s="39"/>
      <c r="J125" s="1"/>
      <c r="K125" s="39" t="s">
        <v>16</v>
      </c>
      <c r="L125" s="39"/>
    </row>
    <row r="126" customFormat="false" ht="12.75" hidden="false" customHeight="true" outlineLevel="0" collapsed="false">
      <c r="A126" s="42"/>
      <c r="B126" s="27"/>
      <c r="C126" s="42" t="s">
        <v>445</v>
      </c>
      <c r="D126" s="27" t="n">
        <v>0</v>
      </c>
      <c r="E126" s="27" t="n">
        <v>0</v>
      </c>
      <c r="F126" s="39" t="s">
        <v>100</v>
      </c>
      <c r="G126" s="39" t="n">
        <v>0</v>
      </c>
      <c r="H126" s="39"/>
      <c r="I126" s="39"/>
      <c r="J126" s="1"/>
      <c r="K126" s="39" t="s">
        <v>27</v>
      </c>
      <c r="L126" s="39"/>
    </row>
    <row r="127" customFormat="false" ht="12.75" hidden="false" customHeight="true" outlineLevel="0" collapsed="false">
      <c r="A127" s="42"/>
      <c r="B127" s="27"/>
      <c r="C127" s="42" t="s">
        <v>446</v>
      </c>
      <c r="D127" s="27" t="n">
        <v>0</v>
      </c>
      <c r="E127" s="27" t="n">
        <v>0</v>
      </c>
      <c r="F127" s="39" t="s">
        <v>19</v>
      </c>
      <c r="G127" s="39" t="n">
        <v>0</v>
      </c>
      <c r="H127" s="39"/>
      <c r="I127" s="39"/>
      <c r="J127" s="1"/>
      <c r="K127" s="39" t="s">
        <v>33</v>
      </c>
      <c r="L127" s="39"/>
    </row>
    <row r="128" customFormat="false" ht="12.75" hidden="false" customHeight="true" outlineLevel="0" collapsed="false">
      <c r="A128" s="42"/>
      <c r="B128" s="27"/>
      <c r="C128" s="42" t="s">
        <v>447</v>
      </c>
      <c r="D128" s="27" t="n">
        <v>0</v>
      </c>
      <c r="E128" s="27" t="n">
        <v>0</v>
      </c>
      <c r="F128" s="39" t="s">
        <v>19</v>
      </c>
      <c r="G128" s="39" t="n">
        <v>0</v>
      </c>
      <c r="H128" s="39"/>
      <c r="I128" s="39"/>
      <c r="J128" s="1"/>
      <c r="K128" s="39" t="s">
        <v>33</v>
      </c>
      <c r="L128" s="39"/>
    </row>
    <row r="129" customFormat="false" ht="12.75" hidden="false" customHeight="true" outlineLevel="0" collapsed="false">
      <c r="A129" s="42"/>
      <c r="B129" s="27"/>
      <c r="C129" s="42" t="s">
        <v>448</v>
      </c>
      <c r="D129" s="27" t="n">
        <v>0</v>
      </c>
      <c r="E129" s="27" t="n">
        <v>0</v>
      </c>
      <c r="F129" s="39" t="s">
        <v>19</v>
      </c>
      <c r="G129" s="39" t="n">
        <v>0</v>
      </c>
      <c r="H129" s="39"/>
      <c r="I129" s="39"/>
      <c r="J129" s="1"/>
      <c r="K129" s="39" t="s">
        <v>33</v>
      </c>
      <c r="L129" s="39"/>
    </row>
    <row r="130" customFormat="false" ht="12.75" hidden="false" customHeight="true" outlineLevel="0" collapsed="false">
      <c r="A130" s="42"/>
      <c r="B130" s="27"/>
      <c r="C130" s="42" t="s">
        <v>438</v>
      </c>
      <c r="D130" s="3" t="n">
        <v>0</v>
      </c>
      <c r="E130" s="3" t="n">
        <v>0</v>
      </c>
      <c r="F130" s="4" t="s">
        <v>19</v>
      </c>
      <c r="G130" s="4" t="n">
        <f aca="false" t="array" ref="G130:G130">_xlfn.IFS((F130=Complexity!$A$1),(E130*Complexity!$B$1),(F130=Complexity!$A$2),(E130*Complexity!$B$2),(F130=Complexity!$A$3),(E130*Complexity!$B$3),(F130=Complexity!$A$4),(E130*Complexity!$B$4))</f>
        <v>0</v>
      </c>
      <c r="H130" s="13"/>
      <c r="I130" s="13" t="s">
        <v>15</v>
      </c>
      <c r="J130" s="14"/>
      <c r="K130" s="13" t="s">
        <v>80</v>
      </c>
      <c r="L130" s="39"/>
    </row>
    <row r="131" customFormat="false" ht="12" hidden="false" customHeight="true" outlineLevel="0" collapsed="false">
      <c r="A131" s="27" t="s">
        <v>30</v>
      </c>
      <c r="B131" s="27"/>
      <c r="C131" s="25" t="s">
        <v>449</v>
      </c>
      <c r="D131" s="26" t="n">
        <v>0</v>
      </c>
      <c r="E131" s="26" t="n">
        <v>0</v>
      </c>
      <c r="F131" s="4" t="s">
        <v>100</v>
      </c>
      <c r="G131" s="4" t="n">
        <f aca="false" t="array" ref="G131:G131">_xlfn.IFS((F131=Complexity!$A$1),(E131*Complexity!$B$1),(F131=Complexity!$A$2),(E131*Complexity!$B$2),(F131=Complexity!$A$3),(E131*Complexity!$B$3),(F131=Complexity!$A$4),(E131*Complexity!$B$4))</f>
        <v>0</v>
      </c>
      <c r="H131" s="13" t="s">
        <v>20</v>
      </c>
      <c r="I131" s="13"/>
      <c r="J131" s="13"/>
      <c r="K131" s="13" t="s">
        <v>27</v>
      </c>
      <c r="L131" s="13" t="s">
        <v>23</v>
      </c>
    </row>
  </sheetData>
  <dataValidations count="2">
    <dataValidation allowBlank="true" errorStyle="stop" operator="between" showDropDown="false" showErrorMessage="true" showInputMessage="true" sqref="F114 H114" type="list">
      <formula1>$M$3:$M$7</formula1>
      <formula2>0</formula2>
    </dataValidation>
    <dataValidation allowBlank="true" errorStyle="stop" operator="between" showDropDown="false" showErrorMessage="true" showInputMessage="true" sqref="F10 F17 F35 F37 F69:F77 F80 F121 F123:F131" type="list">
      <formula1>Complexity!$A$1:$A$5</formula1>
      <formula2>0</formula2>
    </dataValidation>
  </dataValidations>
  <printOptions headings="false" gridLines="true" gridLinesSet="true" horizontalCentered="false" verticalCentered="false"/>
  <pageMargins left="0.5" right="0.5" top="0.75" bottom="0.75" header="0.511811023622047" footer="0.209722222222222"/>
  <pageSetup paperSize="1" scale="6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&amp;CQ:\XProject\PIT\Expats\Pit06\Client Allocation\&amp;F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b542ee1-666e-4df9-9eab-871a7aadd739">
      <UserInfo>
        <DisplayName>Kiss, Timea</DisplayName>
        <AccountId>9</AccountId>
        <AccountType/>
      </UserInfo>
      <UserInfo>
        <DisplayName>Solyom, Tibor</DisplayName>
        <AccountId>13</AccountId>
        <AccountType/>
      </UserInfo>
      <UserInfo>
        <DisplayName>Gyuricsku, Eszter</DisplayName>
        <AccountId>14</AccountId>
        <AccountType/>
      </UserInfo>
      <UserInfo>
        <DisplayName>Kovesdy, Zoltan</DisplayName>
        <AccountId>17</AccountId>
        <AccountType/>
      </UserInfo>
      <UserInfo>
        <DisplayName>Baranyi, Gabor</DisplayName>
        <AccountId>18</AccountId>
        <AccountType/>
      </UserInfo>
      <UserInfo>
        <DisplayName>Kleofasz, Nora</DisplayName>
        <AccountId>15</AccountId>
        <AccountType/>
      </UserInfo>
      <UserInfo>
        <DisplayName>Garaj, Tunde</DisplayName>
        <AccountId>12</AccountId>
        <AccountType/>
      </UserInfo>
      <UserInfo>
        <DisplayName>Lakatos, Laura</DisplayName>
        <AccountId>16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62F3D1E053E44BF939D9996F2F04C" ma:contentTypeVersion="4" ma:contentTypeDescription="Create a new document." ma:contentTypeScope="" ma:versionID="d919c6b8e8fa444895fd79b507bf59d7">
  <xsd:schema xmlns:xsd="http://www.w3.org/2001/XMLSchema" xmlns:xs="http://www.w3.org/2001/XMLSchema" xmlns:p="http://schemas.microsoft.com/office/2006/metadata/properties" xmlns:ns2="5d1135f2-52aa-4996-8648-1e54797e4c76" xmlns:ns3="6b542ee1-666e-4df9-9eab-871a7aadd739" targetNamespace="http://schemas.microsoft.com/office/2006/metadata/properties" ma:root="true" ma:fieldsID="46f69015f97b77fa6a4ed007e2283b88" ns2:_="" ns3:_="">
    <xsd:import namespace="5d1135f2-52aa-4996-8648-1e54797e4c76"/>
    <xsd:import namespace="6b542ee1-666e-4df9-9eab-871a7aadd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135f2-52aa-4996-8648-1e54797e4c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42ee1-666e-4df9-9eab-871a7aadd7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23007-1BE3-4BF9-B63A-8F7E6229CF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0A65C3-D870-422C-B6E5-341312E8620E}">
  <ds:schemaRefs>
    <ds:schemaRef ds:uri="http://schemas.microsoft.com/office/2006/metadata/properties"/>
    <ds:schemaRef ds:uri="http://schemas.microsoft.com/office/infopath/2007/PartnerControls"/>
    <ds:schemaRef ds:uri="6b542ee1-666e-4df9-9eab-871a7aadd739"/>
  </ds:schemaRefs>
</ds:datastoreItem>
</file>

<file path=customXml/itemProps3.xml><?xml version="1.0" encoding="utf-8"?>
<ds:datastoreItem xmlns:ds="http://schemas.openxmlformats.org/officeDocument/2006/customXml" ds:itemID="{D70BDBB0-771D-497B-92D0-7C0EC682F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135f2-52aa-4996-8648-1e54797e4c76"/>
    <ds:schemaRef ds:uri="6b542ee1-666e-4df9-9eab-871a7aadd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  <Company>Deloitte &amp; Touche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2004-09-21T07:28:50Z</dcterms:created>
  <dc:creator>Ivan Andrea Sara</dc:creator>
  <dc:description/>
  <dc:language>en-US</dc:language>
  <cp:lastModifiedBy/>
  <dcterms:modified xsi:type="dcterms:W3CDTF">2023-01-16T15:41:35Z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0x01010005162F3D1E053E44BF939D9996F2F04C</vt:lpwstr>
  </property>
  <property fmtid="{D5CDD505-2E9C-101B-9397-08002B2CF9AE}" pid="3" name="MSIP_Label_ea60d57e-af5b-4752-ac57-3e4f28ca11dc_ActionId">
    <vt:lpwstr>b6977a35-e2dc-4703-9f63-8550238b9d01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etDate">
    <vt:lpwstr>2021-06-04T17:20:14Z</vt:lpwstr>
  </property>
  <property fmtid="{D5CDD505-2E9C-101B-9397-08002B2CF9AE}" pid="9" name="MSIP_Label_ea60d57e-af5b-4752-ac57-3e4f28ca11dc_SiteId">
    <vt:lpwstr>36da45f1-dd2c-4d1f-af13-5abe46b99921</vt:lpwstr>
  </property>
  <property fmtid="{D5CDD505-2E9C-101B-9397-08002B2CF9AE}" pid="10" name="_NewReviewCycle">
    <vt:lpwstr/>
  </property>
</Properties>
</file>