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60" yWindow="0" windowWidth="17220" windowHeight="16580" tabRatio="500"/>
  </bookViews>
  <sheets>
    <sheet name="Sheet1" sheetId="1" r:id="rId1"/>
    <sheet name="Sheet2" sheetId="2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0" i="1"/>
  <c r="C19" i="1"/>
  <c r="C20" i="1"/>
  <c r="C18" i="1"/>
</calcChain>
</file>

<file path=xl/sharedStrings.xml><?xml version="1.0" encoding="utf-8"?>
<sst xmlns="http://schemas.openxmlformats.org/spreadsheetml/2006/main" count="117" uniqueCount="83">
  <si>
    <t>In-service date</t>
  </si>
  <si>
    <t>Retirement year</t>
  </si>
  <si>
    <t>Capacity</t>
  </si>
  <si>
    <t>Type</t>
  </si>
  <si>
    <t>NextEra</t>
  </si>
  <si>
    <t>Portland Hydro Project</t>
  </si>
  <si>
    <t>Covanta Marion (Ogden Martin)</t>
  </si>
  <si>
    <t>TransAlta</t>
  </si>
  <si>
    <t>Warm Springs Tribes' Share of Pelton-Round Butte</t>
  </si>
  <si>
    <t>WWP Capacity</t>
  </si>
  <si>
    <t>EWEB Capacity</t>
  </si>
  <si>
    <t>Boardman</t>
  </si>
  <si>
    <t>Colstrip</t>
  </si>
  <si>
    <t>Beaver1-6</t>
  </si>
  <si>
    <t>Beaver 7</t>
  </si>
  <si>
    <t>Beaver 8</t>
  </si>
  <si>
    <t>PW2</t>
  </si>
  <si>
    <t>Port Westward</t>
  </si>
  <si>
    <t>Coyote Springs</t>
  </si>
  <si>
    <t>Carty</t>
  </si>
  <si>
    <t>Biglow Canyon I</t>
  </si>
  <si>
    <t>Biglow Canyon II</t>
  </si>
  <si>
    <t>Biglow Canyon III</t>
  </si>
  <si>
    <t>Tucannon</t>
  </si>
  <si>
    <t>Oak Grove</t>
  </si>
  <si>
    <t>North Fork</t>
  </si>
  <si>
    <t>Faraday</t>
  </si>
  <si>
    <t>River Mill</t>
  </si>
  <si>
    <t>Sullivan</t>
  </si>
  <si>
    <t>Round Butte</t>
  </si>
  <si>
    <t>Pelton</t>
  </si>
  <si>
    <t>Wind</t>
  </si>
  <si>
    <t>Wells</t>
  </si>
  <si>
    <t>Grant PUD Deal</t>
  </si>
  <si>
    <t>PPM Klondike II</t>
  </si>
  <si>
    <t>Vansycle Ridge</t>
  </si>
  <si>
    <t>Small QF Contracts</t>
  </si>
  <si>
    <t>QF</t>
  </si>
  <si>
    <t>Small Renewable Contracts</t>
  </si>
  <si>
    <t>Dispatchable Standby Generation</t>
  </si>
  <si>
    <t>Demand Response</t>
  </si>
  <si>
    <t>Bi-Seasonal Capacity</t>
  </si>
  <si>
    <t>Notes</t>
  </si>
  <si>
    <t>Plus 20MW of duct firing; HR = 6,800 Btu/kWh</t>
  </si>
  <si>
    <t>HR = 9,260 Btu/kWh</t>
  </si>
  <si>
    <t>HR = 7,100 Btu/kWh</t>
  </si>
  <si>
    <t>CF = 31.8%</t>
  </si>
  <si>
    <t>Total capacity = 450MW</t>
  </si>
  <si>
    <t>Reservoir storage capability; Expires 2055</t>
  </si>
  <si>
    <t>Willamette Falls; Expires 2035</t>
  </si>
  <si>
    <t>Clackamas River; Expires 2055</t>
  </si>
  <si>
    <t>PPA expires 2027</t>
  </si>
  <si>
    <t>Contracted with Douglas County PUD</t>
  </si>
  <si>
    <t>In 2022, the Tribes gain another 1/6 share of the plant, reducing ownership to slightly more than 50%</t>
  </si>
  <si>
    <t>Iberdrola Renewables Seasonal Capacity Contract</t>
  </si>
  <si>
    <t>PaTu Wind</t>
  </si>
  <si>
    <t>Coffin Butte expires 2027 (5.7MW); Green Lane Energy expires 2022 (1.6MW)</t>
  </si>
  <si>
    <t>Small Scale Solar</t>
  </si>
  <si>
    <t>Solar</t>
  </si>
  <si>
    <t>Eugene Water and Electric Board expires middle of 2014</t>
  </si>
  <si>
    <t>Spokane Energy (formerly Washington Water Power) extends through 2017</t>
  </si>
  <si>
    <t>Expires mid 2016</t>
  </si>
  <si>
    <t>Contract</t>
  </si>
  <si>
    <t>Rated Capacity (MW)</t>
  </si>
  <si>
    <t>Name</t>
  </si>
  <si>
    <t>Var O&amp;M ($/MWh)</t>
  </si>
  <si>
    <t>Heatrate (btu/kWh)</t>
  </si>
  <si>
    <t>HR from an Oregon State study</t>
  </si>
  <si>
    <t>Colstrip, Montana; HR from AVISTA</t>
  </si>
  <si>
    <t>Fixed O&amp;M ($/kW)</t>
  </si>
  <si>
    <t>ALL HYDRO PRICES FROM E3 STUDY!</t>
  </si>
  <si>
    <t>Flat Rate</t>
  </si>
  <si>
    <t>On Peak</t>
  </si>
  <si>
    <t>Off Peak</t>
  </si>
  <si>
    <t>Levelized cost of energy ($/MWh)</t>
  </si>
  <si>
    <t>March 2014 spot price (Northwest)</t>
  </si>
  <si>
    <t>Coal</t>
  </si>
  <si>
    <t>Gas</t>
  </si>
  <si>
    <t>Energy Potential (MWh/year)</t>
  </si>
  <si>
    <t>Reservoir</t>
  </si>
  <si>
    <t>River</t>
  </si>
  <si>
    <t>DR</t>
  </si>
  <si>
    <t>93MW available 2013, only 50 hrs a year permitted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</si>
</sst>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C13" workbookViewId="0">
      <selection activeCell="J50" sqref="J50"/>
    </sheetView>
  </sheetViews>
  <sheetFormatPr baseColWidth="10" defaultRowHeight="15" x14ac:dyDescent="0"/>
  <cols>
    <col min="1" max="1" width="26.1640625" style="1" customWidth="1"/>
    <col min="2" max="2" width="11.5" style="1" customWidth="1"/>
    <col min="3" max="4" width="13.83203125" customWidth="1"/>
    <col min="5" max="5" width="14" customWidth="1"/>
    <col min="6" max="6" width="14.1640625" customWidth="1"/>
    <col min="7" max="7" width="13.6640625" style="1" customWidth="1"/>
    <col min="10" max="10" width="43.83203125" style="1" customWidth="1"/>
  </cols>
  <sheetData>
    <row r="1" spans="1:10" s="2" customFormat="1" ht="47" customHeight="1">
      <c r="A1" s="3" t="s">
        <v>64</v>
      </c>
      <c r="B1" s="3" t="s">
        <v>3</v>
      </c>
      <c r="C1" s="3" t="s">
        <v>63</v>
      </c>
      <c r="D1" s="3" t="s">
        <v>78</v>
      </c>
      <c r="E1" s="3" t="s">
        <v>0</v>
      </c>
      <c r="F1" s="3" t="s">
        <v>1</v>
      </c>
      <c r="G1" s="3" t="s">
        <v>69</v>
      </c>
      <c r="H1" s="3" t="s">
        <v>65</v>
      </c>
      <c r="I1" s="3" t="s">
        <v>66</v>
      </c>
      <c r="J1" s="3" t="s">
        <v>42</v>
      </c>
    </row>
    <row r="2" spans="1:10">
      <c r="A2" s="1" t="s">
        <v>4</v>
      </c>
      <c r="B2" s="1" t="s">
        <v>62</v>
      </c>
      <c r="C2">
        <v>58</v>
      </c>
      <c r="D2">
        <v>262800</v>
      </c>
      <c r="E2">
        <v>2011</v>
      </c>
      <c r="F2">
        <v>2015</v>
      </c>
      <c r="G2" s="1">
        <v>0</v>
      </c>
      <c r="H2">
        <v>0</v>
      </c>
    </row>
    <row r="3" spans="1:10">
      <c r="A3" s="1" t="s">
        <v>5</v>
      </c>
      <c r="B3" s="1" t="s">
        <v>80</v>
      </c>
      <c r="C3">
        <v>36</v>
      </c>
      <c r="D3">
        <v>87600</v>
      </c>
      <c r="E3">
        <v>999</v>
      </c>
      <c r="F3">
        <v>2017</v>
      </c>
      <c r="G3" s="1">
        <v>14.15</v>
      </c>
      <c r="H3">
        <v>3.55</v>
      </c>
      <c r="J3" s="1" t="s">
        <v>70</v>
      </c>
    </row>
    <row r="4" spans="1:10" ht="30">
      <c r="A4" s="1" t="s">
        <v>6</v>
      </c>
      <c r="B4" s="1" t="s">
        <v>62</v>
      </c>
      <c r="C4">
        <v>16</v>
      </c>
      <c r="D4">
        <v>87600</v>
      </c>
      <c r="E4">
        <v>999</v>
      </c>
      <c r="F4">
        <v>2014</v>
      </c>
      <c r="G4" s="1">
        <v>0</v>
      </c>
      <c r="H4">
        <v>0</v>
      </c>
    </row>
    <row r="5" spans="1:10">
      <c r="A5" s="1" t="s">
        <v>7</v>
      </c>
      <c r="B5" s="1" t="s">
        <v>62</v>
      </c>
      <c r="C5">
        <v>100</v>
      </c>
      <c r="D5">
        <v>814680</v>
      </c>
      <c r="E5">
        <v>2006</v>
      </c>
      <c r="F5">
        <v>2016</v>
      </c>
      <c r="G5" s="1">
        <v>0</v>
      </c>
      <c r="H5">
        <v>0</v>
      </c>
      <c r="J5" s="1" t="s">
        <v>61</v>
      </c>
    </row>
    <row r="6" spans="1:10" ht="30">
      <c r="A6" s="1" t="s">
        <v>8</v>
      </c>
      <c r="B6" s="1" t="s">
        <v>62</v>
      </c>
      <c r="C6">
        <v>167</v>
      </c>
      <c r="D6">
        <v>569400</v>
      </c>
      <c r="E6">
        <v>2011</v>
      </c>
      <c r="F6">
        <v>2014</v>
      </c>
      <c r="G6" s="1">
        <v>0</v>
      </c>
      <c r="H6">
        <v>0</v>
      </c>
      <c r="J6" s="1" t="s">
        <v>53</v>
      </c>
    </row>
    <row r="7" spans="1:10" ht="30">
      <c r="A7" s="1" t="s">
        <v>9</v>
      </c>
      <c r="B7" s="1" t="s">
        <v>62</v>
      </c>
      <c r="C7">
        <v>150</v>
      </c>
      <c r="D7">
        <v>0</v>
      </c>
      <c r="E7">
        <v>999</v>
      </c>
      <c r="F7">
        <v>2016</v>
      </c>
      <c r="G7" s="1">
        <v>0</v>
      </c>
      <c r="H7">
        <v>0</v>
      </c>
      <c r="J7" s="1" t="s">
        <v>60</v>
      </c>
    </row>
    <row r="8" spans="1:10" ht="30">
      <c r="A8" s="1" t="s">
        <v>10</v>
      </c>
      <c r="B8" s="1" t="s">
        <v>62</v>
      </c>
      <c r="C8">
        <v>10</v>
      </c>
      <c r="D8">
        <v>0</v>
      </c>
      <c r="E8">
        <v>999</v>
      </c>
      <c r="F8">
        <v>2014</v>
      </c>
      <c r="G8" s="1">
        <v>0</v>
      </c>
      <c r="H8">
        <v>0</v>
      </c>
      <c r="J8" s="1" t="s">
        <v>59</v>
      </c>
    </row>
    <row r="9" spans="1:10">
      <c r="A9" s="1" t="s">
        <v>11</v>
      </c>
      <c r="B9" s="1" t="s">
        <v>76</v>
      </c>
      <c r="C9">
        <v>374</v>
      </c>
      <c r="D9">
        <v>2724360</v>
      </c>
      <c r="E9">
        <v>1980</v>
      </c>
      <c r="F9">
        <v>9999</v>
      </c>
      <c r="G9" s="1">
        <v>23.44</v>
      </c>
      <c r="H9">
        <v>3.78</v>
      </c>
      <c r="I9">
        <v>9911</v>
      </c>
      <c r="J9" s="1" t="s">
        <v>67</v>
      </c>
    </row>
    <row r="10" spans="1:10">
      <c r="A10" s="1" t="s">
        <v>12</v>
      </c>
      <c r="B10" s="1" t="s">
        <v>76</v>
      </c>
      <c r="C10">
        <v>296</v>
      </c>
      <c r="D10">
        <v>2242560</v>
      </c>
      <c r="E10">
        <v>1985</v>
      </c>
      <c r="F10">
        <v>9999</v>
      </c>
      <c r="G10" s="1">
        <v>23.44</v>
      </c>
      <c r="H10">
        <v>3.78</v>
      </c>
      <c r="I10">
        <v>11950</v>
      </c>
      <c r="J10" s="1" t="s">
        <v>68</v>
      </c>
    </row>
    <row r="11" spans="1:10">
      <c r="A11" s="1" t="s">
        <v>13</v>
      </c>
      <c r="B11" s="1" t="s">
        <v>77</v>
      </c>
      <c r="C11">
        <v>346</v>
      </c>
      <c r="D11">
        <v>0</v>
      </c>
      <c r="E11">
        <v>1976</v>
      </c>
      <c r="F11">
        <v>9999</v>
      </c>
      <c r="G11" s="1">
        <v>10.28</v>
      </c>
      <c r="H11">
        <v>3.23</v>
      </c>
      <c r="I11">
        <v>9260</v>
      </c>
      <c r="J11" s="1" t="s">
        <v>44</v>
      </c>
    </row>
    <row r="12" spans="1:10">
      <c r="A12" s="1" t="s">
        <v>14</v>
      </c>
      <c r="B12" s="1" t="s">
        <v>77</v>
      </c>
      <c r="C12">
        <v>163</v>
      </c>
      <c r="D12">
        <v>0</v>
      </c>
      <c r="E12">
        <v>1976</v>
      </c>
      <c r="F12">
        <v>9999</v>
      </c>
      <c r="G12" s="1">
        <v>10.28</v>
      </c>
      <c r="H12">
        <v>3.23</v>
      </c>
      <c r="I12">
        <v>9260</v>
      </c>
    </row>
    <row r="13" spans="1:10">
      <c r="A13" s="1" t="s">
        <v>15</v>
      </c>
      <c r="B13" s="1" t="s">
        <v>77</v>
      </c>
      <c r="C13">
        <v>21</v>
      </c>
      <c r="D13">
        <v>0</v>
      </c>
      <c r="E13">
        <v>1976</v>
      </c>
      <c r="F13">
        <v>9999</v>
      </c>
      <c r="G13" s="1">
        <v>10.28</v>
      </c>
      <c r="H13">
        <v>3.23</v>
      </c>
      <c r="I13">
        <v>9260</v>
      </c>
    </row>
    <row r="14" spans="1:10">
      <c r="A14" s="1" t="s">
        <v>16</v>
      </c>
      <c r="B14" s="1" t="s">
        <v>77</v>
      </c>
      <c r="C14">
        <v>222</v>
      </c>
      <c r="D14">
        <v>0</v>
      </c>
      <c r="E14">
        <v>2015</v>
      </c>
      <c r="F14">
        <v>9999</v>
      </c>
      <c r="G14" s="1">
        <v>10.28</v>
      </c>
      <c r="H14">
        <v>3.23</v>
      </c>
      <c r="I14">
        <v>6800</v>
      </c>
    </row>
    <row r="15" spans="1:10">
      <c r="A15" s="1" t="s">
        <v>17</v>
      </c>
      <c r="B15" s="1" t="s">
        <v>77</v>
      </c>
      <c r="C15">
        <v>394</v>
      </c>
      <c r="D15">
        <v>3057240</v>
      </c>
      <c r="E15">
        <v>2007</v>
      </c>
      <c r="F15">
        <v>9999</v>
      </c>
      <c r="G15" s="1">
        <v>10.28</v>
      </c>
      <c r="H15">
        <v>3.23</v>
      </c>
      <c r="I15">
        <v>6800</v>
      </c>
      <c r="J15" s="1" t="s">
        <v>43</v>
      </c>
    </row>
    <row r="16" spans="1:10">
      <c r="A16" s="1" t="s">
        <v>18</v>
      </c>
      <c r="B16" s="1" t="s">
        <v>77</v>
      </c>
      <c r="C16">
        <v>260</v>
      </c>
      <c r="D16">
        <v>2032320</v>
      </c>
      <c r="E16">
        <v>1995</v>
      </c>
      <c r="F16">
        <v>9999</v>
      </c>
      <c r="G16" s="1">
        <v>10.28</v>
      </c>
      <c r="H16">
        <v>3.23</v>
      </c>
      <c r="I16">
        <v>7100</v>
      </c>
      <c r="J16" s="1" t="s">
        <v>45</v>
      </c>
    </row>
    <row r="17" spans="1:10">
      <c r="A17" s="1" t="s">
        <v>19</v>
      </c>
      <c r="B17" s="1" t="s">
        <v>77</v>
      </c>
      <c r="C17">
        <v>441</v>
      </c>
      <c r="D17">
        <v>3188640</v>
      </c>
      <c r="E17">
        <v>2016</v>
      </c>
      <c r="F17">
        <v>9999</v>
      </c>
      <c r="G17" s="1">
        <v>10.28</v>
      </c>
      <c r="H17">
        <v>3.23</v>
      </c>
      <c r="I17">
        <v>7043</v>
      </c>
    </row>
    <row r="18" spans="1:10">
      <c r="A18" s="1" t="s">
        <v>20</v>
      </c>
      <c r="B18" s="1" t="s">
        <v>31</v>
      </c>
      <c r="C18">
        <f>450/3</f>
        <v>150</v>
      </c>
      <c r="D18">
        <v>350400</v>
      </c>
      <c r="E18">
        <v>2008</v>
      </c>
      <c r="F18">
        <v>9999</v>
      </c>
      <c r="G18" s="1">
        <v>40.770000000000003</v>
      </c>
      <c r="H18">
        <v>3.63</v>
      </c>
      <c r="J18" s="1" t="s">
        <v>46</v>
      </c>
    </row>
    <row r="19" spans="1:10">
      <c r="A19" s="1" t="s">
        <v>21</v>
      </c>
      <c r="B19" s="1" t="s">
        <v>31</v>
      </c>
      <c r="C19">
        <f t="shared" ref="C19:C20" si="0">450/3</f>
        <v>150</v>
      </c>
      <c r="D19">
        <v>481800</v>
      </c>
      <c r="E19">
        <v>2010</v>
      </c>
      <c r="F19">
        <v>9999</v>
      </c>
      <c r="G19" s="1">
        <v>40.770000000000003</v>
      </c>
      <c r="H19">
        <v>3.63</v>
      </c>
      <c r="J19" s="1" t="s">
        <v>47</v>
      </c>
    </row>
    <row r="20" spans="1:10">
      <c r="A20" s="1" t="s">
        <v>22</v>
      </c>
      <c r="B20" s="1" t="s">
        <v>31</v>
      </c>
      <c r="C20">
        <f t="shared" si="0"/>
        <v>150</v>
      </c>
      <c r="D20">
        <v>429240</v>
      </c>
      <c r="E20">
        <v>2011</v>
      </c>
      <c r="F20">
        <v>9999</v>
      </c>
      <c r="G20" s="1">
        <v>40.770000000000003</v>
      </c>
      <c r="H20">
        <v>3.63</v>
      </c>
    </row>
    <row r="21" spans="1:10">
      <c r="A21" s="1" t="s">
        <v>23</v>
      </c>
      <c r="B21" s="1" t="s">
        <v>31</v>
      </c>
      <c r="C21">
        <v>267</v>
      </c>
      <c r="D21">
        <v>893520</v>
      </c>
      <c r="E21">
        <v>2015</v>
      </c>
      <c r="F21">
        <v>9999</v>
      </c>
      <c r="G21" s="1">
        <v>40.770000000000003</v>
      </c>
      <c r="H21">
        <v>3.63</v>
      </c>
    </row>
    <row r="22" spans="1:10">
      <c r="A22" s="1" t="s">
        <v>24</v>
      </c>
      <c r="B22" s="1" t="s">
        <v>80</v>
      </c>
      <c r="C22">
        <v>33</v>
      </c>
      <c r="D22">
        <v>201480</v>
      </c>
      <c r="E22">
        <v>1924</v>
      </c>
      <c r="F22">
        <v>2055</v>
      </c>
      <c r="G22" s="1">
        <v>14.15</v>
      </c>
      <c r="H22">
        <v>3.55</v>
      </c>
      <c r="J22" s="1" t="s">
        <v>50</v>
      </c>
    </row>
    <row r="23" spans="1:10">
      <c r="A23" s="1" t="s">
        <v>25</v>
      </c>
      <c r="B23" s="1" t="s">
        <v>80</v>
      </c>
      <c r="C23">
        <v>43</v>
      </c>
      <c r="D23">
        <v>201480</v>
      </c>
      <c r="E23">
        <v>1958</v>
      </c>
      <c r="F23">
        <v>2055</v>
      </c>
      <c r="G23" s="1">
        <v>14.15</v>
      </c>
      <c r="H23">
        <v>3.55</v>
      </c>
      <c r="J23" s="1" t="s">
        <v>50</v>
      </c>
    </row>
    <row r="24" spans="1:10">
      <c r="A24" s="1" t="s">
        <v>26</v>
      </c>
      <c r="B24" s="1" t="s">
        <v>80</v>
      </c>
      <c r="C24">
        <v>43</v>
      </c>
      <c r="D24">
        <v>166440</v>
      </c>
      <c r="E24">
        <v>1907</v>
      </c>
      <c r="F24">
        <v>2055</v>
      </c>
      <c r="G24" s="1">
        <v>14.15</v>
      </c>
      <c r="H24">
        <v>3.55</v>
      </c>
      <c r="J24" s="1" t="s">
        <v>50</v>
      </c>
    </row>
    <row r="25" spans="1:10">
      <c r="A25" s="1" t="s">
        <v>27</v>
      </c>
      <c r="B25" s="1" t="s">
        <v>80</v>
      </c>
      <c r="C25">
        <v>23</v>
      </c>
      <c r="D25">
        <v>105120</v>
      </c>
      <c r="E25">
        <v>1911</v>
      </c>
      <c r="F25">
        <v>2055</v>
      </c>
      <c r="G25" s="1">
        <v>14.15</v>
      </c>
      <c r="H25">
        <v>3.55</v>
      </c>
      <c r="J25" s="1" t="s">
        <v>50</v>
      </c>
    </row>
    <row r="26" spans="1:10">
      <c r="A26" s="1" t="s">
        <v>28</v>
      </c>
      <c r="B26" s="1" t="s">
        <v>80</v>
      </c>
      <c r="C26">
        <v>16</v>
      </c>
      <c r="D26">
        <v>122640</v>
      </c>
      <c r="E26">
        <v>1895</v>
      </c>
      <c r="F26">
        <v>2035</v>
      </c>
      <c r="G26" s="1">
        <v>14.15</v>
      </c>
      <c r="H26">
        <v>3.55</v>
      </c>
      <c r="J26" s="1" t="s">
        <v>49</v>
      </c>
    </row>
    <row r="27" spans="1:10">
      <c r="A27" s="1" t="s">
        <v>29</v>
      </c>
      <c r="B27" s="1" t="s">
        <v>79</v>
      </c>
      <c r="C27">
        <v>225</v>
      </c>
      <c r="D27">
        <v>674520</v>
      </c>
      <c r="E27">
        <v>1964</v>
      </c>
      <c r="F27">
        <v>2055</v>
      </c>
      <c r="G27" s="1">
        <v>14.15</v>
      </c>
      <c r="H27">
        <v>3.55</v>
      </c>
      <c r="J27" s="1" t="s">
        <v>48</v>
      </c>
    </row>
    <row r="28" spans="1:10">
      <c r="A28" s="1" t="s">
        <v>30</v>
      </c>
      <c r="B28" s="1" t="s">
        <v>79</v>
      </c>
      <c r="C28">
        <v>73</v>
      </c>
      <c r="D28">
        <v>297840</v>
      </c>
      <c r="E28">
        <v>1957</v>
      </c>
      <c r="F28">
        <v>2055</v>
      </c>
      <c r="G28" s="1">
        <v>14.15</v>
      </c>
      <c r="H28">
        <v>3.55</v>
      </c>
      <c r="J28" s="1" t="s">
        <v>48</v>
      </c>
    </row>
    <row r="29" spans="1:10">
      <c r="A29" s="1" t="s">
        <v>32</v>
      </c>
      <c r="B29" s="1" t="s">
        <v>80</v>
      </c>
      <c r="C29">
        <v>147</v>
      </c>
      <c r="D29">
        <v>884760</v>
      </c>
      <c r="E29">
        <v>999</v>
      </c>
      <c r="F29">
        <v>2018</v>
      </c>
      <c r="G29" s="1">
        <v>14.15</v>
      </c>
      <c r="H29">
        <v>3.55</v>
      </c>
      <c r="J29" s="1" t="s">
        <v>52</v>
      </c>
    </row>
    <row r="30" spans="1:10">
      <c r="A30" s="1" t="s">
        <v>33</v>
      </c>
      <c r="B30" s="1" t="s">
        <v>80</v>
      </c>
      <c r="C30">
        <v>123</v>
      </c>
      <c r="D30">
        <f>762120-87600</f>
        <v>674520</v>
      </c>
      <c r="E30">
        <v>999</v>
      </c>
      <c r="F30">
        <v>2052</v>
      </c>
      <c r="G30" s="1">
        <v>14.15</v>
      </c>
      <c r="H30">
        <v>3.55</v>
      </c>
    </row>
    <row r="31" spans="1:10">
      <c r="A31" s="1" t="s">
        <v>5</v>
      </c>
      <c r="B31" s="1" t="s">
        <v>80</v>
      </c>
      <c r="C31">
        <v>36</v>
      </c>
      <c r="D31">
        <v>61320</v>
      </c>
      <c r="E31">
        <v>999</v>
      </c>
      <c r="F31">
        <v>9999</v>
      </c>
      <c r="G31" s="1">
        <v>14.15</v>
      </c>
      <c r="H31">
        <v>3.55</v>
      </c>
    </row>
    <row r="32" spans="1:10">
      <c r="A32" s="1" t="s">
        <v>34</v>
      </c>
      <c r="B32" s="1" t="s">
        <v>31</v>
      </c>
      <c r="C32">
        <v>75</v>
      </c>
      <c r="D32">
        <v>227760</v>
      </c>
      <c r="E32">
        <v>999</v>
      </c>
      <c r="F32">
        <v>9999</v>
      </c>
      <c r="G32" s="1">
        <v>40.770000000000003</v>
      </c>
      <c r="H32">
        <v>3.63</v>
      </c>
    </row>
    <row r="33" spans="1:10">
      <c r="A33" s="1" t="s">
        <v>35</v>
      </c>
      <c r="B33" s="1" t="s">
        <v>31</v>
      </c>
      <c r="C33">
        <v>25</v>
      </c>
      <c r="D33">
        <v>70080</v>
      </c>
      <c r="E33">
        <v>999</v>
      </c>
      <c r="F33">
        <v>2027</v>
      </c>
      <c r="G33" s="1">
        <v>40.770000000000003</v>
      </c>
      <c r="H33">
        <v>3.63</v>
      </c>
      <c r="J33" s="1" t="s">
        <v>51</v>
      </c>
    </row>
    <row r="34" spans="1:10" ht="30">
      <c r="A34" s="1" t="s">
        <v>36</v>
      </c>
      <c r="B34" s="1" t="s">
        <v>37</v>
      </c>
      <c r="C34">
        <v>7</v>
      </c>
      <c r="D34">
        <v>87600</v>
      </c>
      <c r="E34">
        <v>2012</v>
      </c>
      <c r="F34">
        <v>9999</v>
      </c>
      <c r="J34" s="1" t="s">
        <v>56</v>
      </c>
    </row>
    <row r="35" spans="1:10">
      <c r="A35" s="1" t="s">
        <v>38</v>
      </c>
      <c r="B35" s="1" t="s">
        <v>58</v>
      </c>
      <c r="C35">
        <v>1</v>
      </c>
      <c r="D35">
        <v>17520</v>
      </c>
      <c r="E35">
        <v>999</v>
      </c>
      <c r="F35">
        <v>9999</v>
      </c>
      <c r="G35" s="1">
        <v>40.770000000000003</v>
      </c>
      <c r="H35">
        <v>3.63</v>
      </c>
    </row>
    <row r="36" spans="1:10" ht="30">
      <c r="A36" s="1" t="s">
        <v>39</v>
      </c>
      <c r="B36" s="1" t="s">
        <v>2</v>
      </c>
      <c r="C36">
        <v>116</v>
      </c>
      <c r="D36">
        <f>C36*50</f>
        <v>5800</v>
      </c>
      <c r="E36">
        <v>2017</v>
      </c>
      <c r="F36">
        <v>9999</v>
      </c>
      <c r="J36" s="1" t="s">
        <v>82</v>
      </c>
    </row>
    <row r="38" spans="1:10">
      <c r="A38" s="1" t="s">
        <v>40</v>
      </c>
      <c r="B38" s="1" t="s">
        <v>81</v>
      </c>
      <c r="C38">
        <v>45</v>
      </c>
      <c r="D38">
        <v>9999999</v>
      </c>
      <c r="E38">
        <v>999</v>
      </c>
      <c r="F38">
        <v>9999</v>
      </c>
    </row>
    <row r="39" spans="1:10">
      <c r="A39" s="1" t="s">
        <v>41</v>
      </c>
      <c r="B39" s="1" t="s">
        <v>2</v>
      </c>
      <c r="C39">
        <v>100</v>
      </c>
      <c r="D39">
        <v>0</v>
      </c>
      <c r="E39">
        <v>2014</v>
      </c>
      <c r="F39">
        <v>2019</v>
      </c>
      <c r="J39" s="1" t="s">
        <v>54</v>
      </c>
    </row>
    <row r="40" spans="1:10">
      <c r="A40" s="1" t="s">
        <v>55</v>
      </c>
      <c r="B40" s="1" t="s">
        <v>31</v>
      </c>
      <c r="C40">
        <v>9</v>
      </c>
      <c r="D40">
        <v>0</v>
      </c>
      <c r="E40">
        <v>2010</v>
      </c>
      <c r="F40">
        <v>2030</v>
      </c>
      <c r="G40" s="1">
        <v>40.770000000000003</v>
      </c>
      <c r="H40">
        <v>3.63</v>
      </c>
    </row>
    <row r="41" spans="1:10">
      <c r="A41" s="1" t="s">
        <v>57</v>
      </c>
      <c r="B41" s="1" t="s">
        <v>58</v>
      </c>
      <c r="C41">
        <v>13</v>
      </c>
      <c r="D41">
        <v>17520</v>
      </c>
      <c r="E41">
        <v>999</v>
      </c>
      <c r="F41">
        <v>9999</v>
      </c>
      <c r="G41" s="1">
        <v>18.350000000000001</v>
      </c>
      <c r="H41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RowHeight="15" x14ac:dyDescent="0"/>
  <cols>
    <col min="1" max="1" width="14.5" style="1" customWidth="1"/>
  </cols>
  <sheetData>
    <row r="1" spans="1:3">
      <c r="B1" t="s">
        <v>74</v>
      </c>
    </row>
    <row r="2" spans="1:3">
      <c r="A2" s="1" t="s">
        <v>71</v>
      </c>
      <c r="B2">
        <v>43.22</v>
      </c>
      <c r="C2">
        <v>43.22</v>
      </c>
    </row>
    <row r="3" spans="1:3">
      <c r="A3" s="1" t="s">
        <v>72</v>
      </c>
      <c r="B3">
        <v>49.27</v>
      </c>
      <c r="C3">
        <v>49.27</v>
      </c>
    </row>
    <row r="4" spans="1:3">
      <c r="A4" s="1" t="s">
        <v>73</v>
      </c>
      <c r="B4">
        <v>35.159999999999997</v>
      </c>
      <c r="C4">
        <v>35.159999999999997</v>
      </c>
    </row>
    <row r="6" spans="1:3" ht="45">
      <c r="A6" s="1" t="s">
        <v>75</v>
      </c>
      <c r="B6">
        <v>30.83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Kaipo Lucas</dc:creator>
  <cp:lastModifiedBy>Adam Raudonis</cp:lastModifiedBy>
  <dcterms:created xsi:type="dcterms:W3CDTF">2014-03-09T01:10:57Z</dcterms:created>
  <dcterms:modified xsi:type="dcterms:W3CDTF">2014-03-15T18:32:32Z</dcterms:modified>
</cp:coreProperties>
</file>