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3520" windowHeight="14880" tabRatio="500"/>
  </bookViews>
  <sheets>
    <sheet name="Scenarios" sheetId="3" r:id="rId1"/>
    <sheet name="Questions" sheetId="2" r:id="rId2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G8" i="3"/>
  <c r="H8" i="3"/>
  <c r="C8" i="3"/>
  <c r="G9" i="3"/>
  <c r="H9" i="3"/>
  <c r="C9" i="3"/>
  <c r="H10" i="3"/>
  <c r="C10" i="3"/>
  <c r="G11" i="3"/>
  <c r="H11" i="3"/>
  <c r="C11" i="3"/>
  <c r="G12" i="3"/>
  <c r="H12" i="3"/>
  <c r="C12" i="3"/>
  <c r="H13" i="3"/>
  <c r="C13" i="3"/>
  <c r="G14" i="3"/>
  <c r="H14" i="3"/>
  <c r="C14" i="3"/>
  <c r="G15" i="3"/>
  <c r="H15" i="3"/>
  <c r="C15" i="3"/>
  <c r="H16" i="3"/>
  <c r="C16" i="3"/>
  <c r="G17" i="3"/>
  <c r="H17" i="3"/>
  <c r="C17" i="3"/>
  <c r="G18" i="3"/>
  <c r="H18" i="3"/>
  <c r="C18" i="3"/>
  <c r="H7" i="3"/>
  <c r="C7" i="3"/>
</calcChain>
</file>

<file path=xl/sharedStrings.xml><?xml version="1.0" encoding="utf-8"?>
<sst xmlns="http://schemas.openxmlformats.org/spreadsheetml/2006/main" count="127" uniqueCount="76">
  <si>
    <t>Scenario Name</t>
  </si>
  <si>
    <t>Baseline</t>
  </si>
  <si>
    <t>Resources File</t>
  </si>
  <si>
    <t>Add high EV load just from distribution of normal charging times</t>
  </si>
  <si>
    <t>Fill EV load in valley's ensuring minimal affect on capacity</t>
  </si>
  <si>
    <t>EV</t>
  </si>
  <si>
    <t>Hypothesis Recommended</t>
  </si>
  <si>
    <t>All coal power gone in 2020, all existing hydro contracts extended to at least 2034</t>
  </si>
  <si>
    <t>Interesting Questions we want to answer</t>
  </si>
  <si>
    <t>Day, vs Night charging? Impact on grid</t>
  </si>
  <si>
    <t>Dumb vs Smart charging? Does it make a difference?</t>
  </si>
  <si>
    <t>With smart, is there the potential to curtail wind.</t>
  </si>
  <si>
    <t>Batteries</t>
  </si>
  <si>
    <t>At what $/kW or $/kWh are batteries cost effective to compete with a SCCT, CCCT?</t>
  </si>
  <si>
    <t>What are the different benefits, costs of 1-2,4,8,12 ratios of kW-kWh?</t>
  </si>
  <si>
    <t>Something with low growth vs high? I think maybe just pick one</t>
  </si>
  <si>
    <t>While just picking one is easy, applying that range uncertainty to all other results seems tricky</t>
  </si>
  <si>
    <t>Results</t>
  </si>
  <si>
    <t>Should we just say what options we want and then simulate all possible scenarios?</t>
  </si>
  <si>
    <t>What should our methodology be for picking out scenarios? Ren: Get interesting findings</t>
  </si>
  <si>
    <t>What sizes should be used 500,1000,2000,3000,4000MW?</t>
  </si>
  <si>
    <t>Should we have the batteries added to the grid increase every year?</t>
  </si>
  <si>
    <t>Random: Result difference between inperpolating and not?</t>
  </si>
  <si>
    <t>Wind</t>
  </si>
  <si>
    <t>At what point will wind create significant curtailment requirements as measured in MW, MWh</t>
  </si>
  <si>
    <t>At what point will wind create significant ramps? Look at baseline max hourly diff and wind scenario max diff</t>
  </si>
  <si>
    <t>Probably don't have time, but look at transmission costs plus benefit of importing better wind</t>
  </si>
  <si>
    <t>What is the most cost effective optimization between increasing wind and batteries?</t>
  </si>
  <si>
    <t>What's the marginal benefit of adding more wind plus batteries? Does it make economic sense with CCCT?</t>
  </si>
  <si>
    <t>At what price does natural gas have to rise to for this to work?</t>
  </si>
  <si>
    <t>Coal</t>
  </si>
  <si>
    <t>Carbon</t>
  </si>
  <si>
    <t>What are the carbon reductions of all the plans?</t>
  </si>
  <si>
    <t>If carbon is priced, how does that change things?</t>
  </si>
  <si>
    <t>Can PGE survive without the coal plans?</t>
  </si>
  <si>
    <t>What will be the rate payer impacts?</t>
  </si>
  <si>
    <t>Economics</t>
  </si>
  <si>
    <t>What are the annual operating costs for each scenario?</t>
  </si>
  <si>
    <t>What will the rates be for each scenario?</t>
  </si>
  <si>
    <t>Other</t>
  </si>
  <si>
    <t>We haven't given any consideration to efficiency. What to do about that?</t>
  </si>
  <si>
    <t>Battery</t>
  </si>
  <si>
    <t>Combined</t>
  </si>
  <si>
    <t>High Growth - Night Charging</t>
  </si>
  <si>
    <t>High Growth - Day Charging</t>
  </si>
  <si>
    <t>High Growth - Smart Charging</t>
  </si>
  <si>
    <t>Low Growth - Night Charging</t>
  </si>
  <si>
    <t>Type</t>
  </si>
  <si>
    <t>EV Growth</t>
  </si>
  <si>
    <t>EV Charge</t>
  </si>
  <si>
    <t>Notes</t>
  </si>
  <si>
    <t>Resource_High_Wind.xslx</t>
  </si>
  <si>
    <t>Resource_Med_Wind.xlsx</t>
  </si>
  <si>
    <t>Resource_Low_Wind.xlsx</t>
  </si>
  <si>
    <t>High</t>
  </si>
  <si>
    <t>Low</t>
  </si>
  <si>
    <t>Night</t>
  </si>
  <si>
    <t>Day</t>
  </si>
  <si>
    <t>Smart</t>
  </si>
  <si>
    <t>Battery MW</t>
  </si>
  <si>
    <t>Battery MWh</t>
  </si>
  <si>
    <t>Wind + 500 MW</t>
  </si>
  <si>
    <t>Wind + 1000 MW</t>
  </si>
  <si>
    <t>Wind + 2000 MW</t>
  </si>
  <si>
    <t>Wind + 3000 MW</t>
  </si>
  <si>
    <t>Resource_Insane_Wind.xslx</t>
  </si>
  <si>
    <t>Wind + Solar</t>
  </si>
  <si>
    <t>Add high EV load charging at work during the day. I think this would only make sense in high solar penetration area</t>
  </si>
  <si>
    <t>High EV - Smart - High Wind - B</t>
  </si>
  <si>
    <t>ID</t>
  </si>
  <si>
    <t>Resource_Insane_Wind_offshore.xslx</t>
  </si>
  <si>
    <t>Resource_High_Wind_offshore.xslx</t>
  </si>
  <si>
    <t>Resource_Med_Wind_offshore.xlsx</t>
  </si>
  <si>
    <t>Resource_Low_Wind_offshore.xlsx</t>
  </si>
  <si>
    <t>Look at offshore Oregon wind vs onshore oregon wind</t>
  </si>
  <si>
    <t>Resources_Baseline.xlsx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</si>
</sst>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  <xf numFmtId="0" fontId="1" fillId="0" borderId="0" xfId="0" applyFont="1" applyAlignment="1"/>
    <xf numFmtId="0" fontId="0" fillId="0" borderId="0" xfId="0" applyAlignme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I19" sqref="I19"/>
    </sheetView>
  </sheetViews>
  <sheetFormatPr baseColWidth="10" defaultRowHeight="15" x14ac:dyDescent="0"/>
  <cols>
    <col min="1" max="1" width="4.5" customWidth="1"/>
    <col min="2" max="2" width="11.5" customWidth="1"/>
    <col min="3" max="3" width="26.33203125" customWidth="1"/>
    <col min="4" max="4" width="23.5" customWidth="1"/>
    <col min="7" max="7" width="10.83203125" customWidth="1"/>
    <col min="8" max="8" width="12.5" customWidth="1"/>
    <col min="9" max="9" width="73.5" style="5" customWidth="1"/>
  </cols>
  <sheetData>
    <row r="1" spans="1:10" s="2" customFormat="1">
      <c r="A1" s="2" t="s">
        <v>69</v>
      </c>
      <c r="B1" s="2" t="s">
        <v>47</v>
      </c>
      <c r="C1" s="2" t="s">
        <v>0</v>
      </c>
      <c r="D1" s="2" t="s">
        <v>2</v>
      </c>
      <c r="E1" s="2" t="s">
        <v>48</v>
      </c>
      <c r="F1" s="2" t="s">
        <v>49</v>
      </c>
      <c r="G1" s="2" t="s">
        <v>59</v>
      </c>
      <c r="H1" s="2" t="s">
        <v>60</v>
      </c>
      <c r="I1" s="4" t="s">
        <v>50</v>
      </c>
    </row>
    <row r="2" spans="1:10">
      <c r="A2">
        <v>1</v>
      </c>
      <c r="B2" t="s">
        <v>1</v>
      </c>
      <c r="C2" t="s">
        <v>1</v>
      </c>
      <c r="D2" t="s">
        <v>75</v>
      </c>
    </row>
    <row r="3" spans="1:10">
      <c r="A3">
        <f>A2+1</f>
        <v>2</v>
      </c>
      <c r="B3" t="s">
        <v>5</v>
      </c>
      <c r="C3" t="s">
        <v>43</v>
      </c>
      <c r="D3" t="s">
        <v>75</v>
      </c>
      <c r="E3" t="s">
        <v>54</v>
      </c>
      <c r="F3" t="s">
        <v>56</v>
      </c>
      <c r="I3" s="5" t="s">
        <v>3</v>
      </c>
    </row>
    <row r="4" spans="1:10">
      <c r="A4">
        <f t="shared" ref="A4:A22" si="0">A3+1</f>
        <v>3</v>
      </c>
      <c r="B4" t="s">
        <v>5</v>
      </c>
      <c r="C4" t="s">
        <v>44</v>
      </c>
      <c r="D4" t="s">
        <v>75</v>
      </c>
      <c r="E4" t="s">
        <v>54</v>
      </c>
      <c r="F4" t="s">
        <v>57</v>
      </c>
      <c r="I4" s="5" t="s">
        <v>67</v>
      </c>
      <c r="J4" s="1"/>
    </row>
    <row r="5" spans="1:10">
      <c r="A5">
        <f t="shared" si="0"/>
        <v>4</v>
      </c>
      <c r="B5" t="s">
        <v>5</v>
      </c>
      <c r="C5" t="s">
        <v>45</v>
      </c>
      <c r="D5" t="s">
        <v>75</v>
      </c>
      <c r="E5" t="s">
        <v>54</v>
      </c>
      <c r="F5" t="s">
        <v>58</v>
      </c>
      <c r="I5" s="1" t="s">
        <v>4</v>
      </c>
    </row>
    <row r="6" spans="1:10">
      <c r="A6">
        <f t="shared" si="0"/>
        <v>5</v>
      </c>
      <c r="B6" t="s">
        <v>5</v>
      </c>
      <c r="C6" t="s">
        <v>46</v>
      </c>
      <c r="D6" t="s">
        <v>75</v>
      </c>
      <c r="E6" t="s">
        <v>55</v>
      </c>
      <c r="F6" t="s">
        <v>56</v>
      </c>
    </row>
    <row r="7" spans="1:10">
      <c r="A7">
        <f t="shared" si="0"/>
        <v>6</v>
      </c>
      <c r="B7" t="s">
        <v>41</v>
      </c>
      <c r="C7" t="str">
        <f>CONCATENATE("Battery ",G7,"-",H7)</f>
        <v>Battery 500-1000</v>
      </c>
      <c r="D7" t="s">
        <v>75</v>
      </c>
      <c r="G7">
        <v>500</v>
      </c>
      <c r="H7">
        <f>G7*2</f>
        <v>1000</v>
      </c>
    </row>
    <row r="8" spans="1:10">
      <c r="A8">
        <f t="shared" si="0"/>
        <v>7</v>
      </c>
      <c r="B8" s="3" t="s">
        <v>41</v>
      </c>
      <c r="C8" t="str">
        <f t="shared" ref="C8:C18" si="1">CONCATENATE("Battery ",G8,"-",H8)</f>
        <v>Battery 500-2000</v>
      </c>
      <c r="D8" t="s">
        <v>75</v>
      </c>
      <c r="G8">
        <f>G7</f>
        <v>500</v>
      </c>
      <c r="H8">
        <f>G8*4</f>
        <v>2000</v>
      </c>
    </row>
    <row r="9" spans="1:10">
      <c r="A9">
        <f t="shared" si="0"/>
        <v>8</v>
      </c>
      <c r="B9" s="3" t="s">
        <v>41</v>
      </c>
      <c r="C9" t="str">
        <f t="shared" si="1"/>
        <v>Battery 500-4000</v>
      </c>
      <c r="D9" t="s">
        <v>75</v>
      </c>
      <c r="G9">
        <f>G8</f>
        <v>500</v>
      </c>
      <c r="H9">
        <f>G9*8</f>
        <v>4000</v>
      </c>
    </row>
    <row r="10" spans="1:10">
      <c r="A10">
        <f t="shared" si="0"/>
        <v>9</v>
      </c>
      <c r="B10" s="3" t="s">
        <v>41</v>
      </c>
      <c r="C10" t="str">
        <f t="shared" si="1"/>
        <v>Battery 1000-2000</v>
      </c>
      <c r="D10" t="s">
        <v>75</v>
      </c>
      <c r="G10">
        <v>1000</v>
      </c>
      <c r="H10">
        <f>G10*2</f>
        <v>2000</v>
      </c>
    </row>
    <row r="11" spans="1:10">
      <c r="A11">
        <f t="shared" si="0"/>
        <v>10</v>
      </c>
      <c r="B11" s="3" t="s">
        <v>41</v>
      </c>
      <c r="C11" t="str">
        <f t="shared" si="1"/>
        <v>Battery 1000-4000</v>
      </c>
      <c r="D11" t="s">
        <v>75</v>
      </c>
      <c r="G11">
        <f>G10</f>
        <v>1000</v>
      </c>
      <c r="H11">
        <f>G11*4</f>
        <v>4000</v>
      </c>
    </row>
    <row r="12" spans="1:10">
      <c r="A12">
        <f t="shared" si="0"/>
        <v>11</v>
      </c>
      <c r="B12" s="3" t="s">
        <v>41</v>
      </c>
      <c r="C12" t="str">
        <f t="shared" si="1"/>
        <v>Battery 1000-8000</v>
      </c>
      <c r="D12" t="s">
        <v>75</v>
      </c>
      <c r="G12">
        <f>G11</f>
        <v>1000</v>
      </c>
      <c r="H12">
        <f>G12*8</f>
        <v>8000</v>
      </c>
    </row>
    <row r="13" spans="1:10">
      <c r="A13">
        <f t="shared" si="0"/>
        <v>12</v>
      </c>
      <c r="B13" t="s">
        <v>41</v>
      </c>
      <c r="C13" t="str">
        <f t="shared" si="1"/>
        <v>Battery 2000-4000</v>
      </c>
      <c r="D13" t="s">
        <v>75</v>
      </c>
      <c r="G13">
        <v>2000</v>
      </c>
      <c r="H13">
        <f>G13*2</f>
        <v>4000</v>
      </c>
    </row>
    <row r="14" spans="1:10">
      <c r="A14">
        <f t="shared" si="0"/>
        <v>13</v>
      </c>
      <c r="B14" s="3" t="s">
        <v>41</v>
      </c>
      <c r="C14" t="str">
        <f t="shared" si="1"/>
        <v>Battery 2000-8000</v>
      </c>
      <c r="D14" t="s">
        <v>75</v>
      </c>
      <c r="G14">
        <f>G13</f>
        <v>2000</v>
      </c>
      <c r="H14">
        <f>G14*4</f>
        <v>8000</v>
      </c>
    </row>
    <row r="15" spans="1:10">
      <c r="A15">
        <f t="shared" si="0"/>
        <v>14</v>
      </c>
      <c r="B15" s="3" t="s">
        <v>41</v>
      </c>
      <c r="C15" t="str">
        <f t="shared" si="1"/>
        <v>Battery 2000-16000</v>
      </c>
      <c r="D15" t="s">
        <v>75</v>
      </c>
      <c r="G15">
        <f>G14</f>
        <v>2000</v>
      </c>
      <c r="H15">
        <f>G15*8</f>
        <v>16000</v>
      </c>
    </row>
    <row r="16" spans="1:10">
      <c r="A16">
        <f t="shared" si="0"/>
        <v>15</v>
      </c>
      <c r="B16" s="3" t="s">
        <v>41</v>
      </c>
      <c r="C16" t="str">
        <f t="shared" si="1"/>
        <v>Battery 3000-6000</v>
      </c>
      <c r="D16" t="s">
        <v>75</v>
      </c>
      <c r="G16">
        <v>3000</v>
      </c>
      <c r="H16">
        <f>G16*2</f>
        <v>6000</v>
      </c>
    </row>
    <row r="17" spans="1:9">
      <c r="A17">
        <f t="shared" si="0"/>
        <v>16</v>
      </c>
      <c r="B17" s="3" t="s">
        <v>41</v>
      </c>
      <c r="C17" t="str">
        <f t="shared" si="1"/>
        <v>Battery 3000-12000</v>
      </c>
      <c r="D17" t="s">
        <v>75</v>
      </c>
      <c r="G17">
        <f>G16</f>
        <v>3000</v>
      </c>
      <c r="H17">
        <f>G17*4</f>
        <v>12000</v>
      </c>
    </row>
    <row r="18" spans="1:9">
      <c r="A18">
        <f t="shared" si="0"/>
        <v>17</v>
      </c>
      <c r="B18" s="3" t="s">
        <v>41</v>
      </c>
      <c r="C18" t="str">
        <f t="shared" si="1"/>
        <v>Battery 3000-24000</v>
      </c>
      <c r="D18" t="s">
        <v>75</v>
      </c>
      <c r="G18">
        <f>G17</f>
        <v>3000</v>
      </c>
      <c r="H18">
        <f>G18*8</f>
        <v>24000</v>
      </c>
    </row>
    <row r="19" spans="1:9">
      <c r="A19">
        <f t="shared" si="0"/>
        <v>18</v>
      </c>
      <c r="B19" s="3" t="s">
        <v>23</v>
      </c>
      <c r="C19" t="s">
        <v>64</v>
      </c>
      <c r="D19" s="3" t="s">
        <v>65</v>
      </c>
      <c r="I19" s="5" t="s">
        <v>7</v>
      </c>
    </row>
    <row r="20" spans="1:9">
      <c r="A20">
        <f t="shared" si="0"/>
        <v>19</v>
      </c>
      <c r="B20" s="3" t="s">
        <v>23</v>
      </c>
      <c r="C20" t="s">
        <v>63</v>
      </c>
      <c r="D20" t="s">
        <v>51</v>
      </c>
    </row>
    <row r="21" spans="1:9">
      <c r="A21">
        <f t="shared" si="0"/>
        <v>20</v>
      </c>
      <c r="B21" s="3" t="s">
        <v>23</v>
      </c>
      <c r="C21" t="s">
        <v>62</v>
      </c>
      <c r="D21" t="s">
        <v>52</v>
      </c>
    </row>
    <row r="22" spans="1:9">
      <c r="A22">
        <f t="shared" si="0"/>
        <v>21</v>
      </c>
      <c r="B22" s="3" t="s">
        <v>23</v>
      </c>
      <c r="C22" t="s">
        <v>61</v>
      </c>
      <c r="D22" t="s">
        <v>53</v>
      </c>
    </row>
    <row r="23" spans="1:9">
      <c r="A23">
        <f t="shared" ref="A23:A26" si="2">A22+1</f>
        <v>22</v>
      </c>
      <c r="B23" s="3" t="s">
        <v>23</v>
      </c>
      <c r="C23" t="s">
        <v>64</v>
      </c>
      <c r="D23" s="3" t="s">
        <v>70</v>
      </c>
    </row>
    <row r="24" spans="1:9">
      <c r="A24">
        <f t="shared" si="2"/>
        <v>23</v>
      </c>
      <c r="B24" s="3" t="s">
        <v>23</v>
      </c>
      <c r="C24" t="s">
        <v>63</v>
      </c>
      <c r="D24" t="s">
        <v>71</v>
      </c>
    </row>
    <row r="25" spans="1:9">
      <c r="A25">
        <f t="shared" si="2"/>
        <v>24</v>
      </c>
      <c r="B25" s="3" t="s">
        <v>23</v>
      </c>
      <c r="C25" t="s">
        <v>62</v>
      </c>
      <c r="D25" t="s">
        <v>72</v>
      </c>
    </row>
    <row r="26" spans="1:9">
      <c r="A26">
        <f t="shared" si="2"/>
        <v>25</v>
      </c>
      <c r="B26" s="3" t="s">
        <v>23</v>
      </c>
      <c r="C26" t="s">
        <v>61</v>
      </c>
      <c r="D26" t="s">
        <v>73</v>
      </c>
    </row>
    <row r="28" spans="1:9">
      <c r="B28" s="3" t="s">
        <v>66</v>
      </c>
    </row>
    <row r="29" spans="1:9">
      <c r="B29" s="3" t="s">
        <v>42</v>
      </c>
    </row>
    <row r="30" spans="1:9">
      <c r="B30" s="3" t="s">
        <v>42</v>
      </c>
    </row>
    <row r="31" spans="1:9">
      <c r="B31" s="3" t="s">
        <v>42</v>
      </c>
    </row>
    <row r="32" spans="1:9">
      <c r="B32" s="3" t="s">
        <v>42</v>
      </c>
      <c r="C32" t="s">
        <v>68</v>
      </c>
      <c r="D32" t="s">
        <v>51</v>
      </c>
      <c r="G32">
        <v>1000</v>
      </c>
      <c r="H32">
        <v>2000</v>
      </c>
      <c r="I32" s="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A13" sqref="A13"/>
    </sheetView>
  </sheetViews>
  <sheetFormatPr baseColWidth="10" defaultRowHeight="15" x14ac:dyDescent="0"/>
  <cols>
    <col min="1" max="1" width="105.5" customWidth="1"/>
  </cols>
  <sheetData>
    <row r="1" spans="1:1">
      <c r="A1" t="s">
        <v>8</v>
      </c>
    </row>
    <row r="3" spans="1:1">
      <c r="A3" s="2" t="s">
        <v>5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15</v>
      </c>
    </row>
    <row r="8" spans="1:1">
      <c r="A8" t="s">
        <v>16</v>
      </c>
    </row>
    <row r="9" spans="1:1">
      <c r="A9" t="s">
        <v>22</v>
      </c>
    </row>
    <row r="11" spans="1:1">
      <c r="A11" s="2" t="s">
        <v>12</v>
      </c>
    </row>
    <row r="12" spans="1:1">
      <c r="A12" t="s">
        <v>13</v>
      </c>
    </row>
    <row r="13" spans="1:1">
      <c r="A13" t="s">
        <v>14</v>
      </c>
    </row>
    <row r="14" spans="1:1">
      <c r="A14" t="s">
        <v>20</v>
      </c>
    </row>
    <row r="15" spans="1:1">
      <c r="A15" t="s">
        <v>21</v>
      </c>
    </row>
    <row r="17" spans="1:1">
      <c r="A17" s="2" t="s">
        <v>23</v>
      </c>
    </row>
    <row r="18" spans="1:1">
      <c r="A18" t="s">
        <v>24</v>
      </c>
    </row>
    <row r="19" spans="1:1">
      <c r="A19" t="s">
        <v>25</v>
      </c>
    </row>
    <row r="20" spans="1:1">
      <c r="A20" t="s">
        <v>26</v>
      </c>
    </row>
    <row r="21" spans="1:1">
      <c r="A21" t="s">
        <v>74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6" spans="1:1">
      <c r="A26" s="2" t="s">
        <v>30</v>
      </c>
    </row>
    <row r="27" spans="1:1">
      <c r="A27" t="s">
        <v>34</v>
      </c>
    </row>
    <row r="28" spans="1:1">
      <c r="A28" t="s">
        <v>35</v>
      </c>
    </row>
    <row r="30" spans="1:1">
      <c r="A30" s="2" t="s">
        <v>31</v>
      </c>
    </row>
    <row r="31" spans="1:1">
      <c r="A31" t="s">
        <v>32</v>
      </c>
    </row>
    <row r="32" spans="1:1">
      <c r="A32" t="s">
        <v>33</v>
      </c>
    </row>
    <row r="34" spans="1:1">
      <c r="A34" s="2" t="s">
        <v>36</v>
      </c>
    </row>
    <row r="35" spans="1:1">
      <c r="A35" t="s">
        <v>37</v>
      </c>
    </row>
    <row r="36" spans="1:1">
      <c r="A36" t="s">
        <v>38</v>
      </c>
    </row>
    <row r="38" spans="1:1">
      <c r="A38" s="2" t="s">
        <v>39</v>
      </c>
    </row>
    <row r="39" spans="1:1">
      <c r="A39" t="s">
        <v>40</v>
      </c>
    </row>
    <row r="42" spans="1:1">
      <c r="A42" s="2" t="s">
        <v>17</v>
      </c>
    </row>
    <row r="43" spans="1:1">
      <c r="A43" t="s">
        <v>18</v>
      </c>
    </row>
    <row r="44" spans="1:1">
      <c r="A44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Questions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2014-03-15T17:53:46Z</dcterms:created>
  <dcterms:modified xsi:type="dcterms:W3CDTF">2014-03-15T23:25:40Z</dcterms:modified>
</cp:coreProperties>
</file>