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C:\Users\zeila\Downloads\"/>
    </mc:Choice>
  </mc:AlternateContent>
  <xr:revisionPtr revIDLastSave="0" documentId="13_ncr:1_{979AC2F7-104B-42C8-964A-B269BC3D849C}" xr6:coauthVersionLast="47" xr6:coauthVersionMax="47" xr10:uidLastSave="{00000000-0000-0000-0000-000000000000}"/>
  <bookViews>
    <workbookView xWindow="-108" yWindow="-108" windowWidth="23256" windowHeight="12456" xr2:uid="{00000000-000D-0000-FFFF-FFFF00000000}"/>
  </bookViews>
  <sheets>
    <sheet name="Project schedule" sheetId="11" r:id="rId1"/>
  </sheets>
  <definedNames>
    <definedName name="Display_Week">'Project schedule'!$O$2</definedName>
    <definedName name="_xlnm.Print_Titles" localSheetId="0">'Project schedule'!$4:$6</definedName>
    <definedName name="Project_Start">'Project schedule'!$O$1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11" l="1"/>
  <c r="E10" i="11"/>
  <c r="E11" i="11" s="1"/>
  <c r="F9" i="11"/>
  <c r="H9" i="11" s="1"/>
  <c r="J5" i="11"/>
  <c r="K5" i="11" s="1"/>
  <c r="L5" i="11" s="1"/>
  <c r="M5" i="11" s="1"/>
  <c r="N5" i="11" s="1"/>
  <c r="O5" i="11" s="1"/>
  <c r="P5" i="11" s="1"/>
  <c r="Q5" i="11" s="1"/>
  <c r="R5" i="11" s="1"/>
  <c r="S5" i="11" s="1"/>
  <c r="T5" i="11" s="1"/>
  <c r="U5" i="11" s="1"/>
  <c r="V5" i="11" s="1"/>
  <c r="W5" i="11" s="1"/>
  <c r="X5" i="11" s="1"/>
  <c r="Y5" i="11" s="1"/>
  <c r="Z5" i="11" s="1"/>
  <c r="AA5" i="11" s="1"/>
  <c r="AB5" i="11" s="1"/>
  <c r="AC5" i="11" s="1"/>
  <c r="AD5" i="11" s="1"/>
  <c r="AE5" i="11" s="1"/>
  <c r="AF5" i="11" s="1"/>
  <c r="AG5" i="11" s="1"/>
  <c r="AH5" i="11" s="1"/>
  <c r="AI5" i="11" s="1"/>
  <c r="AJ5" i="11" s="1"/>
  <c r="AK5" i="11" s="1"/>
  <c r="AL5" i="11" s="1"/>
  <c r="AM5" i="11" s="1"/>
  <c r="AN5" i="11" s="1"/>
  <c r="AO5" i="11" s="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BS5" i="11" s="1"/>
  <c r="BT5" i="11" s="1"/>
  <c r="BU5" i="11" s="1"/>
  <c r="BV5" i="11" s="1"/>
  <c r="BW5" i="11" s="1"/>
  <c r="BX5" i="11" s="1"/>
  <c r="BY5" i="11" s="1"/>
  <c r="BZ5" i="11" s="1"/>
  <c r="CA5" i="11" s="1"/>
  <c r="CB5" i="11" s="1"/>
  <c r="CC5" i="11" s="1"/>
  <c r="CD5" i="11" s="1"/>
  <c r="CE5" i="11" s="1"/>
  <c r="CF5" i="11" s="1"/>
  <c r="CG5" i="11" s="1"/>
  <c r="CH5" i="11" s="1"/>
  <c r="CI5" i="11" s="1"/>
  <c r="I5" i="11"/>
  <c r="I6" i="11"/>
  <c r="J6" i="11" s="1"/>
  <c r="K6" i="11" s="1"/>
  <c r="L6" i="11" s="1"/>
  <c r="M6" i="11" s="1"/>
  <c r="N6" i="11" s="1"/>
  <c r="O6" i="11" s="1"/>
  <c r="P6" i="11" s="1"/>
  <c r="Q6" i="11" s="1"/>
  <c r="R6" i="11" s="1"/>
  <c r="S6" i="11" s="1"/>
  <c r="T6" i="11" s="1"/>
  <c r="U6" i="11" s="1"/>
  <c r="V6" i="11" s="1"/>
  <c r="W6" i="11" s="1"/>
  <c r="X6" i="11" s="1"/>
  <c r="Y6" i="11" s="1"/>
  <c r="Z6" i="11" s="1"/>
  <c r="AA6" i="11" s="1"/>
  <c r="AB6" i="11" s="1"/>
  <c r="AC6" i="11" s="1"/>
  <c r="AD6" i="11" s="1"/>
  <c r="AE6" i="11" s="1"/>
  <c r="AF6" i="11" s="1"/>
  <c r="AG6" i="11" s="1"/>
  <c r="AH6" i="11" s="1"/>
  <c r="AI6" i="11" s="1"/>
  <c r="AJ6" i="11" s="1"/>
  <c r="AK6" i="11" s="1"/>
  <c r="AL6" i="11" s="1"/>
  <c r="AM6" i="11" s="1"/>
  <c r="AN6" i="11" s="1"/>
  <c r="AO6" i="11" s="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BS6" i="11" s="1"/>
  <c r="BT6" i="11" s="1"/>
  <c r="BU6" i="11" s="1"/>
  <c r="BV6" i="11" s="1"/>
  <c r="BW6" i="11" s="1"/>
  <c r="BX6" i="11" s="1"/>
  <c r="BY6" i="11" s="1"/>
  <c r="BZ6" i="11" s="1"/>
  <c r="CA6" i="11" s="1"/>
  <c r="CB6" i="11" s="1"/>
  <c r="CC6" i="11" s="1"/>
  <c r="CD6" i="11" s="1"/>
  <c r="CE6" i="11" s="1"/>
  <c r="CF6" i="11" s="1"/>
  <c r="CG6" i="11" s="1"/>
  <c r="CH6" i="11" s="1"/>
  <c r="CI6" i="11" s="1"/>
  <c r="E12" i="11" l="1"/>
  <c r="F11" i="11"/>
  <c r="H7" i="11"/>
  <c r="E13" i="11" l="1"/>
  <c r="F12" i="11"/>
  <c r="H26" i="11"/>
  <c r="H20" i="11"/>
  <c r="H14" i="11"/>
  <c r="H8" i="11"/>
  <c r="E15" i="11" l="1"/>
  <c r="F13" i="11"/>
  <c r="H13" i="11" s="1"/>
  <c r="H10" i="11"/>
  <c r="F15" i="11" l="1"/>
  <c r="H15" i="11" s="1"/>
  <c r="E16" i="11"/>
  <c r="H11" i="11"/>
  <c r="H12" i="11"/>
  <c r="F16" i="11" l="1"/>
  <c r="H16" i="11" s="1"/>
  <c r="E17" i="11"/>
  <c r="F17" i="11" l="1"/>
  <c r="H17" i="11" s="1"/>
  <c r="E18" i="11"/>
  <c r="F18" i="11" l="1"/>
  <c r="H18" i="11" s="1"/>
  <c r="E19" i="11"/>
  <c r="E21" i="11" l="1"/>
  <c r="F19" i="11"/>
  <c r="H19" i="11" s="1"/>
  <c r="E22" i="11" l="1"/>
  <c r="F21" i="11"/>
  <c r="H21" i="11" s="1"/>
  <c r="E23" i="11" l="1"/>
  <c r="F22" i="11"/>
  <c r="H22" i="11"/>
  <c r="E24" i="11" l="1"/>
  <c r="F23" i="11"/>
  <c r="H23" i="11"/>
  <c r="E25" i="11" l="1"/>
  <c r="F24" i="11"/>
  <c r="H24" i="11" s="1"/>
  <c r="F25" i="11" l="1"/>
  <c r="H25" i="11"/>
</calcChain>
</file>

<file path=xl/sharedStrings.xml><?xml version="1.0" encoding="utf-8"?>
<sst xmlns="http://schemas.openxmlformats.org/spreadsheetml/2006/main" count="58" uniqueCount="48">
  <si>
    <t>PROGRESS</t>
  </si>
  <si>
    <t>START</t>
  </si>
  <si>
    <t>END</t>
  </si>
  <si>
    <t>TASK</t>
  </si>
  <si>
    <t xml:space="preserve">Do not delete this row. This row is hidden to preserve a formula that is used to highlight the current day within the project schedule. </t>
  </si>
  <si>
    <t>Initiation</t>
  </si>
  <si>
    <t>Planning and design</t>
  </si>
  <si>
    <t>Execution</t>
  </si>
  <si>
    <t>Project start:</t>
  </si>
  <si>
    <t>Display week:</t>
  </si>
  <si>
    <t>ASSIGNED TO</t>
  </si>
  <si>
    <t>Kickoff Meeting on Collaboration</t>
  </si>
  <si>
    <t>Define Scope and Responsibility</t>
  </si>
  <si>
    <t>Retragreen / TNB</t>
  </si>
  <si>
    <t>Develop charter : POC Scope and Evaluation</t>
  </si>
  <si>
    <t>Set up team for Project Execution</t>
  </si>
  <si>
    <t>NDA and Commercial  Term and Agreement</t>
  </si>
  <si>
    <t xml:space="preserve">Create schedule for Identified POC Project </t>
  </si>
  <si>
    <t>Conduct Retragreen Building and BMS Information Collection (Stage1)</t>
  </si>
  <si>
    <t>TNB</t>
  </si>
  <si>
    <t>Conduct System Basic Data  for Project Connectivity Identification</t>
  </si>
  <si>
    <t xml:space="preserve">Evaluation of Savings Potential and Achievable Deliverables </t>
  </si>
  <si>
    <t xml:space="preserve">Retragreen   </t>
  </si>
  <si>
    <t>Confirmation of Connectivity and Risk Assessment</t>
  </si>
  <si>
    <t>Execute tasks
(a) Installation of Gateway
(b) Connectivity for Data Acquistion</t>
  </si>
  <si>
    <t xml:space="preserve">Monitor progress
(a) Confirmation of Data Read/ Write
(b) Preparation for Data Optimisation </t>
  </si>
  <si>
    <t>Manage Resources
(a) Data Optimisation Trial
(b) Monitor for any Issue</t>
  </si>
  <si>
    <t>Retragreen</t>
  </si>
  <si>
    <t xml:space="preserve">Provide updates
(a) Data Optimisation (Step1)
(b) Daily Monitoring Results and Issues    </t>
  </si>
  <si>
    <t>Testing and validation
(a) Live Test (for one month) and Feedback from Site</t>
  </si>
  <si>
    <t>Retragreen/ TNB</t>
  </si>
  <si>
    <t>TNB Project</t>
  </si>
  <si>
    <t>Week 1</t>
  </si>
  <si>
    <t>Week 2</t>
  </si>
  <si>
    <t>Week 3</t>
  </si>
  <si>
    <t>Week 4</t>
  </si>
  <si>
    <t>Week 5</t>
  </si>
  <si>
    <t>Week 6</t>
  </si>
  <si>
    <t>Week 7</t>
  </si>
  <si>
    <t>Week 8</t>
  </si>
  <si>
    <t>Week 9</t>
  </si>
  <si>
    <t>Week 10</t>
  </si>
  <si>
    <t>Week 11</t>
  </si>
  <si>
    <t>Week 12</t>
  </si>
  <si>
    <t>Week 13</t>
  </si>
  <si>
    <t>Week 14</t>
  </si>
  <si>
    <t>Week 15</t>
  </si>
  <si>
    <t>Week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</si>
</sst>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ddd"/>
  </numFmts>
  <fonts count="27"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sz val="11"/>
      <color theme="6" tint="-0.499984740745262"/>
      <name val="Arial"/>
      <family val="2"/>
      <scheme val="minor"/>
    </font>
    <font>
      <b/>
      <sz val="11"/>
      <color theme="6" tint="-0.499984740745262"/>
      <name val="Arial"/>
      <family val="2"/>
      <scheme val="minor"/>
    </font>
    <font>
      <sz val="10"/>
      <color theme="0"/>
      <name val="Arial"/>
      <family val="2"/>
      <scheme val="minor"/>
    </font>
    <font>
      <sz val="11"/>
      <color theme="3" tint="0.499984740745262"/>
      <name val="Arial"/>
      <family val="2"/>
      <scheme val="minor"/>
    </font>
    <font>
      <b/>
      <sz val="40"/>
      <color theme="3" tint="0.499984740745262"/>
      <name val="Arial Black"/>
      <family val="2"/>
      <scheme val="major"/>
    </font>
    <font>
      <b/>
      <sz val="20"/>
      <color theme="3" tint="0.499984740745262"/>
      <name val="Arial"/>
      <family val="2"/>
    </font>
    <font>
      <sz val="10"/>
      <color theme="3" tint="0.499984740745262"/>
      <name val="Arial"/>
      <family val="2"/>
    </font>
    <font>
      <sz val="10"/>
      <color theme="3" tint="0.499984740745262"/>
      <name val="Arial"/>
      <family val="2"/>
      <scheme val="minor"/>
    </font>
    <font>
      <b/>
      <sz val="16"/>
      <color theme="3" tint="0.499984740745262"/>
      <name val="Arial"/>
      <family val="2"/>
      <scheme val="minor"/>
    </font>
    <font>
      <sz val="11"/>
      <color theme="3" tint="0.499984740745262"/>
      <name val="Arial"/>
      <family val="2"/>
    </font>
    <font>
      <b/>
      <sz val="9"/>
      <color theme="3" tint="0.499984740745262"/>
      <name val="Arial"/>
      <family val="2"/>
      <scheme val="minor"/>
    </font>
    <font>
      <sz val="9"/>
      <color theme="3" tint="0.499984740745262"/>
      <name val="Arial"/>
      <family val="2"/>
      <scheme val="minor"/>
    </font>
    <font>
      <sz val="8"/>
      <name val="Arial"/>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0" tint="-4.9989318521683403E-2"/>
        <bgColor theme="4"/>
      </patternFill>
    </fill>
    <fill>
      <patternFill patternType="solid">
        <fgColor theme="0" tint="-0.14996795556505021"/>
        <bgColor indexed="64"/>
      </patternFill>
    </fill>
  </fills>
  <borders count="17">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diagonal/>
    </border>
    <border>
      <left/>
      <right/>
      <top style="thin">
        <color theme="1" tint="0.499984740745262"/>
      </top>
      <bottom/>
      <diagonal/>
    </border>
    <border>
      <left/>
      <right/>
      <top/>
      <bottom style="thin">
        <color theme="1"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9"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97">
    <xf numFmtId="0" fontId="0" fillId="0" borderId="0" xfId="0"/>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9" fillId="0" borderId="0" xfId="3"/>
    <xf numFmtId="0" fontId="9" fillId="0" borderId="0" xfId="3"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4" fillId="0" borderId="0" xfId="0" applyFont="1"/>
    <xf numFmtId="0" fontId="1" fillId="0" borderId="0" xfId="1" applyFont="1" applyAlignment="1" applyProtection="1">
      <alignment horizontal="left" vertical="top" indent="1"/>
    </xf>
    <xf numFmtId="0" fontId="4" fillId="0" borderId="0" xfId="0" applyFont="1" applyAlignment="1">
      <alignment horizontal="left" indent="1"/>
    </xf>
    <xf numFmtId="0" fontId="10" fillId="0" borderId="0" xfId="0" applyFont="1"/>
    <xf numFmtId="0" fontId="10" fillId="0" borderId="0" xfId="0" applyFont="1" applyAlignment="1">
      <alignment wrapText="1"/>
    </xf>
    <xf numFmtId="0" fontId="4" fillId="0" borderId="3" xfId="0" applyFont="1" applyBorder="1" applyAlignment="1">
      <alignment vertical="center"/>
    </xf>
    <xf numFmtId="0" fontId="10" fillId="6" borderId="0" xfId="11" applyFont="1" applyFill="1" applyBorder="1" applyAlignment="1">
      <alignment vertical="center"/>
    </xf>
    <xf numFmtId="9" fontId="1" fillId="6" borderId="0" xfId="2" applyFont="1" applyFill="1" applyBorder="1" applyAlignment="1">
      <alignment horizontal="center" vertical="center"/>
    </xf>
    <xf numFmtId="165" fontId="10"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0" xfId="0" applyFont="1" applyBorder="1" applyAlignment="1">
      <alignment vertical="center"/>
    </xf>
    <xf numFmtId="0" fontId="4" fillId="0" borderId="0" xfId="0" applyFont="1" applyAlignment="1">
      <alignment vertical="center"/>
    </xf>
    <xf numFmtId="0" fontId="10" fillId="3" borderId="6" xfId="11" applyFont="1" applyFill="1" applyBorder="1" applyAlignment="1">
      <alignment vertical="center"/>
    </xf>
    <xf numFmtId="9" fontId="1" fillId="3" borderId="6" xfId="2" applyFont="1" applyFill="1" applyBorder="1" applyAlignment="1">
      <alignment horizontal="center" vertical="center"/>
    </xf>
    <xf numFmtId="9" fontId="1" fillId="3" borderId="7" xfId="2" applyFont="1" applyFill="1" applyBorder="1" applyAlignment="1">
      <alignment horizontal="center" vertical="center"/>
    </xf>
    <xf numFmtId="0" fontId="10" fillId="7" borderId="0" xfId="11" applyFont="1" applyFill="1" applyBorder="1" applyAlignment="1">
      <alignment vertical="center"/>
    </xf>
    <xf numFmtId="9" fontId="1" fillId="7" borderId="0" xfId="2" applyFont="1" applyFill="1" applyBorder="1" applyAlignment="1">
      <alignment horizontal="center" vertical="center"/>
    </xf>
    <xf numFmtId="0" fontId="10" fillId="4" borderId="5" xfId="11" applyFont="1" applyFill="1" applyBorder="1" applyAlignment="1">
      <alignment vertical="center"/>
    </xf>
    <xf numFmtId="9" fontId="1" fillId="4" borderId="5" xfId="2" applyFont="1" applyFill="1" applyBorder="1" applyAlignment="1">
      <alignment horizontal="center" vertical="center"/>
    </xf>
    <xf numFmtId="0" fontId="10" fillId="8" borderId="0" xfId="11" applyFont="1" applyFill="1" applyBorder="1" applyAlignment="1">
      <alignment vertical="center"/>
    </xf>
    <xf numFmtId="9" fontId="1" fillId="8" borderId="0" xfId="2" applyFont="1" applyFill="1" applyBorder="1" applyAlignment="1">
      <alignment horizontal="center" vertical="center"/>
    </xf>
    <xf numFmtId="0" fontId="10" fillId="5" borderId="8" xfId="11" applyFont="1" applyFill="1" applyBorder="1" applyAlignment="1">
      <alignment vertical="center"/>
    </xf>
    <xf numFmtId="9" fontId="1" fillId="5" borderId="8" xfId="2" applyFont="1" applyFill="1" applyBorder="1" applyAlignment="1">
      <alignment horizontal="center" vertical="center"/>
    </xf>
    <xf numFmtId="0" fontId="10" fillId="0" borderId="0" xfId="12" applyFont="1" applyBorder="1">
      <alignment horizontal="left" vertical="center" indent="2"/>
    </xf>
    <xf numFmtId="0" fontId="10" fillId="0" borderId="0" xfId="11" applyFont="1" applyBorder="1" applyAlignment="1">
      <alignment vertical="center"/>
    </xf>
    <xf numFmtId="9" fontId="1" fillId="0" borderId="0" xfId="2" applyFont="1" applyBorder="1" applyAlignment="1">
      <alignment horizontal="center" vertical="center"/>
    </xf>
    <xf numFmtId="165" fontId="10" fillId="0" borderId="0" xfId="10" applyFont="1" applyBorder="1">
      <alignment horizontal="center" vertical="center"/>
    </xf>
    <xf numFmtId="0" fontId="10" fillId="3" borderId="6" xfId="12" applyFont="1" applyFill="1" applyBorder="1" applyAlignment="1">
      <alignment horizontal="left" vertical="center" wrapText="1" indent="2"/>
    </xf>
    <xf numFmtId="0" fontId="10" fillId="3" borderId="7" xfId="12" applyFont="1" applyFill="1" applyBorder="1" applyAlignment="1">
      <alignment horizontal="left" vertical="center" wrapText="1" indent="2"/>
    </xf>
    <xf numFmtId="0" fontId="10" fillId="4" borderId="5" xfId="12" applyFont="1" applyFill="1" applyBorder="1" applyAlignment="1">
      <alignment horizontal="left" vertical="center" wrapText="1" indent="2"/>
    </xf>
    <xf numFmtId="0" fontId="10" fillId="5" borderId="8" xfId="12" applyFont="1" applyFill="1" applyBorder="1" applyAlignment="1">
      <alignment horizontal="left" vertical="center" wrapText="1" indent="2"/>
    </xf>
    <xf numFmtId="0" fontId="14" fillId="0" borderId="0" xfId="0" applyFont="1"/>
    <xf numFmtId="0" fontId="14" fillId="0" borderId="0" xfId="3" applyFont="1"/>
    <xf numFmtId="0" fontId="15" fillId="0" borderId="0" xfId="0" applyFont="1" applyAlignment="1">
      <alignment horizontal="left" indent="1"/>
    </xf>
    <xf numFmtId="0" fontId="14" fillId="0" borderId="0" xfId="8" applyFont="1">
      <alignment horizontal="right" indent="1"/>
    </xf>
    <xf numFmtId="0" fontId="14" fillId="0" borderId="0" xfId="0" applyFont="1" applyAlignment="1">
      <alignment horizontal="center"/>
    </xf>
    <xf numFmtId="0" fontId="16" fillId="0" borderId="0" xfId="3" applyFont="1" applyAlignment="1">
      <alignment wrapText="1"/>
    </xf>
    <xf numFmtId="0" fontId="11" fillId="6" borderId="0" xfId="0" applyFont="1" applyFill="1" applyAlignment="1">
      <alignment horizontal="left" vertical="center" indent="1"/>
    </xf>
    <xf numFmtId="0" fontId="1" fillId="0" borderId="0" xfId="0" applyFont="1" applyAlignment="1">
      <alignment horizontal="center" vertical="center"/>
    </xf>
    <xf numFmtId="0" fontId="1" fillId="0" borderId="1" xfId="0" applyFont="1" applyBorder="1" applyAlignment="1">
      <alignment horizontal="center" vertical="center"/>
    </xf>
    <xf numFmtId="0" fontId="10" fillId="0" borderId="10" xfId="0" applyFont="1" applyBorder="1" applyAlignment="1">
      <alignment vertical="center"/>
    </xf>
    <xf numFmtId="0" fontId="10" fillId="0" borderId="0" xfId="0" applyFont="1" applyAlignment="1">
      <alignment vertical="center"/>
    </xf>
    <xf numFmtId="0" fontId="10" fillId="0" borderId="4" xfId="0" applyFont="1" applyBorder="1" applyAlignment="1">
      <alignment vertical="center"/>
    </xf>
    <xf numFmtId="0" fontId="10" fillId="0" borderId="4" xfId="0" applyFont="1" applyBorder="1" applyAlignment="1">
      <alignment horizontal="right" vertical="center"/>
    </xf>
    <xf numFmtId="0" fontId="16" fillId="0" borderId="0" xfId="3" applyFont="1"/>
    <xf numFmtId="0" fontId="11" fillId="7" borderId="0" xfId="0" applyFont="1" applyFill="1" applyAlignment="1">
      <alignment horizontal="left" vertical="center" indent="1"/>
    </xf>
    <xf numFmtId="0" fontId="11" fillId="8" borderId="0" xfId="0" applyFont="1" applyFill="1" applyAlignment="1">
      <alignment horizontal="left" vertical="center" indent="1"/>
    </xf>
    <xf numFmtId="0" fontId="10" fillId="0" borderId="9" xfId="0" applyFont="1" applyBorder="1" applyAlignment="1">
      <alignment vertical="center"/>
    </xf>
    <xf numFmtId="0" fontId="17" fillId="0" borderId="0" xfId="3" applyFont="1" applyAlignment="1">
      <alignment wrapText="1"/>
    </xf>
    <xf numFmtId="0" fontId="18" fillId="0" borderId="0" xfId="5" applyFont="1" applyAlignment="1">
      <alignment horizontal="left"/>
    </xf>
    <xf numFmtId="0" fontId="19" fillId="0" borderId="0" xfId="0" applyFont="1"/>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17" fillId="0" borderId="0" xfId="0" applyFont="1"/>
    <xf numFmtId="0" fontId="21" fillId="0" borderId="0" xfId="0" applyFont="1"/>
    <xf numFmtId="0" fontId="17" fillId="0" borderId="0" xfId="3" applyFont="1"/>
    <xf numFmtId="0" fontId="22" fillId="0" borderId="0" xfId="6" applyFont="1" applyAlignment="1">
      <alignment horizontal="left" vertical="center" indent="1"/>
    </xf>
    <xf numFmtId="0" fontId="22" fillId="0" borderId="0" xfId="7" applyFont="1" applyAlignment="1">
      <alignment horizontal="left" vertical="center" indent="1"/>
    </xf>
    <xf numFmtId="0" fontId="23" fillId="0" borderId="0" xfId="0" applyFont="1"/>
    <xf numFmtId="0" fontId="23" fillId="0" borderId="0" xfId="0" applyFont="1" applyAlignment="1">
      <alignment horizontal="center"/>
    </xf>
    <xf numFmtId="0" fontId="25" fillId="0" borderId="0" xfId="0" applyFont="1"/>
    <xf numFmtId="169" fontId="4" fillId="0" borderId="0" xfId="0" applyNumberFormat="1" applyFont="1"/>
    <xf numFmtId="169" fontId="13" fillId="2" borderId="11" xfId="0" applyNumberFormat="1" applyFont="1" applyFill="1" applyBorder="1" applyAlignment="1">
      <alignment horizontal="center" vertical="center" textRotation="90" shrinkToFit="1"/>
    </xf>
    <xf numFmtId="168" fontId="12" fillId="10" borderId="13" xfId="0" applyNumberFormat="1" applyFont="1" applyFill="1" applyBorder="1" applyAlignment="1">
      <alignment horizontal="center" vertical="center"/>
    </xf>
    <xf numFmtId="15" fontId="10" fillId="3" borderId="6" xfId="10" applyNumberFormat="1" applyFont="1" applyFill="1" applyBorder="1">
      <alignment horizontal="center" vertical="center"/>
    </xf>
    <xf numFmtId="15" fontId="10" fillId="3" borderId="7" xfId="10" applyNumberFormat="1" applyFont="1" applyFill="1" applyBorder="1">
      <alignment horizontal="center" vertical="center"/>
    </xf>
    <xf numFmtId="15" fontId="10" fillId="7" borderId="0" xfId="0" applyNumberFormat="1" applyFont="1" applyFill="1" applyAlignment="1">
      <alignment horizontal="center" vertical="center"/>
    </xf>
    <xf numFmtId="15" fontId="1" fillId="7" borderId="0" xfId="0" applyNumberFormat="1" applyFont="1" applyFill="1" applyAlignment="1">
      <alignment horizontal="center" vertical="center"/>
    </xf>
    <xf numFmtId="15" fontId="10" fillId="4" borderId="5" xfId="10" applyNumberFormat="1" applyFont="1" applyFill="1" applyBorder="1">
      <alignment horizontal="center" vertical="center"/>
    </xf>
    <xf numFmtId="15" fontId="10" fillId="8" borderId="0" xfId="0" applyNumberFormat="1" applyFont="1" applyFill="1" applyAlignment="1">
      <alignment horizontal="center" vertical="center"/>
    </xf>
    <xf numFmtId="15" fontId="1" fillId="8" borderId="0" xfId="0" applyNumberFormat="1" applyFont="1" applyFill="1" applyAlignment="1">
      <alignment horizontal="center" vertical="center"/>
    </xf>
    <xf numFmtId="15" fontId="10" fillId="5" borderId="8" xfId="10" applyNumberFormat="1" applyFont="1" applyFill="1" applyBorder="1">
      <alignment horizontal="center" vertical="center"/>
    </xf>
    <xf numFmtId="0" fontId="10" fillId="0" borderId="4" xfId="0" applyFont="1" applyBorder="1" applyAlignment="1">
      <alignment horizontal="center" vertical="center"/>
    </xf>
    <xf numFmtId="167" fontId="10" fillId="2" borderId="14" xfId="0" applyNumberFormat="1" applyFont="1" applyFill="1" applyBorder="1" applyAlignment="1">
      <alignment horizontal="center" vertical="center" wrapText="1"/>
    </xf>
    <xf numFmtId="167" fontId="10" fillId="2" borderId="15" xfId="0" applyNumberFormat="1" applyFont="1" applyFill="1" applyBorder="1" applyAlignment="1">
      <alignment horizontal="center" vertical="center" wrapText="1"/>
    </xf>
    <xf numFmtId="167" fontId="10" fillId="2" borderId="16" xfId="0" applyNumberFormat="1" applyFont="1" applyFill="1" applyBorder="1" applyAlignment="1">
      <alignment horizontal="center" vertical="center" wrapText="1"/>
    </xf>
    <xf numFmtId="0" fontId="24" fillId="0" borderId="0" xfId="0" applyFont="1" applyAlignment="1">
      <alignment horizontal="left"/>
    </xf>
    <xf numFmtId="0" fontId="25" fillId="0" borderId="0" xfId="0" applyFont="1"/>
    <xf numFmtId="0" fontId="24" fillId="0" borderId="0" xfId="8" applyFont="1" applyAlignment="1">
      <alignment horizontal="left"/>
    </xf>
    <xf numFmtId="166" fontId="25" fillId="0" borderId="0" xfId="9" applyFont="1" applyBorder="1" applyAlignment="1">
      <alignment horizontal="left"/>
    </xf>
    <xf numFmtId="0" fontId="9" fillId="0" borderId="0" xfId="3" applyAlignment="1">
      <alignment wrapText="1"/>
    </xf>
    <xf numFmtId="0" fontId="11" fillId="9" borderId="12" xfId="0" applyFont="1" applyFill="1" applyBorder="1" applyAlignment="1">
      <alignment horizontal="left" vertical="center" indent="1"/>
    </xf>
    <xf numFmtId="0" fontId="4" fillId="2" borderId="13" xfId="0" applyFont="1" applyFill="1" applyBorder="1" applyAlignment="1">
      <alignment horizontal="left" indent="1"/>
    </xf>
    <xf numFmtId="0" fontId="11" fillId="9" borderId="12" xfId="0" applyFont="1" applyFill="1" applyBorder="1" applyAlignment="1">
      <alignment vertical="center"/>
    </xf>
    <xf numFmtId="0" fontId="4" fillId="2" borderId="13" xfId="0" applyFont="1" applyFill="1" applyBorder="1"/>
    <xf numFmtId="0" fontId="11" fillId="9" borderId="12" xfId="0" applyFont="1" applyFill="1" applyBorder="1" applyAlignment="1">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27">
    <dxf>
      <fill>
        <patternFill>
          <bgColor theme="6" tint="0.39994506668294322"/>
        </patternFill>
      </fill>
      <border>
        <left/>
        <right/>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6" tint="0.39994506668294322"/>
        </patternFill>
      </fill>
      <border>
        <left/>
        <right/>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fill>
        <patternFill>
          <bgColor theme="6" tint="0.79998168889431442"/>
        </patternFill>
      </fill>
      <border>
        <top style="thin">
          <color theme="0" tint="-4.9989318521683403E-2"/>
        </top>
        <bottom style="thin">
          <color theme="0" tint="-4.9989318521683403E-2"/>
        </bottom>
      </border>
    </dxf>
    <dxf>
      <fill>
        <patternFill>
          <bgColor theme="5" tint="0.79998168889431442"/>
        </patternFill>
      </fill>
    </dxf>
    <dxf>
      <fill>
        <patternFill>
          <bgColor theme="6" tint="0.39994506668294322"/>
        </patternFill>
      </fill>
      <border>
        <left/>
        <right/>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6"/>
      <tableStyleElement type="headerRow" dxfId="25"/>
      <tableStyleElement type="totalRow" dxfId="24"/>
      <tableStyleElement type="firstColumn" dxfId="23"/>
      <tableStyleElement type="lastColumn" dxfId="22"/>
      <tableStyleElement type="firstRowStripe" dxfId="21"/>
      <tableStyleElement type="secondRowStripe" dxfId="20"/>
      <tableStyleElement type="firstColumnStripe" dxfId="19"/>
      <tableStyleElement type="secondColumnStripe" dxfId="1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I29"/>
  <sheetViews>
    <sheetView showGridLines="0" tabSelected="1" showRuler="0" zoomScaleNormal="100" zoomScalePageLayoutView="70" workbookViewId="0">
      <selection activeCell="B2" sqref="B2"/>
    </sheetView>
  </sheetViews>
  <sheetFormatPr defaultColWidth="8.69921875" defaultRowHeight="30" customHeight="1" x14ac:dyDescent="0.25"/>
  <cols>
    <col min="1" max="1" width="2.69921875" style="5" customWidth="1"/>
    <col min="2" max="2" width="62" customWidth="1"/>
    <col min="3" max="3" width="16.69921875" customWidth="1"/>
    <col min="4" max="4" width="10.69921875" customWidth="1"/>
    <col min="5" max="5" width="10.69921875" style="1" customWidth="1"/>
    <col min="6" max="6" width="10.69921875" customWidth="1"/>
    <col min="7" max="7" width="2.09765625" customWidth="1"/>
    <col min="8" max="8" width="5.5" customWidth="1"/>
    <col min="9" max="87" width="3.19921875" customWidth="1"/>
  </cols>
  <sheetData>
    <row r="1" spans="1:87" s="64" customFormat="1" ht="90" customHeight="1" x14ac:dyDescent="1.45">
      <c r="A1" s="58"/>
      <c r="B1" s="59" t="s">
        <v>31</v>
      </c>
      <c r="C1" s="60"/>
      <c r="D1" s="61"/>
      <c r="E1" s="62"/>
      <c r="F1" s="63"/>
      <c r="H1" s="65"/>
      <c r="I1" s="89" t="s">
        <v>8</v>
      </c>
      <c r="J1" s="88"/>
      <c r="K1" s="88"/>
      <c r="L1" s="88"/>
      <c r="M1" s="88"/>
      <c r="N1" s="71"/>
      <c r="O1" s="90">
        <v>45748</v>
      </c>
      <c r="P1" s="90"/>
      <c r="Q1" s="90"/>
      <c r="R1" s="90"/>
      <c r="S1" s="90"/>
      <c r="T1" s="90"/>
      <c r="U1" s="90"/>
      <c r="V1" s="90"/>
      <c r="W1" s="90"/>
      <c r="X1" s="90"/>
      <c r="Y1" s="90"/>
    </row>
    <row r="2" spans="1:87" s="64" customFormat="1" ht="30" customHeight="1" x14ac:dyDescent="0.25">
      <c r="A2" s="66"/>
      <c r="B2" s="67"/>
      <c r="C2" s="68"/>
      <c r="D2" s="69"/>
      <c r="E2" s="70"/>
      <c r="F2" s="69"/>
      <c r="I2" s="89" t="s">
        <v>9</v>
      </c>
      <c r="J2" s="88"/>
      <c r="K2" s="88"/>
      <c r="L2" s="88"/>
      <c r="M2" s="88"/>
      <c r="N2" s="71"/>
      <c r="O2" s="87">
        <v>1</v>
      </c>
      <c r="P2" s="88"/>
      <c r="Q2" s="88"/>
      <c r="R2" s="88"/>
      <c r="S2" s="88"/>
      <c r="T2" s="88"/>
      <c r="U2" s="88"/>
      <c r="V2" s="88"/>
      <c r="W2" s="71"/>
      <c r="X2" s="71"/>
      <c r="Y2" s="71"/>
    </row>
    <row r="3" spans="1:87" s="41" customFormat="1" ht="30" customHeight="1" x14ac:dyDescent="0.25">
      <c r="A3" s="42"/>
      <c r="B3" s="43"/>
      <c r="D3" s="44"/>
      <c r="E3" s="45"/>
    </row>
    <row r="4" spans="1:87" s="10" customFormat="1" ht="30" customHeight="1" x14ac:dyDescent="0.25">
      <c r="A4" s="6"/>
      <c r="B4" s="11"/>
      <c r="E4" s="12"/>
      <c r="I4" s="84" t="s">
        <v>32</v>
      </c>
      <c r="J4" s="85"/>
      <c r="K4" s="85"/>
      <c r="L4" s="86"/>
      <c r="M4" s="84" t="s">
        <v>33</v>
      </c>
      <c r="N4" s="85"/>
      <c r="O4" s="85"/>
      <c r="P4" s="85"/>
      <c r="Q4" s="86"/>
      <c r="R4" s="84" t="s">
        <v>34</v>
      </c>
      <c r="S4" s="85"/>
      <c r="T4" s="85"/>
      <c r="U4" s="85"/>
      <c r="V4" s="86"/>
      <c r="W4" s="84" t="s">
        <v>35</v>
      </c>
      <c r="X4" s="85"/>
      <c r="Y4" s="85"/>
      <c r="Z4" s="85"/>
      <c r="AA4" s="86"/>
      <c r="AB4" s="84" t="s">
        <v>36</v>
      </c>
      <c r="AC4" s="85"/>
      <c r="AD4" s="85"/>
      <c r="AE4" s="85"/>
      <c r="AF4" s="86"/>
      <c r="AG4" s="84" t="s">
        <v>37</v>
      </c>
      <c r="AH4" s="85"/>
      <c r="AI4" s="85"/>
      <c r="AJ4" s="85"/>
      <c r="AK4" s="86"/>
      <c r="AL4" s="84" t="s">
        <v>38</v>
      </c>
      <c r="AM4" s="85"/>
      <c r="AN4" s="85"/>
      <c r="AO4" s="85"/>
      <c r="AP4" s="86"/>
      <c r="AQ4" s="84" t="s">
        <v>39</v>
      </c>
      <c r="AR4" s="85"/>
      <c r="AS4" s="85"/>
      <c r="AT4" s="85"/>
      <c r="AU4" s="86"/>
      <c r="AV4" s="84" t="s">
        <v>40</v>
      </c>
      <c r="AW4" s="85"/>
      <c r="AX4" s="85"/>
      <c r="AY4" s="85"/>
      <c r="AZ4" s="86"/>
      <c r="BA4" s="84" t="s">
        <v>41</v>
      </c>
      <c r="BB4" s="85"/>
      <c r="BC4" s="85"/>
      <c r="BD4" s="85"/>
      <c r="BE4" s="86"/>
      <c r="BF4" s="84" t="s">
        <v>42</v>
      </c>
      <c r="BG4" s="85"/>
      <c r="BH4" s="85"/>
      <c r="BI4" s="85"/>
      <c r="BJ4" s="86"/>
      <c r="BK4" s="84" t="s">
        <v>43</v>
      </c>
      <c r="BL4" s="85"/>
      <c r="BM4" s="85"/>
      <c r="BN4" s="85"/>
      <c r="BO4" s="86"/>
      <c r="BP4" s="84" t="s">
        <v>44</v>
      </c>
      <c r="BQ4" s="85"/>
      <c r="BR4" s="85"/>
      <c r="BS4" s="85"/>
      <c r="BT4" s="86"/>
      <c r="BU4" s="84" t="s">
        <v>45</v>
      </c>
      <c r="BV4" s="85"/>
      <c r="BW4" s="85"/>
      <c r="BX4" s="85"/>
      <c r="BY4" s="86"/>
      <c r="BZ4" s="84" t="s">
        <v>46</v>
      </c>
      <c r="CA4" s="85"/>
      <c r="CB4" s="85"/>
      <c r="CC4" s="85"/>
      <c r="CD4" s="86"/>
      <c r="CE4" s="84" t="s">
        <v>47</v>
      </c>
      <c r="CF4" s="85"/>
      <c r="CG4" s="85"/>
      <c r="CH4" s="85"/>
      <c r="CI4" s="86"/>
    </row>
    <row r="5" spans="1:87" s="10" customFormat="1" ht="15" customHeight="1" x14ac:dyDescent="0.25">
      <c r="A5" s="91"/>
      <c r="B5" s="92" t="s">
        <v>3</v>
      </c>
      <c r="C5" s="94" t="s">
        <v>10</v>
      </c>
      <c r="D5" s="96" t="s">
        <v>0</v>
      </c>
      <c r="E5" s="96" t="s">
        <v>1</v>
      </c>
      <c r="F5" s="96" t="s">
        <v>2</v>
      </c>
      <c r="I5" s="74">
        <f>IF(WEEKDAY(O1,2)&lt;=5,O1,O1+(8-WEEKDAY(O1,2)))</f>
        <v>45748</v>
      </c>
      <c r="J5" s="74">
        <f>WORKDAY(O1,1)</f>
        <v>45749</v>
      </c>
      <c r="K5" s="74">
        <f>WORKDAY(J5,1)</f>
        <v>45750</v>
      </c>
      <c r="L5" s="74">
        <f t="shared" ref="L5:BW5" si="0">WORKDAY(K5,1)</f>
        <v>45751</v>
      </c>
      <c r="M5" s="74">
        <f t="shared" si="0"/>
        <v>45754</v>
      </c>
      <c r="N5" s="74">
        <f t="shared" si="0"/>
        <v>45755</v>
      </c>
      <c r="O5" s="74">
        <f t="shared" si="0"/>
        <v>45756</v>
      </c>
      <c r="P5" s="74">
        <f t="shared" si="0"/>
        <v>45757</v>
      </c>
      <c r="Q5" s="74">
        <f t="shared" si="0"/>
        <v>45758</v>
      </c>
      <c r="R5" s="74">
        <f t="shared" si="0"/>
        <v>45761</v>
      </c>
      <c r="S5" s="74">
        <f t="shared" si="0"/>
        <v>45762</v>
      </c>
      <c r="T5" s="74">
        <f t="shared" si="0"/>
        <v>45763</v>
      </c>
      <c r="U5" s="74">
        <f t="shared" si="0"/>
        <v>45764</v>
      </c>
      <c r="V5" s="74">
        <f t="shared" si="0"/>
        <v>45765</v>
      </c>
      <c r="W5" s="74">
        <f t="shared" si="0"/>
        <v>45768</v>
      </c>
      <c r="X5" s="74">
        <f t="shared" si="0"/>
        <v>45769</v>
      </c>
      <c r="Y5" s="74">
        <f t="shared" si="0"/>
        <v>45770</v>
      </c>
      <c r="Z5" s="74">
        <f t="shared" si="0"/>
        <v>45771</v>
      </c>
      <c r="AA5" s="74">
        <f t="shared" si="0"/>
        <v>45772</v>
      </c>
      <c r="AB5" s="74">
        <f t="shared" si="0"/>
        <v>45775</v>
      </c>
      <c r="AC5" s="74">
        <f t="shared" si="0"/>
        <v>45776</v>
      </c>
      <c r="AD5" s="74">
        <f t="shared" si="0"/>
        <v>45777</v>
      </c>
      <c r="AE5" s="74">
        <f t="shared" si="0"/>
        <v>45778</v>
      </c>
      <c r="AF5" s="74">
        <f t="shared" si="0"/>
        <v>45779</v>
      </c>
      <c r="AG5" s="74">
        <f t="shared" si="0"/>
        <v>45782</v>
      </c>
      <c r="AH5" s="74">
        <f t="shared" si="0"/>
        <v>45783</v>
      </c>
      <c r="AI5" s="74">
        <f t="shared" si="0"/>
        <v>45784</v>
      </c>
      <c r="AJ5" s="74">
        <f t="shared" si="0"/>
        <v>45785</v>
      </c>
      <c r="AK5" s="74">
        <f t="shared" si="0"/>
        <v>45786</v>
      </c>
      <c r="AL5" s="74">
        <f t="shared" si="0"/>
        <v>45789</v>
      </c>
      <c r="AM5" s="74">
        <f t="shared" si="0"/>
        <v>45790</v>
      </c>
      <c r="AN5" s="74">
        <f t="shared" si="0"/>
        <v>45791</v>
      </c>
      <c r="AO5" s="74">
        <f t="shared" si="0"/>
        <v>45792</v>
      </c>
      <c r="AP5" s="74">
        <f t="shared" si="0"/>
        <v>45793</v>
      </c>
      <c r="AQ5" s="74">
        <f t="shared" si="0"/>
        <v>45796</v>
      </c>
      <c r="AR5" s="74">
        <f t="shared" si="0"/>
        <v>45797</v>
      </c>
      <c r="AS5" s="74">
        <f t="shared" si="0"/>
        <v>45798</v>
      </c>
      <c r="AT5" s="74">
        <f t="shared" si="0"/>
        <v>45799</v>
      </c>
      <c r="AU5" s="74">
        <f t="shared" si="0"/>
        <v>45800</v>
      </c>
      <c r="AV5" s="74">
        <f t="shared" si="0"/>
        <v>45803</v>
      </c>
      <c r="AW5" s="74">
        <f t="shared" si="0"/>
        <v>45804</v>
      </c>
      <c r="AX5" s="74">
        <f t="shared" si="0"/>
        <v>45805</v>
      </c>
      <c r="AY5" s="74">
        <f t="shared" si="0"/>
        <v>45806</v>
      </c>
      <c r="AZ5" s="74">
        <f t="shared" si="0"/>
        <v>45807</v>
      </c>
      <c r="BA5" s="74">
        <f t="shared" si="0"/>
        <v>45810</v>
      </c>
      <c r="BB5" s="74">
        <f t="shared" si="0"/>
        <v>45811</v>
      </c>
      <c r="BC5" s="74">
        <f t="shared" si="0"/>
        <v>45812</v>
      </c>
      <c r="BD5" s="74">
        <f t="shared" si="0"/>
        <v>45813</v>
      </c>
      <c r="BE5" s="74">
        <f t="shared" si="0"/>
        <v>45814</v>
      </c>
      <c r="BF5" s="74">
        <f t="shared" si="0"/>
        <v>45817</v>
      </c>
      <c r="BG5" s="74">
        <f t="shared" si="0"/>
        <v>45818</v>
      </c>
      <c r="BH5" s="74">
        <f t="shared" si="0"/>
        <v>45819</v>
      </c>
      <c r="BI5" s="74">
        <f t="shared" si="0"/>
        <v>45820</v>
      </c>
      <c r="BJ5" s="74">
        <f t="shared" si="0"/>
        <v>45821</v>
      </c>
      <c r="BK5" s="74">
        <f t="shared" si="0"/>
        <v>45824</v>
      </c>
      <c r="BL5" s="74">
        <f t="shared" si="0"/>
        <v>45825</v>
      </c>
      <c r="BM5" s="74">
        <f t="shared" si="0"/>
        <v>45826</v>
      </c>
      <c r="BN5" s="74">
        <f t="shared" si="0"/>
        <v>45827</v>
      </c>
      <c r="BO5" s="74">
        <f t="shared" si="0"/>
        <v>45828</v>
      </c>
      <c r="BP5" s="74">
        <f t="shared" si="0"/>
        <v>45831</v>
      </c>
      <c r="BQ5" s="74">
        <f t="shared" si="0"/>
        <v>45832</v>
      </c>
      <c r="BR5" s="74">
        <f t="shared" si="0"/>
        <v>45833</v>
      </c>
      <c r="BS5" s="74">
        <f t="shared" si="0"/>
        <v>45834</v>
      </c>
      <c r="BT5" s="74">
        <f t="shared" si="0"/>
        <v>45835</v>
      </c>
      <c r="BU5" s="74">
        <f t="shared" si="0"/>
        <v>45838</v>
      </c>
      <c r="BV5" s="74">
        <f t="shared" si="0"/>
        <v>45839</v>
      </c>
      <c r="BW5" s="74">
        <f t="shared" si="0"/>
        <v>45840</v>
      </c>
      <c r="BX5" s="74">
        <f t="shared" ref="BX5:CI5" si="1">WORKDAY(BW5,1)</f>
        <v>45841</v>
      </c>
      <c r="BY5" s="74">
        <f t="shared" si="1"/>
        <v>45842</v>
      </c>
      <c r="BZ5" s="74">
        <f t="shared" si="1"/>
        <v>45845</v>
      </c>
      <c r="CA5" s="74">
        <f t="shared" si="1"/>
        <v>45846</v>
      </c>
      <c r="CB5" s="74">
        <f t="shared" si="1"/>
        <v>45847</v>
      </c>
      <c r="CC5" s="74">
        <f t="shared" si="1"/>
        <v>45848</v>
      </c>
      <c r="CD5" s="74">
        <f t="shared" si="1"/>
        <v>45849</v>
      </c>
      <c r="CE5" s="74">
        <f t="shared" si="1"/>
        <v>45852</v>
      </c>
      <c r="CF5" s="74">
        <f t="shared" si="1"/>
        <v>45853</v>
      </c>
      <c r="CG5" s="74">
        <f t="shared" si="1"/>
        <v>45854</v>
      </c>
      <c r="CH5" s="74">
        <f t="shared" si="1"/>
        <v>45855</v>
      </c>
      <c r="CI5" s="74">
        <f t="shared" si="1"/>
        <v>45856</v>
      </c>
    </row>
    <row r="6" spans="1:87" s="72" customFormat="1" ht="60.6" customHeight="1" thickBot="1" x14ac:dyDescent="0.3">
      <c r="A6" s="91"/>
      <c r="B6" s="93"/>
      <c r="C6" s="95"/>
      <c r="D6" s="95"/>
      <c r="E6" s="95"/>
      <c r="F6" s="95"/>
      <c r="I6" s="73">
        <f>WORKDAY(O1-1,1)</f>
        <v>45748</v>
      </c>
      <c r="J6" s="73">
        <f>WORKDAY(I6,1)</f>
        <v>45749</v>
      </c>
      <c r="K6" s="73">
        <f t="shared" ref="K6:BV6" si="2">WORKDAY(J6,1)</f>
        <v>45750</v>
      </c>
      <c r="L6" s="73">
        <f t="shared" si="2"/>
        <v>45751</v>
      </c>
      <c r="M6" s="73">
        <f t="shared" si="2"/>
        <v>45754</v>
      </c>
      <c r="N6" s="73">
        <f t="shared" si="2"/>
        <v>45755</v>
      </c>
      <c r="O6" s="73">
        <f t="shared" si="2"/>
        <v>45756</v>
      </c>
      <c r="P6" s="73">
        <f t="shared" si="2"/>
        <v>45757</v>
      </c>
      <c r="Q6" s="73">
        <f t="shared" si="2"/>
        <v>45758</v>
      </c>
      <c r="R6" s="73">
        <f t="shared" si="2"/>
        <v>45761</v>
      </c>
      <c r="S6" s="73">
        <f t="shared" si="2"/>
        <v>45762</v>
      </c>
      <c r="T6" s="73">
        <f t="shared" si="2"/>
        <v>45763</v>
      </c>
      <c r="U6" s="73">
        <f t="shared" si="2"/>
        <v>45764</v>
      </c>
      <c r="V6" s="73">
        <f t="shared" si="2"/>
        <v>45765</v>
      </c>
      <c r="W6" s="73">
        <f t="shared" si="2"/>
        <v>45768</v>
      </c>
      <c r="X6" s="73">
        <f t="shared" si="2"/>
        <v>45769</v>
      </c>
      <c r="Y6" s="73">
        <f t="shared" si="2"/>
        <v>45770</v>
      </c>
      <c r="Z6" s="73">
        <f t="shared" si="2"/>
        <v>45771</v>
      </c>
      <c r="AA6" s="73">
        <f t="shared" si="2"/>
        <v>45772</v>
      </c>
      <c r="AB6" s="73">
        <f t="shared" si="2"/>
        <v>45775</v>
      </c>
      <c r="AC6" s="73">
        <f t="shared" si="2"/>
        <v>45776</v>
      </c>
      <c r="AD6" s="73">
        <f t="shared" si="2"/>
        <v>45777</v>
      </c>
      <c r="AE6" s="73">
        <f t="shared" si="2"/>
        <v>45778</v>
      </c>
      <c r="AF6" s="73">
        <f t="shared" si="2"/>
        <v>45779</v>
      </c>
      <c r="AG6" s="73">
        <f t="shared" si="2"/>
        <v>45782</v>
      </c>
      <c r="AH6" s="73">
        <f t="shared" si="2"/>
        <v>45783</v>
      </c>
      <c r="AI6" s="73">
        <f t="shared" si="2"/>
        <v>45784</v>
      </c>
      <c r="AJ6" s="73">
        <f t="shared" si="2"/>
        <v>45785</v>
      </c>
      <c r="AK6" s="73">
        <f t="shared" si="2"/>
        <v>45786</v>
      </c>
      <c r="AL6" s="73">
        <f t="shared" si="2"/>
        <v>45789</v>
      </c>
      <c r="AM6" s="73">
        <f t="shared" si="2"/>
        <v>45790</v>
      </c>
      <c r="AN6" s="73">
        <f t="shared" si="2"/>
        <v>45791</v>
      </c>
      <c r="AO6" s="73">
        <f t="shared" si="2"/>
        <v>45792</v>
      </c>
      <c r="AP6" s="73">
        <f t="shared" si="2"/>
        <v>45793</v>
      </c>
      <c r="AQ6" s="73">
        <f t="shared" si="2"/>
        <v>45796</v>
      </c>
      <c r="AR6" s="73">
        <f t="shared" si="2"/>
        <v>45797</v>
      </c>
      <c r="AS6" s="73">
        <f t="shared" si="2"/>
        <v>45798</v>
      </c>
      <c r="AT6" s="73">
        <f t="shared" si="2"/>
        <v>45799</v>
      </c>
      <c r="AU6" s="73">
        <f t="shared" si="2"/>
        <v>45800</v>
      </c>
      <c r="AV6" s="73">
        <f t="shared" si="2"/>
        <v>45803</v>
      </c>
      <c r="AW6" s="73">
        <f t="shared" si="2"/>
        <v>45804</v>
      </c>
      <c r="AX6" s="73">
        <f t="shared" si="2"/>
        <v>45805</v>
      </c>
      <c r="AY6" s="73">
        <f t="shared" si="2"/>
        <v>45806</v>
      </c>
      <c r="AZ6" s="73">
        <f t="shared" si="2"/>
        <v>45807</v>
      </c>
      <c r="BA6" s="73">
        <f t="shared" si="2"/>
        <v>45810</v>
      </c>
      <c r="BB6" s="73">
        <f t="shared" si="2"/>
        <v>45811</v>
      </c>
      <c r="BC6" s="73">
        <f t="shared" si="2"/>
        <v>45812</v>
      </c>
      <c r="BD6" s="73">
        <f t="shared" si="2"/>
        <v>45813</v>
      </c>
      <c r="BE6" s="73">
        <f t="shared" si="2"/>
        <v>45814</v>
      </c>
      <c r="BF6" s="73">
        <f t="shared" si="2"/>
        <v>45817</v>
      </c>
      <c r="BG6" s="73">
        <f t="shared" si="2"/>
        <v>45818</v>
      </c>
      <c r="BH6" s="73">
        <f t="shared" si="2"/>
        <v>45819</v>
      </c>
      <c r="BI6" s="73">
        <f t="shared" si="2"/>
        <v>45820</v>
      </c>
      <c r="BJ6" s="73">
        <f t="shared" si="2"/>
        <v>45821</v>
      </c>
      <c r="BK6" s="73">
        <f t="shared" si="2"/>
        <v>45824</v>
      </c>
      <c r="BL6" s="73">
        <f t="shared" si="2"/>
        <v>45825</v>
      </c>
      <c r="BM6" s="73">
        <f t="shared" si="2"/>
        <v>45826</v>
      </c>
      <c r="BN6" s="73">
        <f t="shared" si="2"/>
        <v>45827</v>
      </c>
      <c r="BO6" s="73">
        <f t="shared" si="2"/>
        <v>45828</v>
      </c>
      <c r="BP6" s="73">
        <f t="shared" si="2"/>
        <v>45831</v>
      </c>
      <c r="BQ6" s="73">
        <f t="shared" si="2"/>
        <v>45832</v>
      </c>
      <c r="BR6" s="73">
        <f t="shared" si="2"/>
        <v>45833</v>
      </c>
      <c r="BS6" s="73">
        <f t="shared" si="2"/>
        <v>45834</v>
      </c>
      <c r="BT6" s="73">
        <f t="shared" si="2"/>
        <v>45835</v>
      </c>
      <c r="BU6" s="73">
        <f t="shared" si="2"/>
        <v>45838</v>
      </c>
      <c r="BV6" s="73">
        <f t="shared" si="2"/>
        <v>45839</v>
      </c>
      <c r="BW6" s="73">
        <f t="shared" ref="BW6:CI6" si="3">WORKDAY(BV6,1)</f>
        <v>45840</v>
      </c>
      <c r="BX6" s="73">
        <f t="shared" si="3"/>
        <v>45841</v>
      </c>
      <c r="BY6" s="73">
        <f t="shared" si="3"/>
        <v>45842</v>
      </c>
      <c r="BZ6" s="73">
        <f t="shared" si="3"/>
        <v>45845</v>
      </c>
      <c r="CA6" s="73">
        <f t="shared" si="3"/>
        <v>45846</v>
      </c>
      <c r="CB6" s="73">
        <f t="shared" si="3"/>
        <v>45847</v>
      </c>
      <c r="CC6" s="73">
        <f t="shared" si="3"/>
        <v>45848</v>
      </c>
      <c r="CD6" s="73">
        <f t="shared" si="3"/>
        <v>45849</v>
      </c>
      <c r="CE6" s="73">
        <f t="shared" si="3"/>
        <v>45852</v>
      </c>
      <c r="CF6" s="73">
        <f t="shared" si="3"/>
        <v>45853</v>
      </c>
      <c r="CG6" s="73">
        <f t="shared" si="3"/>
        <v>45854</v>
      </c>
      <c r="CH6" s="73">
        <f t="shared" si="3"/>
        <v>45855</v>
      </c>
      <c r="CI6" s="73">
        <f t="shared" si="3"/>
        <v>45856</v>
      </c>
    </row>
    <row r="7" spans="1:87" s="10" customFormat="1" ht="30" hidden="1" customHeight="1" thickBot="1" x14ac:dyDescent="0.3">
      <c r="A7" s="5" t="s">
        <v>4</v>
      </c>
      <c r="B7" s="13"/>
      <c r="C7" s="14"/>
      <c r="D7" s="13"/>
      <c r="E7" s="13"/>
      <c r="F7" s="13"/>
      <c r="H7" s="10" t="str">
        <f>IF(OR(ISBLANK(task_start),ISBLANK(task_end)),"",task_end-task_start+1)</f>
        <v/>
      </c>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row>
    <row r="8" spans="1:87" s="51" customFormat="1" ht="30" customHeight="1" thickBot="1" x14ac:dyDescent="0.3">
      <c r="A8" s="46"/>
      <c r="B8" s="47" t="s">
        <v>5</v>
      </c>
      <c r="C8" s="16"/>
      <c r="D8" s="17"/>
      <c r="E8" s="18"/>
      <c r="F8" s="19"/>
      <c r="G8" s="48"/>
      <c r="H8" s="49" t="str">
        <f t="shared" ref="H8:H26" si="4">IF(OR(ISBLANK(task_start),ISBLANK(task_end)),"",task_end-task_start+1)</f>
        <v/>
      </c>
      <c r="I8" s="50"/>
      <c r="J8" s="50"/>
      <c r="K8" s="50"/>
      <c r="L8" s="50"/>
      <c r="M8" s="50"/>
      <c r="N8" s="50"/>
      <c r="O8" s="50"/>
      <c r="P8" s="50"/>
      <c r="Q8" s="50"/>
      <c r="R8" s="50"/>
      <c r="S8" s="50"/>
      <c r="T8" s="50"/>
      <c r="U8" s="50"/>
      <c r="V8" s="50"/>
      <c r="W8" s="50"/>
      <c r="X8" s="50"/>
      <c r="Y8" s="50"/>
      <c r="Z8" s="50"/>
      <c r="AA8" s="50"/>
      <c r="AB8" s="50"/>
      <c r="AC8" s="50"/>
      <c r="AD8" s="50"/>
      <c r="AE8" s="50"/>
      <c r="AF8" s="50"/>
      <c r="AG8" s="50"/>
      <c r="AH8" s="50"/>
      <c r="AI8" s="50"/>
      <c r="AJ8" s="50"/>
      <c r="AK8" s="50"/>
      <c r="AL8" s="50"/>
      <c r="AM8" s="50"/>
      <c r="AN8" s="50"/>
      <c r="AO8" s="50"/>
      <c r="AP8" s="50"/>
      <c r="AQ8" s="50"/>
      <c r="AR8" s="50"/>
      <c r="AS8" s="50"/>
      <c r="AT8" s="50"/>
      <c r="AU8" s="50"/>
      <c r="AV8" s="50"/>
      <c r="AW8" s="50"/>
      <c r="AX8" s="50"/>
      <c r="AY8" s="50"/>
      <c r="AZ8" s="50"/>
      <c r="BA8" s="50"/>
      <c r="BB8" s="50"/>
      <c r="BC8" s="50"/>
      <c r="BD8" s="50"/>
      <c r="BE8" s="50"/>
      <c r="BF8" s="50"/>
      <c r="BG8" s="50"/>
      <c r="BH8" s="50"/>
      <c r="BI8" s="50"/>
      <c r="BJ8" s="50"/>
      <c r="BK8" s="50"/>
      <c r="BL8" s="50"/>
      <c r="BM8" s="50"/>
      <c r="BN8" s="50"/>
      <c r="BO8" s="50"/>
      <c r="BP8" s="50"/>
      <c r="BQ8" s="50"/>
      <c r="BR8" s="50"/>
      <c r="BS8" s="50"/>
      <c r="BT8" s="50"/>
      <c r="BU8" s="50"/>
      <c r="BV8" s="50"/>
      <c r="BW8" s="50"/>
      <c r="BX8" s="50"/>
      <c r="BY8" s="50"/>
      <c r="BZ8" s="50"/>
      <c r="CA8" s="50"/>
      <c r="CB8" s="50"/>
      <c r="CC8" s="50"/>
      <c r="CD8" s="50"/>
      <c r="CE8" s="50"/>
      <c r="CF8" s="50"/>
      <c r="CG8" s="50"/>
      <c r="CH8" s="50"/>
      <c r="CI8" s="50"/>
    </row>
    <row r="9" spans="1:87" s="51" customFormat="1" ht="30" customHeight="1" thickBot="1" x14ac:dyDescent="0.3">
      <c r="A9" s="46"/>
      <c r="B9" s="37" t="s">
        <v>11</v>
      </c>
      <c r="C9" s="22" t="s">
        <v>13</v>
      </c>
      <c r="D9" s="23">
        <v>0</v>
      </c>
      <c r="E9" s="75">
        <v>45748</v>
      </c>
      <c r="F9" s="75">
        <f>E9+7</f>
        <v>45755</v>
      </c>
      <c r="G9" s="48"/>
      <c r="H9" s="49">
        <f>IF(OR(ISBLANK(task_start),ISBLANK(task_end)),"",task_end-task_start+1)</f>
        <v>8</v>
      </c>
      <c r="I9" s="52"/>
      <c r="J9" s="52"/>
      <c r="K9" s="52"/>
      <c r="L9" s="52"/>
      <c r="M9" s="52"/>
      <c r="O9" s="52"/>
      <c r="P9" s="52"/>
      <c r="Q9" s="52"/>
      <c r="R9" s="52"/>
      <c r="S9" s="52"/>
      <c r="T9" s="52"/>
      <c r="U9" s="52"/>
      <c r="V9" s="52"/>
      <c r="W9" s="52"/>
      <c r="X9" s="52"/>
      <c r="Y9" s="52"/>
      <c r="Z9" s="52"/>
      <c r="AA9" s="52"/>
      <c r="AB9" s="52"/>
      <c r="AC9" s="52"/>
      <c r="AD9" s="52"/>
      <c r="AE9" s="52"/>
      <c r="AF9" s="52"/>
      <c r="AG9" s="52"/>
      <c r="AH9" s="52"/>
      <c r="AI9" s="52"/>
      <c r="AJ9" s="52"/>
      <c r="AK9" s="52"/>
      <c r="AL9" s="52"/>
      <c r="AM9" s="52"/>
      <c r="AN9" s="52"/>
      <c r="AO9" s="52"/>
      <c r="AP9" s="52"/>
      <c r="AQ9" s="52"/>
      <c r="AR9" s="52"/>
      <c r="AS9" s="52"/>
      <c r="AT9" s="52"/>
      <c r="AU9" s="52"/>
      <c r="AV9" s="52"/>
      <c r="AW9" s="52"/>
      <c r="AX9" s="52"/>
      <c r="AY9" s="52"/>
      <c r="AZ9" s="52"/>
      <c r="BA9" s="52"/>
      <c r="BB9" s="52"/>
      <c r="BC9" s="52"/>
      <c r="BD9" s="52"/>
      <c r="BE9" s="52"/>
      <c r="BF9" s="52"/>
      <c r="BG9" s="52"/>
      <c r="BH9" s="52"/>
      <c r="BI9" s="52"/>
      <c r="BJ9" s="52"/>
      <c r="BK9" s="52"/>
      <c r="BL9" s="52"/>
      <c r="BM9" s="52"/>
      <c r="BN9" s="52"/>
      <c r="BO9" s="52"/>
      <c r="BP9" s="52"/>
      <c r="BQ9" s="52"/>
      <c r="BR9" s="52"/>
      <c r="BS9" s="52"/>
      <c r="BT9" s="52"/>
      <c r="BU9" s="52"/>
      <c r="BV9" s="52"/>
      <c r="BW9" s="52"/>
      <c r="BX9" s="52"/>
      <c r="BY9" s="52"/>
      <c r="BZ9" s="52"/>
      <c r="CA9" s="52"/>
      <c r="CB9" s="52"/>
      <c r="CC9" s="52"/>
      <c r="CD9" s="52"/>
      <c r="CE9" s="52"/>
      <c r="CF9" s="52"/>
      <c r="CG9" s="52"/>
      <c r="CH9" s="52"/>
      <c r="CI9" s="52"/>
    </row>
    <row r="10" spans="1:87" s="51" customFormat="1" ht="30" customHeight="1" thickBot="1" x14ac:dyDescent="0.3">
      <c r="A10" s="46"/>
      <c r="B10" s="38" t="s">
        <v>12</v>
      </c>
      <c r="C10" s="22" t="s">
        <v>13</v>
      </c>
      <c r="D10" s="24">
        <v>0</v>
      </c>
      <c r="E10" s="76">
        <f>E9+3</f>
        <v>45751</v>
      </c>
      <c r="F10" s="76">
        <f>E10+3</f>
        <v>45754</v>
      </c>
      <c r="G10" s="48"/>
      <c r="H10" s="49">
        <f t="shared" si="4"/>
        <v>4</v>
      </c>
      <c r="I10" s="52"/>
      <c r="J10" s="52"/>
      <c r="K10" s="52"/>
      <c r="L10" s="52"/>
      <c r="M10" s="52"/>
      <c r="N10" s="52"/>
      <c r="O10" s="52"/>
      <c r="P10" s="52"/>
      <c r="Q10" s="52"/>
      <c r="R10" s="52"/>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row>
    <row r="11" spans="1:87" s="51" customFormat="1" ht="30" customHeight="1" thickBot="1" x14ac:dyDescent="0.3">
      <c r="A11" s="54"/>
      <c r="B11" s="38" t="s">
        <v>16</v>
      </c>
      <c r="C11" s="22" t="s">
        <v>13</v>
      </c>
      <c r="D11" s="24">
        <v>0</v>
      </c>
      <c r="E11" s="76">
        <f>E10+3</f>
        <v>45754</v>
      </c>
      <c r="F11" s="76">
        <f>E11+3</f>
        <v>45757</v>
      </c>
      <c r="G11" s="48"/>
      <c r="H11" s="49">
        <f t="shared" si="4"/>
        <v>4</v>
      </c>
      <c r="I11" s="52"/>
      <c r="J11" s="52"/>
      <c r="K11" s="52"/>
      <c r="L11" s="52"/>
      <c r="M11" s="52"/>
      <c r="N11" s="52"/>
      <c r="O11" s="52"/>
      <c r="P11" s="52"/>
      <c r="Q11" s="52"/>
      <c r="R11" s="52"/>
      <c r="S11" s="52"/>
      <c r="T11" s="52"/>
      <c r="U11" s="52"/>
      <c r="V11" s="52"/>
      <c r="W11" s="52"/>
      <c r="X11" s="52"/>
      <c r="Y11" s="52"/>
      <c r="Z11" s="52"/>
      <c r="AA11" s="52"/>
      <c r="AB11" s="52"/>
      <c r="AC11" s="52"/>
      <c r="AD11" s="52"/>
      <c r="AE11" s="52"/>
      <c r="AF11" s="52"/>
      <c r="AG11" s="52"/>
      <c r="AH11" s="52"/>
      <c r="AI11" s="52"/>
      <c r="AJ11" s="52"/>
      <c r="AK11" s="52"/>
      <c r="AL11" s="52"/>
      <c r="AM11" s="52"/>
      <c r="AN11" s="52"/>
      <c r="AO11" s="52"/>
      <c r="AP11" s="52"/>
      <c r="AQ11" s="52"/>
      <c r="AR11" s="52"/>
      <c r="AS11" s="52"/>
      <c r="AT11" s="52"/>
      <c r="AU11" s="52"/>
      <c r="AV11" s="52"/>
      <c r="AW11" s="52"/>
      <c r="AX11" s="52"/>
      <c r="AY11" s="52"/>
      <c r="AZ11" s="52"/>
      <c r="BA11" s="52"/>
      <c r="BB11" s="52"/>
      <c r="BC11" s="52"/>
      <c r="BD11" s="52"/>
      <c r="BE11" s="52"/>
      <c r="BF11" s="52"/>
      <c r="BG11" s="52"/>
      <c r="BH11" s="52"/>
      <c r="BI11" s="52"/>
      <c r="BJ11" s="52"/>
      <c r="BK11" s="52"/>
      <c r="BL11" s="52"/>
      <c r="BM11" s="52"/>
      <c r="BN11" s="52"/>
      <c r="BO11" s="52"/>
      <c r="BP11" s="52"/>
      <c r="BQ11" s="52"/>
      <c r="BR11" s="52"/>
      <c r="BS11" s="52"/>
      <c r="BT11" s="52"/>
      <c r="BU11" s="52"/>
      <c r="BV11" s="52"/>
      <c r="BW11" s="52"/>
      <c r="BX11" s="52"/>
      <c r="BY11" s="52"/>
      <c r="BZ11" s="52"/>
      <c r="CA11" s="52"/>
      <c r="CB11" s="52"/>
      <c r="CC11" s="52"/>
      <c r="CD11" s="52"/>
      <c r="CE11" s="52"/>
      <c r="CF11" s="52"/>
      <c r="CG11" s="52"/>
      <c r="CH11" s="52"/>
      <c r="CI11" s="52"/>
    </row>
    <row r="12" spans="1:87" s="51" customFormat="1" ht="30" customHeight="1" thickBot="1" x14ac:dyDescent="0.3">
      <c r="A12" s="54"/>
      <c r="B12" s="38" t="s">
        <v>14</v>
      </c>
      <c r="C12" s="22" t="s">
        <v>13</v>
      </c>
      <c r="D12" s="24">
        <v>0</v>
      </c>
      <c r="E12" s="76">
        <f>E11+3</f>
        <v>45757</v>
      </c>
      <c r="F12" s="76">
        <f>E12+3</f>
        <v>45760</v>
      </c>
      <c r="G12" s="48"/>
      <c r="H12" s="49">
        <f t="shared" si="4"/>
        <v>4</v>
      </c>
      <c r="I12" s="52"/>
      <c r="J12" s="52"/>
      <c r="K12" s="52"/>
      <c r="L12" s="52"/>
      <c r="M12" s="52"/>
      <c r="N12" s="52"/>
      <c r="O12" s="52"/>
      <c r="P12" s="52"/>
      <c r="Q12" s="52"/>
      <c r="R12" s="52"/>
      <c r="S12" s="52"/>
      <c r="T12" s="52"/>
      <c r="U12" s="53"/>
      <c r="V12" s="52"/>
      <c r="W12" s="52"/>
      <c r="X12" s="52"/>
      <c r="Y12" s="52"/>
      <c r="Z12" s="52"/>
      <c r="AA12" s="52"/>
      <c r="AB12" s="52"/>
      <c r="AC12" s="52"/>
      <c r="AD12" s="52"/>
      <c r="AE12" s="52"/>
      <c r="AF12" s="52"/>
      <c r="AG12" s="52"/>
      <c r="AH12" s="52"/>
      <c r="AI12" s="52"/>
      <c r="AJ12" s="52"/>
      <c r="AK12" s="52"/>
      <c r="AL12" s="52"/>
      <c r="AM12" s="52"/>
      <c r="AN12" s="52"/>
      <c r="AO12" s="52"/>
      <c r="AP12" s="52"/>
      <c r="AQ12" s="52"/>
      <c r="AR12" s="52"/>
      <c r="AS12" s="52"/>
      <c r="AT12" s="52"/>
      <c r="AU12" s="52"/>
      <c r="AV12" s="52"/>
      <c r="AW12" s="52"/>
      <c r="AX12" s="52"/>
      <c r="AY12" s="52"/>
      <c r="AZ12" s="52"/>
      <c r="BA12" s="52"/>
      <c r="BB12" s="52"/>
      <c r="BC12" s="52"/>
      <c r="BD12" s="52"/>
      <c r="BE12" s="52"/>
      <c r="BF12" s="52"/>
      <c r="BG12" s="52"/>
      <c r="BH12" s="52"/>
      <c r="BI12" s="52"/>
      <c r="BJ12" s="52"/>
      <c r="BK12" s="52"/>
      <c r="BL12" s="52"/>
      <c r="BM12" s="52"/>
      <c r="BN12" s="52"/>
      <c r="BO12" s="52"/>
      <c r="BP12" s="52"/>
      <c r="BQ12" s="52"/>
      <c r="BR12" s="52"/>
      <c r="BS12" s="52"/>
      <c r="BT12" s="52"/>
      <c r="BU12" s="52"/>
      <c r="BV12" s="52"/>
      <c r="BW12" s="52"/>
      <c r="BX12" s="52"/>
      <c r="BY12" s="52"/>
      <c r="BZ12" s="52"/>
      <c r="CA12" s="52"/>
      <c r="CB12" s="52"/>
      <c r="CC12" s="52"/>
      <c r="CD12" s="52"/>
      <c r="CE12" s="52"/>
      <c r="CF12" s="52"/>
      <c r="CG12" s="52"/>
      <c r="CH12" s="52"/>
      <c r="CI12" s="52"/>
    </row>
    <row r="13" spans="1:87" s="51" customFormat="1" ht="30" customHeight="1" thickBot="1" x14ac:dyDescent="0.3">
      <c r="A13" s="54"/>
      <c r="B13" s="38" t="s">
        <v>15</v>
      </c>
      <c r="C13" s="22" t="s">
        <v>13</v>
      </c>
      <c r="D13" s="24">
        <v>0</v>
      </c>
      <c r="E13" s="76">
        <f>E12+3</f>
        <v>45760</v>
      </c>
      <c r="F13" s="76">
        <f>E13+3</f>
        <v>45763</v>
      </c>
      <c r="G13" s="48"/>
      <c r="H13" s="49">
        <f t="shared" si="4"/>
        <v>4</v>
      </c>
      <c r="I13" s="52"/>
      <c r="J13" s="52"/>
      <c r="K13" s="52"/>
      <c r="L13" s="52"/>
      <c r="M13" s="52"/>
      <c r="N13" s="52"/>
      <c r="O13" s="52"/>
      <c r="P13" s="52"/>
      <c r="Q13" s="52"/>
      <c r="R13" s="52"/>
      <c r="S13" s="52"/>
      <c r="T13" s="52"/>
      <c r="U13" s="52"/>
      <c r="V13" s="52"/>
      <c r="W13" s="52"/>
      <c r="X13" s="52"/>
      <c r="Y13" s="52"/>
      <c r="Z13" s="52"/>
      <c r="AA13" s="52"/>
      <c r="AB13" s="52"/>
      <c r="AC13" s="52"/>
      <c r="AD13" s="52"/>
      <c r="AE13" s="52"/>
      <c r="AF13" s="52"/>
      <c r="AG13" s="52"/>
      <c r="AH13" s="52"/>
      <c r="AI13" s="52"/>
      <c r="AJ13" s="52"/>
      <c r="AK13" s="52"/>
      <c r="AL13" s="52"/>
      <c r="AM13" s="52"/>
      <c r="AN13" s="52"/>
      <c r="AO13" s="52"/>
      <c r="AP13" s="52"/>
      <c r="AQ13" s="52"/>
      <c r="AR13" s="52"/>
      <c r="AS13" s="52"/>
      <c r="AT13" s="52"/>
      <c r="AU13" s="52"/>
      <c r="AV13" s="52"/>
      <c r="AW13" s="52"/>
      <c r="AX13" s="52"/>
      <c r="AY13" s="52"/>
      <c r="AZ13" s="52"/>
      <c r="BA13" s="52"/>
      <c r="BB13" s="52"/>
      <c r="BC13" s="52"/>
      <c r="BD13" s="52"/>
      <c r="BE13" s="52"/>
      <c r="BF13" s="52"/>
      <c r="BG13" s="52"/>
      <c r="BH13" s="52"/>
      <c r="BI13" s="52"/>
      <c r="BJ13" s="52"/>
      <c r="BK13" s="52"/>
      <c r="BL13" s="52"/>
      <c r="BM13" s="52"/>
      <c r="BN13" s="52"/>
      <c r="BO13" s="52"/>
      <c r="BP13" s="52"/>
      <c r="BQ13" s="52"/>
      <c r="BR13" s="52"/>
      <c r="BS13" s="52"/>
      <c r="BT13" s="52"/>
      <c r="BU13" s="52"/>
      <c r="BV13" s="52"/>
      <c r="BW13" s="52"/>
      <c r="BX13" s="52"/>
      <c r="BY13" s="52"/>
      <c r="BZ13" s="52"/>
      <c r="CA13" s="52"/>
      <c r="CB13" s="52"/>
      <c r="CC13" s="52"/>
      <c r="CD13" s="52"/>
      <c r="CE13" s="52"/>
      <c r="CF13" s="52"/>
      <c r="CG13" s="52"/>
      <c r="CH13" s="52"/>
      <c r="CI13" s="52"/>
    </row>
    <row r="14" spans="1:87" s="51" customFormat="1" ht="30" customHeight="1" thickBot="1" x14ac:dyDescent="0.3">
      <c r="A14" s="46"/>
      <c r="B14" s="55" t="s">
        <v>6</v>
      </c>
      <c r="C14" s="25"/>
      <c r="D14" s="26"/>
      <c r="E14" s="77"/>
      <c r="F14" s="78"/>
      <c r="G14" s="48"/>
      <c r="H14" s="49" t="str">
        <f t="shared" si="4"/>
        <v/>
      </c>
    </row>
    <row r="15" spans="1:87" s="51" customFormat="1" ht="30" customHeight="1" thickBot="1" x14ac:dyDescent="0.3">
      <c r="A15" s="46"/>
      <c r="B15" s="39" t="s">
        <v>17</v>
      </c>
      <c r="C15" s="27" t="s">
        <v>13</v>
      </c>
      <c r="D15" s="28">
        <v>0</v>
      </c>
      <c r="E15" s="79">
        <f>E13+3</f>
        <v>45763</v>
      </c>
      <c r="F15" s="79">
        <f>E15+3</f>
        <v>45766</v>
      </c>
      <c r="G15" s="48"/>
      <c r="H15" s="49">
        <f t="shared" si="4"/>
        <v>4</v>
      </c>
      <c r="I15" s="52"/>
      <c r="J15" s="52"/>
      <c r="K15" s="52"/>
      <c r="L15" s="83"/>
      <c r="M15" s="52"/>
      <c r="N15" s="52"/>
      <c r="O15" s="52"/>
      <c r="P15" s="52"/>
      <c r="Q15" s="52"/>
      <c r="R15" s="52"/>
      <c r="S15" s="52"/>
      <c r="T15" s="52"/>
      <c r="U15" s="52"/>
      <c r="V15" s="52"/>
      <c r="W15" s="52"/>
      <c r="X15" s="52"/>
      <c r="Y15" s="52"/>
      <c r="Z15" s="52"/>
      <c r="AA15" s="52"/>
      <c r="AB15" s="52"/>
      <c r="AC15" s="52"/>
      <c r="AD15" s="52"/>
      <c r="AE15" s="52"/>
      <c r="AF15" s="52"/>
      <c r="AG15" s="52"/>
      <c r="AH15" s="52"/>
      <c r="AI15" s="52"/>
      <c r="AJ15" s="52"/>
      <c r="AK15" s="52"/>
      <c r="AL15" s="52"/>
      <c r="AM15" s="52"/>
      <c r="AN15" s="52"/>
      <c r="AO15" s="52"/>
      <c r="AP15" s="52"/>
      <c r="AQ15" s="52"/>
      <c r="AR15" s="52"/>
      <c r="AS15" s="52"/>
      <c r="AT15" s="52"/>
      <c r="AU15" s="52"/>
      <c r="AV15" s="52"/>
      <c r="AW15" s="52"/>
      <c r="AX15" s="52"/>
      <c r="AY15" s="52"/>
      <c r="AZ15" s="52"/>
      <c r="BA15" s="52"/>
      <c r="BB15" s="52"/>
      <c r="BC15" s="52"/>
      <c r="BD15" s="52"/>
      <c r="BE15" s="52"/>
      <c r="BF15" s="52"/>
      <c r="BG15" s="52"/>
      <c r="BH15" s="52"/>
      <c r="BI15" s="52"/>
      <c r="BJ15" s="52"/>
      <c r="BK15" s="52"/>
      <c r="BL15" s="52"/>
      <c r="BM15" s="52"/>
      <c r="BN15" s="52"/>
      <c r="BO15" s="52"/>
      <c r="BP15" s="52"/>
      <c r="BQ15" s="52"/>
      <c r="BR15" s="52"/>
      <c r="BS15" s="52"/>
      <c r="BT15" s="52"/>
      <c r="BU15" s="52"/>
      <c r="BV15" s="52"/>
      <c r="BW15" s="52"/>
      <c r="BX15" s="52"/>
      <c r="BY15" s="52"/>
      <c r="BZ15" s="52"/>
      <c r="CA15" s="52"/>
      <c r="CB15" s="52"/>
      <c r="CC15" s="52"/>
      <c r="CD15" s="52"/>
      <c r="CE15" s="52"/>
      <c r="CF15" s="52"/>
      <c r="CG15" s="52"/>
      <c r="CH15" s="52"/>
      <c r="CI15" s="52"/>
    </row>
    <row r="16" spans="1:87" s="51" customFormat="1" ht="30" customHeight="1" thickBot="1" x14ac:dyDescent="0.3">
      <c r="A16" s="54"/>
      <c r="B16" s="39" t="s">
        <v>18</v>
      </c>
      <c r="C16" s="27" t="s">
        <v>19</v>
      </c>
      <c r="D16" s="28">
        <v>0</v>
      </c>
      <c r="E16" s="79">
        <f>E15+3</f>
        <v>45766</v>
      </c>
      <c r="F16" s="79">
        <f>E16+3</f>
        <v>45769</v>
      </c>
      <c r="G16" s="48"/>
      <c r="H16" s="49">
        <f t="shared" si="4"/>
        <v>4</v>
      </c>
      <c r="I16" s="52"/>
      <c r="J16" s="52"/>
      <c r="K16" s="52"/>
      <c r="L16" s="52"/>
      <c r="M16" s="52"/>
      <c r="N16" s="52"/>
      <c r="O16" s="52"/>
      <c r="P16" s="52"/>
      <c r="Q16" s="52"/>
      <c r="R16" s="52"/>
      <c r="S16" s="52"/>
      <c r="T16" s="52"/>
      <c r="U16" s="52"/>
      <c r="V16" s="52"/>
      <c r="W16" s="52"/>
      <c r="X16" s="52"/>
      <c r="Y16" s="52"/>
      <c r="Z16" s="52"/>
      <c r="AA16" s="52"/>
      <c r="AB16" s="52"/>
      <c r="AC16" s="52"/>
      <c r="AD16" s="52"/>
      <c r="AE16" s="52"/>
      <c r="AF16" s="52"/>
      <c r="AG16" s="52"/>
      <c r="AH16" s="52"/>
      <c r="AI16" s="52"/>
      <c r="AJ16" s="52"/>
      <c r="AK16" s="52"/>
      <c r="AL16" s="52"/>
      <c r="AM16" s="52"/>
      <c r="AN16" s="52"/>
      <c r="AO16" s="52"/>
      <c r="AP16" s="52"/>
      <c r="AQ16" s="52"/>
      <c r="AR16" s="52"/>
      <c r="AS16" s="52"/>
      <c r="AT16" s="52"/>
      <c r="AU16" s="52"/>
      <c r="AV16" s="52"/>
      <c r="AW16" s="52"/>
      <c r="AX16" s="52"/>
      <c r="AY16" s="52"/>
      <c r="AZ16" s="52"/>
      <c r="BA16" s="52"/>
      <c r="BB16" s="52"/>
      <c r="BC16" s="52"/>
      <c r="BD16" s="52"/>
      <c r="BE16" s="52"/>
      <c r="BF16" s="52"/>
      <c r="BG16" s="52"/>
      <c r="BH16" s="52"/>
      <c r="BI16" s="52"/>
      <c r="BJ16" s="52"/>
      <c r="BK16" s="52"/>
      <c r="BL16" s="52"/>
      <c r="BM16" s="52"/>
      <c r="BN16" s="52"/>
      <c r="BO16" s="52"/>
      <c r="BP16" s="52"/>
      <c r="BQ16" s="52"/>
      <c r="BR16" s="52"/>
      <c r="BS16" s="52"/>
      <c r="BT16" s="52"/>
      <c r="BU16" s="52"/>
      <c r="BV16" s="52"/>
      <c r="BW16" s="52"/>
      <c r="BX16" s="52"/>
      <c r="BY16" s="52"/>
      <c r="BZ16" s="52"/>
      <c r="CA16" s="52"/>
      <c r="CB16" s="52"/>
      <c r="CC16" s="52"/>
      <c r="CD16" s="52"/>
      <c r="CE16" s="52"/>
      <c r="CF16" s="52"/>
      <c r="CG16" s="52"/>
      <c r="CH16" s="52"/>
      <c r="CI16" s="52"/>
    </row>
    <row r="17" spans="1:87" s="51" customFormat="1" ht="30" customHeight="1" thickBot="1" x14ac:dyDescent="0.3">
      <c r="A17" s="54"/>
      <c r="B17" s="39" t="s">
        <v>20</v>
      </c>
      <c r="C17" s="27" t="s">
        <v>19</v>
      </c>
      <c r="D17" s="28">
        <v>0</v>
      </c>
      <c r="E17" s="79">
        <f>E16+3</f>
        <v>45769</v>
      </c>
      <c r="F17" s="79">
        <f>E17+3</f>
        <v>45772</v>
      </c>
      <c r="G17" s="48"/>
      <c r="H17" s="49">
        <f t="shared" si="4"/>
        <v>4</v>
      </c>
      <c r="I17" s="52"/>
      <c r="J17" s="52"/>
      <c r="K17" s="52"/>
      <c r="L17" s="52"/>
      <c r="M17" s="52"/>
      <c r="N17" s="52"/>
      <c r="O17" s="52"/>
      <c r="P17" s="52"/>
      <c r="Q17" s="52"/>
      <c r="R17" s="52"/>
      <c r="S17" s="52"/>
      <c r="T17" s="52"/>
      <c r="U17" s="52"/>
      <c r="V17" s="52"/>
      <c r="W17" s="52"/>
      <c r="X17" s="52"/>
      <c r="Y17" s="52"/>
      <c r="Z17" s="52"/>
      <c r="AA17" s="52"/>
      <c r="AB17" s="52"/>
      <c r="AC17" s="52"/>
      <c r="AD17" s="52"/>
      <c r="AE17" s="52"/>
      <c r="AF17" s="52"/>
      <c r="AG17" s="52"/>
      <c r="AH17" s="52"/>
      <c r="AI17" s="52"/>
      <c r="AJ17" s="52"/>
      <c r="AK17" s="52"/>
      <c r="AL17" s="52"/>
      <c r="AM17" s="52"/>
      <c r="AN17" s="52"/>
      <c r="AO17" s="52"/>
      <c r="AP17" s="52"/>
      <c r="AQ17" s="52"/>
      <c r="AR17" s="52"/>
      <c r="AS17" s="52"/>
      <c r="AT17" s="52"/>
      <c r="AU17" s="52"/>
      <c r="AV17" s="52"/>
      <c r="AW17" s="52"/>
      <c r="AX17" s="52"/>
      <c r="AY17" s="52"/>
      <c r="AZ17" s="52"/>
      <c r="BA17" s="52"/>
      <c r="BB17" s="52"/>
      <c r="BC17" s="52"/>
      <c r="BD17" s="52"/>
      <c r="BE17" s="52"/>
      <c r="BF17" s="52"/>
      <c r="BG17" s="52"/>
      <c r="BH17" s="52"/>
      <c r="BI17" s="52"/>
      <c r="BJ17" s="52"/>
      <c r="BK17" s="52"/>
      <c r="BL17" s="52"/>
      <c r="BM17" s="52"/>
      <c r="BN17" s="52"/>
      <c r="BO17" s="52"/>
      <c r="BP17" s="52"/>
      <c r="BQ17" s="52"/>
      <c r="BR17" s="52"/>
      <c r="BS17" s="52"/>
      <c r="BT17" s="52"/>
      <c r="BU17" s="52"/>
      <c r="BV17" s="52"/>
      <c r="BW17" s="52"/>
      <c r="BX17" s="52"/>
      <c r="BY17" s="52"/>
      <c r="BZ17" s="52"/>
      <c r="CA17" s="52"/>
      <c r="CB17" s="52"/>
      <c r="CC17" s="52"/>
      <c r="CD17" s="52"/>
      <c r="CE17" s="52"/>
      <c r="CF17" s="52"/>
      <c r="CG17" s="52"/>
      <c r="CH17" s="52"/>
      <c r="CI17" s="52"/>
    </row>
    <row r="18" spans="1:87" s="51" customFormat="1" ht="30" customHeight="1" thickBot="1" x14ac:dyDescent="0.3">
      <c r="A18" s="54"/>
      <c r="B18" s="39" t="s">
        <v>21</v>
      </c>
      <c r="C18" s="27" t="s">
        <v>22</v>
      </c>
      <c r="D18" s="28">
        <v>0</v>
      </c>
      <c r="E18" s="79">
        <f>E17+3</f>
        <v>45772</v>
      </c>
      <c r="F18" s="79">
        <f>E18+3</f>
        <v>45775</v>
      </c>
      <c r="G18" s="48"/>
      <c r="H18" s="49">
        <f t="shared" si="4"/>
        <v>4</v>
      </c>
      <c r="I18" s="52"/>
      <c r="J18" s="52"/>
      <c r="K18" s="52"/>
      <c r="L18" s="52"/>
      <c r="M18" s="52"/>
      <c r="N18" s="52"/>
      <c r="O18" s="52"/>
      <c r="P18" s="52"/>
      <c r="Q18" s="52"/>
      <c r="R18" s="52"/>
      <c r="S18" s="52"/>
      <c r="T18" s="52"/>
      <c r="U18" s="53"/>
      <c r="V18" s="52"/>
      <c r="W18" s="52"/>
      <c r="X18" s="52"/>
      <c r="Y18" s="52"/>
      <c r="Z18" s="52"/>
      <c r="AA18" s="52"/>
      <c r="AB18" s="52"/>
      <c r="AC18" s="52"/>
      <c r="AD18" s="52"/>
      <c r="AE18" s="52"/>
      <c r="AF18" s="52"/>
      <c r="AG18" s="52"/>
      <c r="AH18" s="52"/>
      <c r="AI18" s="52"/>
      <c r="AJ18" s="52"/>
      <c r="AK18" s="52"/>
      <c r="AL18" s="52"/>
      <c r="AM18" s="52"/>
      <c r="AN18" s="52"/>
      <c r="AO18" s="52"/>
      <c r="AP18" s="52"/>
      <c r="AQ18" s="52"/>
      <c r="AR18" s="52"/>
      <c r="AS18" s="52"/>
      <c r="AT18" s="52"/>
      <c r="AU18" s="52"/>
      <c r="AV18" s="52"/>
      <c r="AW18" s="52"/>
      <c r="AX18" s="52"/>
      <c r="AY18" s="52"/>
      <c r="AZ18" s="52"/>
      <c r="BA18" s="52"/>
      <c r="BB18" s="52"/>
      <c r="BC18" s="52"/>
      <c r="BD18" s="52"/>
      <c r="BE18" s="52"/>
      <c r="BF18" s="52"/>
      <c r="BG18" s="52"/>
      <c r="BH18" s="52"/>
      <c r="BI18" s="52"/>
      <c r="BJ18" s="52"/>
      <c r="BK18" s="52"/>
      <c r="BL18" s="52"/>
      <c r="BM18" s="52"/>
      <c r="BN18" s="52"/>
      <c r="BO18" s="52"/>
      <c r="BP18" s="52"/>
      <c r="BQ18" s="52"/>
      <c r="BR18" s="52"/>
      <c r="BS18" s="52"/>
      <c r="BT18" s="52"/>
      <c r="BU18" s="52"/>
      <c r="BV18" s="52"/>
      <c r="BW18" s="52"/>
      <c r="BX18" s="52"/>
      <c r="BY18" s="52"/>
      <c r="BZ18" s="52"/>
      <c r="CA18" s="52"/>
      <c r="CB18" s="52"/>
      <c r="CC18" s="52"/>
      <c r="CD18" s="52"/>
      <c r="CE18" s="52"/>
      <c r="CF18" s="52"/>
      <c r="CG18" s="52"/>
      <c r="CH18" s="52"/>
      <c r="CI18" s="52"/>
    </row>
    <row r="19" spans="1:87" s="51" customFormat="1" ht="30" customHeight="1" thickBot="1" x14ac:dyDescent="0.3">
      <c r="A19" s="54"/>
      <c r="B19" s="39" t="s">
        <v>23</v>
      </c>
      <c r="C19" s="27" t="s">
        <v>19</v>
      </c>
      <c r="D19" s="28">
        <v>0</v>
      </c>
      <c r="E19" s="79">
        <f>E18+3</f>
        <v>45775</v>
      </c>
      <c r="F19" s="79">
        <f>E19+3</f>
        <v>45778</v>
      </c>
      <c r="G19" s="48"/>
      <c r="H19" s="49">
        <f t="shared" si="4"/>
        <v>4</v>
      </c>
      <c r="I19" s="52"/>
      <c r="J19" s="52"/>
      <c r="K19" s="52"/>
      <c r="L19" s="52"/>
      <c r="M19" s="52"/>
      <c r="N19" s="52"/>
      <c r="O19" s="52"/>
      <c r="P19" s="52"/>
      <c r="Q19" s="52"/>
      <c r="R19" s="52"/>
      <c r="S19" s="52"/>
      <c r="T19" s="52"/>
      <c r="U19" s="52"/>
      <c r="V19" s="52"/>
      <c r="W19" s="52"/>
      <c r="X19" s="52"/>
      <c r="Y19" s="52"/>
      <c r="Z19" s="52"/>
      <c r="AA19" s="52"/>
      <c r="AB19" s="52"/>
      <c r="AC19" s="52"/>
      <c r="AD19" s="52"/>
      <c r="AE19" s="52"/>
      <c r="AF19" s="52"/>
      <c r="AG19" s="52"/>
      <c r="AH19" s="52"/>
      <c r="AI19" s="52"/>
      <c r="AJ19" s="52"/>
      <c r="AK19" s="52"/>
      <c r="AL19" s="52"/>
      <c r="AM19" s="52"/>
      <c r="AN19" s="52"/>
      <c r="AO19" s="52"/>
      <c r="AP19" s="52"/>
      <c r="AQ19" s="52"/>
      <c r="AR19" s="52"/>
      <c r="AS19" s="52"/>
      <c r="AT19" s="52"/>
      <c r="AU19" s="52"/>
      <c r="AV19" s="52"/>
      <c r="AW19" s="52"/>
      <c r="AX19" s="52"/>
      <c r="AY19" s="52"/>
      <c r="AZ19" s="52"/>
      <c r="BA19" s="52"/>
      <c r="BB19" s="52"/>
      <c r="BC19" s="52"/>
      <c r="BD19" s="52"/>
      <c r="BE19" s="52"/>
      <c r="BF19" s="52"/>
      <c r="BG19" s="52"/>
      <c r="BH19" s="52"/>
      <c r="BI19" s="52"/>
      <c r="BJ19" s="52"/>
      <c r="BK19" s="52"/>
      <c r="BL19" s="52"/>
      <c r="BM19" s="52"/>
      <c r="BN19" s="52"/>
      <c r="BO19" s="52"/>
      <c r="BP19" s="52"/>
      <c r="BQ19" s="52"/>
      <c r="BR19" s="52"/>
      <c r="BS19" s="52"/>
      <c r="BT19" s="52"/>
      <c r="BU19" s="52"/>
      <c r="BV19" s="52"/>
      <c r="BW19" s="52"/>
      <c r="BX19" s="52"/>
      <c r="BY19" s="52"/>
      <c r="BZ19" s="52"/>
      <c r="CA19" s="52"/>
      <c r="CB19" s="52"/>
      <c r="CC19" s="52"/>
      <c r="CD19" s="52"/>
      <c r="CE19" s="52"/>
      <c r="CF19" s="52"/>
      <c r="CG19" s="52"/>
      <c r="CH19" s="52"/>
      <c r="CI19" s="52"/>
    </row>
    <row r="20" spans="1:87" s="51" customFormat="1" ht="30" customHeight="1" thickBot="1" x14ac:dyDescent="0.3">
      <c r="A20" s="54"/>
      <c r="B20" s="56" t="s">
        <v>7</v>
      </c>
      <c r="C20" s="29"/>
      <c r="D20" s="30"/>
      <c r="E20" s="80"/>
      <c r="F20" s="81"/>
      <c r="G20" s="48"/>
      <c r="H20" s="49" t="str">
        <f t="shared" si="4"/>
        <v/>
      </c>
      <c r="I20" s="57"/>
      <c r="J20" s="57"/>
      <c r="K20" s="57"/>
      <c r="L20" s="57"/>
      <c r="M20" s="57"/>
      <c r="N20" s="57"/>
      <c r="O20" s="57"/>
      <c r="P20" s="57"/>
      <c r="Q20" s="57"/>
      <c r="R20" s="57"/>
      <c r="S20" s="57"/>
      <c r="T20" s="57"/>
      <c r="U20" s="57"/>
      <c r="V20" s="57"/>
      <c r="W20" s="57"/>
      <c r="X20" s="57"/>
      <c r="Y20" s="57"/>
      <c r="Z20" s="57"/>
      <c r="AA20" s="57"/>
      <c r="AB20" s="57"/>
      <c r="AC20" s="57"/>
      <c r="AD20" s="57"/>
      <c r="AE20" s="57"/>
      <c r="AF20" s="57"/>
      <c r="AG20" s="57"/>
      <c r="AH20" s="57"/>
      <c r="AI20" s="57"/>
      <c r="AJ20" s="57"/>
      <c r="AK20" s="57"/>
      <c r="AL20" s="57"/>
      <c r="AM20" s="57"/>
      <c r="AN20" s="57"/>
      <c r="AO20" s="57"/>
      <c r="AP20" s="57"/>
      <c r="AQ20" s="57"/>
      <c r="AR20" s="57"/>
      <c r="AS20" s="57"/>
      <c r="AT20" s="57"/>
      <c r="AU20" s="57"/>
      <c r="AV20" s="57"/>
      <c r="AW20" s="57"/>
      <c r="AX20" s="57"/>
      <c r="AY20" s="57"/>
      <c r="AZ20" s="57"/>
      <c r="BA20" s="57"/>
      <c r="BB20" s="57"/>
      <c r="BC20" s="57"/>
      <c r="BD20" s="57"/>
      <c r="BE20" s="57"/>
      <c r="BF20" s="57"/>
      <c r="BG20" s="57"/>
      <c r="BH20" s="57"/>
      <c r="BI20" s="57"/>
      <c r="BJ20" s="57"/>
      <c r="BK20" s="57"/>
      <c r="BL20" s="57"/>
      <c r="BM20" s="57"/>
      <c r="BN20" s="57"/>
      <c r="BO20" s="57"/>
      <c r="BP20" s="57"/>
      <c r="BQ20" s="57"/>
      <c r="BR20" s="57"/>
      <c r="BS20" s="57"/>
      <c r="BT20" s="57"/>
      <c r="BU20" s="57"/>
      <c r="BV20" s="57"/>
      <c r="BW20" s="57"/>
      <c r="BX20" s="57"/>
      <c r="BY20" s="57"/>
      <c r="BZ20" s="57"/>
      <c r="CA20" s="57"/>
      <c r="CB20" s="57"/>
      <c r="CC20" s="57"/>
      <c r="CD20" s="57"/>
      <c r="CE20" s="57"/>
      <c r="CF20" s="57"/>
      <c r="CG20" s="57"/>
      <c r="CH20" s="57"/>
      <c r="CI20" s="57"/>
    </row>
    <row r="21" spans="1:87" s="51" customFormat="1" ht="44.55" customHeight="1" thickBot="1" x14ac:dyDescent="0.3">
      <c r="A21" s="54"/>
      <c r="B21" s="40" t="s">
        <v>24</v>
      </c>
      <c r="C21" s="31" t="s">
        <v>19</v>
      </c>
      <c r="D21" s="32">
        <v>0</v>
      </c>
      <c r="E21" s="82">
        <f>E19+3</f>
        <v>45778</v>
      </c>
      <c r="F21" s="82">
        <f>E21+3</f>
        <v>45781</v>
      </c>
      <c r="G21" s="48"/>
      <c r="H21" s="49">
        <f t="shared" si="4"/>
        <v>4</v>
      </c>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c r="AI21" s="52"/>
      <c r="AJ21" s="52"/>
      <c r="AK21" s="52"/>
      <c r="AL21" s="52"/>
      <c r="AM21" s="52"/>
      <c r="AN21" s="52"/>
      <c r="AO21" s="52"/>
      <c r="AP21" s="52"/>
      <c r="AQ21" s="52"/>
      <c r="AR21" s="52"/>
      <c r="AS21" s="52"/>
      <c r="AT21" s="52"/>
      <c r="AU21" s="52"/>
      <c r="AV21" s="52"/>
      <c r="AW21" s="52"/>
      <c r="AX21" s="52"/>
      <c r="AY21" s="52"/>
      <c r="AZ21" s="52"/>
      <c r="BA21" s="52"/>
      <c r="BB21" s="52"/>
      <c r="BC21" s="52"/>
      <c r="BD21" s="52"/>
      <c r="BE21" s="52"/>
      <c r="BF21" s="52"/>
      <c r="BG21" s="52"/>
      <c r="BH21" s="52"/>
      <c r="BI21" s="52"/>
      <c r="BJ21" s="52"/>
      <c r="BK21" s="52"/>
      <c r="BL21" s="52"/>
      <c r="BM21" s="52"/>
      <c r="BN21" s="52"/>
      <c r="BO21" s="52"/>
      <c r="BP21" s="52"/>
      <c r="BQ21" s="52"/>
      <c r="BR21" s="52"/>
      <c r="BS21" s="52"/>
      <c r="BT21" s="52"/>
      <c r="BU21" s="52"/>
      <c r="BV21" s="52"/>
      <c r="BW21" s="52"/>
      <c r="BX21" s="52"/>
      <c r="BY21" s="52"/>
      <c r="BZ21" s="52"/>
      <c r="CA21" s="52"/>
      <c r="CB21" s="52"/>
      <c r="CC21" s="52"/>
      <c r="CD21" s="52"/>
      <c r="CE21" s="52"/>
      <c r="CF21" s="52"/>
      <c r="CG21" s="52"/>
      <c r="CH21" s="52"/>
      <c r="CI21" s="52"/>
    </row>
    <row r="22" spans="1:87" s="51" customFormat="1" ht="40.200000000000003" thickBot="1" x14ac:dyDescent="0.3">
      <c r="A22" s="54"/>
      <c r="B22" s="40" t="s">
        <v>25</v>
      </c>
      <c r="C22" s="31" t="s">
        <v>27</v>
      </c>
      <c r="D22" s="32">
        <v>0</v>
      </c>
      <c r="E22" s="82">
        <f>E21+3</f>
        <v>45781</v>
      </c>
      <c r="F22" s="82">
        <f>E22+3</f>
        <v>45784</v>
      </c>
      <c r="G22" s="48"/>
      <c r="H22" s="49">
        <f t="shared" si="4"/>
        <v>4</v>
      </c>
      <c r="I22" s="52"/>
      <c r="J22" s="52"/>
      <c r="K22" s="52"/>
      <c r="L22" s="52"/>
      <c r="M22" s="52"/>
      <c r="N22" s="52"/>
      <c r="O22" s="52"/>
      <c r="P22" s="52"/>
      <c r="Q22" s="52"/>
      <c r="R22" s="52"/>
      <c r="S22" s="52"/>
      <c r="T22" s="52"/>
      <c r="U22" s="52"/>
      <c r="V22" s="52"/>
      <c r="W22" s="52"/>
      <c r="X22" s="52"/>
      <c r="Y22" s="52"/>
      <c r="Z22" s="52"/>
      <c r="AA22" s="52"/>
      <c r="AB22" s="52"/>
      <c r="AC22" s="52"/>
      <c r="AD22" s="52"/>
      <c r="AE22" s="52"/>
      <c r="AF22" s="52"/>
      <c r="AG22" s="52"/>
      <c r="AH22" s="52"/>
      <c r="AI22" s="52"/>
      <c r="AJ22" s="52"/>
      <c r="AK22" s="52"/>
      <c r="AL22" s="52"/>
      <c r="AM22" s="52"/>
      <c r="AN22" s="52"/>
      <c r="AO22" s="52"/>
      <c r="AP22" s="52"/>
      <c r="AQ22" s="52"/>
      <c r="AR22" s="52"/>
      <c r="AS22" s="52"/>
      <c r="AT22" s="52"/>
      <c r="AU22" s="52"/>
      <c r="AV22" s="52"/>
      <c r="AW22" s="52"/>
      <c r="AX22" s="52"/>
      <c r="AY22" s="52"/>
      <c r="AZ22" s="52"/>
      <c r="BA22" s="52"/>
      <c r="BB22" s="52"/>
      <c r="BC22" s="52"/>
      <c r="BD22" s="52"/>
      <c r="BE22" s="52"/>
      <c r="BF22" s="52"/>
      <c r="BG22" s="52"/>
      <c r="BH22" s="52"/>
      <c r="BI22" s="52"/>
      <c r="BJ22" s="52"/>
      <c r="BK22" s="52"/>
      <c r="BL22" s="52"/>
      <c r="BM22" s="52"/>
      <c r="BN22" s="52"/>
      <c r="BO22" s="52"/>
      <c r="BP22" s="52"/>
      <c r="BQ22" s="52"/>
      <c r="BR22" s="52"/>
      <c r="BS22" s="52"/>
      <c r="BT22" s="52"/>
      <c r="BU22" s="52"/>
      <c r="BV22" s="52"/>
      <c r="BW22" s="52"/>
      <c r="BX22" s="52"/>
      <c r="BY22" s="52"/>
      <c r="BZ22" s="52"/>
      <c r="CA22" s="52"/>
      <c r="CB22" s="52"/>
      <c r="CC22" s="52"/>
      <c r="CD22" s="52"/>
      <c r="CE22" s="52"/>
      <c r="CF22" s="52"/>
      <c r="CG22" s="52"/>
      <c r="CH22" s="52"/>
      <c r="CI22" s="52"/>
    </row>
    <row r="23" spans="1:87" s="51" customFormat="1" ht="40.200000000000003" thickBot="1" x14ac:dyDescent="0.3">
      <c r="A23" s="54"/>
      <c r="B23" s="40" t="s">
        <v>26</v>
      </c>
      <c r="C23" s="31" t="s">
        <v>27</v>
      </c>
      <c r="D23" s="32">
        <v>0</v>
      </c>
      <c r="E23" s="82">
        <f>E22+3</f>
        <v>45784</v>
      </c>
      <c r="F23" s="82">
        <f>E23+3</f>
        <v>45787</v>
      </c>
      <c r="G23" s="48"/>
      <c r="H23" s="49">
        <f t="shared" si="4"/>
        <v>4</v>
      </c>
      <c r="I23" s="52"/>
      <c r="J23" s="52"/>
      <c r="K23" s="52"/>
      <c r="L23" s="52"/>
      <c r="M23" s="52"/>
      <c r="N23" s="52"/>
      <c r="O23" s="52"/>
      <c r="P23" s="52"/>
      <c r="Q23" s="52"/>
      <c r="R23" s="52"/>
      <c r="S23" s="52"/>
      <c r="T23" s="52"/>
      <c r="U23" s="52"/>
      <c r="V23" s="52"/>
      <c r="W23" s="52"/>
      <c r="X23" s="52"/>
      <c r="Y23" s="52"/>
      <c r="Z23" s="52"/>
      <c r="AA23" s="52"/>
      <c r="AB23" s="52"/>
      <c r="AC23" s="52"/>
      <c r="AD23" s="52"/>
      <c r="AE23" s="52"/>
      <c r="AF23" s="52"/>
      <c r="AG23" s="52"/>
      <c r="AH23" s="52"/>
      <c r="AI23" s="52"/>
      <c r="AJ23" s="52"/>
      <c r="AK23" s="52"/>
      <c r="AL23" s="52"/>
      <c r="AM23" s="52"/>
      <c r="AN23" s="52"/>
      <c r="AO23" s="52"/>
      <c r="AP23" s="52"/>
      <c r="AQ23" s="52"/>
      <c r="AR23" s="52"/>
      <c r="AS23" s="52"/>
      <c r="AT23" s="52"/>
      <c r="AU23" s="52"/>
      <c r="AV23" s="52"/>
      <c r="AW23" s="52"/>
      <c r="AX23" s="52"/>
      <c r="AY23" s="52"/>
      <c r="AZ23" s="52"/>
      <c r="BA23" s="52"/>
      <c r="BB23" s="52"/>
      <c r="BC23" s="52"/>
      <c r="BD23" s="52"/>
      <c r="BE23" s="52"/>
      <c r="BF23" s="52"/>
      <c r="BG23" s="52"/>
      <c r="BH23" s="52"/>
      <c r="BI23" s="52"/>
      <c r="BJ23" s="52"/>
      <c r="BK23" s="52"/>
      <c r="BL23" s="52"/>
      <c r="BM23" s="52"/>
      <c r="BN23" s="52"/>
      <c r="BO23" s="52"/>
      <c r="BP23" s="52"/>
      <c r="BQ23" s="52"/>
      <c r="BR23" s="52"/>
      <c r="BS23" s="52"/>
      <c r="BT23" s="52"/>
      <c r="BU23" s="52"/>
      <c r="BV23" s="52"/>
      <c r="BW23" s="52"/>
      <c r="BX23" s="52"/>
      <c r="BY23" s="52"/>
      <c r="BZ23" s="52"/>
      <c r="CA23" s="52"/>
      <c r="CB23" s="52"/>
      <c r="CC23" s="52"/>
      <c r="CD23" s="52"/>
      <c r="CE23" s="52"/>
      <c r="CF23" s="52"/>
      <c r="CG23" s="52"/>
      <c r="CH23" s="52"/>
      <c r="CI23" s="52"/>
    </row>
    <row r="24" spans="1:87" s="51" customFormat="1" ht="45" customHeight="1" thickBot="1" x14ac:dyDescent="0.3">
      <c r="A24" s="54"/>
      <c r="B24" s="40" t="s">
        <v>28</v>
      </c>
      <c r="C24" s="31" t="s">
        <v>27</v>
      </c>
      <c r="D24" s="32">
        <v>0</v>
      </c>
      <c r="E24" s="82">
        <f>E23+3</f>
        <v>45787</v>
      </c>
      <c r="F24" s="82">
        <f>E24+3</f>
        <v>45790</v>
      </c>
      <c r="G24" s="48"/>
      <c r="H24" s="49">
        <f t="shared" si="4"/>
        <v>4</v>
      </c>
      <c r="I24" s="52"/>
      <c r="J24" s="52"/>
      <c r="K24" s="52"/>
      <c r="L24" s="52"/>
      <c r="M24" s="52"/>
      <c r="N24" s="52"/>
      <c r="O24" s="52"/>
      <c r="P24" s="52"/>
      <c r="Q24" s="52"/>
      <c r="R24" s="52"/>
      <c r="S24" s="52"/>
      <c r="T24" s="52"/>
      <c r="U24" s="52"/>
      <c r="V24" s="52"/>
      <c r="W24" s="52"/>
      <c r="X24" s="52"/>
      <c r="Y24" s="52"/>
      <c r="Z24" s="52"/>
      <c r="AA24" s="52"/>
      <c r="AB24" s="52"/>
      <c r="AC24" s="52"/>
      <c r="AD24" s="52"/>
      <c r="AE24" s="52"/>
      <c r="AF24" s="52"/>
      <c r="AG24" s="52"/>
      <c r="AH24" s="52"/>
      <c r="AI24" s="52"/>
      <c r="AJ24" s="52"/>
      <c r="AK24" s="52"/>
      <c r="AL24" s="52"/>
      <c r="AM24" s="52"/>
      <c r="AN24" s="52"/>
      <c r="AO24" s="52"/>
      <c r="AP24" s="52"/>
      <c r="AQ24" s="52"/>
      <c r="AR24" s="52"/>
      <c r="AS24" s="52"/>
      <c r="AT24" s="52"/>
      <c r="AU24" s="52"/>
      <c r="AV24" s="52"/>
      <c r="AW24" s="52"/>
      <c r="AX24" s="52"/>
      <c r="AY24" s="52"/>
      <c r="AZ24" s="52"/>
      <c r="BA24" s="52"/>
      <c r="BB24" s="52"/>
      <c r="BC24" s="52"/>
      <c r="BD24" s="52"/>
      <c r="BE24" s="52"/>
      <c r="BF24" s="52"/>
      <c r="BG24" s="52"/>
      <c r="BH24" s="52"/>
      <c r="BI24" s="52"/>
      <c r="BJ24" s="52"/>
      <c r="BK24" s="52"/>
      <c r="BL24" s="52"/>
      <c r="BM24" s="52"/>
      <c r="BN24" s="52"/>
      <c r="BO24" s="52"/>
      <c r="BP24" s="52"/>
      <c r="BQ24" s="52"/>
      <c r="BR24" s="52"/>
      <c r="BS24" s="52"/>
      <c r="BT24" s="52"/>
      <c r="BU24" s="52"/>
      <c r="BV24" s="52"/>
      <c r="BW24" s="52"/>
      <c r="BX24" s="52"/>
      <c r="BY24" s="52"/>
      <c r="BZ24" s="52"/>
      <c r="CA24" s="52"/>
      <c r="CB24" s="52"/>
      <c r="CC24" s="52"/>
      <c r="CD24" s="52"/>
      <c r="CE24" s="52"/>
      <c r="CF24" s="52"/>
      <c r="CG24" s="52"/>
      <c r="CH24" s="52"/>
      <c r="CI24" s="52"/>
    </row>
    <row r="25" spans="1:87" s="51" customFormat="1" ht="41.55" customHeight="1" thickBot="1" x14ac:dyDescent="0.3">
      <c r="A25" s="54"/>
      <c r="B25" s="40" t="s">
        <v>29</v>
      </c>
      <c r="C25" s="31" t="s">
        <v>30</v>
      </c>
      <c r="D25" s="32">
        <v>0</v>
      </c>
      <c r="E25" s="82">
        <f>E24+3</f>
        <v>45790</v>
      </c>
      <c r="F25" s="82">
        <f>E25+3</f>
        <v>45793</v>
      </c>
      <c r="G25" s="48"/>
      <c r="H25" s="49">
        <f t="shared" si="4"/>
        <v>4</v>
      </c>
      <c r="I25" s="52"/>
      <c r="J25" s="52"/>
      <c r="K25" s="52"/>
      <c r="L25" s="52"/>
      <c r="M25" s="52"/>
      <c r="N25" s="52"/>
      <c r="O25" s="52"/>
      <c r="P25" s="52"/>
      <c r="Q25" s="52"/>
      <c r="R25" s="52"/>
      <c r="S25" s="52"/>
      <c r="T25" s="52"/>
      <c r="U25" s="52"/>
      <c r="V25" s="52"/>
      <c r="W25" s="52"/>
      <c r="X25" s="52"/>
      <c r="Y25" s="52"/>
      <c r="Z25" s="52"/>
      <c r="AA25" s="52"/>
      <c r="AB25" s="52"/>
      <c r="AC25" s="52"/>
      <c r="AD25" s="52"/>
      <c r="AE25" s="52"/>
      <c r="AF25" s="52"/>
      <c r="AG25" s="52"/>
      <c r="AH25" s="52"/>
      <c r="AI25" s="52"/>
      <c r="AJ25" s="52"/>
      <c r="AK25" s="52"/>
      <c r="AL25" s="52"/>
      <c r="AM25" s="52"/>
      <c r="AN25" s="52"/>
      <c r="AO25" s="52"/>
      <c r="AP25" s="52"/>
      <c r="AQ25" s="52"/>
      <c r="AR25" s="52"/>
      <c r="AS25" s="52"/>
      <c r="AT25" s="52"/>
      <c r="AU25" s="52"/>
      <c r="AV25" s="52"/>
      <c r="AW25" s="52"/>
      <c r="AX25" s="52"/>
      <c r="AY25" s="52"/>
      <c r="AZ25" s="52"/>
      <c r="BA25" s="52"/>
      <c r="BB25" s="52"/>
      <c r="BC25" s="52"/>
      <c r="BD25" s="52"/>
      <c r="BE25" s="52"/>
      <c r="BF25" s="52"/>
      <c r="BG25" s="52"/>
      <c r="BH25" s="52"/>
      <c r="BI25" s="52"/>
      <c r="BJ25" s="52"/>
      <c r="BK25" s="52"/>
      <c r="BL25" s="52"/>
      <c r="BM25" s="52"/>
      <c r="BN25" s="52"/>
      <c r="BO25" s="52"/>
      <c r="BP25" s="52"/>
      <c r="BQ25" s="52"/>
      <c r="BR25" s="52"/>
      <c r="BS25" s="52"/>
      <c r="BT25" s="52"/>
      <c r="BU25" s="52"/>
      <c r="BV25" s="52"/>
      <c r="BW25" s="52"/>
      <c r="BX25" s="52"/>
      <c r="BY25" s="52"/>
      <c r="BZ25" s="52"/>
      <c r="CA25" s="52"/>
      <c r="CB25" s="52"/>
      <c r="CC25" s="52"/>
      <c r="CD25" s="52"/>
      <c r="CE25" s="52"/>
      <c r="CF25" s="52"/>
      <c r="CG25" s="52"/>
      <c r="CH25" s="52"/>
      <c r="CI25" s="52"/>
    </row>
    <row r="26" spans="1:87" s="21" customFormat="1" ht="30" customHeight="1" thickBot="1" x14ac:dyDescent="0.3">
      <c r="A26" s="5"/>
      <c r="B26" s="33"/>
      <c r="C26" s="34"/>
      <c r="D26" s="35"/>
      <c r="E26" s="36"/>
      <c r="F26" s="36"/>
      <c r="G26" s="9"/>
      <c r="H26" s="4" t="str">
        <f t="shared" si="4"/>
        <v/>
      </c>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row>
    <row r="27" spans="1:87" ht="30" customHeight="1" x14ac:dyDescent="0.25">
      <c r="G27" s="2"/>
    </row>
    <row r="28" spans="1:87" ht="30" customHeight="1" x14ac:dyDescent="0.25">
      <c r="C28" s="8"/>
      <c r="F28" s="7"/>
    </row>
    <row r="29" spans="1:87" ht="30" customHeight="1" x14ac:dyDescent="0.25">
      <c r="C29" s="3"/>
    </row>
  </sheetData>
  <mergeCells count="26">
    <mergeCell ref="CE4:CI4"/>
    <mergeCell ref="AG4:AK4"/>
    <mergeCell ref="AL4:AP4"/>
    <mergeCell ref="AQ4:AU4"/>
    <mergeCell ref="BU4:BY4"/>
    <mergeCell ref="BZ4:CD4"/>
    <mergeCell ref="AB4:AF4"/>
    <mergeCell ref="A5:A6"/>
    <mergeCell ref="B5:B6"/>
    <mergeCell ref="C5:C6"/>
    <mergeCell ref="D5:D6"/>
    <mergeCell ref="E5:E6"/>
    <mergeCell ref="F5:F6"/>
    <mergeCell ref="O2:V2"/>
    <mergeCell ref="I1:M1"/>
    <mergeCell ref="I2:M2"/>
    <mergeCell ref="O1:Y1"/>
    <mergeCell ref="I4:L4"/>
    <mergeCell ref="M4:Q4"/>
    <mergeCell ref="R4:V4"/>
    <mergeCell ref="W4:AA4"/>
    <mergeCell ref="AV4:AZ4"/>
    <mergeCell ref="BA4:BE4"/>
    <mergeCell ref="BF4:BJ4"/>
    <mergeCell ref="BK4:BO4"/>
    <mergeCell ref="BP4:BT4"/>
  </mergeCells>
  <phoneticPr fontId="26" type="noConversion"/>
  <conditionalFormatting sqref="D7:D26">
    <cfRule type="dataBar" priority="381">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4 I5:CH6 N7:Q8 I7:L25 S7:V25 X7:CD25 CF7:CH25 O9:Q9 N10:Q25">
    <cfRule type="expression" dxfId="17" priority="19">
      <formula>AND(TODAY()&gt;=I$5, TODAY()&lt;J$5)</formula>
    </cfRule>
  </conditionalFormatting>
  <conditionalFormatting sqref="I9:L9 O9:CI9 I10:CI13">
    <cfRule type="expression" dxfId="16" priority="15">
      <formula>AND(task_start&lt;=I$5,ROUNDDOWN((task_end-task_start+1)*task_progress,0)+task_start-1&gt;=I$5)</formula>
    </cfRule>
  </conditionalFormatting>
  <conditionalFormatting sqref="I15:L19 N15:Q19 S15:V19 X15:CD19 CF15:CH19">
    <cfRule type="expression" dxfId="15" priority="363" stopIfTrue="1">
      <formula>AND(task_end&gt;=I$5,task_start&lt;J$5)</formula>
    </cfRule>
  </conditionalFormatting>
  <conditionalFormatting sqref="I21:L25 N21:Q25 S21:V25 X21:CD25 CF21:CH25">
    <cfRule type="expression" dxfId="14" priority="361" stopIfTrue="1">
      <formula>AND(task_end&gt;=I$5,task_start&lt;J$5)</formula>
    </cfRule>
  </conditionalFormatting>
  <conditionalFormatting sqref="I15:CI19">
    <cfRule type="expression" dxfId="13" priority="13">
      <formula>AND(task_start&lt;=I$5,ROUNDDOWN((task_end-task_start+1)*task_progress,0)+task_start-1&gt;=I$5)</formula>
    </cfRule>
  </conditionalFormatting>
  <conditionalFormatting sqref="I21:CI25">
    <cfRule type="expression" dxfId="12" priority="11">
      <formula>AND(task_start&lt;=I$5,ROUNDDOWN((task_end-task_start+1)*task_progress,0)+task_start-1&gt;=I$5)</formula>
    </cfRule>
  </conditionalFormatting>
  <conditionalFormatting sqref="M7:M25 R7:R25 W7:W25 CE7:CE25">
    <cfRule type="expression" dxfId="11" priority="413">
      <formula>AND(TODAY()&gt;=M$5, TODAY()&lt;#REF!)</formula>
    </cfRule>
  </conditionalFormatting>
  <conditionalFormatting sqref="M9 M4 R4 W4 AB4 AG4 AL4 AQ4 AV4 BA4 BF4 BK4 BP4 BU4 BZ4 CE4">
    <cfRule type="expression" dxfId="10" priority="415">
      <formula>AND(TODAY()&gt;=N$5, TODAY()&lt;O$5)</formula>
    </cfRule>
  </conditionalFormatting>
  <conditionalFormatting sqref="M9">
    <cfRule type="expression" dxfId="9" priority="417" stopIfTrue="1">
      <formula>AND(task_end&gt;=N$5,task_start&lt;O$5)</formula>
    </cfRule>
    <cfRule type="expression" dxfId="8" priority="419">
      <formula>AND(task_start&lt;=N$5,ROUNDDOWN((task_end-task_start+1)*task_progress,0)+task_start-1&gt;=N$5)</formula>
    </cfRule>
  </conditionalFormatting>
  <conditionalFormatting sqref="M9:M13 R9:R13 W9:W13 CE9:CE13">
    <cfRule type="expression" dxfId="7" priority="398" stopIfTrue="1">
      <formula>AND(task_end&gt;=M$5,task_start&lt;#REF!)</formula>
    </cfRule>
  </conditionalFormatting>
  <conditionalFormatting sqref="M15:M19 R15:R19 W15:W19 CE15:CE19">
    <cfRule type="expression" dxfId="6" priority="401" stopIfTrue="1">
      <formula>AND(task_end&gt;=M$5,task_start&lt;#REF!)</formula>
    </cfRule>
  </conditionalFormatting>
  <conditionalFormatting sqref="M21:M25 R21:R25 W21:W25 CE21:CE25">
    <cfRule type="expression" dxfId="5" priority="404" stopIfTrue="1">
      <formula>AND(task_end&gt;=M$5,task_start&lt;#REF!)</formula>
    </cfRule>
  </conditionalFormatting>
  <conditionalFormatting sqref="O9:Q9 I9:L13 S9:V13 X9:CD13 CF9:CH13 N10:Q13">
    <cfRule type="expression" dxfId="4" priority="365" stopIfTrue="1">
      <formula>AND(task_end&gt;=I$5,task_start&lt;J$5)</formula>
    </cfRule>
  </conditionalFormatting>
  <conditionalFormatting sqref="CI5:CI25">
    <cfRule type="expression" dxfId="3" priority="421">
      <formula>AND(TODAY()&gt;=CI$5, TODAY()&lt;#REF!)</formula>
    </cfRule>
  </conditionalFormatting>
  <conditionalFormatting sqref="CI9:CI13">
    <cfRule type="expression" dxfId="2" priority="425" stopIfTrue="1">
      <formula>AND(task_end&gt;=CI$5,task_start&lt;#REF!)</formula>
    </cfRule>
  </conditionalFormatting>
  <conditionalFormatting sqref="CI15:CI19">
    <cfRule type="expression" dxfId="1" priority="427" stopIfTrue="1">
      <formula>AND(task_end&gt;=CI$5,task_start&lt;#REF!)</formula>
    </cfRule>
  </conditionalFormatting>
  <conditionalFormatting sqref="CI21:CI25">
    <cfRule type="expression" dxfId="0" priority="429" stopIfTrue="1">
      <formula>AND(task_end&gt;=CI$5,task_start&lt;#REF!)</formula>
    </cfRule>
  </conditionalFormatting>
  <dataValidations count="11">
    <dataValidation type="whole" operator="greaterThanOrEqual" allowBlank="1" showInputMessage="1" promptTitle="Display Week" prompt="Changing this number will scroll the Gantt Chart view." sqref="O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D7:D26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customXml/itemProps3.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Project schedule</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Chee LEONG Yeo</dc:creator>
  <dc:description/>
  <cp:lastModifiedBy>Zeila Joy Abad</cp:lastModifiedBy>
  <dcterms:created xsi:type="dcterms:W3CDTF">2022-03-11T22:41:12Z</dcterms:created>
  <dcterms:modified xsi:type="dcterms:W3CDTF">2025-03-25T06:57:53Z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