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sers\adam-\Dropbox\Benakis_Lab\STAR_methods_protocol\"/>
    </mc:Choice>
  </mc:AlternateContent>
  <xr:revisionPtr revIDLastSave="0" documentId="8_{F1D53876-33D1-4ED9-9A2D-20357BBE2C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ample. Vol quantif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7" i="3" l="1"/>
  <c r="B25" i="3"/>
  <c r="E4" i="3"/>
  <c r="F4" i="3" s="1"/>
  <c r="B27" i="3" l="1"/>
  <c r="E27" i="3" l="1"/>
  <c r="D26" i="3"/>
  <c r="C26" i="3"/>
  <c r="B26" i="3"/>
  <c r="F27" i="3" s="1"/>
  <c r="D25" i="3"/>
  <c r="C25" i="3"/>
  <c r="E22" i="3"/>
  <c r="F22" i="3" s="1"/>
  <c r="E21" i="3"/>
  <c r="F21" i="3" s="1"/>
  <c r="E20" i="3"/>
  <c r="F20" i="3" s="1"/>
  <c r="E19" i="3"/>
  <c r="F19" i="3" s="1"/>
  <c r="E18" i="3"/>
  <c r="F18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E5" i="3"/>
  <c r="F5" i="3" s="1"/>
  <c r="F28" i="3" l="1"/>
  <c r="E25" i="3"/>
  <c r="E26" i="3"/>
  <c r="B28" i="3"/>
</calcChain>
</file>

<file path=xl/sharedStrings.xml><?xml version="1.0" encoding="utf-8"?>
<sst xmlns="http://schemas.openxmlformats.org/spreadsheetml/2006/main" count="20" uniqueCount="20">
  <si>
    <t>ipsi</t>
  </si>
  <si>
    <t>contra</t>
  </si>
  <si>
    <t>Area</t>
  </si>
  <si>
    <t>if diff mm3&gt;10mm3 take indirect infarct</t>
  </si>
  <si>
    <t>CB105</t>
  </si>
  <si>
    <t>Control Treatment</t>
  </si>
  <si>
    <t>if corrected infarct&lt;0 take direct infarct</t>
  </si>
  <si>
    <t>Section</t>
  </si>
  <si>
    <t>direct infarct</t>
  </si>
  <si>
    <t>Swelling (ipsi-contra)</t>
  </si>
  <si>
    <t>corrected infarct</t>
  </si>
  <si>
    <t>indirect infarct</t>
  </si>
  <si>
    <t>SUM</t>
  </si>
  <si>
    <t>if swelling&lt;0 take direct infarct</t>
  </si>
  <si>
    <t>direct infarct  VOLUME</t>
  </si>
  <si>
    <t>indirect/direct</t>
  </si>
  <si>
    <t>swell</t>
  </si>
  <si>
    <t>indirect infarct VOLUME</t>
  </si>
  <si>
    <t>infarct % of hemisphere ipsi</t>
  </si>
  <si>
    <t>direct infarct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</si>
</sst>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0" borderId="0" xfId="0" applyFont="1"/>
    <xf numFmtId="0" fontId="2" fillId="4" borderId="0" xfId="0" applyFont="1" applyFill="1"/>
    <xf numFmtId="0" fontId="5" fillId="2" borderId="0" xfId="0" applyFont="1" applyFill="1"/>
    <xf numFmtId="0" fontId="2" fillId="0" borderId="1" xfId="0" applyFont="1" applyBorder="1"/>
    <xf numFmtId="0" fontId="5" fillId="0" borderId="2" xfId="0" applyFont="1" applyBorder="1"/>
    <xf numFmtId="0" fontId="2" fillId="0" borderId="3" xfId="0" applyFont="1" applyBorder="1"/>
    <xf numFmtId="0" fontId="5" fillId="5" borderId="4" xfId="0" applyFont="1" applyFill="1" applyBorder="1"/>
    <xf numFmtId="0" fontId="2" fillId="6" borderId="0" xfId="0" applyFont="1" applyFill="1"/>
    <xf numFmtId="0" fontId="4" fillId="0" borderId="5" xfId="0" applyFont="1" applyBorder="1"/>
    <xf numFmtId="0" fontId="1" fillId="0" borderId="5" xfId="0" applyFont="1" applyBorder="1"/>
    <xf numFmtId="0" fontId="2" fillId="0" borderId="0" xfId="0" applyFont="1" applyAlignment="1">
      <alignment horizontal="center"/>
    </xf>
    <xf numFmtId="0" fontId="4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tabSelected="1" workbookViewId="0">
      <selection activeCell="E16" sqref="E16"/>
    </sheetView>
  </sheetViews>
  <sheetFormatPr defaultColWidth="11.44140625" defaultRowHeight="14.4" x14ac:dyDescent="0.3"/>
  <cols>
    <col min="1" max="1" width="28.109375" customWidth="1"/>
    <col min="2" max="2" width="15.6640625" customWidth="1"/>
    <col min="5" max="5" width="20.88671875" customWidth="1"/>
    <col min="6" max="6" width="21.44140625" customWidth="1"/>
  </cols>
  <sheetData>
    <row r="1" spans="1:7" ht="15.6" x14ac:dyDescent="0.3">
      <c r="A1" s="1"/>
      <c r="B1" s="1"/>
      <c r="C1" s="1"/>
      <c r="D1" s="1"/>
      <c r="E1" s="2" t="s">
        <v>3</v>
      </c>
      <c r="F1" s="1"/>
      <c r="G1" s="1"/>
    </row>
    <row r="2" spans="1:7" ht="15.6" x14ac:dyDescent="0.3">
      <c r="A2" s="3" t="s">
        <v>4</v>
      </c>
      <c r="B2" s="14" t="s">
        <v>2</v>
      </c>
      <c r="C2" s="14"/>
      <c r="D2" s="14"/>
      <c r="E2" s="1" t="s">
        <v>5</v>
      </c>
      <c r="F2" s="1" t="s">
        <v>6</v>
      </c>
      <c r="G2" s="1"/>
    </row>
    <row r="3" spans="1:7" ht="15.6" x14ac:dyDescent="0.3">
      <c r="A3" s="1" t="s">
        <v>7</v>
      </c>
      <c r="B3" s="1" t="s">
        <v>8</v>
      </c>
      <c r="C3" s="1" t="s">
        <v>0</v>
      </c>
      <c r="D3" s="1" t="s">
        <v>1</v>
      </c>
      <c r="E3" s="11" t="s">
        <v>9</v>
      </c>
      <c r="F3" s="1" t="s">
        <v>10</v>
      </c>
      <c r="G3" s="1" t="s">
        <v>11</v>
      </c>
    </row>
    <row r="4" spans="1:7" ht="15.6" x14ac:dyDescent="0.3">
      <c r="A4" s="1">
        <v>1</v>
      </c>
      <c r="B4" s="1">
        <v>1.224</v>
      </c>
      <c r="C4" s="1">
        <v>8.6449999999999996</v>
      </c>
      <c r="D4" s="1">
        <v>8.2989999999999995</v>
      </c>
      <c r="E4" s="1">
        <f>C4-D4</f>
        <v>0.34600000000000009</v>
      </c>
      <c r="F4" s="1">
        <f>B4-E4</f>
        <v>0.87799999999999989</v>
      </c>
      <c r="G4" s="1">
        <v>0.878</v>
      </c>
    </row>
    <row r="5" spans="1:7" ht="15.6" x14ac:dyDescent="0.3">
      <c r="A5" s="1">
        <v>2</v>
      </c>
      <c r="B5" s="1">
        <v>2.7909999999999999</v>
      </c>
      <c r="C5" s="1">
        <v>11.835000000000001</v>
      </c>
      <c r="D5" s="1">
        <v>9.2059999999999995</v>
      </c>
      <c r="E5" s="1">
        <f t="shared" ref="E5:E22" si="0">C5-D5</f>
        <v>2.6290000000000013</v>
      </c>
      <c r="F5" s="1">
        <f t="shared" ref="F5:F22" si="1">B5-E5</f>
        <v>0.16199999999999859</v>
      </c>
      <c r="G5" s="1">
        <v>0.16199999999999859</v>
      </c>
    </row>
    <row r="6" spans="1:7" ht="15.6" x14ac:dyDescent="0.3">
      <c r="A6" s="1">
        <v>3</v>
      </c>
      <c r="B6" s="1">
        <v>4.4649999999999999</v>
      </c>
      <c r="C6" s="1">
        <v>14.97</v>
      </c>
      <c r="D6" s="1">
        <v>12.157999999999999</v>
      </c>
      <c r="E6" s="1">
        <f t="shared" si="0"/>
        <v>2.8120000000000012</v>
      </c>
      <c r="F6" s="1">
        <f t="shared" si="1"/>
        <v>1.6529999999999987</v>
      </c>
      <c r="G6" s="1">
        <v>1.6529999999999987</v>
      </c>
    </row>
    <row r="7" spans="1:7" ht="15.6" x14ac:dyDescent="0.3">
      <c r="A7" s="1">
        <v>4</v>
      </c>
      <c r="B7" s="1">
        <v>5.13</v>
      </c>
      <c r="C7" s="1">
        <v>18.672000000000001</v>
      </c>
      <c r="D7" s="1">
        <v>15.494999999999999</v>
      </c>
      <c r="E7" s="1">
        <f t="shared" si="0"/>
        <v>3.1770000000000014</v>
      </c>
      <c r="F7" s="1">
        <f t="shared" si="1"/>
        <v>1.9529999999999985</v>
      </c>
      <c r="G7" s="1">
        <v>1.9529999999999985</v>
      </c>
    </row>
    <row r="8" spans="1:7" ht="15.6" x14ac:dyDescent="0.3">
      <c r="A8" s="1">
        <v>5</v>
      </c>
      <c r="B8" s="1">
        <v>7.7679999999999998</v>
      </c>
      <c r="C8" s="1">
        <v>19.934000000000001</v>
      </c>
      <c r="D8" s="1">
        <v>16.466999999999999</v>
      </c>
      <c r="E8" s="1">
        <f t="shared" si="0"/>
        <v>3.4670000000000023</v>
      </c>
      <c r="F8" s="1">
        <f t="shared" si="1"/>
        <v>4.3009999999999975</v>
      </c>
      <c r="G8" s="1">
        <v>4.3009999999999975</v>
      </c>
    </row>
    <row r="9" spans="1:7" ht="15.6" x14ac:dyDescent="0.3">
      <c r="A9" s="1">
        <v>6</v>
      </c>
      <c r="B9" s="1">
        <v>11.617000000000001</v>
      </c>
      <c r="C9" s="1">
        <v>25.751999999999999</v>
      </c>
      <c r="D9" s="1">
        <v>22.420999999999999</v>
      </c>
      <c r="E9" s="1">
        <f t="shared" si="0"/>
        <v>3.3309999999999995</v>
      </c>
      <c r="F9" s="1">
        <f t="shared" si="1"/>
        <v>8.2860000000000014</v>
      </c>
      <c r="G9" s="1">
        <v>8.2860000000000014</v>
      </c>
    </row>
    <row r="10" spans="1:7" ht="15.6" x14ac:dyDescent="0.3">
      <c r="A10" s="1">
        <v>7</v>
      </c>
      <c r="B10" s="1">
        <v>13.462999999999999</v>
      </c>
      <c r="C10" s="1">
        <v>28.068000000000001</v>
      </c>
      <c r="D10" s="1">
        <v>24.390999999999998</v>
      </c>
      <c r="E10" s="1">
        <f t="shared" si="0"/>
        <v>3.6770000000000032</v>
      </c>
      <c r="F10" s="1">
        <f t="shared" si="1"/>
        <v>9.785999999999996</v>
      </c>
      <c r="G10" s="1">
        <v>9.785999999999996</v>
      </c>
    </row>
    <row r="11" spans="1:7" ht="15.6" x14ac:dyDescent="0.3">
      <c r="A11" s="1">
        <v>8</v>
      </c>
      <c r="B11" s="1">
        <v>13.992000000000001</v>
      </c>
      <c r="C11" s="1">
        <v>30.925999999999998</v>
      </c>
      <c r="D11" s="1">
        <v>24.436</v>
      </c>
      <c r="E11" s="1">
        <f t="shared" si="0"/>
        <v>6.4899999999999984</v>
      </c>
      <c r="F11" s="1">
        <f t="shared" si="1"/>
        <v>7.5020000000000024</v>
      </c>
      <c r="G11" s="1">
        <v>7.5020000000000024</v>
      </c>
    </row>
    <row r="12" spans="1:7" ht="15.6" x14ac:dyDescent="0.3">
      <c r="A12" s="1">
        <v>9</v>
      </c>
      <c r="B12" s="1">
        <v>14.340999999999999</v>
      </c>
      <c r="C12" s="1">
        <v>32.85</v>
      </c>
      <c r="D12" s="1">
        <v>26.501000000000001</v>
      </c>
      <c r="E12" s="1">
        <f t="shared" si="0"/>
        <v>6.3490000000000002</v>
      </c>
      <c r="F12" s="1">
        <f t="shared" si="1"/>
        <v>7.9919999999999991</v>
      </c>
      <c r="G12" s="1">
        <v>7.9919999999999991</v>
      </c>
    </row>
    <row r="13" spans="1:7" ht="15.6" x14ac:dyDescent="0.3">
      <c r="A13" s="1">
        <v>10</v>
      </c>
      <c r="B13" s="1">
        <v>13.864000000000001</v>
      </c>
      <c r="C13" s="1">
        <v>33.529000000000003</v>
      </c>
      <c r="D13" s="1">
        <v>28.085000000000001</v>
      </c>
      <c r="E13" s="1">
        <f t="shared" si="0"/>
        <v>5.4440000000000026</v>
      </c>
      <c r="F13" s="1">
        <f t="shared" si="1"/>
        <v>8.4199999999999982</v>
      </c>
      <c r="G13" s="1">
        <v>8.4199999999999982</v>
      </c>
    </row>
    <row r="14" spans="1:7" ht="15.6" x14ac:dyDescent="0.3">
      <c r="A14" s="1">
        <v>11</v>
      </c>
      <c r="B14" s="1">
        <v>13.558</v>
      </c>
      <c r="C14" s="1">
        <v>32.671999999999997</v>
      </c>
      <c r="D14" s="1">
        <v>28.36</v>
      </c>
      <c r="E14" s="1">
        <f t="shared" si="0"/>
        <v>4.3119999999999976</v>
      </c>
      <c r="F14" s="1">
        <f t="shared" si="1"/>
        <v>9.2460000000000022</v>
      </c>
      <c r="G14" s="1">
        <v>9.2460000000000022</v>
      </c>
    </row>
    <row r="15" spans="1:7" ht="15.6" x14ac:dyDescent="0.3">
      <c r="A15" s="1">
        <v>12</v>
      </c>
      <c r="B15" s="1">
        <v>14.702999999999999</v>
      </c>
      <c r="C15" s="1">
        <v>33.941000000000003</v>
      </c>
      <c r="D15" s="1">
        <v>29.207999999999998</v>
      </c>
      <c r="E15" s="1">
        <f t="shared" si="0"/>
        <v>4.7330000000000041</v>
      </c>
      <c r="F15" s="1">
        <f t="shared" si="1"/>
        <v>9.9699999999999953</v>
      </c>
      <c r="G15" s="1">
        <v>9.9699999999999953</v>
      </c>
    </row>
    <row r="16" spans="1:7" ht="15.6" x14ac:dyDescent="0.3">
      <c r="A16" s="1">
        <v>13</v>
      </c>
      <c r="B16" s="12">
        <v>11.396000000000001</v>
      </c>
      <c r="C16" s="1">
        <v>30.649000000000001</v>
      </c>
      <c r="D16" s="1">
        <v>31.43</v>
      </c>
      <c r="E16" s="4">
        <f t="shared" si="0"/>
        <v>-0.78099999999999881</v>
      </c>
      <c r="F16" s="4">
        <f t="shared" si="1"/>
        <v>12.177</v>
      </c>
      <c r="G16" s="12">
        <v>11.396000000000001</v>
      </c>
    </row>
    <row r="17" spans="1:7" ht="15.6" x14ac:dyDescent="0.3">
      <c r="A17" s="1">
        <v>14</v>
      </c>
      <c r="B17" s="1">
        <v>9.9659999999999993</v>
      </c>
      <c r="C17" s="1">
        <v>34.622</v>
      </c>
      <c r="D17" s="1">
        <v>30.991</v>
      </c>
      <c r="E17" s="1">
        <f t="shared" si="0"/>
        <v>3.6310000000000002</v>
      </c>
      <c r="F17" s="1">
        <f t="shared" si="1"/>
        <v>6.3349999999999991</v>
      </c>
      <c r="G17" s="1">
        <v>6.3349999999999991</v>
      </c>
    </row>
    <row r="18" spans="1:7" ht="15.6" x14ac:dyDescent="0.3">
      <c r="A18" s="1">
        <v>15</v>
      </c>
      <c r="B18" s="1">
        <v>9.7309999999999999</v>
      </c>
      <c r="C18" s="1">
        <v>32.76</v>
      </c>
      <c r="D18" s="1">
        <v>32.015999999999998</v>
      </c>
      <c r="E18" s="1">
        <f t="shared" si="0"/>
        <v>0.74399999999999977</v>
      </c>
      <c r="F18" s="1">
        <f t="shared" si="1"/>
        <v>8.9870000000000001</v>
      </c>
      <c r="G18" s="1">
        <v>8.9870000000000001</v>
      </c>
    </row>
    <row r="19" spans="1:7" ht="15.6" x14ac:dyDescent="0.3">
      <c r="A19" s="1">
        <v>16</v>
      </c>
      <c r="B19" s="1">
        <v>7.2270000000000003</v>
      </c>
      <c r="C19" s="1">
        <v>31.146999999999998</v>
      </c>
      <c r="D19" s="1">
        <v>28.788</v>
      </c>
      <c r="E19" s="1">
        <f t="shared" si="0"/>
        <v>2.3589999999999982</v>
      </c>
      <c r="F19" s="1">
        <f t="shared" si="1"/>
        <v>4.8680000000000021</v>
      </c>
      <c r="G19" s="1">
        <v>4.8680000000000021</v>
      </c>
    </row>
    <row r="20" spans="1:7" ht="15.6" x14ac:dyDescent="0.3">
      <c r="A20" s="1">
        <v>17</v>
      </c>
      <c r="B20" s="1">
        <v>7.55</v>
      </c>
      <c r="C20" s="1">
        <v>32.183</v>
      </c>
      <c r="D20" s="1">
        <v>31.385000000000002</v>
      </c>
      <c r="E20" s="1">
        <f t="shared" si="0"/>
        <v>0.79799999999999827</v>
      </c>
      <c r="F20" s="1">
        <f t="shared" si="1"/>
        <v>6.7520000000000016</v>
      </c>
      <c r="G20" s="1">
        <v>6.7520000000000016</v>
      </c>
    </row>
    <row r="21" spans="1:7" ht="15.6" x14ac:dyDescent="0.3">
      <c r="A21" s="1">
        <v>18</v>
      </c>
      <c r="B21" s="1">
        <v>6.3970000000000002</v>
      </c>
      <c r="C21" s="1">
        <v>29.285</v>
      </c>
      <c r="D21" s="1">
        <v>28.962</v>
      </c>
      <c r="E21" s="1">
        <f t="shared" si="0"/>
        <v>0.3230000000000004</v>
      </c>
      <c r="F21" s="1">
        <f t="shared" si="1"/>
        <v>6.0739999999999998</v>
      </c>
      <c r="G21" s="1">
        <v>6.0739999999999998</v>
      </c>
    </row>
    <row r="22" spans="1:7" ht="15.6" x14ac:dyDescent="0.3">
      <c r="A22" s="1">
        <v>19</v>
      </c>
      <c r="B22" s="12">
        <v>0.91200000000000003</v>
      </c>
      <c r="C22" s="1">
        <v>23.870999999999999</v>
      </c>
      <c r="D22" s="1">
        <v>26.32</v>
      </c>
      <c r="E22" s="13">
        <f t="shared" si="0"/>
        <v>-2.4490000000000016</v>
      </c>
      <c r="F22" s="4">
        <f t="shared" si="1"/>
        <v>3.3610000000000015</v>
      </c>
      <c r="G22" s="12">
        <v>0.91200000000000003</v>
      </c>
    </row>
    <row r="23" spans="1:7" ht="15.6" x14ac:dyDescent="0.3">
      <c r="A23" s="1"/>
      <c r="B23" s="15"/>
      <c r="C23" s="1"/>
      <c r="D23" s="1"/>
      <c r="E23" s="16"/>
      <c r="F23" s="4"/>
      <c r="G23" s="15"/>
    </row>
    <row r="24" spans="1:7" ht="15.6" x14ac:dyDescent="0.3">
      <c r="A24" s="5" t="s">
        <v>12</v>
      </c>
      <c r="B24" s="1"/>
      <c r="C24" s="1"/>
      <c r="D24" s="1"/>
      <c r="E24" s="1"/>
      <c r="F24" s="1"/>
      <c r="G24" s="1"/>
    </row>
    <row r="25" spans="1:7" ht="15.6" x14ac:dyDescent="0.3">
      <c r="A25" s="1" t="s">
        <v>19</v>
      </c>
      <c r="B25" s="1">
        <f>SUM(B4:B22)</f>
        <v>170.09500000000003</v>
      </c>
      <c r="C25" s="1">
        <f>SUM(C4:C22)</f>
        <v>506.31099999999998</v>
      </c>
      <c r="D25" s="1">
        <f>SUM(D4:D22)</f>
        <v>454.91899999999998</v>
      </c>
      <c r="E25" s="1">
        <f>SUM(E4:E22)</f>
        <v>51.39200000000001</v>
      </c>
      <c r="F25" s="1"/>
      <c r="G25" s="1" t="s">
        <v>13</v>
      </c>
    </row>
    <row r="26" spans="1:7" ht="15.6" x14ac:dyDescent="0.3">
      <c r="A26" s="7" t="s">
        <v>14</v>
      </c>
      <c r="B26" s="8">
        <f>SUM(B4:B22)*0.4</f>
        <v>68.038000000000011</v>
      </c>
      <c r="C26" s="1">
        <f>SUM(C4:C22)*0.4</f>
        <v>202.52440000000001</v>
      </c>
      <c r="D26" s="1">
        <f>SUM(D4:D22)*0.4</f>
        <v>181.9676</v>
      </c>
      <c r="E26" s="6">
        <f>SUM(E4:E22)*0.4</f>
        <v>20.556800000000006</v>
      </c>
      <c r="F26" s="1" t="s">
        <v>15</v>
      </c>
      <c r="G26" s="1" t="s">
        <v>16</v>
      </c>
    </row>
    <row r="27" spans="1:7" ht="15.6" x14ac:dyDescent="0.3">
      <c r="A27" s="9" t="s">
        <v>17</v>
      </c>
      <c r="B27" s="10">
        <f>SUM(G4:G22)*0.4</f>
        <v>46.1892</v>
      </c>
      <c r="C27" s="1"/>
      <c r="D27" s="1"/>
      <c r="E27" s="1">
        <f>SUM(B4:B22)*0.4</f>
        <v>68.038000000000011</v>
      </c>
      <c r="F27" s="1">
        <f>B27/B26</f>
        <v>0.67887357065169451</v>
      </c>
      <c r="G27" s="1">
        <f>SUM(E4:E22)</f>
        <v>51.39200000000001</v>
      </c>
    </row>
    <row r="28" spans="1:7" ht="15.6" x14ac:dyDescent="0.3">
      <c r="A28" s="1" t="s">
        <v>18</v>
      </c>
      <c r="B28" s="1">
        <f>B26/C26*100</f>
        <v>33.594964359849975</v>
      </c>
      <c r="C28" s="1"/>
      <c r="D28" s="1"/>
      <c r="E28" s="1"/>
      <c r="F28" s="1">
        <f>B26*F27</f>
        <v>46.1892</v>
      </c>
      <c r="G28" s="1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Example. Vol quantif</vt:lpstr>
    </vt:vector>
  </TitlesOfParts>
  <Company>Klinikum der Universitaet Muenchen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Weiler</dc:creator>
  <cp:lastModifiedBy>Adam Sorbie</cp:lastModifiedBy>
  <dcterms:created xsi:type="dcterms:W3CDTF">2021-04-30T11:48:45Z</dcterms:created>
  <dcterms:modified xsi:type="dcterms:W3CDTF">2022-07-29T14:06:38Z</dcterms:modified>
</cp:coreProperties>
</file>