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0115" windowHeight="12330"/>
  </bookViews>
  <sheets>
    <sheet name="MB_bom" sheetId="1" r:id="rId1"/>
  </sheets>
  <calcPr calcId="145621"/>
</workbook>
</file>

<file path=xl/calcChain.xml><?xml version="1.0" encoding="utf-8"?>
<calcChain xmlns="http://schemas.openxmlformats.org/spreadsheetml/2006/main">
  <c r="H26" i="1" l="1"/>
  <c r="H13" i="1"/>
  <c r="H43" i="1"/>
  <c r="H37" i="1"/>
  <c r="H38" i="1"/>
  <c r="H8" i="1"/>
  <c r="H5" i="1" l="1"/>
  <c r="H6" i="1"/>
  <c r="H7" i="1"/>
  <c r="H9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39" i="1"/>
  <c r="H40" i="1"/>
  <c r="H41" i="1"/>
  <c r="H42" i="1"/>
  <c r="H46" i="1"/>
  <c r="H47" i="1"/>
  <c r="H48" i="1"/>
  <c r="H51" i="1"/>
  <c r="H54" i="1"/>
  <c r="H4" i="1"/>
  <c r="C1" i="1"/>
  <c r="H1" i="1" l="1"/>
</calcChain>
</file>

<file path=xl/sharedStrings.xml><?xml version="1.0" encoding="utf-8"?>
<sst xmlns="http://schemas.openxmlformats.org/spreadsheetml/2006/main" count="324" uniqueCount="201">
  <si>
    <t>Value</t>
  </si>
  <si>
    <t>Device</t>
  </si>
  <si>
    <t>Parts</t>
  </si>
  <si>
    <t>Description</t>
  </si>
  <si>
    <t>C-EU050-024X044</t>
  </si>
  <si>
    <t>CAPACITOR, European symbol</t>
  </si>
  <si>
    <t>C-TRIMMTZ03</t>
  </si>
  <si>
    <t>C57, C68, C69</t>
  </si>
  <si>
    <t>Trimm capacitor</t>
  </si>
  <si>
    <t>CPOL-EUE5-4</t>
  </si>
  <si>
    <t>C50</t>
  </si>
  <si>
    <t>POLARIZED CAPACITOR, European symbol</t>
  </si>
  <si>
    <t>CRYSTALHC49S</t>
  </si>
  <si>
    <t>Q1, Q2, Q3, Q4, Q5, Q6, Q7, Q9</t>
  </si>
  <si>
    <t>CRYSTAL</t>
  </si>
  <si>
    <t>DIODE-D-5</t>
  </si>
  <si>
    <t>DIODE</t>
  </si>
  <si>
    <t>PINHD-1X1</t>
  </si>
  <si>
    <t>JP27</t>
  </si>
  <si>
    <t>PIN HEADER</t>
  </si>
  <si>
    <t>PINHD-1X2</t>
  </si>
  <si>
    <t>JP5, JP11, JP12, JP15, JP16, JP17, JP18, JP19, JP20, JP21, JP22, JP23, JP24, JP25, JP26</t>
  </si>
  <si>
    <t>PINHD-2X3</t>
  </si>
  <si>
    <t>JP1, JP3, JP4</t>
  </si>
  <si>
    <t>R-EU_0204/5</t>
  </si>
  <si>
    <t>R14</t>
  </si>
  <si>
    <t>RESISTOR, European symbol</t>
  </si>
  <si>
    <t>C6, C7, C8, C10, C11, C12, C13, C14, C15, C16, C19, C22, C23, C24, C39, C42, C44, C45</t>
  </si>
  <si>
    <t>R2, R7, R17, R24, R51, R55</t>
  </si>
  <si>
    <t>R18, R30</t>
  </si>
  <si>
    <t>100k</t>
  </si>
  <si>
    <t>R35, R41</t>
  </si>
  <si>
    <t>100p</t>
  </si>
  <si>
    <t>C17, C18</t>
  </si>
  <si>
    <t>C-EUC1206</t>
  </si>
  <si>
    <t>C1, C2, C3, C4, C5</t>
  </si>
  <si>
    <t>10k</t>
  </si>
  <si>
    <t>R8, R22, R23, R33, R39, R42, R46, R56</t>
  </si>
  <si>
    <t>TRIM_EU-CA6V</t>
  </si>
  <si>
    <t>R26</t>
  </si>
  <si>
    <t>POTENTIOMETER</t>
  </si>
  <si>
    <t>10n</t>
  </si>
  <si>
    <t>C47, C48, C49</t>
  </si>
  <si>
    <t>10u</t>
  </si>
  <si>
    <t>CPOL-EUE2.5-5</t>
  </si>
  <si>
    <t>C28</t>
  </si>
  <si>
    <t>R48</t>
  </si>
  <si>
    <t>1k</t>
  </si>
  <si>
    <t>R9, R10, R13, R20, R21, R36, R37, R40, R47, R60, R61</t>
  </si>
  <si>
    <t>1u</t>
  </si>
  <si>
    <t>C35, C38, C41</t>
  </si>
  <si>
    <t>R27, R28, R34</t>
  </si>
  <si>
    <t>R1, R4, R5, R12, R43, R44, R53</t>
  </si>
  <si>
    <t>C26, C27</t>
  </si>
  <si>
    <t>2K2</t>
  </si>
  <si>
    <t>R50</t>
  </si>
  <si>
    <t>2N3904</t>
  </si>
  <si>
    <t>Q8, Q10, Q11, Q12, Q13, Q14, Q15, Q16, Q20, Q22, Q23, Q24, Q25, Q26, Q27, Q28, Q29, Q30, Q39</t>
  </si>
  <si>
    <t>NPN Transistor</t>
  </si>
  <si>
    <t>2N3906</t>
  </si>
  <si>
    <t>Q21</t>
  </si>
  <si>
    <t>PNP Transistor</t>
  </si>
  <si>
    <t>2k2</t>
  </si>
  <si>
    <t>R3, R6, R11, R29, R45</t>
  </si>
  <si>
    <t>3u</t>
  </si>
  <si>
    <t>L-US0207/2V</t>
  </si>
  <si>
    <t>L1</t>
  </si>
  <si>
    <t>INDUCTOR, American symbol</t>
  </si>
  <si>
    <t>R15, R31</t>
  </si>
  <si>
    <t>470u</t>
  </si>
  <si>
    <t>C30</t>
  </si>
  <si>
    <t>47k</t>
  </si>
  <si>
    <t>R32, R59</t>
  </si>
  <si>
    <t>4k7</t>
  </si>
  <si>
    <t>R16, R25, R38, R49, R52, R54, R64</t>
  </si>
  <si>
    <t>50u</t>
  </si>
  <si>
    <t>C20, C21, C25, C29, C31, C32, C33, C36, C37, C40, C43, C46</t>
  </si>
  <si>
    <t>R19</t>
  </si>
  <si>
    <t>6k8</t>
  </si>
  <si>
    <t>R57, R58</t>
  </si>
  <si>
    <t>78L05</t>
  </si>
  <si>
    <t>78LXX</t>
  </si>
  <si>
    <t>IC1</t>
  </si>
  <si>
    <t>VOLTAGE REGULATOR</t>
  </si>
  <si>
    <t>BFO</t>
  </si>
  <si>
    <t>Q17</t>
  </si>
  <si>
    <t>JP9</t>
  </si>
  <si>
    <t>CW</t>
  </si>
  <si>
    <t>JP10</t>
  </si>
  <si>
    <t>G5V-2</t>
  </si>
  <si>
    <t>K2</t>
  </si>
  <si>
    <t>OMRON PCB Relay</t>
  </si>
  <si>
    <t>G5V1</t>
  </si>
  <si>
    <t>K1, K3, K4</t>
  </si>
  <si>
    <t>RELAY</t>
  </si>
  <si>
    <t>J310</t>
  </si>
  <si>
    <t>Q18, Q19</t>
  </si>
  <si>
    <t>N-Channel RF Amplifier J309, J310</t>
  </si>
  <si>
    <t>MIC</t>
  </si>
  <si>
    <t>JP6</t>
  </si>
  <si>
    <t>H1, H2, H3, H4</t>
  </si>
  <si>
    <t>MOUNTING PAD, round</t>
  </si>
  <si>
    <t>PA</t>
  </si>
  <si>
    <t>BU-SMA-V</t>
  </si>
  <si>
    <t>X3</t>
  </si>
  <si>
    <t>FEMALE SMA CONNECTOR</t>
  </si>
  <si>
    <t>R/T</t>
  </si>
  <si>
    <t>JP8</t>
  </si>
  <si>
    <t>RFC</t>
  </si>
  <si>
    <t>JP2</t>
  </si>
  <si>
    <t>VFO</t>
  </si>
  <si>
    <t>X1</t>
  </si>
  <si>
    <t>VOL</t>
  </si>
  <si>
    <t>PINHD-1X3</t>
  </si>
  <si>
    <t>JP7</t>
  </si>
  <si>
    <t>PAD-RND3.0</t>
  </si>
  <si>
    <t>C9, C56, C58, C59, C60, C61, C62, C63,C64, C65, C66, C67, C70, C71, C72, C73</t>
  </si>
  <si>
    <t>Digikey P/N</t>
  </si>
  <si>
    <t>Price at QTY</t>
  </si>
  <si>
    <t>QTY</t>
  </si>
  <si>
    <t>Total part count:</t>
  </si>
  <si>
    <t>Total $</t>
  </si>
  <si>
    <t>BOM Cost:</t>
  </si>
  <si>
    <t>0.1 uF</t>
  </si>
  <si>
    <t>URL</t>
  </si>
  <si>
    <t>http://www.digikey.com/product-detail/en/FK18X7R1E104K/445-8421-ND/2815351</t>
  </si>
  <si>
    <t>445-8421-ND</t>
  </si>
  <si>
    <t>1276-2799-1-ND</t>
  </si>
  <si>
    <t>http://www.digikey.com/product-detail/en/CL31C101JCCNFNC/1276-2799-1-ND/3890885</t>
  </si>
  <si>
    <t>http://www.digikey.com/product-detail/en/2N3906-AP/2N3906-APCT-ND/950592</t>
  </si>
  <si>
    <t>2N3906-APCT-ND</t>
  </si>
  <si>
    <t>2N3904-APCT-ND</t>
  </si>
  <si>
    <t>http://www.digikey.com/product-detail/en/2N3904-AP/2N3904-APCT-ND/950591</t>
  </si>
  <si>
    <t>http://www.digikey.com/product-detail/en/FK18X7R1E474K/445-8425-ND/2815355</t>
  </si>
  <si>
    <t>445-8425-ND</t>
  </si>
  <si>
    <t>CTX1106-ND</t>
  </si>
  <si>
    <t>http://www.digikey.com/product-detail/en/ATS20A/CTX1106-ND/2640038</t>
  </si>
  <si>
    <t>20 MHz</t>
  </si>
  <si>
    <t>22 pF</t>
  </si>
  <si>
    <t>http://www.digikey.com/product-detail/en/GYC65000/SG3009-ND/65256</t>
  </si>
  <si>
    <t>SG3009-ND</t>
  </si>
  <si>
    <t>1 uF</t>
  </si>
  <si>
    <t>D1, D2, D3</t>
  </si>
  <si>
    <t>1N4007</t>
  </si>
  <si>
    <t>D4, D5, D6, D7</t>
  </si>
  <si>
    <t>1N4148</t>
  </si>
  <si>
    <t>http://www.digikey.com/product-detail/en/1N4007-TP/1N4007-TPMSCT-ND/773694</t>
  </si>
  <si>
    <t>1N4007-TPMSCT-ND</t>
  </si>
  <si>
    <t>http://www.digikey.com/product-detail/en/1N4148TA/1N4148TACT-ND/1532747</t>
  </si>
  <si>
    <t>1N4148TACT-ND</t>
  </si>
  <si>
    <t>-</t>
  </si>
  <si>
    <t>http://www.digikey.com/product-detail/en/CF18JT10R0/CF18JT10R0CT-ND/2022697</t>
  </si>
  <si>
    <t>CF18JT10R0CT-ND</t>
  </si>
  <si>
    <t>http://www.digikey.com/product-detail/en/CF18JT100R/CF18JT100RCT-ND/2022718</t>
  </si>
  <si>
    <t>CF18JT100RCT-ND</t>
  </si>
  <si>
    <t>http://www.digikey.com/product-detail/en/CF18JT100K/CF18JT100KCT-ND/2022790</t>
  </si>
  <si>
    <t>CF18JT100KCT-ND</t>
  </si>
  <si>
    <t>http://www.digikey.com/product-detail/en/CF18JT1K00/CF18JT1K00CT-ND/2022742</t>
  </si>
  <si>
    <t>CF18JT1K00CT-ND</t>
  </si>
  <si>
    <t>http://www.digikey.com/product-detail/en/CF18JT22R0/CF18JT22R0CT-ND/2022702</t>
  </si>
  <si>
    <t>CF18JT22R0CT-ND</t>
  </si>
  <si>
    <t>http://www.digikey.com/product-detail/en/CF18JT220R/CF18JT220RCT-ND/2022726</t>
  </si>
  <si>
    <t>CF18JT220RCT-ND</t>
  </si>
  <si>
    <t>http://www.digikey.com/product-detail/en/CF18JT2K20/CF18JT2K20CT-ND/2022750</t>
  </si>
  <si>
    <t>CF18JT2K20CT-ND</t>
  </si>
  <si>
    <t>http://www.digikey.com/product-detail/en/CF18JT470R/CF18JT470RCT-ND/2022734</t>
  </si>
  <si>
    <t>CF18JT470RCT-ND</t>
  </si>
  <si>
    <t>http://www.digikey.com/product-detail/en/CF18JT4K70/CF18JT4K70CT-ND/2022758</t>
  </si>
  <si>
    <t>CF18JT4K70CT-ND</t>
  </si>
  <si>
    <t>http://www.digikey.com/product-detail/en/CF18JT47K0/CF18JT47K0CT-ND/2022782</t>
  </si>
  <si>
    <t>CF18JT47K0CT-ND</t>
  </si>
  <si>
    <t>http://www.digikey.com/product-detail/en/CF18JT51R0/CF18JT51R0CT-ND/2022711</t>
  </si>
  <si>
    <t>CF18JT51R0CT-ND</t>
  </si>
  <si>
    <t>http://www.digikey.com/product-detail/en/CF18JT6K80/CF18JT6K80CT-ND/2022762</t>
  </si>
  <si>
    <t>CF18JT6K80CT-ND</t>
  </si>
  <si>
    <t>http://www.digikey.com/product-detail/en/L78L05ACZ/497-2952-ND/634716</t>
  </si>
  <si>
    <t>497-2952-ND</t>
  </si>
  <si>
    <t>20 MHz (BFO)</t>
  </si>
  <si>
    <t>12VDC</t>
  </si>
  <si>
    <t>http://www.digikey.com/product-detail/en/G5V-2-DC12/Z768-ND/87821</t>
  </si>
  <si>
    <t>Z768-ND</t>
  </si>
  <si>
    <t>http://www.digikey.com/product-detail/en/G5V-1-DC12/Z774-ND/87833</t>
  </si>
  <si>
    <t>Z774-ND</t>
  </si>
  <si>
    <t>http://www.digikey.com/product-detail/en/J310G/J310GOS-ND/918462</t>
  </si>
  <si>
    <t>J310GOS-ND</t>
  </si>
  <si>
    <t>http://www.digikey.com/product-detail/en/CONSMA001/CONSMA001-ND/1577202</t>
  </si>
  <si>
    <t>CONSMA001-ND</t>
  </si>
  <si>
    <t>http://www.digikey.com/product-detail/en/UVK2A010MDD1TD/493-12600-1-ND/4328681</t>
  </si>
  <si>
    <t>493-12600-1-ND</t>
  </si>
  <si>
    <t>http://www.digikey.com/product-detail/en/5MQ101KOAAM/478-4214-1-ND/1220585</t>
  </si>
  <si>
    <t>478-4214-1-ND</t>
  </si>
  <si>
    <t>http://www.digikey.com/product-detail/en/CF18JT10K0/CF18JT10K0CT-ND/2022766</t>
  </si>
  <si>
    <t>CF18JT10K0CT-ND</t>
  </si>
  <si>
    <t>http://www.digikey.com/product-detail/en/UVR1E100MDD6TP/493-12772-1-ND/4328365</t>
  </si>
  <si>
    <t>493-12772-1-ND</t>
  </si>
  <si>
    <t>http://www.digikey.com/product-detail/en/UVY1A471MED1TD/493-12892-1-ND/4328509</t>
  </si>
  <si>
    <t>493-12892-1-ND</t>
  </si>
  <si>
    <t>http://www.digikey.com/product-detail/en/3306F-1-103/3306F-103-ND/84666</t>
  </si>
  <si>
    <t>3306F-103-ND</t>
  </si>
  <si>
    <t>http://www.digikey.com/product-detail/en/B82131A5202M/495-5600-1-ND/4245925</t>
  </si>
  <si>
    <t>495-5600-1-ND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</si>
</sst>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righ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 vertic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H1" sqref="H1"/>
    </sheetView>
  </sheetViews>
  <sheetFormatPr defaultRowHeight="15" x14ac:dyDescent="0.25"/>
  <cols>
    <col min="1" max="1" width="4.5703125" bestFit="1" customWidth="1"/>
    <col min="2" max="2" width="11.85546875" bestFit="1" customWidth="1"/>
    <col min="3" max="3" width="16.140625" bestFit="1" customWidth="1"/>
    <col min="4" max="4" width="39.28515625" customWidth="1"/>
    <col min="5" max="5" width="28.5703125" bestFit="1" customWidth="1"/>
    <col min="6" max="6" width="15" bestFit="1" customWidth="1"/>
    <col min="7" max="7" width="11.5703125" bestFit="1" customWidth="1"/>
    <col min="8" max="8" width="6.85546875" bestFit="1" customWidth="1"/>
    <col min="9" max="9" width="12.42578125" bestFit="1" customWidth="1"/>
  </cols>
  <sheetData>
    <row r="1" spans="1:10" x14ac:dyDescent="0.25">
      <c r="A1" s="11" t="s">
        <v>120</v>
      </c>
      <c r="B1" s="11"/>
      <c r="C1" s="7">
        <f>SUM(A4:A61)</f>
        <v>204</v>
      </c>
      <c r="G1" s="8" t="s">
        <v>122</v>
      </c>
      <c r="H1" s="10">
        <f>SUM(H4:H61)</f>
        <v>51.26400000000001</v>
      </c>
    </row>
    <row r="3" spans="1:10" x14ac:dyDescent="0.25">
      <c r="A3" s="4" t="s">
        <v>119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117</v>
      </c>
      <c r="G3" s="4" t="s">
        <v>118</v>
      </c>
      <c r="H3" s="4" t="s">
        <v>121</v>
      </c>
      <c r="I3" s="4" t="s">
        <v>124</v>
      </c>
      <c r="J3" s="1"/>
    </row>
    <row r="4" spans="1:10" ht="30" x14ac:dyDescent="0.25">
      <c r="A4" s="1">
        <v>16</v>
      </c>
      <c r="B4" s="1" t="s">
        <v>123</v>
      </c>
      <c r="C4" s="1" t="s">
        <v>4</v>
      </c>
      <c r="D4" s="2" t="s">
        <v>116</v>
      </c>
      <c r="E4" s="5" t="s">
        <v>5</v>
      </c>
      <c r="F4" s="1" t="s">
        <v>126</v>
      </c>
      <c r="G4" s="9">
        <v>0.2</v>
      </c>
      <c r="H4" s="9">
        <f>A4*G4</f>
        <v>3.2</v>
      </c>
      <c r="I4" s="13" t="s">
        <v>125</v>
      </c>
      <c r="J4" s="1"/>
    </row>
    <row r="5" spans="1:10" x14ac:dyDescent="0.25">
      <c r="A5" s="1">
        <v>3</v>
      </c>
      <c r="B5" s="1" t="s">
        <v>138</v>
      </c>
      <c r="C5" s="1" t="s">
        <v>6</v>
      </c>
      <c r="D5" s="2" t="s">
        <v>7</v>
      </c>
      <c r="E5" s="5" t="s">
        <v>8</v>
      </c>
      <c r="F5" s="1" t="s">
        <v>140</v>
      </c>
      <c r="G5" s="9">
        <v>1.84</v>
      </c>
      <c r="H5" s="9">
        <f t="shared" ref="H5:H55" si="0">A5*G5</f>
        <v>5.5200000000000005</v>
      </c>
      <c r="I5" s="13" t="s">
        <v>139</v>
      </c>
      <c r="J5" s="1"/>
    </row>
    <row r="6" spans="1:10" x14ac:dyDescent="0.25">
      <c r="A6" s="1">
        <v>1</v>
      </c>
      <c r="B6" s="1" t="s">
        <v>141</v>
      </c>
      <c r="C6" s="1" t="s">
        <v>9</v>
      </c>
      <c r="D6" s="2" t="s">
        <v>10</v>
      </c>
      <c r="E6" s="5" t="s">
        <v>11</v>
      </c>
      <c r="F6" s="1" t="s">
        <v>188</v>
      </c>
      <c r="G6" s="9">
        <v>0.15</v>
      </c>
      <c r="H6" s="9">
        <f t="shared" si="0"/>
        <v>0.15</v>
      </c>
      <c r="I6" s="13" t="s">
        <v>187</v>
      </c>
      <c r="J6" s="1"/>
    </row>
    <row r="7" spans="1:10" x14ac:dyDescent="0.25">
      <c r="A7" s="1">
        <v>8</v>
      </c>
      <c r="B7" s="1" t="s">
        <v>137</v>
      </c>
      <c r="C7" s="1" t="s">
        <v>12</v>
      </c>
      <c r="D7" s="2" t="s">
        <v>13</v>
      </c>
      <c r="E7" s="5" t="s">
        <v>14</v>
      </c>
      <c r="F7" s="1" t="s">
        <v>135</v>
      </c>
      <c r="G7" s="9">
        <v>0.36</v>
      </c>
      <c r="H7" s="9">
        <f t="shared" si="0"/>
        <v>2.88</v>
      </c>
      <c r="I7" s="13" t="s">
        <v>136</v>
      </c>
      <c r="J7" s="1"/>
    </row>
    <row r="8" spans="1:10" x14ac:dyDescent="0.25">
      <c r="A8" s="1">
        <v>3</v>
      </c>
      <c r="B8" s="1" t="s">
        <v>143</v>
      </c>
      <c r="C8" s="14"/>
      <c r="D8" s="2" t="s">
        <v>142</v>
      </c>
      <c r="E8" s="5" t="s">
        <v>16</v>
      </c>
      <c r="F8" s="1" t="s">
        <v>147</v>
      </c>
      <c r="G8" s="9">
        <v>0.11</v>
      </c>
      <c r="H8" s="9">
        <f t="shared" si="0"/>
        <v>0.33</v>
      </c>
      <c r="I8" s="13" t="s">
        <v>146</v>
      </c>
      <c r="J8" s="1"/>
    </row>
    <row r="9" spans="1:10" x14ac:dyDescent="0.25">
      <c r="A9" s="1">
        <v>4</v>
      </c>
      <c r="B9" s="1" t="s">
        <v>145</v>
      </c>
      <c r="C9" s="1" t="s">
        <v>15</v>
      </c>
      <c r="D9" s="2" t="s">
        <v>144</v>
      </c>
      <c r="E9" s="5" t="s">
        <v>16</v>
      </c>
      <c r="F9" s="1" t="s">
        <v>149</v>
      </c>
      <c r="G9" s="9">
        <v>0.1</v>
      </c>
      <c r="H9" s="9">
        <f t="shared" si="0"/>
        <v>0.4</v>
      </c>
      <c r="I9" s="13" t="s">
        <v>148</v>
      </c>
      <c r="J9" s="1"/>
    </row>
    <row r="10" spans="1:10" x14ac:dyDescent="0.25">
      <c r="A10" s="1">
        <v>1</v>
      </c>
      <c r="B10" s="1" t="s">
        <v>150</v>
      </c>
      <c r="C10" s="1" t="s">
        <v>17</v>
      </c>
      <c r="D10" s="2" t="s">
        <v>18</v>
      </c>
      <c r="E10" s="5" t="s">
        <v>19</v>
      </c>
      <c r="F10" s="1" t="s">
        <v>150</v>
      </c>
      <c r="G10" s="1" t="s">
        <v>150</v>
      </c>
      <c r="H10" s="1" t="s">
        <v>150</v>
      </c>
      <c r="I10" s="13"/>
      <c r="J10" s="1"/>
    </row>
    <row r="11" spans="1:10" ht="45" x14ac:dyDescent="0.25">
      <c r="A11" s="1">
        <v>15</v>
      </c>
      <c r="B11" s="1" t="s">
        <v>150</v>
      </c>
      <c r="C11" s="1" t="s">
        <v>20</v>
      </c>
      <c r="D11" s="2" t="s">
        <v>21</v>
      </c>
      <c r="E11" s="5" t="s">
        <v>19</v>
      </c>
      <c r="F11" s="1" t="s">
        <v>150</v>
      </c>
      <c r="G11" s="1" t="s">
        <v>150</v>
      </c>
      <c r="H11" s="1" t="s">
        <v>150</v>
      </c>
      <c r="I11" s="13"/>
      <c r="J11" s="1"/>
    </row>
    <row r="12" spans="1:10" x14ac:dyDescent="0.25">
      <c r="A12" s="1">
        <v>3</v>
      </c>
      <c r="B12" s="1" t="s">
        <v>150</v>
      </c>
      <c r="C12" s="1" t="s">
        <v>22</v>
      </c>
      <c r="D12" s="2" t="s">
        <v>23</v>
      </c>
      <c r="E12" s="5" t="s">
        <v>19</v>
      </c>
      <c r="F12" s="1" t="s">
        <v>150</v>
      </c>
      <c r="G12" s="1" t="s">
        <v>150</v>
      </c>
      <c r="H12" s="1" t="s">
        <v>150</v>
      </c>
      <c r="I12" s="13"/>
      <c r="J12" s="1"/>
    </row>
    <row r="13" spans="1:10" x14ac:dyDescent="0.25">
      <c r="A13" s="1">
        <v>1</v>
      </c>
      <c r="B13" s="1" t="s">
        <v>36</v>
      </c>
      <c r="C13" s="1" t="s">
        <v>24</v>
      </c>
      <c r="D13" s="2" t="s">
        <v>25</v>
      </c>
      <c r="E13" s="5" t="s">
        <v>26</v>
      </c>
      <c r="F13" s="1" t="s">
        <v>192</v>
      </c>
      <c r="G13" s="9">
        <v>0.09</v>
      </c>
      <c r="H13" s="9">
        <f t="shared" ref="H13" si="1">A13*G13</f>
        <v>0.09</v>
      </c>
      <c r="I13" s="13" t="s">
        <v>191</v>
      </c>
      <c r="J13" s="1"/>
    </row>
    <row r="14" spans="1:10" ht="30" x14ac:dyDescent="0.25">
      <c r="A14" s="1">
        <v>18</v>
      </c>
      <c r="B14" s="1">
        <v>0.1</v>
      </c>
      <c r="C14" s="1" t="s">
        <v>4</v>
      </c>
      <c r="D14" s="2" t="s">
        <v>27</v>
      </c>
      <c r="E14" s="5" t="s">
        <v>5</v>
      </c>
      <c r="F14" s="1" t="s">
        <v>126</v>
      </c>
      <c r="G14" s="9">
        <v>0.2</v>
      </c>
      <c r="H14" s="9">
        <f t="shared" si="0"/>
        <v>3.6</v>
      </c>
      <c r="I14" s="13" t="s">
        <v>125</v>
      </c>
      <c r="J14" s="1"/>
    </row>
    <row r="15" spans="1:10" x14ac:dyDescent="0.25">
      <c r="A15" s="1">
        <v>6</v>
      </c>
      <c r="B15" s="1">
        <v>10</v>
      </c>
      <c r="C15" s="1" t="s">
        <v>24</v>
      </c>
      <c r="D15" s="2" t="s">
        <v>28</v>
      </c>
      <c r="E15" s="5" t="s">
        <v>26</v>
      </c>
      <c r="F15" s="1" t="s">
        <v>152</v>
      </c>
      <c r="G15" s="9">
        <v>6.5000000000000002E-2</v>
      </c>
      <c r="H15" s="9">
        <f t="shared" si="0"/>
        <v>0.39</v>
      </c>
      <c r="I15" s="13" t="s">
        <v>151</v>
      </c>
      <c r="J15" s="1"/>
    </row>
    <row r="16" spans="1:10" x14ac:dyDescent="0.25">
      <c r="A16" s="1">
        <v>2</v>
      </c>
      <c r="B16" s="1">
        <v>100</v>
      </c>
      <c r="C16" s="1" t="s">
        <v>24</v>
      </c>
      <c r="D16" s="2" t="s">
        <v>29</v>
      </c>
      <c r="E16" s="5" t="s">
        <v>26</v>
      </c>
      <c r="F16" s="1" t="s">
        <v>154</v>
      </c>
      <c r="G16" s="9">
        <v>0.09</v>
      </c>
      <c r="H16" s="9">
        <f t="shared" si="0"/>
        <v>0.18</v>
      </c>
      <c r="I16" s="13" t="s">
        <v>153</v>
      </c>
      <c r="J16" s="1"/>
    </row>
    <row r="17" spans="1:10" x14ac:dyDescent="0.25">
      <c r="A17" s="1">
        <v>2</v>
      </c>
      <c r="B17" s="1" t="s">
        <v>30</v>
      </c>
      <c r="C17" s="1" t="s">
        <v>24</v>
      </c>
      <c r="D17" s="2" t="s">
        <v>31</v>
      </c>
      <c r="E17" s="5" t="s">
        <v>26</v>
      </c>
      <c r="F17" s="1" t="s">
        <v>156</v>
      </c>
      <c r="G17" s="9">
        <v>0.09</v>
      </c>
      <c r="H17" s="9">
        <f t="shared" si="0"/>
        <v>0.18</v>
      </c>
      <c r="I17" s="13" t="s">
        <v>155</v>
      </c>
      <c r="J17" s="1"/>
    </row>
    <row r="18" spans="1:10" x14ac:dyDescent="0.25">
      <c r="A18" s="1">
        <v>2</v>
      </c>
      <c r="B18" s="1" t="s">
        <v>32</v>
      </c>
      <c r="C18" s="1" t="s">
        <v>4</v>
      </c>
      <c r="D18" s="2" t="s">
        <v>33</v>
      </c>
      <c r="E18" s="5" t="s">
        <v>5</v>
      </c>
      <c r="F18" s="1" t="s">
        <v>190</v>
      </c>
      <c r="G18" s="9">
        <v>0.25</v>
      </c>
      <c r="H18" s="9">
        <f t="shared" si="0"/>
        <v>0.5</v>
      </c>
      <c r="I18" s="13" t="s">
        <v>189</v>
      </c>
      <c r="J18" s="1"/>
    </row>
    <row r="19" spans="1:10" x14ac:dyDescent="0.25">
      <c r="A19" s="1">
        <v>5</v>
      </c>
      <c r="B19" s="1" t="s">
        <v>32</v>
      </c>
      <c r="C19" s="1" t="s">
        <v>34</v>
      </c>
      <c r="D19" s="2" t="s">
        <v>35</v>
      </c>
      <c r="E19" s="5" t="s">
        <v>5</v>
      </c>
      <c r="F19" s="1" t="s">
        <v>127</v>
      </c>
      <c r="G19" s="9">
        <v>0.12</v>
      </c>
      <c r="H19" s="9">
        <f t="shared" si="0"/>
        <v>0.6</v>
      </c>
      <c r="I19" s="13" t="s">
        <v>128</v>
      </c>
      <c r="J19" s="1"/>
    </row>
    <row r="20" spans="1:10" x14ac:dyDescent="0.25">
      <c r="A20" s="1">
        <v>8</v>
      </c>
      <c r="B20" s="1" t="s">
        <v>36</v>
      </c>
      <c r="C20" s="1" t="s">
        <v>24</v>
      </c>
      <c r="D20" s="2" t="s">
        <v>37</v>
      </c>
      <c r="E20" s="5" t="s">
        <v>26</v>
      </c>
      <c r="F20" s="1" t="s">
        <v>192</v>
      </c>
      <c r="G20" s="9">
        <v>0.09</v>
      </c>
      <c r="H20" s="9">
        <f t="shared" si="0"/>
        <v>0.72</v>
      </c>
      <c r="I20" s="13" t="s">
        <v>191</v>
      </c>
      <c r="J20" s="1"/>
    </row>
    <row r="21" spans="1:10" x14ac:dyDescent="0.25">
      <c r="A21" s="1">
        <v>1</v>
      </c>
      <c r="B21" s="1" t="s">
        <v>36</v>
      </c>
      <c r="C21" s="1" t="s">
        <v>38</v>
      </c>
      <c r="D21" s="2" t="s">
        <v>39</v>
      </c>
      <c r="E21" s="5" t="s">
        <v>40</v>
      </c>
      <c r="F21" s="1" t="s">
        <v>198</v>
      </c>
      <c r="G21" s="9">
        <v>0.41</v>
      </c>
      <c r="H21" s="9">
        <f t="shared" si="0"/>
        <v>0.41</v>
      </c>
      <c r="I21" s="13" t="s">
        <v>197</v>
      </c>
      <c r="J21" s="1"/>
    </row>
    <row r="22" spans="1:10" x14ac:dyDescent="0.25">
      <c r="A22" s="1">
        <v>3</v>
      </c>
      <c r="B22" s="1" t="s">
        <v>41</v>
      </c>
      <c r="C22" s="1" t="s">
        <v>4</v>
      </c>
      <c r="D22" s="2" t="s">
        <v>42</v>
      </c>
      <c r="E22" s="5" t="s">
        <v>5</v>
      </c>
      <c r="F22" s="1" t="s">
        <v>126</v>
      </c>
      <c r="G22" s="9">
        <v>0.2</v>
      </c>
      <c r="H22" s="9">
        <f t="shared" si="0"/>
        <v>0.60000000000000009</v>
      </c>
      <c r="I22" s="13" t="s">
        <v>125</v>
      </c>
      <c r="J22" s="1"/>
    </row>
    <row r="23" spans="1:10" x14ac:dyDescent="0.25">
      <c r="A23" s="1">
        <v>1</v>
      </c>
      <c r="B23" s="1" t="s">
        <v>43</v>
      </c>
      <c r="C23" s="1" t="s">
        <v>44</v>
      </c>
      <c r="D23" s="2" t="s">
        <v>45</v>
      </c>
      <c r="E23" s="5" t="s">
        <v>11</v>
      </c>
      <c r="F23" s="1" t="s">
        <v>194</v>
      </c>
      <c r="G23" s="9">
        <v>0.12</v>
      </c>
      <c r="H23" s="9">
        <f t="shared" si="0"/>
        <v>0.12</v>
      </c>
      <c r="I23" s="13" t="s">
        <v>193</v>
      </c>
      <c r="J23" s="1"/>
    </row>
    <row r="24" spans="1:10" x14ac:dyDescent="0.25">
      <c r="A24" s="1">
        <v>1</v>
      </c>
      <c r="B24" s="1">
        <v>10</v>
      </c>
      <c r="C24" s="1" t="s">
        <v>24</v>
      </c>
      <c r="D24" s="2" t="s">
        <v>46</v>
      </c>
      <c r="E24" s="5" t="s">
        <v>26</v>
      </c>
      <c r="F24" s="1" t="s">
        <v>152</v>
      </c>
      <c r="G24" s="9">
        <v>6.5000000000000002E-2</v>
      </c>
      <c r="H24" s="9">
        <f t="shared" si="0"/>
        <v>6.5000000000000002E-2</v>
      </c>
      <c r="I24" s="13" t="s">
        <v>151</v>
      </c>
      <c r="J24" s="1"/>
    </row>
    <row r="25" spans="1:10" ht="30" x14ac:dyDescent="0.25">
      <c r="A25" s="1">
        <v>11</v>
      </c>
      <c r="B25" s="1" t="s">
        <v>47</v>
      </c>
      <c r="C25" s="1" t="s">
        <v>24</v>
      </c>
      <c r="D25" s="2" t="s">
        <v>48</v>
      </c>
      <c r="E25" s="5" t="s">
        <v>26</v>
      </c>
      <c r="F25" s="1" t="s">
        <v>158</v>
      </c>
      <c r="G25" s="9">
        <v>6.5000000000000002E-2</v>
      </c>
      <c r="H25" s="9">
        <f t="shared" si="0"/>
        <v>0.71500000000000008</v>
      </c>
      <c r="I25" s="13" t="s">
        <v>157</v>
      </c>
      <c r="J25" s="1"/>
    </row>
    <row r="26" spans="1:10" x14ac:dyDescent="0.25">
      <c r="A26" s="1">
        <v>3</v>
      </c>
      <c r="B26" s="1" t="s">
        <v>49</v>
      </c>
      <c r="C26" s="1" t="s">
        <v>44</v>
      </c>
      <c r="D26" s="2" t="s">
        <v>50</v>
      </c>
      <c r="E26" s="5" t="s">
        <v>11</v>
      </c>
      <c r="F26" s="1" t="s">
        <v>188</v>
      </c>
      <c r="G26" s="9">
        <v>0.15</v>
      </c>
      <c r="H26" s="9">
        <f t="shared" ref="H26" si="2">A26*G26</f>
        <v>0.44999999999999996</v>
      </c>
      <c r="I26" s="13" t="s">
        <v>187</v>
      </c>
      <c r="J26" s="1"/>
    </row>
    <row r="27" spans="1:10" x14ac:dyDescent="0.25">
      <c r="A27" s="1">
        <v>3</v>
      </c>
      <c r="B27" s="1">
        <v>22</v>
      </c>
      <c r="C27" s="1" t="s">
        <v>24</v>
      </c>
      <c r="D27" s="2" t="s">
        <v>51</v>
      </c>
      <c r="E27" s="5" t="s">
        <v>26</v>
      </c>
      <c r="F27" s="1" t="s">
        <v>160</v>
      </c>
      <c r="G27" s="9">
        <v>0.09</v>
      </c>
      <c r="H27" s="9">
        <f t="shared" si="0"/>
        <v>0.27</v>
      </c>
      <c r="I27" s="13" t="s">
        <v>159</v>
      </c>
      <c r="J27" s="1"/>
    </row>
    <row r="28" spans="1:10" x14ac:dyDescent="0.25">
      <c r="A28" s="1">
        <v>7</v>
      </c>
      <c r="B28" s="1">
        <v>220</v>
      </c>
      <c r="C28" s="1" t="s">
        <v>24</v>
      </c>
      <c r="D28" s="2" t="s">
        <v>52</v>
      </c>
      <c r="E28" s="5" t="s">
        <v>26</v>
      </c>
      <c r="F28" s="1" t="s">
        <v>162</v>
      </c>
      <c r="G28" s="9">
        <v>0.09</v>
      </c>
      <c r="H28" s="9">
        <f t="shared" si="0"/>
        <v>0.63</v>
      </c>
      <c r="I28" s="13" t="s">
        <v>161</v>
      </c>
      <c r="J28" s="1"/>
    </row>
    <row r="29" spans="1:10" x14ac:dyDescent="0.25">
      <c r="A29" s="1">
        <v>2</v>
      </c>
      <c r="B29" s="1" t="s">
        <v>138</v>
      </c>
      <c r="C29" s="1" t="s">
        <v>6</v>
      </c>
      <c r="D29" s="2" t="s">
        <v>53</v>
      </c>
      <c r="E29" s="5" t="s">
        <v>8</v>
      </c>
      <c r="F29" s="1" t="s">
        <v>140</v>
      </c>
      <c r="G29" s="9">
        <v>1.84</v>
      </c>
      <c r="H29" s="9">
        <f t="shared" si="0"/>
        <v>3.68</v>
      </c>
      <c r="I29" s="13" t="s">
        <v>139</v>
      </c>
      <c r="J29" s="1"/>
    </row>
    <row r="30" spans="1:10" x14ac:dyDescent="0.25">
      <c r="A30" s="1">
        <v>1</v>
      </c>
      <c r="B30" s="1" t="s">
        <v>54</v>
      </c>
      <c r="C30" s="1" t="s">
        <v>24</v>
      </c>
      <c r="D30" s="2" t="s">
        <v>55</v>
      </c>
      <c r="E30" s="5" t="s">
        <v>26</v>
      </c>
      <c r="F30" s="1" t="s">
        <v>164</v>
      </c>
      <c r="G30" s="9">
        <v>0.09</v>
      </c>
      <c r="H30" s="9">
        <f t="shared" si="0"/>
        <v>0.09</v>
      </c>
      <c r="I30" s="13" t="s">
        <v>163</v>
      </c>
      <c r="J30" s="1"/>
    </row>
    <row r="31" spans="1:10" ht="45" x14ac:dyDescent="0.25">
      <c r="A31" s="1">
        <v>19</v>
      </c>
      <c r="B31" s="1" t="s">
        <v>56</v>
      </c>
      <c r="C31" s="1" t="s">
        <v>56</v>
      </c>
      <c r="D31" s="2" t="s">
        <v>57</v>
      </c>
      <c r="E31" s="5" t="s">
        <v>58</v>
      </c>
      <c r="F31" s="1" t="s">
        <v>131</v>
      </c>
      <c r="G31" s="9">
        <v>0.17</v>
      </c>
      <c r="H31" s="9">
        <f t="shared" si="0"/>
        <v>3.2300000000000004</v>
      </c>
      <c r="I31" s="13" t="s">
        <v>132</v>
      </c>
      <c r="J31" s="1"/>
    </row>
    <row r="32" spans="1:10" x14ac:dyDescent="0.25">
      <c r="A32" s="1">
        <v>1</v>
      </c>
      <c r="B32" s="1" t="s">
        <v>59</v>
      </c>
      <c r="C32" s="1" t="s">
        <v>59</v>
      </c>
      <c r="D32" s="2" t="s">
        <v>60</v>
      </c>
      <c r="E32" s="5" t="s">
        <v>61</v>
      </c>
      <c r="F32" s="1" t="s">
        <v>130</v>
      </c>
      <c r="G32" s="9">
        <v>0.19</v>
      </c>
      <c r="H32" s="9">
        <f t="shared" si="0"/>
        <v>0.19</v>
      </c>
      <c r="I32" s="13" t="s">
        <v>129</v>
      </c>
      <c r="J32" s="1"/>
    </row>
    <row r="33" spans="1:10" x14ac:dyDescent="0.25">
      <c r="A33" s="1">
        <v>5</v>
      </c>
      <c r="B33" s="1" t="s">
        <v>62</v>
      </c>
      <c r="C33" s="1" t="s">
        <v>24</v>
      </c>
      <c r="D33" s="2" t="s">
        <v>63</v>
      </c>
      <c r="E33" s="5" t="s">
        <v>26</v>
      </c>
      <c r="F33" s="1" t="s">
        <v>164</v>
      </c>
      <c r="G33" s="9">
        <v>0.09</v>
      </c>
      <c r="H33" s="9">
        <f t="shared" si="0"/>
        <v>0.44999999999999996</v>
      </c>
      <c r="I33" s="13" t="s">
        <v>163</v>
      </c>
      <c r="J33" s="1"/>
    </row>
    <row r="34" spans="1:10" x14ac:dyDescent="0.25">
      <c r="A34" s="1">
        <v>1</v>
      </c>
      <c r="B34" s="1" t="s">
        <v>64</v>
      </c>
      <c r="C34" s="1" t="s">
        <v>65</v>
      </c>
      <c r="D34" s="2" t="s">
        <v>66</v>
      </c>
      <c r="E34" s="5" t="s">
        <v>67</v>
      </c>
      <c r="F34" s="1" t="s">
        <v>200</v>
      </c>
      <c r="G34" s="9">
        <v>1.33</v>
      </c>
      <c r="H34" s="9">
        <f t="shared" si="0"/>
        <v>1.33</v>
      </c>
      <c r="I34" s="13" t="s">
        <v>199</v>
      </c>
      <c r="J34" s="1"/>
    </row>
    <row r="35" spans="1:10" x14ac:dyDescent="0.25">
      <c r="A35" s="1">
        <v>2</v>
      </c>
      <c r="B35" s="1">
        <v>470</v>
      </c>
      <c r="C35" s="1" t="s">
        <v>24</v>
      </c>
      <c r="D35" s="2" t="s">
        <v>68</v>
      </c>
      <c r="E35" s="5" t="s">
        <v>26</v>
      </c>
      <c r="F35" s="1" t="s">
        <v>166</v>
      </c>
      <c r="G35" s="9">
        <v>0.09</v>
      </c>
      <c r="H35" s="9">
        <f t="shared" si="0"/>
        <v>0.18</v>
      </c>
      <c r="I35" s="13" t="s">
        <v>165</v>
      </c>
      <c r="J35" s="1"/>
    </row>
    <row r="36" spans="1:10" x14ac:dyDescent="0.25">
      <c r="A36" s="1">
        <v>1</v>
      </c>
      <c r="B36" s="1" t="s">
        <v>69</v>
      </c>
      <c r="C36" s="1" t="s">
        <v>44</v>
      </c>
      <c r="D36" s="2" t="s">
        <v>70</v>
      </c>
      <c r="E36" s="5" t="s">
        <v>11</v>
      </c>
      <c r="F36" s="1" t="s">
        <v>196</v>
      </c>
      <c r="G36" s="9">
        <v>0.18</v>
      </c>
      <c r="H36" s="9">
        <f t="shared" si="0"/>
        <v>0.18</v>
      </c>
      <c r="I36" s="13" t="s">
        <v>195</v>
      </c>
      <c r="J36" s="1"/>
    </row>
    <row r="37" spans="1:10" x14ac:dyDescent="0.25">
      <c r="A37" s="1">
        <v>2</v>
      </c>
      <c r="B37" s="1" t="s">
        <v>71</v>
      </c>
      <c r="C37" s="1" t="s">
        <v>24</v>
      </c>
      <c r="D37" s="2" t="s">
        <v>72</v>
      </c>
      <c r="E37" s="5" t="s">
        <v>26</v>
      </c>
      <c r="F37" s="1" t="s">
        <v>170</v>
      </c>
      <c r="G37" s="9">
        <v>0.09</v>
      </c>
      <c r="H37" s="9">
        <f>A37*G37</f>
        <v>0.18</v>
      </c>
      <c r="I37" t="s">
        <v>169</v>
      </c>
      <c r="J37" s="1"/>
    </row>
    <row r="38" spans="1:10" x14ac:dyDescent="0.25">
      <c r="A38" s="1">
        <v>7</v>
      </c>
      <c r="B38" s="1" t="s">
        <v>73</v>
      </c>
      <c r="C38" s="1" t="s">
        <v>24</v>
      </c>
      <c r="D38" s="2" t="s">
        <v>74</v>
      </c>
      <c r="E38" s="5" t="s">
        <v>26</v>
      </c>
      <c r="F38" s="1" t="s">
        <v>168</v>
      </c>
      <c r="G38" s="9">
        <v>0.09</v>
      </c>
      <c r="H38" s="9">
        <f>A38*G38</f>
        <v>0.63</v>
      </c>
      <c r="I38" s="13" t="s">
        <v>167</v>
      </c>
      <c r="J38" s="1"/>
    </row>
    <row r="39" spans="1:10" ht="30" x14ac:dyDescent="0.25">
      <c r="A39" s="1">
        <v>12</v>
      </c>
      <c r="B39" s="1" t="s">
        <v>75</v>
      </c>
      <c r="C39" s="1" t="s">
        <v>44</v>
      </c>
      <c r="D39" s="2" t="s">
        <v>76</v>
      </c>
      <c r="E39" s="5" t="s">
        <v>11</v>
      </c>
      <c r="F39" s="1" t="s">
        <v>134</v>
      </c>
      <c r="G39" s="9">
        <v>0.222</v>
      </c>
      <c r="H39" s="9">
        <f t="shared" si="0"/>
        <v>2.6640000000000001</v>
      </c>
      <c r="I39" s="13" t="s">
        <v>133</v>
      </c>
      <c r="J39" s="1"/>
    </row>
    <row r="40" spans="1:10" x14ac:dyDescent="0.25">
      <c r="A40" s="1">
        <v>1</v>
      </c>
      <c r="B40" s="1">
        <v>51</v>
      </c>
      <c r="C40" s="1" t="s">
        <v>24</v>
      </c>
      <c r="D40" s="2" t="s">
        <v>77</v>
      </c>
      <c r="E40" s="5" t="s">
        <v>26</v>
      </c>
      <c r="F40" s="1" t="s">
        <v>172</v>
      </c>
      <c r="G40" s="9">
        <v>0.09</v>
      </c>
      <c r="H40" s="9">
        <f t="shared" si="0"/>
        <v>0.09</v>
      </c>
      <c r="I40" s="13" t="s">
        <v>171</v>
      </c>
      <c r="J40" s="1"/>
    </row>
    <row r="41" spans="1:10" x14ac:dyDescent="0.25">
      <c r="A41" s="1">
        <v>2</v>
      </c>
      <c r="B41" s="1" t="s">
        <v>78</v>
      </c>
      <c r="C41" s="1" t="s">
        <v>24</v>
      </c>
      <c r="D41" s="2" t="s">
        <v>79</v>
      </c>
      <c r="E41" s="5" t="s">
        <v>26</v>
      </c>
      <c r="F41" s="1" t="s">
        <v>174</v>
      </c>
      <c r="G41" s="9">
        <v>0.09</v>
      </c>
      <c r="H41" s="9">
        <f t="shared" si="0"/>
        <v>0.18</v>
      </c>
      <c r="I41" s="13" t="s">
        <v>173</v>
      </c>
      <c r="J41" s="1"/>
    </row>
    <row r="42" spans="1:10" x14ac:dyDescent="0.25">
      <c r="A42" s="1">
        <v>1</v>
      </c>
      <c r="B42" s="1" t="s">
        <v>80</v>
      </c>
      <c r="C42" s="1" t="s">
        <v>81</v>
      </c>
      <c r="D42" s="2" t="s">
        <v>82</v>
      </c>
      <c r="E42" s="5" t="s">
        <v>83</v>
      </c>
      <c r="F42" s="1" t="s">
        <v>176</v>
      </c>
      <c r="G42" s="9">
        <v>0.39</v>
      </c>
      <c r="H42" s="9">
        <f t="shared" si="0"/>
        <v>0.39</v>
      </c>
      <c r="I42" s="13" t="s">
        <v>175</v>
      </c>
      <c r="J42" s="1"/>
    </row>
    <row r="43" spans="1:10" x14ac:dyDescent="0.25">
      <c r="A43" s="1">
        <v>1</v>
      </c>
      <c r="B43" s="1" t="s">
        <v>177</v>
      </c>
      <c r="C43" s="1" t="s">
        <v>12</v>
      </c>
      <c r="D43" s="2" t="s">
        <v>85</v>
      </c>
      <c r="E43" s="5" t="s">
        <v>14</v>
      </c>
      <c r="F43" s="1" t="s">
        <v>135</v>
      </c>
      <c r="G43" s="9">
        <v>0.36</v>
      </c>
      <c r="H43" s="9">
        <f t="shared" ref="H43" si="3">A43*G43</f>
        <v>0.36</v>
      </c>
      <c r="I43" s="13" t="s">
        <v>136</v>
      </c>
      <c r="J43" s="1"/>
    </row>
    <row r="44" spans="1:10" x14ac:dyDescent="0.25">
      <c r="A44" s="1">
        <v>1</v>
      </c>
      <c r="B44" s="1" t="s">
        <v>84</v>
      </c>
      <c r="C44" s="1" t="s">
        <v>17</v>
      </c>
      <c r="D44" s="2" t="s">
        <v>86</v>
      </c>
      <c r="E44" s="5" t="s">
        <v>19</v>
      </c>
      <c r="F44" s="1" t="s">
        <v>150</v>
      </c>
      <c r="G44" s="9" t="s">
        <v>150</v>
      </c>
      <c r="H44" s="9" t="s">
        <v>150</v>
      </c>
      <c r="I44" s="13"/>
      <c r="J44" s="1"/>
    </row>
    <row r="45" spans="1:10" x14ac:dyDescent="0.25">
      <c r="A45" s="1">
        <v>1</v>
      </c>
      <c r="B45" s="1" t="s">
        <v>87</v>
      </c>
      <c r="C45" s="1" t="s">
        <v>17</v>
      </c>
      <c r="D45" s="2" t="s">
        <v>88</v>
      </c>
      <c r="E45" s="5" t="s">
        <v>19</v>
      </c>
      <c r="F45" s="1" t="s">
        <v>150</v>
      </c>
      <c r="G45" s="9" t="s">
        <v>150</v>
      </c>
      <c r="H45" s="9" t="s">
        <v>150</v>
      </c>
      <c r="I45" s="13"/>
      <c r="J45" s="1"/>
    </row>
    <row r="46" spans="1:10" x14ac:dyDescent="0.25">
      <c r="A46" s="1">
        <v>1</v>
      </c>
      <c r="B46" s="1" t="s">
        <v>178</v>
      </c>
      <c r="C46" s="1" t="s">
        <v>89</v>
      </c>
      <c r="D46" s="2" t="s">
        <v>90</v>
      </c>
      <c r="E46" s="5" t="s">
        <v>91</v>
      </c>
      <c r="F46" s="1" t="s">
        <v>180</v>
      </c>
      <c r="G46" s="9">
        <v>2.97</v>
      </c>
      <c r="H46" s="9">
        <f t="shared" si="0"/>
        <v>2.97</v>
      </c>
      <c r="I46" s="13" t="s">
        <v>179</v>
      </c>
      <c r="J46" s="1"/>
    </row>
    <row r="47" spans="1:10" x14ac:dyDescent="0.25">
      <c r="A47" s="1">
        <v>3</v>
      </c>
      <c r="B47" s="1" t="s">
        <v>92</v>
      </c>
      <c r="C47" s="1" t="s">
        <v>92</v>
      </c>
      <c r="D47" s="2" t="s">
        <v>93</v>
      </c>
      <c r="E47" s="5" t="s">
        <v>94</v>
      </c>
      <c r="F47" s="1" t="s">
        <v>182</v>
      </c>
      <c r="G47" s="9">
        <v>2.0499999999999998</v>
      </c>
      <c r="H47" s="9">
        <f t="shared" si="0"/>
        <v>6.1499999999999995</v>
      </c>
      <c r="I47" s="13" t="s">
        <v>181</v>
      </c>
      <c r="J47" s="1"/>
    </row>
    <row r="48" spans="1:10" x14ac:dyDescent="0.25">
      <c r="A48" s="1">
        <v>2</v>
      </c>
      <c r="B48" s="1" t="s">
        <v>95</v>
      </c>
      <c r="C48" s="1" t="s">
        <v>95</v>
      </c>
      <c r="D48" s="2" t="s">
        <v>96</v>
      </c>
      <c r="E48" s="5" t="s">
        <v>97</v>
      </c>
      <c r="F48" s="1" t="s">
        <v>184</v>
      </c>
      <c r="G48" s="9">
        <v>0.55000000000000004</v>
      </c>
      <c r="H48" s="9">
        <f t="shared" si="0"/>
        <v>1.1000000000000001</v>
      </c>
      <c r="I48" s="13" t="s">
        <v>183</v>
      </c>
      <c r="J48" s="1"/>
    </row>
    <row r="49" spans="1:10" x14ac:dyDescent="0.25">
      <c r="A49" s="1">
        <v>1</v>
      </c>
      <c r="B49" s="1" t="s">
        <v>98</v>
      </c>
      <c r="C49" s="1" t="s">
        <v>20</v>
      </c>
      <c r="D49" s="2" t="s">
        <v>99</v>
      </c>
      <c r="E49" s="5" t="s">
        <v>19</v>
      </c>
      <c r="F49" s="1" t="s">
        <v>150</v>
      </c>
      <c r="G49" s="9" t="s">
        <v>150</v>
      </c>
      <c r="H49" s="9" t="s">
        <v>150</v>
      </c>
      <c r="I49" s="13"/>
      <c r="J49" s="1"/>
    </row>
    <row r="50" spans="1:10" x14ac:dyDescent="0.25">
      <c r="A50" s="1">
        <v>4</v>
      </c>
      <c r="B50" s="1" t="s">
        <v>115</v>
      </c>
      <c r="C50" s="1" t="s">
        <v>115</v>
      </c>
      <c r="D50" s="2" t="s">
        <v>100</v>
      </c>
      <c r="E50" s="5" t="s">
        <v>101</v>
      </c>
      <c r="F50" s="1" t="s">
        <v>150</v>
      </c>
      <c r="G50" s="9" t="s">
        <v>150</v>
      </c>
      <c r="H50" s="9" t="s">
        <v>150</v>
      </c>
      <c r="I50" s="13"/>
      <c r="J50" s="1"/>
    </row>
    <row r="51" spans="1:10" x14ac:dyDescent="0.25">
      <c r="A51" s="1">
        <v>1</v>
      </c>
      <c r="B51" s="1" t="s">
        <v>102</v>
      </c>
      <c r="C51" s="1" t="s">
        <v>103</v>
      </c>
      <c r="D51" s="2" t="s">
        <v>104</v>
      </c>
      <c r="E51" s="5" t="s">
        <v>105</v>
      </c>
      <c r="F51" s="1" t="s">
        <v>186</v>
      </c>
      <c r="G51" s="9">
        <v>2.61</v>
      </c>
      <c r="H51" s="9">
        <f t="shared" si="0"/>
        <v>2.61</v>
      </c>
      <c r="I51" s="13" t="s">
        <v>185</v>
      </c>
      <c r="J51" s="1"/>
    </row>
    <row r="52" spans="1:10" x14ac:dyDescent="0.25">
      <c r="A52" s="1">
        <v>1</v>
      </c>
      <c r="B52" s="1" t="s">
        <v>106</v>
      </c>
      <c r="C52" s="1" t="s">
        <v>17</v>
      </c>
      <c r="D52" s="2" t="s">
        <v>107</v>
      </c>
      <c r="E52" s="5" t="s">
        <v>19</v>
      </c>
      <c r="F52" s="1" t="s">
        <v>150</v>
      </c>
      <c r="G52" s="9" t="s">
        <v>150</v>
      </c>
      <c r="H52" s="9" t="s">
        <v>150</v>
      </c>
      <c r="I52" s="13"/>
      <c r="J52" s="1"/>
    </row>
    <row r="53" spans="1:10" x14ac:dyDescent="0.25">
      <c r="A53" s="1">
        <v>1</v>
      </c>
      <c r="B53" s="1" t="s">
        <v>108</v>
      </c>
      <c r="C53" s="1" t="s">
        <v>20</v>
      </c>
      <c r="D53" s="2" t="s">
        <v>109</v>
      </c>
      <c r="E53" s="5" t="s">
        <v>19</v>
      </c>
      <c r="F53" s="1" t="s">
        <v>150</v>
      </c>
      <c r="G53" s="9" t="s">
        <v>150</v>
      </c>
      <c r="H53" s="9" t="s">
        <v>150</v>
      </c>
      <c r="I53" s="13"/>
      <c r="J53" s="1"/>
    </row>
    <row r="54" spans="1:10" x14ac:dyDescent="0.25">
      <c r="A54" s="1">
        <v>1</v>
      </c>
      <c r="B54" s="1" t="s">
        <v>110</v>
      </c>
      <c r="C54" s="1" t="s">
        <v>103</v>
      </c>
      <c r="D54" s="2" t="s">
        <v>111</v>
      </c>
      <c r="E54" s="5" t="s">
        <v>105</v>
      </c>
      <c r="F54" s="1" t="s">
        <v>186</v>
      </c>
      <c r="G54" s="9">
        <v>2.61</v>
      </c>
      <c r="H54" s="9">
        <f t="shared" si="0"/>
        <v>2.61</v>
      </c>
      <c r="I54" s="13" t="s">
        <v>185</v>
      </c>
      <c r="J54" s="1"/>
    </row>
    <row r="55" spans="1:10" x14ac:dyDescent="0.25">
      <c r="A55" s="1">
        <v>1</v>
      </c>
      <c r="B55" s="1" t="s">
        <v>112</v>
      </c>
      <c r="C55" s="1" t="s">
        <v>113</v>
      </c>
      <c r="D55" s="2" t="s">
        <v>114</v>
      </c>
      <c r="E55" s="5" t="s">
        <v>19</v>
      </c>
      <c r="F55" s="1" t="s">
        <v>150</v>
      </c>
      <c r="G55" s="9" t="s">
        <v>150</v>
      </c>
      <c r="H55" s="9" t="s">
        <v>150</v>
      </c>
      <c r="I55" s="13"/>
      <c r="J55" s="1"/>
    </row>
    <row r="56" spans="1:10" x14ac:dyDescent="0.25">
      <c r="D56" s="3"/>
      <c r="E56" s="6"/>
      <c r="G56" s="12"/>
      <c r="I56" s="7"/>
    </row>
    <row r="57" spans="1:10" x14ac:dyDescent="0.25">
      <c r="D57" s="3"/>
      <c r="E57" s="6"/>
      <c r="G57" s="12"/>
      <c r="I57" s="7"/>
    </row>
    <row r="58" spans="1:10" x14ac:dyDescent="0.25">
      <c r="D58" s="3"/>
      <c r="E58" s="6"/>
      <c r="G58" s="12"/>
      <c r="I58" s="7"/>
    </row>
    <row r="59" spans="1:10" x14ac:dyDescent="0.25">
      <c r="D59" s="3"/>
      <c r="E59" s="6"/>
      <c r="I59" s="7"/>
    </row>
    <row r="60" spans="1:10" x14ac:dyDescent="0.25">
      <c r="D60" s="3"/>
      <c r="I60" s="7"/>
    </row>
    <row r="61" spans="1:10" x14ac:dyDescent="0.25">
      <c r="D61" s="3"/>
      <c r="I61" s="7"/>
    </row>
    <row r="62" spans="1:10" x14ac:dyDescent="0.25">
      <c r="D62" s="3"/>
    </row>
    <row r="63" spans="1:10" x14ac:dyDescent="0.25">
      <c r="D63" s="3"/>
    </row>
  </sheetData>
  <mergeCells count="1">
    <mergeCell ref="A1:B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MB_bom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2014-01-25T19:11:56Z</dcterms:created>
  <dcterms:modified xsi:type="dcterms:W3CDTF">2014-01-25T22:08:53Z</dcterms:modified>
</cp:coreProperties>
</file>