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Report" sheetId="1" r:id="rId4"/>
    <sheet state="visible" name="Pivot Tablechart of sales repor" sheetId="2" r:id="rId5"/>
  </sheets>
  <definedNames>
    <definedName hidden="1" localSheetId="0" name="_xlnm._FilterDatabase">'Sales Report'!$A$1:$AA$1001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<sst xmlns="http://schemas.openxmlformats.org/spreadsheetml/2006/main" count="884" uniqueCount="60">
  <si>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</si>
  <si>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</si>
  <si>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</si>
  <si>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</si>
  <si>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</si>
  <si>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</si>
  <si>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</si>
  <si>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Commission 10% for items less than $50. 20% for items more than $50</t>
  </si>
  <si>
    <t>First Name</t>
  </si>
  <si>
    <t>Last Name</t>
  </si>
  <si>
    <t>Sale Location</t>
  </si>
  <si>
    <t>What is used in this spreadsheet</t>
  </si>
  <si>
    <t>Jan</t>
  </si>
  <si>
    <t>Pool Cover</t>
  </si>
  <si>
    <t>Charlie</t>
  </si>
  <si>
    <t>Barns</t>
  </si>
  <si>
    <t>NM</t>
  </si>
  <si>
    <t>Net</t>
  </si>
  <si>
    <t>Juan</t>
  </si>
  <si>
    <t>Hernandez</t>
  </si>
  <si>
    <t>CA</t>
  </si>
  <si>
    <t>text to columns</t>
  </si>
  <si>
    <t>8 ft Hose</t>
  </si>
  <si>
    <t>Doug</t>
  </si>
  <si>
    <t>Smith</t>
  </si>
  <si>
    <t>AZ</t>
  </si>
  <si>
    <t>if</t>
  </si>
  <si>
    <t>Water Pump</t>
  </si>
  <si>
    <t>sumif</t>
  </si>
  <si>
    <t>Chlorine Test Kit</t>
  </si>
  <si>
    <t>sort</t>
  </si>
  <si>
    <t>filter</t>
  </si>
  <si>
    <t>Hellen</t>
  </si>
  <si>
    <t>Johnson</t>
  </si>
  <si>
    <t>pivot tables</t>
  </si>
  <si>
    <t>pie chart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</si>
  <si>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</si>
  <si>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</si>
  <si>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</si>
  <si>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</si>
  <si>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</si>
  <si>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</si>
  <si>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</si>
  <si>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</si>
  <si>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</si>
  <si>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</si>
  <si>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</si>
  <si>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</si>
  <si>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</si>
  <si>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</si>
  <si>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</si>
  <si>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</si>
  <si>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</si>
  <si>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</si>
  <si>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</si>
  <si>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</si>
  <si>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All Items Valued at more than $50</t>
  </si>
  <si>
    <t>Sum of Items Valued at $50 or less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</si>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</sst>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2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Font="1"/>
    <xf borderId="0" fillId="2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164" xfId="0" applyFont="1" applyNumberFormat="1"/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per Employee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'Pivot Tablechart of sales repor'!$B$2:$B$5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72" sheet="Sales Report"/>
  </cacheSource>
  <cacheFields>
    <cacheField name="Month" numFmtId="0">
      <sharedItems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3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</sharedItems>
    </cacheField>
    <cacheField name="Product Code" numFmtId="0">
      <sharedItems containsSemiMixedTypes="0" containsString="0" containsNumber="1" containsInteger="1">
        <n v="9822.0"/>
        <n v="2877.0"/>
        <n v="2499.0"/>
        <n v="8722.0"/>
        <n v="1109.0"/>
        <n v="4421.0"/>
        <n v="9212.0"/>
        <n v="2242.0"/>
        <n v="6119.0"/>
        <n v="6622.0"/>
      </sharedItems>
    </cacheField>
    <cacheField name="Product Description" numFmtId="0">
      <sharedItems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164">
      <sharedItems containsSemiMixedTypes="0" containsString="0" containsNumber="1">
        <n v="58.3"/>
        <n v="11.4"/>
        <n v="6.2"/>
        <n v="344.0"/>
        <n v="3.0"/>
        <n v="45.0"/>
        <n v="4.0"/>
        <n v="60.0"/>
        <n v="9.0"/>
        <n v="42.0"/>
      </sharedItems>
    </cacheField>
    <cacheField name="Sale Price" numFmtId="164">
      <sharedItems containsSemiMixedTypes="0" containsString="0" containsNumber="1">
        <n v="98.4"/>
        <n v="16.3"/>
        <n v="9.2"/>
        <n v="502.0"/>
        <n v="8.0"/>
        <n v="87.0"/>
        <n v="7.0"/>
        <n v="124.0"/>
        <n v="14.0"/>
        <n v="77.0"/>
      </sharedItems>
    </cacheField>
    <cacheField name="Profit" numFmtId="164">
      <sharedItems containsSemiMixedTypes="0" containsString="0" containsNumber="1">
        <n v="40.10000000000001"/>
        <n v="4.9"/>
        <n v="2.999999999999999"/>
        <n v="158.0"/>
        <n v="5.0"/>
        <n v="42.0"/>
        <n v="3.0"/>
        <n v="64.0"/>
        <n v="35.0"/>
      </sharedItems>
    </cacheField>
    <cacheField name="Commission 10% for items less than $50. 20% for items more than $50" numFmtId="164">
      <sharedItems containsSemiMixedTypes="0" containsString="0" containsNumber="1">
        <n v="8.020000000000001"/>
        <n v="0.49000000000000005"/>
        <n v="0.29999999999999993"/>
        <n v="31.6"/>
        <n v="0.5"/>
        <n v="8.4"/>
        <n v="0.30000000000000004"/>
        <n v="12.8"/>
        <n v="7.0"/>
      </sharedItems>
    </cacheField>
    <cacheField name="First Name" numFmtId="0">
      <sharedItems>
        <s v="Charlie"/>
        <s v="Juan"/>
        <s v="Doug"/>
        <s v="Hellen"/>
      </sharedItems>
    </cacheField>
    <cacheField name="Last Name" numFmtId="0">
      <sharedItems>
        <s v="Barns"/>
        <s v="Hernandez"/>
        <s v="Smith"/>
        <s v="Johnson"/>
      </sharedItems>
    </cacheField>
    <cacheField name="Sale Location" numFmtId="0">
      <sharedItems>
        <s v="NM"/>
        <s v="CA"/>
        <s v="AZ"/>
        <s v="CO"/>
        <s v="NV"/>
        <s v="U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chart of sales repor" cacheId="0" dataCaption="" compact="0" compactData="0">
  <location ref="A1:B6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 Numbe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Produc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ore 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 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mmission 10% for items less than $50. 20% for items more than $50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t="default"/>
      </items>
    </pivotField>
    <pivotField name="Last Name" axis="axisRow" compact="0" outline="0" multipleItemSelectionAllowed="1" showAll="0" sortType="ascending">
      <items>
        <item x="0"/>
        <item x="1"/>
        <item x="3"/>
        <item x="2"/>
        <item t="default"/>
      </items>
    </pivotField>
    <pivotField name="Sale 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9"/>
  </rowFields>
  <dataFields>
    <dataField name="SUM of Sales" fld="5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4" max="4" width="13.13"/>
    <col customWidth="1" min="9" max="9" width="10.75"/>
    <col customWidth="1" min="10" max="11" width="9.0"/>
    <col customWidth="1" min="12" max="12" width="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4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12</v>
      </c>
      <c r="B2" s="7">
        <v>1001.0</v>
      </c>
      <c r="C2" s="6">
        <v>9822.0</v>
      </c>
      <c r="D2" s="6" t="s">
        <v>13</v>
      </c>
      <c r="E2" s="8">
        <v>58.3</v>
      </c>
      <c r="F2" s="8">
        <v>98.4</v>
      </c>
      <c r="G2" s="9">
        <f t="shared" ref="G2:G172" si="1">F2-E2</f>
        <v>40.1</v>
      </c>
      <c r="H2" s="9">
        <f t="shared" ref="H2:H172" si="2">IF(F2&gt;50,G2*0.2,G2*0.1)</f>
        <v>8.02</v>
      </c>
      <c r="I2" s="6" t="s">
        <v>14</v>
      </c>
      <c r="J2" s="6" t="s">
        <v>15</v>
      </c>
      <c r="K2" s="6" t="s">
        <v>16</v>
      </c>
      <c r="L2" s="10"/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6" t="s">
        <v>12</v>
      </c>
      <c r="B3" s="7">
        <v>1002.0</v>
      </c>
      <c r="C3" s="6">
        <v>2877.0</v>
      </c>
      <c r="D3" s="6" t="s">
        <v>17</v>
      </c>
      <c r="E3" s="8">
        <v>11.4</v>
      </c>
      <c r="F3" s="8">
        <v>16.3</v>
      </c>
      <c r="G3" s="9">
        <f t="shared" si="1"/>
        <v>4.9</v>
      </c>
      <c r="H3" s="9">
        <f t="shared" si="2"/>
        <v>0.49</v>
      </c>
      <c r="I3" s="6" t="s">
        <v>18</v>
      </c>
      <c r="J3" s="6" t="s">
        <v>19</v>
      </c>
      <c r="K3" s="6" t="s">
        <v>20</v>
      </c>
      <c r="L3" s="12"/>
      <c r="M3" s="13" t="s">
        <v>21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6" t="s">
        <v>12</v>
      </c>
      <c r="B4" s="7">
        <v>1003.0</v>
      </c>
      <c r="C4" s="6">
        <v>2499.0</v>
      </c>
      <c r="D4" s="6" t="s">
        <v>22</v>
      </c>
      <c r="E4" s="8">
        <v>6.2</v>
      </c>
      <c r="F4" s="8">
        <v>9.2</v>
      </c>
      <c r="G4" s="9">
        <f t="shared" si="1"/>
        <v>3</v>
      </c>
      <c r="H4" s="9">
        <f t="shared" si="2"/>
        <v>0.3</v>
      </c>
      <c r="I4" s="6" t="s">
        <v>23</v>
      </c>
      <c r="J4" s="6" t="s">
        <v>24</v>
      </c>
      <c r="K4" s="6" t="s">
        <v>25</v>
      </c>
      <c r="L4" s="12"/>
      <c r="M4" s="13" t="s">
        <v>26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6" t="s">
        <v>12</v>
      </c>
      <c r="B5" s="7">
        <v>1004.0</v>
      </c>
      <c r="C5" s="6">
        <v>8722.0</v>
      </c>
      <c r="D5" s="6" t="s">
        <v>27</v>
      </c>
      <c r="E5" s="8">
        <v>344.0</v>
      </c>
      <c r="F5" s="8">
        <v>502.0</v>
      </c>
      <c r="G5" s="9">
        <f t="shared" si="1"/>
        <v>158</v>
      </c>
      <c r="H5" s="9">
        <f t="shared" si="2"/>
        <v>31.6</v>
      </c>
      <c r="I5" s="6" t="s">
        <v>14</v>
      </c>
      <c r="J5" s="6" t="s">
        <v>15</v>
      </c>
      <c r="K5" s="6" t="s">
        <v>25</v>
      </c>
      <c r="L5" s="12"/>
      <c r="M5" s="13" t="s">
        <v>28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6" t="s">
        <v>12</v>
      </c>
      <c r="B6" s="7">
        <v>1005.0</v>
      </c>
      <c r="C6" s="6">
        <v>1109.0</v>
      </c>
      <c r="D6" s="6" t="s">
        <v>29</v>
      </c>
      <c r="E6" s="8">
        <v>3.0</v>
      </c>
      <c r="F6" s="8">
        <v>8.0</v>
      </c>
      <c r="G6" s="9">
        <f t="shared" si="1"/>
        <v>5</v>
      </c>
      <c r="H6" s="9">
        <f t="shared" si="2"/>
        <v>0.5</v>
      </c>
      <c r="I6" s="6" t="s">
        <v>23</v>
      </c>
      <c r="J6" s="6" t="s">
        <v>24</v>
      </c>
      <c r="K6" s="6" t="s">
        <v>25</v>
      </c>
      <c r="L6" s="12"/>
      <c r="M6" s="13" t="s">
        <v>30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6" t="s">
        <v>12</v>
      </c>
      <c r="B7" s="7">
        <v>1006.0</v>
      </c>
      <c r="C7" s="6">
        <v>9822.0</v>
      </c>
      <c r="D7" s="6" t="s">
        <v>13</v>
      </c>
      <c r="E7" s="8">
        <v>58.3</v>
      </c>
      <c r="F7" s="8">
        <v>98.4</v>
      </c>
      <c r="G7" s="9">
        <f t="shared" si="1"/>
        <v>40.1</v>
      </c>
      <c r="H7" s="9">
        <f t="shared" si="2"/>
        <v>8.02</v>
      </c>
      <c r="I7" s="6" t="s">
        <v>23</v>
      </c>
      <c r="J7" s="6" t="s">
        <v>24</v>
      </c>
      <c r="K7" s="6" t="s">
        <v>25</v>
      </c>
      <c r="L7" s="12"/>
      <c r="M7" s="13" t="s">
        <v>31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6" t="s">
        <v>12</v>
      </c>
      <c r="B8" s="7">
        <v>1007.0</v>
      </c>
      <c r="C8" s="6">
        <v>1109.0</v>
      </c>
      <c r="D8" s="6" t="s">
        <v>29</v>
      </c>
      <c r="E8" s="8">
        <v>3.0</v>
      </c>
      <c r="F8" s="8">
        <v>8.0</v>
      </c>
      <c r="G8" s="9">
        <f t="shared" si="1"/>
        <v>5</v>
      </c>
      <c r="H8" s="9">
        <f t="shared" si="2"/>
        <v>0.5</v>
      </c>
      <c r="I8" s="6" t="s">
        <v>32</v>
      </c>
      <c r="J8" s="6" t="s">
        <v>33</v>
      </c>
      <c r="K8" s="6" t="s">
        <v>16</v>
      </c>
      <c r="L8" s="12"/>
      <c r="M8" s="13" t="s">
        <v>34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6" t="s">
        <v>12</v>
      </c>
      <c r="B9" s="7">
        <v>1008.0</v>
      </c>
      <c r="C9" s="6">
        <v>2877.0</v>
      </c>
      <c r="D9" s="6" t="s">
        <v>17</v>
      </c>
      <c r="E9" s="8">
        <v>11.4</v>
      </c>
      <c r="F9" s="8">
        <v>16.3</v>
      </c>
      <c r="G9" s="9">
        <f t="shared" si="1"/>
        <v>4.9</v>
      </c>
      <c r="H9" s="9">
        <f t="shared" si="2"/>
        <v>0.49</v>
      </c>
      <c r="I9" s="6" t="s">
        <v>23</v>
      </c>
      <c r="J9" s="6" t="s">
        <v>24</v>
      </c>
      <c r="K9" s="6" t="s">
        <v>16</v>
      </c>
      <c r="L9" s="12"/>
      <c r="M9" s="13" t="s">
        <v>35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6" t="s">
        <v>12</v>
      </c>
      <c r="B10" s="7">
        <v>1009.0</v>
      </c>
      <c r="C10" s="6">
        <v>1109.0</v>
      </c>
      <c r="D10" s="6" t="s">
        <v>29</v>
      </c>
      <c r="E10" s="8">
        <v>3.0</v>
      </c>
      <c r="F10" s="8">
        <v>8.0</v>
      </c>
      <c r="G10" s="9">
        <f t="shared" si="1"/>
        <v>5</v>
      </c>
      <c r="H10" s="9">
        <f t="shared" si="2"/>
        <v>0.5</v>
      </c>
      <c r="I10" s="6" t="s">
        <v>23</v>
      </c>
      <c r="J10" s="6" t="s">
        <v>24</v>
      </c>
      <c r="K10" s="6" t="s">
        <v>25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6" t="s">
        <v>12</v>
      </c>
      <c r="B11" s="7">
        <v>1010.0</v>
      </c>
      <c r="C11" s="6">
        <v>2877.0</v>
      </c>
      <c r="D11" s="6" t="s">
        <v>17</v>
      </c>
      <c r="E11" s="8">
        <v>11.4</v>
      </c>
      <c r="F11" s="8">
        <v>16.3</v>
      </c>
      <c r="G11" s="9">
        <f t="shared" si="1"/>
        <v>4.9</v>
      </c>
      <c r="H11" s="9">
        <f t="shared" si="2"/>
        <v>0.49</v>
      </c>
      <c r="I11" s="6" t="s">
        <v>18</v>
      </c>
      <c r="J11" s="6" t="s">
        <v>19</v>
      </c>
      <c r="K11" s="6" t="s">
        <v>36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6" t="s">
        <v>12</v>
      </c>
      <c r="B12" s="7">
        <v>1011.0</v>
      </c>
      <c r="C12" s="6">
        <v>2877.0</v>
      </c>
      <c r="D12" s="6" t="s">
        <v>17</v>
      </c>
      <c r="E12" s="8">
        <v>11.4</v>
      </c>
      <c r="F12" s="8">
        <v>16.3</v>
      </c>
      <c r="G12" s="9">
        <f t="shared" si="1"/>
        <v>4.9</v>
      </c>
      <c r="H12" s="9">
        <f t="shared" si="2"/>
        <v>0.49</v>
      </c>
      <c r="I12" s="6" t="s">
        <v>18</v>
      </c>
      <c r="J12" s="6" t="s">
        <v>19</v>
      </c>
      <c r="K12" s="6" t="s">
        <v>25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6" t="s">
        <v>12</v>
      </c>
      <c r="B13" s="7">
        <v>1012.0</v>
      </c>
      <c r="C13" s="6">
        <v>4421.0</v>
      </c>
      <c r="D13" s="6" t="s">
        <v>37</v>
      </c>
      <c r="E13" s="8">
        <v>45.0</v>
      </c>
      <c r="F13" s="8">
        <v>87.0</v>
      </c>
      <c r="G13" s="9">
        <f t="shared" si="1"/>
        <v>42</v>
      </c>
      <c r="H13" s="9">
        <f t="shared" si="2"/>
        <v>8.4</v>
      </c>
      <c r="I13" s="6" t="s">
        <v>23</v>
      </c>
      <c r="J13" s="6" t="s">
        <v>24</v>
      </c>
      <c r="K13" s="6" t="s">
        <v>16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6" t="s">
        <v>12</v>
      </c>
      <c r="B14" s="7">
        <v>1013.0</v>
      </c>
      <c r="C14" s="6">
        <v>9212.0</v>
      </c>
      <c r="D14" s="6" t="s">
        <v>38</v>
      </c>
      <c r="E14" s="8">
        <v>4.0</v>
      </c>
      <c r="F14" s="8">
        <v>7.0</v>
      </c>
      <c r="G14" s="9">
        <f t="shared" si="1"/>
        <v>3</v>
      </c>
      <c r="H14" s="9">
        <f t="shared" si="2"/>
        <v>0.3</v>
      </c>
      <c r="I14" s="6" t="s">
        <v>32</v>
      </c>
      <c r="J14" s="6" t="s">
        <v>33</v>
      </c>
      <c r="K14" s="6" t="s">
        <v>36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6" t="s">
        <v>12</v>
      </c>
      <c r="B15" s="7">
        <v>1014.0</v>
      </c>
      <c r="C15" s="6">
        <v>8722.0</v>
      </c>
      <c r="D15" s="6" t="s">
        <v>27</v>
      </c>
      <c r="E15" s="8">
        <v>344.0</v>
      </c>
      <c r="F15" s="8">
        <v>502.0</v>
      </c>
      <c r="G15" s="9">
        <f t="shared" si="1"/>
        <v>158</v>
      </c>
      <c r="H15" s="9">
        <f t="shared" si="2"/>
        <v>31.6</v>
      </c>
      <c r="I15" s="6" t="s">
        <v>14</v>
      </c>
      <c r="J15" s="6" t="s">
        <v>15</v>
      </c>
      <c r="K15" s="6" t="s">
        <v>20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6" t="s">
        <v>12</v>
      </c>
      <c r="B16" s="7">
        <v>1015.0</v>
      </c>
      <c r="C16" s="6">
        <v>2877.0</v>
      </c>
      <c r="D16" s="6" t="s">
        <v>17</v>
      </c>
      <c r="E16" s="8">
        <v>11.4</v>
      </c>
      <c r="F16" s="8">
        <v>16.3</v>
      </c>
      <c r="G16" s="9">
        <f t="shared" si="1"/>
        <v>4.9</v>
      </c>
      <c r="H16" s="9">
        <f t="shared" si="2"/>
        <v>0.49</v>
      </c>
      <c r="I16" s="6" t="s">
        <v>32</v>
      </c>
      <c r="J16" s="6" t="s">
        <v>33</v>
      </c>
      <c r="K16" s="6" t="s">
        <v>25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6" t="s">
        <v>12</v>
      </c>
      <c r="B17" s="7">
        <v>1016.0</v>
      </c>
      <c r="C17" s="6">
        <v>2499.0</v>
      </c>
      <c r="D17" s="6" t="s">
        <v>22</v>
      </c>
      <c r="E17" s="8">
        <v>6.2</v>
      </c>
      <c r="F17" s="8">
        <v>9.2</v>
      </c>
      <c r="G17" s="9">
        <f t="shared" si="1"/>
        <v>3</v>
      </c>
      <c r="H17" s="9">
        <f t="shared" si="2"/>
        <v>0.3</v>
      </c>
      <c r="I17" s="6" t="s">
        <v>23</v>
      </c>
      <c r="J17" s="6" t="s">
        <v>24</v>
      </c>
      <c r="K17" s="6" t="s">
        <v>20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6" t="s">
        <v>39</v>
      </c>
      <c r="B18" s="7">
        <v>1017.0</v>
      </c>
      <c r="C18" s="6">
        <v>2242.0</v>
      </c>
      <c r="D18" s="6" t="s">
        <v>40</v>
      </c>
      <c r="E18" s="8">
        <v>60.0</v>
      </c>
      <c r="F18" s="8">
        <v>124.0</v>
      </c>
      <c r="G18" s="9">
        <f t="shared" si="1"/>
        <v>64</v>
      </c>
      <c r="H18" s="9">
        <f t="shared" si="2"/>
        <v>12.8</v>
      </c>
      <c r="I18" s="6" t="s">
        <v>18</v>
      </c>
      <c r="J18" s="6" t="s">
        <v>19</v>
      </c>
      <c r="K18" s="6" t="s">
        <v>16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6" t="s">
        <v>39</v>
      </c>
      <c r="B19" s="7">
        <v>1018.0</v>
      </c>
      <c r="C19" s="6">
        <v>1109.0</v>
      </c>
      <c r="D19" s="6" t="s">
        <v>29</v>
      </c>
      <c r="E19" s="8">
        <v>3.0</v>
      </c>
      <c r="F19" s="8">
        <v>8.0</v>
      </c>
      <c r="G19" s="9">
        <f t="shared" si="1"/>
        <v>5</v>
      </c>
      <c r="H19" s="9">
        <f t="shared" si="2"/>
        <v>0.5</v>
      </c>
      <c r="I19" s="6" t="s">
        <v>23</v>
      </c>
      <c r="J19" s="6" t="s">
        <v>24</v>
      </c>
      <c r="K19" s="6" t="s">
        <v>20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6" t="s">
        <v>39</v>
      </c>
      <c r="B20" s="7">
        <v>1019.0</v>
      </c>
      <c r="C20" s="6">
        <v>2499.0</v>
      </c>
      <c r="D20" s="6" t="s">
        <v>22</v>
      </c>
      <c r="E20" s="8">
        <v>6.2</v>
      </c>
      <c r="F20" s="8">
        <v>9.2</v>
      </c>
      <c r="G20" s="9">
        <f t="shared" si="1"/>
        <v>3</v>
      </c>
      <c r="H20" s="9">
        <f t="shared" si="2"/>
        <v>0.3</v>
      </c>
      <c r="I20" s="6" t="s">
        <v>23</v>
      </c>
      <c r="J20" s="6" t="s">
        <v>24</v>
      </c>
      <c r="K20" s="6" t="s">
        <v>36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6" t="s">
        <v>39</v>
      </c>
      <c r="B21" s="7">
        <v>1020.0</v>
      </c>
      <c r="C21" s="6">
        <v>2499.0</v>
      </c>
      <c r="D21" s="6" t="s">
        <v>22</v>
      </c>
      <c r="E21" s="8">
        <v>6.2</v>
      </c>
      <c r="F21" s="8">
        <v>9.2</v>
      </c>
      <c r="G21" s="9">
        <f t="shared" si="1"/>
        <v>3</v>
      </c>
      <c r="H21" s="9">
        <f t="shared" si="2"/>
        <v>0.3</v>
      </c>
      <c r="I21" s="6" t="s">
        <v>23</v>
      </c>
      <c r="J21" s="6" t="s">
        <v>24</v>
      </c>
      <c r="K21" s="6" t="s">
        <v>41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6" t="s">
        <v>39</v>
      </c>
      <c r="B22" s="7">
        <v>1021.0</v>
      </c>
      <c r="C22" s="6">
        <v>1109.0</v>
      </c>
      <c r="D22" s="6" t="s">
        <v>29</v>
      </c>
      <c r="E22" s="8">
        <v>3.0</v>
      </c>
      <c r="F22" s="8">
        <v>8.0</v>
      </c>
      <c r="G22" s="9">
        <f t="shared" si="1"/>
        <v>5</v>
      </c>
      <c r="H22" s="9">
        <f t="shared" si="2"/>
        <v>0.5</v>
      </c>
      <c r="I22" s="6" t="s">
        <v>18</v>
      </c>
      <c r="J22" s="6" t="s">
        <v>19</v>
      </c>
      <c r="K22" s="6" t="s">
        <v>36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6" t="s">
        <v>39</v>
      </c>
      <c r="B23" s="7">
        <v>1022.0</v>
      </c>
      <c r="C23" s="6">
        <v>2877.0</v>
      </c>
      <c r="D23" s="6" t="s">
        <v>17</v>
      </c>
      <c r="E23" s="8">
        <v>11.4</v>
      </c>
      <c r="F23" s="8">
        <v>16.3</v>
      </c>
      <c r="G23" s="9">
        <f t="shared" si="1"/>
        <v>4.9</v>
      </c>
      <c r="H23" s="9">
        <f t="shared" si="2"/>
        <v>0.49</v>
      </c>
      <c r="I23" s="6" t="s">
        <v>23</v>
      </c>
      <c r="J23" s="6" t="s">
        <v>24</v>
      </c>
      <c r="K23" s="6" t="s">
        <v>42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6" t="s">
        <v>39</v>
      </c>
      <c r="B24" s="7">
        <v>1023.0</v>
      </c>
      <c r="C24" s="6">
        <v>1109.0</v>
      </c>
      <c r="D24" s="6" t="s">
        <v>29</v>
      </c>
      <c r="E24" s="8">
        <v>3.0</v>
      </c>
      <c r="F24" s="8">
        <v>8.0</v>
      </c>
      <c r="G24" s="9">
        <f t="shared" si="1"/>
        <v>5</v>
      </c>
      <c r="H24" s="9">
        <f t="shared" si="2"/>
        <v>0.5</v>
      </c>
      <c r="I24" s="6" t="s">
        <v>32</v>
      </c>
      <c r="J24" s="6" t="s">
        <v>33</v>
      </c>
      <c r="K24" s="6" t="s">
        <v>16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6" t="s">
        <v>39</v>
      </c>
      <c r="B25" s="7">
        <v>1024.0</v>
      </c>
      <c r="C25" s="6">
        <v>9212.0</v>
      </c>
      <c r="D25" s="6" t="s">
        <v>38</v>
      </c>
      <c r="E25" s="8">
        <v>4.0</v>
      </c>
      <c r="F25" s="8">
        <v>7.0</v>
      </c>
      <c r="G25" s="9">
        <f t="shared" si="1"/>
        <v>3</v>
      </c>
      <c r="H25" s="9">
        <f t="shared" si="2"/>
        <v>0.3</v>
      </c>
      <c r="I25" s="6" t="s">
        <v>18</v>
      </c>
      <c r="J25" s="6" t="s">
        <v>19</v>
      </c>
      <c r="K25" s="6" t="s">
        <v>42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6" t="s">
        <v>39</v>
      </c>
      <c r="B26" s="7">
        <v>1025.0</v>
      </c>
      <c r="C26" s="6">
        <v>2877.0</v>
      </c>
      <c r="D26" s="6" t="s">
        <v>17</v>
      </c>
      <c r="E26" s="8">
        <v>11.4</v>
      </c>
      <c r="F26" s="8">
        <v>16.3</v>
      </c>
      <c r="G26" s="9">
        <f t="shared" si="1"/>
        <v>4.9</v>
      </c>
      <c r="H26" s="9">
        <f t="shared" si="2"/>
        <v>0.49</v>
      </c>
      <c r="I26" s="6" t="s">
        <v>32</v>
      </c>
      <c r="J26" s="6" t="s">
        <v>33</v>
      </c>
      <c r="K26" s="6" t="s">
        <v>41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6" t="s">
        <v>39</v>
      </c>
      <c r="B27" s="7">
        <v>1026.0</v>
      </c>
      <c r="C27" s="6">
        <v>6119.0</v>
      </c>
      <c r="D27" s="6" t="s">
        <v>43</v>
      </c>
      <c r="E27" s="8">
        <v>9.0</v>
      </c>
      <c r="F27" s="8">
        <v>14.0</v>
      </c>
      <c r="G27" s="9">
        <f t="shared" si="1"/>
        <v>5</v>
      </c>
      <c r="H27" s="9">
        <f t="shared" si="2"/>
        <v>0.5</v>
      </c>
      <c r="I27" s="6" t="s">
        <v>32</v>
      </c>
      <c r="J27" s="6" t="s">
        <v>33</v>
      </c>
      <c r="K27" s="6" t="s">
        <v>16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6" t="s">
        <v>39</v>
      </c>
      <c r="B28" s="7">
        <v>1027.0</v>
      </c>
      <c r="C28" s="6">
        <v>6119.0</v>
      </c>
      <c r="D28" s="6" t="s">
        <v>43</v>
      </c>
      <c r="E28" s="8">
        <v>9.0</v>
      </c>
      <c r="F28" s="8">
        <v>14.0</v>
      </c>
      <c r="G28" s="9">
        <f t="shared" si="1"/>
        <v>5</v>
      </c>
      <c r="H28" s="9">
        <f t="shared" si="2"/>
        <v>0.5</v>
      </c>
      <c r="I28" s="6" t="s">
        <v>14</v>
      </c>
      <c r="J28" s="6" t="s">
        <v>15</v>
      </c>
      <c r="K28" s="6" t="s">
        <v>41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6" t="s">
        <v>39</v>
      </c>
      <c r="B29" s="7">
        <v>1028.0</v>
      </c>
      <c r="C29" s="6">
        <v>8722.0</v>
      </c>
      <c r="D29" s="6" t="s">
        <v>27</v>
      </c>
      <c r="E29" s="8">
        <v>344.0</v>
      </c>
      <c r="F29" s="8">
        <v>502.0</v>
      </c>
      <c r="G29" s="9">
        <f t="shared" si="1"/>
        <v>158</v>
      </c>
      <c r="H29" s="9">
        <f t="shared" si="2"/>
        <v>31.6</v>
      </c>
      <c r="I29" s="6" t="s">
        <v>14</v>
      </c>
      <c r="J29" s="6" t="s">
        <v>15</v>
      </c>
      <c r="K29" s="6" t="s">
        <v>25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6" t="s">
        <v>39</v>
      </c>
      <c r="B30" s="7">
        <v>1029.0</v>
      </c>
      <c r="C30" s="6">
        <v>2499.0</v>
      </c>
      <c r="D30" s="6" t="s">
        <v>22</v>
      </c>
      <c r="E30" s="8">
        <v>6.2</v>
      </c>
      <c r="F30" s="8">
        <v>9.2</v>
      </c>
      <c r="G30" s="9">
        <f t="shared" si="1"/>
        <v>3</v>
      </c>
      <c r="H30" s="9">
        <f t="shared" si="2"/>
        <v>0.3</v>
      </c>
      <c r="I30" s="6" t="s">
        <v>18</v>
      </c>
      <c r="J30" s="6" t="s">
        <v>19</v>
      </c>
      <c r="K30" s="6" t="s">
        <v>25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6" t="s">
        <v>39</v>
      </c>
      <c r="B31" s="7">
        <v>1030.0</v>
      </c>
      <c r="C31" s="6">
        <v>4421.0</v>
      </c>
      <c r="D31" s="6" t="s">
        <v>37</v>
      </c>
      <c r="E31" s="8">
        <v>45.0</v>
      </c>
      <c r="F31" s="8">
        <v>87.0</v>
      </c>
      <c r="G31" s="9">
        <f t="shared" si="1"/>
        <v>42</v>
      </c>
      <c r="H31" s="9">
        <f t="shared" si="2"/>
        <v>8.4</v>
      </c>
      <c r="I31" s="6" t="s">
        <v>18</v>
      </c>
      <c r="J31" s="6" t="s">
        <v>19</v>
      </c>
      <c r="K31" s="6" t="s">
        <v>41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6" t="s">
        <v>39</v>
      </c>
      <c r="B32" s="7">
        <v>1031.0</v>
      </c>
      <c r="C32" s="6">
        <v>1109.0</v>
      </c>
      <c r="D32" s="6" t="s">
        <v>29</v>
      </c>
      <c r="E32" s="8">
        <v>3.0</v>
      </c>
      <c r="F32" s="8">
        <v>8.0</v>
      </c>
      <c r="G32" s="9">
        <f t="shared" si="1"/>
        <v>5</v>
      </c>
      <c r="H32" s="9">
        <f t="shared" si="2"/>
        <v>0.5</v>
      </c>
      <c r="I32" s="6" t="s">
        <v>18</v>
      </c>
      <c r="J32" s="6" t="s">
        <v>19</v>
      </c>
      <c r="K32" s="6" t="s">
        <v>20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6" t="s">
        <v>39</v>
      </c>
      <c r="B33" s="7">
        <v>1032.0</v>
      </c>
      <c r="C33" s="6">
        <v>2877.0</v>
      </c>
      <c r="D33" s="6" t="s">
        <v>17</v>
      </c>
      <c r="E33" s="8">
        <v>11.4</v>
      </c>
      <c r="F33" s="8">
        <v>16.3</v>
      </c>
      <c r="G33" s="9">
        <f t="shared" si="1"/>
        <v>4.9</v>
      </c>
      <c r="H33" s="9">
        <f t="shared" si="2"/>
        <v>0.49</v>
      </c>
      <c r="I33" s="6" t="s">
        <v>14</v>
      </c>
      <c r="J33" s="6" t="s">
        <v>15</v>
      </c>
      <c r="K33" s="6" t="s">
        <v>25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6" t="s">
        <v>39</v>
      </c>
      <c r="B34" s="7">
        <v>1033.0</v>
      </c>
      <c r="C34" s="6">
        <v>9822.0</v>
      </c>
      <c r="D34" s="6" t="s">
        <v>13</v>
      </c>
      <c r="E34" s="8">
        <v>58.3</v>
      </c>
      <c r="F34" s="8">
        <v>98.4</v>
      </c>
      <c r="G34" s="9">
        <f t="shared" si="1"/>
        <v>40.1</v>
      </c>
      <c r="H34" s="9">
        <f t="shared" si="2"/>
        <v>8.02</v>
      </c>
      <c r="I34" s="6" t="s">
        <v>18</v>
      </c>
      <c r="J34" s="6" t="s">
        <v>19</v>
      </c>
      <c r="K34" s="6" t="s">
        <v>20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6" t="s">
        <v>39</v>
      </c>
      <c r="B35" s="7">
        <v>1034.0</v>
      </c>
      <c r="C35" s="6">
        <v>2877.0</v>
      </c>
      <c r="D35" s="6" t="s">
        <v>17</v>
      </c>
      <c r="E35" s="8">
        <v>11.4</v>
      </c>
      <c r="F35" s="8">
        <v>16.3</v>
      </c>
      <c r="G35" s="9">
        <f t="shared" si="1"/>
        <v>4.9</v>
      </c>
      <c r="H35" s="9">
        <f t="shared" si="2"/>
        <v>0.49</v>
      </c>
      <c r="I35" s="6" t="s">
        <v>18</v>
      </c>
      <c r="J35" s="6" t="s">
        <v>19</v>
      </c>
      <c r="K35" s="6" t="s">
        <v>36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6" t="s">
        <v>44</v>
      </c>
      <c r="B36" s="7">
        <v>1035.0</v>
      </c>
      <c r="C36" s="6">
        <v>2499.0</v>
      </c>
      <c r="D36" s="6" t="s">
        <v>22</v>
      </c>
      <c r="E36" s="8">
        <v>6.2</v>
      </c>
      <c r="F36" s="8">
        <v>9.2</v>
      </c>
      <c r="G36" s="9">
        <f t="shared" si="1"/>
        <v>3</v>
      </c>
      <c r="H36" s="9">
        <f t="shared" si="2"/>
        <v>0.3</v>
      </c>
      <c r="I36" s="6" t="s">
        <v>32</v>
      </c>
      <c r="J36" s="6" t="s">
        <v>33</v>
      </c>
      <c r="K36" s="6" t="s">
        <v>20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6" t="s">
        <v>44</v>
      </c>
      <c r="B37" s="7">
        <v>1036.0</v>
      </c>
      <c r="C37" s="6">
        <v>2499.0</v>
      </c>
      <c r="D37" s="6" t="s">
        <v>22</v>
      </c>
      <c r="E37" s="8">
        <v>6.2</v>
      </c>
      <c r="F37" s="8">
        <v>9.2</v>
      </c>
      <c r="G37" s="9">
        <f t="shared" si="1"/>
        <v>3</v>
      </c>
      <c r="H37" s="9">
        <f t="shared" si="2"/>
        <v>0.3</v>
      </c>
      <c r="I37" s="6" t="s">
        <v>18</v>
      </c>
      <c r="J37" s="6" t="s">
        <v>19</v>
      </c>
      <c r="K37" s="6" t="s">
        <v>41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" t="s">
        <v>44</v>
      </c>
      <c r="B38" s="7">
        <v>1037.0</v>
      </c>
      <c r="C38" s="6">
        <v>6622.0</v>
      </c>
      <c r="D38" s="6" t="s">
        <v>45</v>
      </c>
      <c r="E38" s="8">
        <v>42.0</v>
      </c>
      <c r="F38" s="8">
        <v>77.0</v>
      </c>
      <c r="G38" s="9">
        <f t="shared" si="1"/>
        <v>35</v>
      </c>
      <c r="H38" s="9">
        <f t="shared" si="2"/>
        <v>7</v>
      </c>
      <c r="I38" s="6" t="s">
        <v>18</v>
      </c>
      <c r="J38" s="6" t="s">
        <v>19</v>
      </c>
      <c r="K38" s="6" t="s">
        <v>41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6" t="s">
        <v>44</v>
      </c>
      <c r="B39" s="7">
        <v>1038.0</v>
      </c>
      <c r="C39" s="6">
        <v>2499.0</v>
      </c>
      <c r="D39" s="6" t="s">
        <v>22</v>
      </c>
      <c r="E39" s="8">
        <v>6.2</v>
      </c>
      <c r="F39" s="8">
        <v>9.2</v>
      </c>
      <c r="G39" s="9">
        <f t="shared" si="1"/>
        <v>3</v>
      </c>
      <c r="H39" s="9">
        <f t="shared" si="2"/>
        <v>0.3</v>
      </c>
      <c r="I39" s="6" t="s">
        <v>18</v>
      </c>
      <c r="J39" s="6" t="s">
        <v>19</v>
      </c>
      <c r="K39" s="6" t="s">
        <v>41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6" t="s">
        <v>44</v>
      </c>
      <c r="B40" s="7">
        <v>1039.0</v>
      </c>
      <c r="C40" s="6">
        <v>2877.0</v>
      </c>
      <c r="D40" s="6" t="s">
        <v>17</v>
      </c>
      <c r="E40" s="8">
        <v>11.4</v>
      </c>
      <c r="F40" s="8">
        <v>16.3</v>
      </c>
      <c r="G40" s="9">
        <f t="shared" si="1"/>
        <v>4.9</v>
      </c>
      <c r="H40" s="9">
        <f t="shared" si="2"/>
        <v>0.49</v>
      </c>
      <c r="I40" s="6" t="s">
        <v>18</v>
      </c>
      <c r="J40" s="6" t="s">
        <v>19</v>
      </c>
      <c r="K40" s="6" t="s">
        <v>20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6" t="s">
        <v>44</v>
      </c>
      <c r="B41" s="7">
        <v>1040.0</v>
      </c>
      <c r="C41" s="6">
        <v>1109.0</v>
      </c>
      <c r="D41" s="6" t="s">
        <v>29</v>
      </c>
      <c r="E41" s="8">
        <v>3.0</v>
      </c>
      <c r="F41" s="8">
        <v>8.0</v>
      </c>
      <c r="G41" s="9">
        <f t="shared" si="1"/>
        <v>5</v>
      </c>
      <c r="H41" s="9">
        <f t="shared" si="2"/>
        <v>0.5</v>
      </c>
      <c r="I41" s="6" t="s">
        <v>18</v>
      </c>
      <c r="J41" s="6" t="s">
        <v>19</v>
      </c>
      <c r="K41" s="6" t="s">
        <v>25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6" t="s">
        <v>44</v>
      </c>
      <c r="B42" s="7">
        <v>1041.0</v>
      </c>
      <c r="C42" s="6">
        <v>2499.0</v>
      </c>
      <c r="D42" s="6" t="s">
        <v>22</v>
      </c>
      <c r="E42" s="8">
        <v>6.2</v>
      </c>
      <c r="F42" s="8">
        <v>9.2</v>
      </c>
      <c r="G42" s="9">
        <f t="shared" si="1"/>
        <v>3</v>
      </c>
      <c r="H42" s="9">
        <f t="shared" si="2"/>
        <v>0.3</v>
      </c>
      <c r="I42" s="6" t="s">
        <v>14</v>
      </c>
      <c r="J42" s="6" t="s">
        <v>15</v>
      </c>
      <c r="K42" s="6" t="s">
        <v>16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6" t="s">
        <v>44</v>
      </c>
      <c r="B43" s="7">
        <v>1042.0</v>
      </c>
      <c r="C43" s="6">
        <v>8722.0</v>
      </c>
      <c r="D43" s="6" t="s">
        <v>27</v>
      </c>
      <c r="E43" s="8">
        <v>344.0</v>
      </c>
      <c r="F43" s="8">
        <v>502.0</v>
      </c>
      <c r="G43" s="9">
        <f t="shared" si="1"/>
        <v>158</v>
      </c>
      <c r="H43" s="9">
        <f t="shared" si="2"/>
        <v>31.6</v>
      </c>
      <c r="I43" s="6" t="s">
        <v>23</v>
      </c>
      <c r="J43" s="6" t="s">
        <v>24</v>
      </c>
      <c r="K43" s="6" t="s">
        <v>16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6" t="s">
        <v>44</v>
      </c>
      <c r="B44" s="7">
        <v>1043.0</v>
      </c>
      <c r="C44" s="6">
        <v>2242.0</v>
      </c>
      <c r="D44" s="6" t="s">
        <v>40</v>
      </c>
      <c r="E44" s="8">
        <v>60.0</v>
      </c>
      <c r="F44" s="8">
        <v>124.0</v>
      </c>
      <c r="G44" s="9">
        <f t="shared" si="1"/>
        <v>64</v>
      </c>
      <c r="H44" s="9">
        <f t="shared" si="2"/>
        <v>12.8</v>
      </c>
      <c r="I44" s="6" t="s">
        <v>23</v>
      </c>
      <c r="J44" s="6" t="s">
        <v>24</v>
      </c>
      <c r="K44" s="6" t="s">
        <v>20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6" t="s">
        <v>44</v>
      </c>
      <c r="B45" s="7">
        <v>1044.0</v>
      </c>
      <c r="C45" s="6">
        <v>2877.0</v>
      </c>
      <c r="D45" s="6" t="s">
        <v>17</v>
      </c>
      <c r="E45" s="8">
        <v>11.4</v>
      </c>
      <c r="F45" s="8">
        <v>16.3</v>
      </c>
      <c r="G45" s="9">
        <f t="shared" si="1"/>
        <v>4.9</v>
      </c>
      <c r="H45" s="9">
        <f t="shared" si="2"/>
        <v>0.49</v>
      </c>
      <c r="I45" s="6" t="s">
        <v>23</v>
      </c>
      <c r="J45" s="6" t="s">
        <v>24</v>
      </c>
      <c r="K45" s="6" t="s">
        <v>20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6" t="s">
        <v>44</v>
      </c>
      <c r="B46" s="7">
        <v>1045.0</v>
      </c>
      <c r="C46" s="6">
        <v>8722.0</v>
      </c>
      <c r="D46" s="6" t="s">
        <v>27</v>
      </c>
      <c r="E46" s="8">
        <v>344.0</v>
      </c>
      <c r="F46" s="8">
        <v>502.0</v>
      </c>
      <c r="G46" s="9">
        <f t="shared" si="1"/>
        <v>158</v>
      </c>
      <c r="H46" s="9">
        <f t="shared" si="2"/>
        <v>31.6</v>
      </c>
      <c r="I46" s="6" t="s">
        <v>32</v>
      </c>
      <c r="J46" s="6" t="s">
        <v>33</v>
      </c>
      <c r="K46" s="6" t="s">
        <v>25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6" t="s">
        <v>44</v>
      </c>
      <c r="B47" s="7">
        <v>1046.0</v>
      </c>
      <c r="C47" s="6">
        <v>6119.0</v>
      </c>
      <c r="D47" s="6" t="s">
        <v>43</v>
      </c>
      <c r="E47" s="8">
        <v>9.0</v>
      </c>
      <c r="F47" s="8">
        <v>14.0</v>
      </c>
      <c r="G47" s="9">
        <f t="shared" si="1"/>
        <v>5</v>
      </c>
      <c r="H47" s="9">
        <f t="shared" si="2"/>
        <v>0.5</v>
      </c>
      <c r="I47" s="6" t="s">
        <v>18</v>
      </c>
      <c r="J47" s="6" t="s">
        <v>19</v>
      </c>
      <c r="K47" s="6" t="s">
        <v>42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6" t="s">
        <v>44</v>
      </c>
      <c r="B48" s="7">
        <v>1047.0</v>
      </c>
      <c r="C48" s="6">
        <v>6622.0</v>
      </c>
      <c r="D48" s="6" t="s">
        <v>45</v>
      </c>
      <c r="E48" s="8">
        <v>42.0</v>
      </c>
      <c r="F48" s="8">
        <v>77.0</v>
      </c>
      <c r="G48" s="9">
        <f t="shared" si="1"/>
        <v>35</v>
      </c>
      <c r="H48" s="9">
        <f t="shared" si="2"/>
        <v>7</v>
      </c>
      <c r="I48" s="6" t="s">
        <v>32</v>
      </c>
      <c r="J48" s="6" t="s">
        <v>33</v>
      </c>
      <c r="K48" s="6" t="s">
        <v>25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6" t="s">
        <v>44</v>
      </c>
      <c r="B49" s="7">
        <v>1048.0</v>
      </c>
      <c r="C49" s="6">
        <v>8722.0</v>
      </c>
      <c r="D49" s="6" t="s">
        <v>27</v>
      </c>
      <c r="E49" s="8">
        <v>344.0</v>
      </c>
      <c r="F49" s="8">
        <v>502.0</v>
      </c>
      <c r="G49" s="9">
        <f t="shared" si="1"/>
        <v>158</v>
      </c>
      <c r="H49" s="9">
        <f t="shared" si="2"/>
        <v>31.6</v>
      </c>
      <c r="I49" s="6" t="s">
        <v>14</v>
      </c>
      <c r="J49" s="6" t="s">
        <v>15</v>
      </c>
      <c r="K49" s="6" t="s">
        <v>25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6" t="s">
        <v>46</v>
      </c>
      <c r="B50" s="7">
        <v>1049.0</v>
      </c>
      <c r="C50" s="6">
        <v>2499.0</v>
      </c>
      <c r="D50" s="6" t="s">
        <v>22</v>
      </c>
      <c r="E50" s="8">
        <v>6.2</v>
      </c>
      <c r="F50" s="8">
        <v>9.2</v>
      </c>
      <c r="G50" s="9">
        <f t="shared" si="1"/>
        <v>3</v>
      </c>
      <c r="H50" s="9">
        <f t="shared" si="2"/>
        <v>0.3</v>
      </c>
      <c r="I50" s="6" t="s">
        <v>14</v>
      </c>
      <c r="J50" s="6" t="s">
        <v>15</v>
      </c>
      <c r="K50" s="6" t="s">
        <v>36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6" t="s">
        <v>46</v>
      </c>
      <c r="B51" s="7">
        <v>1050.0</v>
      </c>
      <c r="C51" s="6">
        <v>2877.0</v>
      </c>
      <c r="D51" s="6" t="s">
        <v>17</v>
      </c>
      <c r="E51" s="8">
        <v>11.4</v>
      </c>
      <c r="F51" s="8">
        <v>16.3</v>
      </c>
      <c r="G51" s="9">
        <f t="shared" si="1"/>
        <v>4.9</v>
      </c>
      <c r="H51" s="9">
        <f t="shared" si="2"/>
        <v>0.49</v>
      </c>
      <c r="I51" s="6" t="s">
        <v>14</v>
      </c>
      <c r="J51" s="6" t="s">
        <v>15</v>
      </c>
      <c r="K51" s="6" t="s">
        <v>25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6" t="s">
        <v>46</v>
      </c>
      <c r="B52" s="7">
        <v>1051.0</v>
      </c>
      <c r="C52" s="6">
        <v>6119.0</v>
      </c>
      <c r="D52" s="6" t="s">
        <v>43</v>
      </c>
      <c r="E52" s="8">
        <v>9.0</v>
      </c>
      <c r="F52" s="8">
        <v>14.0</v>
      </c>
      <c r="G52" s="9">
        <f t="shared" si="1"/>
        <v>5</v>
      </c>
      <c r="H52" s="9">
        <f t="shared" si="2"/>
        <v>0.5</v>
      </c>
      <c r="I52" s="6" t="s">
        <v>23</v>
      </c>
      <c r="J52" s="6" t="s">
        <v>24</v>
      </c>
      <c r="K52" s="6" t="s">
        <v>42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6" t="s">
        <v>46</v>
      </c>
      <c r="B53" s="7">
        <v>1052.0</v>
      </c>
      <c r="C53" s="6">
        <v>6622.0</v>
      </c>
      <c r="D53" s="6" t="s">
        <v>45</v>
      </c>
      <c r="E53" s="8">
        <v>42.0</v>
      </c>
      <c r="F53" s="8">
        <v>77.0</v>
      </c>
      <c r="G53" s="9">
        <f t="shared" si="1"/>
        <v>35</v>
      </c>
      <c r="H53" s="9">
        <f t="shared" si="2"/>
        <v>7</v>
      </c>
      <c r="I53" s="6" t="s">
        <v>23</v>
      </c>
      <c r="J53" s="6" t="s">
        <v>24</v>
      </c>
      <c r="K53" s="6" t="s">
        <v>25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6" t="s">
        <v>46</v>
      </c>
      <c r="B54" s="7">
        <v>1053.0</v>
      </c>
      <c r="C54" s="6">
        <v>2242.0</v>
      </c>
      <c r="D54" s="6" t="s">
        <v>40</v>
      </c>
      <c r="E54" s="8">
        <v>60.0</v>
      </c>
      <c r="F54" s="8">
        <v>124.0</v>
      </c>
      <c r="G54" s="9">
        <f t="shared" si="1"/>
        <v>64</v>
      </c>
      <c r="H54" s="9">
        <f t="shared" si="2"/>
        <v>12.8</v>
      </c>
      <c r="I54" s="6" t="s">
        <v>14</v>
      </c>
      <c r="J54" s="6" t="s">
        <v>15</v>
      </c>
      <c r="K54" s="6" t="s">
        <v>20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6" t="s">
        <v>46</v>
      </c>
      <c r="B55" s="7">
        <v>1054.0</v>
      </c>
      <c r="C55" s="6">
        <v>4421.0</v>
      </c>
      <c r="D55" s="6" t="s">
        <v>37</v>
      </c>
      <c r="E55" s="8">
        <v>45.0</v>
      </c>
      <c r="F55" s="8">
        <v>87.0</v>
      </c>
      <c r="G55" s="9">
        <f t="shared" si="1"/>
        <v>42</v>
      </c>
      <c r="H55" s="9">
        <f t="shared" si="2"/>
        <v>8.4</v>
      </c>
      <c r="I55" s="6" t="s">
        <v>23</v>
      </c>
      <c r="J55" s="6" t="s">
        <v>24</v>
      </c>
      <c r="K55" s="6" t="s">
        <v>41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6" t="s">
        <v>46</v>
      </c>
      <c r="B56" s="7">
        <v>1055.0</v>
      </c>
      <c r="C56" s="6">
        <v>6119.0</v>
      </c>
      <c r="D56" s="6" t="s">
        <v>43</v>
      </c>
      <c r="E56" s="8">
        <v>9.0</v>
      </c>
      <c r="F56" s="8">
        <v>14.0</v>
      </c>
      <c r="G56" s="9">
        <f t="shared" si="1"/>
        <v>5</v>
      </c>
      <c r="H56" s="9">
        <f t="shared" si="2"/>
        <v>0.5</v>
      </c>
      <c r="I56" s="6" t="s">
        <v>18</v>
      </c>
      <c r="J56" s="6" t="s">
        <v>19</v>
      </c>
      <c r="K56" s="6" t="s">
        <v>41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6" t="s">
        <v>46</v>
      </c>
      <c r="B57" s="7">
        <v>1056.0</v>
      </c>
      <c r="C57" s="6">
        <v>1109.0</v>
      </c>
      <c r="D57" s="6" t="s">
        <v>29</v>
      </c>
      <c r="E57" s="8">
        <v>3.0</v>
      </c>
      <c r="F57" s="8">
        <v>8.0</v>
      </c>
      <c r="G57" s="9">
        <f t="shared" si="1"/>
        <v>5</v>
      </c>
      <c r="H57" s="9">
        <f t="shared" si="2"/>
        <v>0.5</v>
      </c>
      <c r="I57" s="6" t="s">
        <v>23</v>
      </c>
      <c r="J57" s="6" t="s">
        <v>24</v>
      </c>
      <c r="K57" s="6" t="s">
        <v>20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6" t="s">
        <v>46</v>
      </c>
      <c r="B58" s="7">
        <v>1057.0</v>
      </c>
      <c r="C58" s="6">
        <v>2499.0</v>
      </c>
      <c r="D58" s="6" t="s">
        <v>22</v>
      </c>
      <c r="E58" s="8">
        <v>6.2</v>
      </c>
      <c r="F58" s="8">
        <v>9.2</v>
      </c>
      <c r="G58" s="9">
        <f t="shared" si="1"/>
        <v>3</v>
      </c>
      <c r="H58" s="9">
        <f t="shared" si="2"/>
        <v>0.3</v>
      </c>
      <c r="I58" s="6" t="s">
        <v>18</v>
      </c>
      <c r="J58" s="6" t="s">
        <v>19</v>
      </c>
      <c r="K58" s="6" t="s">
        <v>20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6" t="s">
        <v>46</v>
      </c>
      <c r="B59" s="7">
        <v>1058.0</v>
      </c>
      <c r="C59" s="6">
        <v>6119.0</v>
      </c>
      <c r="D59" s="6" t="s">
        <v>43</v>
      </c>
      <c r="E59" s="8">
        <v>9.0</v>
      </c>
      <c r="F59" s="8">
        <v>14.0</v>
      </c>
      <c r="G59" s="9">
        <f t="shared" si="1"/>
        <v>5</v>
      </c>
      <c r="H59" s="9">
        <f t="shared" si="2"/>
        <v>0.5</v>
      </c>
      <c r="I59" s="6" t="s">
        <v>32</v>
      </c>
      <c r="J59" s="6" t="s">
        <v>33</v>
      </c>
      <c r="K59" s="6" t="s">
        <v>25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6" t="s">
        <v>46</v>
      </c>
      <c r="B60" s="7">
        <v>1059.0</v>
      </c>
      <c r="C60" s="6">
        <v>2242.0</v>
      </c>
      <c r="D60" s="6" t="s">
        <v>40</v>
      </c>
      <c r="E60" s="8">
        <v>60.0</v>
      </c>
      <c r="F60" s="8">
        <v>124.0</v>
      </c>
      <c r="G60" s="9">
        <f t="shared" si="1"/>
        <v>64</v>
      </c>
      <c r="H60" s="9">
        <f t="shared" si="2"/>
        <v>12.8</v>
      </c>
      <c r="I60" s="6" t="s">
        <v>23</v>
      </c>
      <c r="J60" s="6" t="s">
        <v>24</v>
      </c>
      <c r="K60" s="6" t="s">
        <v>25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6" t="s">
        <v>46</v>
      </c>
      <c r="B61" s="7">
        <v>1060.0</v>
      </c>
      <c r="C61" s="6">
        <v>6119.0</v>
      </c>
      <c r="D61" s="6" t="s">
        <v>43</v>
      </c>
      <c r="E61" s="8">
        <v>9.0</v>
      </c>
      <c r="F61" s="8">
        <v>14.0</v>
      </c>
      <c r="G61" s="9">
        <f t="shared" si="1"/>
        <v>5</v>
      </c>
      <c r="H61" s="9">
        <f t="shared" si="2"/>
        <v>0.5</v>
      </c>
      <c r="I61" s="6" t="s">
        <v>23</v>
      </c>
      <c r="J61" s="6" t="s">
        <v>24</v>
      </c>
      <c r="K61" s="6" t="s">
        <v>41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6" t="s">
        <v>47</v>
      </c>
      <c r="B62" s="7">
        <v>1061.0</v>
      </c>
      <c r="C62" s="6">
        <v>1109.0</v>
      </c>
      <c r="D62" s="6" t="s">
        <v>29</v>
      </c>
      <c r="E62" s="8">
        <v>3.0</v>
      </c>
      <c r="F62" s="8">
        <v>8.0</v>
      </c>
      <c r="G62" s="9">
        <f t="shared" si="1"/>
        <v>5</v>
      </c>
      <c r="H62" s="9">
        <f t="shared" si="2"/>
        <v>0.5</v>
      </c>
      <c r="I62" s="6" t="s">
        <v>23</v>
      </c>
      <c r="J62" s="6" t="s">
        <v>24</v>
      </c>
      <c r="K62" s="6" t="s">
        <v>41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6" t="s">
        <v>47</v>
      </c>
      <c r="B63" s="7">
        <v>1062.0</v>
      </c>
      <c r="C63" s="6">
        <v>2499.0</v>
      </c>
      <c r="D63" s="6" t="s">
        <v>22</v>
      </c>
      <c r="E63" s="8">
        <v>6.2</v>
      </c>
      <c r="F63" s="8">
        <v>9.2</v>
      </c>
      <c r="G63" s="9">
        <f t="shared" si="1"/>
        <v>3</v>
      </c>
      <c r="H63" s="9">
        <f t="shared" si="2"/>
        <v>0.3</v>
      </c>
      <c r="I63" s="6" t="s">
        <v>14</v>
      </c>
      <c r="J63" s="6" t="s">
        <v>15</v>
      </c>
      <c r="K63" s="6" t="s">
        <v>25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6" t="s">
        <v>47</v>
      </c>
      <c r="B64" s="7">
        <v>1063.0</v>
      </c>
      <c r="C64" s="6">
        <v>1109.0</v>
      </c>
      <c r="D64" s="6" t="s">
        <v>29</v>
      </c>
      <c r="E64" s="8">
        <v>3.0</v>
      </c>
      <c r="F64" s="8">
        <v>8.0</v>
      </c>
      <c r="G64" s="9">
        <f t="shared" si="1"/>
        <v>5</v>
      </c>
      <c r="H64" s="9">
        <f t="shared" si="2"/>
        <v>0.5</v>
      </c>
      <c r="I64" s="6" t="s">
        <v>23</v>
      </c>
      <c r="J64" s="6" t="s">
        <v>24</v>
      </c>
      <c r="K64" s="6" t="s">
        <v>20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6" t="s">
        <v>47</v>
      </c>
      <c r="B65" s="7">
        <v>1064.0</v>
      </c>
      <c r="C65" s="6">
        <v>2499.0</v>
      </c>
      <c r="D65" s="6" t="s">
        <v>22</v>
      </c>
      <c r="E65" s="8">
        <v>6.2</v>
      </c>
      <c r="F65" s="8">
        <v>9.2</v>
      </c>
      <c r="G65" s="9">
        <f t="shared" si="1"/>
        <v>3</v>
      </c>
      <c r="H65" s="9">
        <f t="shared" si="2"/>
        <v>0.3</v>
      </c>
      <c r="I65" s="6" t="s">
        <v>32</v>
      </c>
      <c r="J65" s="6" t="s">
        <v>33</v>
      </c>
      <c r="K65" s="6" t="s">
        <v>25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6" t="s">
        <v>47</v>
      </c>
      <c r="B66" s="7">
        <v>1065.0</v>
      </c>
      <c r="C66" s="6">
        <v>2499.0</v>
      </c>
      <c r="D66" s="6" t="s">
        <v>22</v>
      </c>
      <c r="E66" s="8">
        <v>6.2</v>
      </c>
      <c r="F66" s="8">
        <v>9.2</v>
      </c>
      <c r="G66" s="9">
        <f t="shared" si="1"/>
        <v>3</v>
      </c>
      <c r="H66" s="9">
        <f t="shared" si="2"/>
        <v>0.3</v>
      </c>
      <c r="I66" s="6" t="s">
        <v>23</v>
      </c>
      <c r="J66" s="6" t="s">
        <v>24</v>
      </c>
      <c r="K66" s="6" t="s">
        <v>16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6" t="s">
        <v>47</v>
      </c>
      <c r="B67" s="7">
        <v>1066.0</v>
      </c>
      <c r="C67" s="6">
        <v>2877.0</v>
      </c>
      <c r="D67" s="6" t="s">
        <v>17</v>
      </c>
      <c r="E67" s="8">
        <v>11.4</v>
      </c>
      <c r="F67" s="8">
        <v>16.3</v>
      </c>
      <c r="G67" s="9">
        <f t="shared" si="1"/>
        <v>4.9</v>
      </c>
      <c r="H67" s="9">
        <f t="shared" si="2"/>
        <v>0.49</v>
      </c>
      <c r="I67" s="6" t="s">
        <v>23</v>
      </c>
      <c r="J67" s="6" t="s">
        <v>24</v>
      </c>
      <c r="K67" s="6" t="s">
        <v>41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6" t="s">
        <v>47</v>
      </c>
      <c r="B68" s="7">
        <v>1067.0</v>
      </c>
      <c r="C68" s="6">
        <v>2877.0</v>
      </c>
      <c r="D68" s="6" t="s">
        <v>17</v>
      </c>
      <c r="E68" s="8">
        <v>11.4</v>
      </c>
      <c r="F68" s="8">
        <v>16.3</v>
      </c>
      <c r="G68" s="9">
        <f t="shared" si="1"/>
        <v>4.9</v>
      </c>
      <c r="H68" s="9">
        <f t="shared" si="2"/>
        <v>0.49</v>
      </c>
      <c r="I68" s="6" t="s">
        <v>23</v>
      </c>
      <c r="J68" s="6" t="s">
        <v>24</v>
      </c>
      <c r="K68" s="6" t="s">
        <v>42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6" t="s">
        <v>47</v>
      </c>
      <c r="B69" s="7">
        <v>1068.0</v>
      </c>
      <c r="C69" s="6">
        <v>6119.0</v>
      </c>
      <c r="D69" s="6" t="s">
        <v>43</v>
      </c>
      <c r="E69" s="8">
        <v>9.0</v>
      </c>
      <c r="F69" s="8">
        <v>14.0</v>
      </c>
      <c r="G69" s="9">
        <f t="shared" si="1"/>
        <v>5</v>
      </c>
      <c r="H69" s="9">
        <f t="shared" si="2"/>
        <v>0.5</v>
      </c>
      <c r="I69" s="6" t="s">
        <v>18</v>
      </c>
      <c r="J69" s="6" t="s">
        <v>19</v>
      </c>
      <c r="K69" s="6" t="s">
        <v>20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6" t="s">
        <v>47</v>
      </c>
      <c r="B70" s="7">
        <v>1069.0</v>
      </c>
      <c r="C70" s="6">
        <v>1109.0</v>
      </c>
      <c r="D70" s="6" t="s">
        <v>29</v>
      </c>
      <c r="E70" s="8">
        <v>3.0</v>
      </c>
      <c r="F70" s="8">
        <v>8.0</v>
      </c>
      <c r="G70" s="9">
        <f t="shared" si="1"/>
        <v>5</v>
      </c>
      <c r="H70" s="9">
        <f t="shared" si="2"/>
        <v>0.5</v>
      </c>
      <c r="I70" s="6" t="s">
        <v>23</v>
      </c>
      <c r="J70" s="6" t="s">
        <v>24</v>
      </c>
      <c r="K70" s="6" t="s">
        <v>25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6" t="s">
        <v>47</v>
      </c>
      <c r="B71" s="7">
        <v>1070.0</v>
      </c>
      <c r="C71" s="6">
        <v>2499.0</v>
      </c>
      <c r="D71" s="6" t="s">
        <v>22</v>
      </c>
      <c r="E71" s="8">
        <v>6.2</v>
      </c>
      <c r="F71" s="8">
        <v>9.2</v>
      </c>
      <c r="G71" s="9">
        <f t="shared" si="1"/>
        <v>3</v>
      </c>
      <c r="H71" s="9">
        <f t="shared" si="2"/>
        <v>0.3</v>
      </c>
      <c r="I71" s="6" t="s">
        <v>32</v>
      </c>
      <c r="J71" s="6" t="s">
        <v>33</v>
      </c>
      <c r="K71" s="6" t="s">
        <v>25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6" t="s">
        <v>47</v>
      </c>
      <c r="B72" s="7">
        <v>1071.0</v>
      </c>
      <c r="C72" s="6">
        <v>1109.0</v>
      </c>
      <c r="D72" s="6" t="s">
        <v>29</v>
      </c>
      <c r="E72" s="8">
        <v>3.0</v>
      </c>
      <c r="F72" s="8">
        <v>8.0</v>
      </c>
      <c r="G72" s="9">
        <f t="shared" si="1"/>
        <v>5</v>
      </c>
      <c r="H72" s="9">
        <f t="shared" si="2"/>
        <v>0.5</v>
      </c>
      <c r="I72" s="6" t="s">
        <v>14</v>
      </c>
      <c r="J72" s="6" t="s">
        <v>15</v>
      </c>
      <c r="K72" s="6" t="s">
        <v>25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6" t="s">
        <v>47</v>
      </c>
      <c r="B73" s="7">
        <v>1072.0</v>
      </c>
      <c r="C73" s="6">
        <v>1109.0</v>
      </c>
      <c r="D73" s="6" t="s">
        <v>29</v>
      </c>
      <c r="E73" s="8">
        <v>3.0</v>
      </c>
      <c r="F73" s="8">
        <v>8.0</v>
      </c>
      <c r="G73" s="9">
        <f t="shared" si="1"/>
        <v>5</v>
      </c>
      <c r="H73" s="9">
        <f t="shared" si="2"/>
        <v>0.5</v>
      </c>
      <c r="I73" s="6" t="s">
        <v>23</v>
      </c>
      <c r="J73" s="6" t="s">
        <v>24</v>
      </c>
      <c r="K73" s="6" t="s">
        <v>41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6" t="s">
        <v>47</v>
      </c>
      <c r="B74" s="7">
        <v>1073.0</v>
      </c>
      <c r="C74" s="6">
        <v>6622.0</v>
      </c>
      <c r="D74" s="6" t="s">
        <v>45</v>
      </c>
      <c r="E74" s="8">
        <v>42.0</v>
      </c>
      <c r="F74" s="8">
        <v>77.0</v>
      </c>
      <c r="G74" s="9">
        <f t="shared" si="1"/>
        <v>35</v>
      </c>
      <c r="H74" s="9">
        <f t="shared" si="2"/>
        <v>7</v>
      </c>
      <c r="I74" s="6" t="s">
        <v>23</v>
      </c>
      <c r="J74" s="6" t="s">
        <v>24</v>
      </c>
      <c r="K74" s="6" t="s">
        <v>20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6" t="s">
        <v>47</v>
      </c>
      <c r="B75" s="7">
        <v>1074.0</v>
      </c>
      <c r="C75" s="6">
        <v>2877.0</v>
      </c>
      <c r="D75" s="6" t="s">
        <v>17</v>
      </c>
      <c r="E75" s="8">
        <v>11.4</v>
      </c>
      <c r="F75" s="8">
        <v>16.3</v>
      </c>
      <c r="G75" s="9">
        <f t="shared" si="1"/>
        <v>4.9</v>
      </c>
      <c r="H75" s="9">
        <f t="shared" si="2"/>
        <v>0.49</v>
      </c>
      <c r="I75" s="6" t="s">
        <v>23</v>
      </c>
      <c r="J75" s="6" t="s">
        <v>24</v>
      </c>
      <c r="K75" s="6" t="s">
        <v>25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6" t="s">
        <v>47</v>
      </c>
      <c r="B76" s="7">
        <v>1075.0</v>
      </c>
      <c r="C76" s="6">
        <v>1109.0</v>
      </c>
      <c r="D76" s="6" t="s">
        <v>29</v>
      </c>
      <c r="E76" s="8">
        <v>3.0</v>
      </c>
      <c r="F76" s="8">
        <v>8.0</v>
      </c>
      <c r="G76" s="9">
        <f t="shared" si="1"/>
        <v>5</v>
      </c>
      <c r="H76" s="9">
        <f t="shared" si="2"/>
        <v>0.5</v>
      </c>
      <c r="I76" s="6" t="s">
        <v>32</v>
      </c>
      <c r="J76" s="6" t="s">
        <v>33</v>
      </c>
      <c r="K76" s="6" t="s">
        <v>20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6" t="s">
        <v>47</v>
      </c>
      <c r="B77" s="7">
        <v>1076.0</v>
      </c>
      <c r="C77" s="6">
        <v>1109.0</v>
      </c>
      <c r="D77" s="6" t="s">
        <v>29</v>
      </c>
      <c r="E77" s="8">
        <v>3.0</v>
      </c>
      <c r="F77" s="8">
        <v>8.0</v>
      </c>
      <c r="G77" s="9">
        <f t="shared" si="1"/>
        <v>5</v>
      </c>
      <c r="H77" s="9">
        <f t="shared" si="2"/>
        <v>0.5</v>
      </c>
      <c r="I77" s="6" t="s">
        <v>18</v>
      </c>
      <c r="J77" s="6" t="s">
        <v>19</v>
      </c>
      <c r="K77" s="6" t="s">
        <v>25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6" t="s">
        <v>47</v>
      </c>
      <c r="B78" s="7">
        <v>1077.0</v>
      </c>
      <c r="C78" s="6">
        <v>9822.0</v>
      </c>
      <c r="D78" s="6" t="s">
        <v>13</v>
      </c>
      <c r="E78" s="8">
        <v>58.3</v>
      </c>
      <c r="F78" s="8">
        <v>98.4</v>
      </c>
      <c r="G78" s="9">
        <f t="shared" si="1"/>
        <v>40.1</v>
      </c>
      <c r="H78" s="9">
        <f t="shared" si="2"/>
        <v>8.02</v>
      </c>
      <c r="I78" s="6" t="s">
        <v>32</v>
      </c>
      <c r="J78" s="6" t="s">
        <v>33</v>
      </c>
      <c r="K78" s="6" t="s">
        <v>25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6" t="s">
        <v>47</v>
      </c>
      <c r="B79" s="7">
        <v>1078.0</v>
      </c>
      <c r="C79" s="6">
        <v>2877.0</v>
      </c>
      <c r="D79" s="6" t="s">
        <v>17</v>
      </c>
      <c r="E79" s="8">
        <v>11.4</v>
      </c>
      <c r="F79" s="8">
        <v>16.3</v>
      </c>
      <c r="G79" s="9">
        <f t="shared" si="1"/>
        <v>4.9</v>
      </c>
      <c r="H79" s="9">
        <f t="shared" si="2"/>
        <v>0.49</v>
      </c>
      <c r="I79" s="6" t="s">
        <v>18</v>
      </c>
      <c r="J79" s="6" t="s">
        <v>19</v>
      </c>
      <c r="K79" s="6" t="s">
        <v>41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6" t="s">
        <v>48</v>
      </c>
      <c r="B80" s="7">
        <v>1079.0</v>
      </c>
      <c r="C80" s="6">
        <v>2877.0</v>
      </c>
      <c r="D80" s="6" t="s">
        <v>17</v>
      </c>
      <c r="E80" s="8">
        <v>11.4</v>
      </c>
      <c r="F80" s="8">
        <v>16.3</v>
      </c>
      <c r="G80" s="9">
        <f t="shared" si="1"/>
        <v>4.9</v>
      </c>
      <c r="H80" s="9">
        <f t="shared" si="2"/>
        <v>0.49</v>
      </c>
      <c r="I80" s="6" t="s">
        <v>18</v>
      </c>
      <c r="J80" s="6" t="s">
        <v>19</v>
      </c>
      <c r="K80" s="6" t="s">
        <v>16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6" t="s">
        <v>48</v>
      </c>
      <c r="B81" s="7">
        <v>1080.0</v>
      </c>
      <c r="C81" s="6">
        <v>4421.0</v>
      </c>
      <c r="D81" s="6" t="s">
        <v>37</v>
      </c>
      <c r="E81" s="8">
        <v>45.0</v>
      </c>
      <c r="F81" s="8">
        <v>87.0</v>
      </c>
      <c r="G81" s="9">
        <f t="shared" si="1"/>
        <v>42</v>
      </c>
      <c r="H81" s="9">
        <f t="shared" si="2"/>
        <v>8.4</v>
      </c>
      <c r="I81" s="6" t="s">
        <v>23</v>
      </c>
      <c r="J81" s="6" t="s">
        <v>24</v>
      </c>
      <c r="K81" s="6" t="s">
        <v>20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6" t="s">
        <v>48</v>
      </c>
      <c r="B82" s="7">
        <v>1081.0</v>
      </c>
      <c r="C82" s="6">
        <v>6119.0</v>
      </c>
      <c r="D82" s="6" t="s">
        <v>43</v>
      </c>
      <c r="E82" s="8">
        <v>9.0</v>
      </c>
      <c r="F82" s="8">
        <v>14.0</v>
      </c>
      <c r="G82" s="9">
        <f t="shared" si="1"/>
        <v>5</v>
      </c>
      <c r="H82" s="9">
        <f t="shared" si="2"/>
        <v>0.5</v>
      </c>
      <c r="I82" s="6" t="s">
        <v>23</v>
      </c>
      <c r="J82" s="6" t="s">
        <v>24</v>
      </c>
      <c r="K82" s="6" t="s">
        <v>42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6" t="s">
        <v>48</v>
      </c>
      <c r="B83" s="7">
        <v>1082.0</v>
      </c>
      <c r="C83" s="6">
        <v>1109.0</v>
      </c>
      <c r="D83" s="6" t="s">
        <v>29</v>
      </c>
      <c r="E83" s="8">
        <v>3.0</v>
      </c>
      <c r="F83" s="8">
        <v>8.0</v>
      </c>
      <c r="G83" s="9">
        <f t="shared" si="1"/>
        <v>5</v>
      </c>
      <c r="H83" s="9">
        <f t="shared" si="2"/>
        <v>0.5</v>
      </c>
      <c r="I83" s="6" t="s">
        <v>14</v>
      </c>
      <c r="J83" s="6" t="s">
        <v>15</v>
      </c>
      <c r="K83" s="6" t="s">
        <v>20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6" t="s">
        <v>48</v>
      </c>
      <c r="B84" s="7">
        <v>1083.0</v>
      </c>
      <c r="C84" s="6">
        <v>1109.0</v>
      </c>
      <c r="D84" s="6" t="s">
        <v>29</v>
      </c>
      <c r="E84" s="8">
        <v>3.0</v>
      </c>
      <c r="F84" s="8">
        <v>8.0</v>
      </c>
      <c r="G84" s="9">
        <f t="shared" si="1"/>
        <v>5</v>
      </c>
      <c r="H84" s="9">
        <f t="shared" si="2"/>
        <v>0.5</v>
      </c>
      <c r="I84" s="6" t="s">
        <v>14</v>
      </c>
      <c r="J84" s="6" t="s">
        <v>15</v>
      </c>
      <c r="K84" s="6" t="s">
        <v>41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6" t="s">
        <v>48</v>
      </c>
      <c r="B85" s="7">
        <v>1084.0</v>
      </c>
      <c r="C85" s="6">
        <v>6119.0</v>
      </c>
      <c r="D85" s="6" t="s">
        <v>43</v>
      </c>
      <c r="E85" s="8">
        <v>9.0</v>
      </c>
      <c r="F85" s="8">
        <v>14.0</v>
      </c>
      <c r="G85" s="9">
        <f t="shared" si="1"/>
        <v>5</v>
      </c>
      <c r="H85" s="9">
        <f t="shared" si="2"/>
        <v>0.5</v>
      </c>
      <c r="I85" s="6" t="s">
        <v>14</v>
      </c>
      <c r="J85" s="6" t="s">
        <v>15</v>
      </c>
      <c r="K85" s="6" t="s">
        <v>25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6" t="s">
        <v>48</v>
      </c>
      <c r="B86" s="7">
        <v>1085.0</v>
      </c>
      <c r="C86" s="6">
        <v>9822.0</v>
      </c>
      <c r="D86" s="6" t="s">
        <v>13</v>
      </c>
      <c r="E86" s="8">
        <v>58.3</v>
      </c>
      <c r="F86" s="8">
        <v>98.4</v>
      </c>
      <c r="G86" s="9">
        <f t="shared" si="1"/>
        <v>40.1</v>
      </c>
      <c r="H86" s="9">
        <f t="shared" si="2"/>
        <v>8.02</v>
      </c>
      <c r="I86" s="6" t="s">
        <v>23</v>
      </c>
      <c r="J86" s="6" t="s">
        <v>24</v>
      </c>
      <c r="K86" s="6" t="s">
        <v>41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6" t="s">
        <v>48</v>
      </c>
      <c r="B87" s="7">
        <v>1086.0</v>
      </c>
      <c r="C87" s="6">
        <v>1109.0</v>
      </c>
      <c r="D87" s="6" t="s">
        <v>29</v>
      </c>
      <c r="E87" s="8">
        <v>3.0</v>
      </c>
      <c r="F87" s="8">
        <v>8.0</v>
      </c>
      <c r="G87" s="9">
        <f t="shared" si="1"/>
        <v>5</v>
      </c>
      <c r="H87" s="9">
        <f t="shared" si="2"/>
        <v>0.5</v>
      </c>
      <c r="I87" s="6" t="s">
        <v>32</v>
      </c>
      <c r="J87" s="6" t="s">
        <v>33</v>
      </c>
      <c r="K87" s="6" t="s">
        <v>25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6" t="s">
        <v>48</v>
      </c>
      <c r="B88" s="7">
        <v>1087.0</v>
      </c>
      <c r="C88" s="6">
        <v>2499.0</v>
      </c>
      <c r="D88" s="6" t="s">
        <v>22</v>
      </c>
      <c r="E88" s="8">
        <v>6.2</v>
      </c>
      <c r="F88" s="8">
        <v>9.2</v>
      </c>
      <c r="G88" s="9">
        <f t="shared" si="1"/>
        <v>3</v>
      </c>
      <c r="H88" s="9">
        <f t="shared" si="2"/>
        <v>0.3</v>
      </c>
      <c r="I88" s="6" t="s">
        <v>14</v>
      </c>
      <c r="J88" s="6" t="s">
        <v>15</v>
      </c>
      <c r="K88" s="6" t="s">
        <v>20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6" t="s">
        <v>48</v>
      </c>
      <c r="B89" s="7">
        <v>1088.0</v>
      </c>
      <c r="C89" s="6">
        <v>2499.0</v>
      </c>
      <c r="D89" s="6" t="s">
        <v>22</v>
      </c>
      <c r="E89" s="8">
        <v>6.2</v>
      </c>
      <c r="F89" s="8">
        <v>9.2</v>
      </c>
      <c r="G89" s="9">
        <f t="shared" si="1"/>
        <v>3</v>
      </c>
      <c r="H89" s="9">
        <f t="shared" si="2"/>
        <v>0.3</v>
      </c>
      <c r="I89" s="6" t="s">
        <v>14</v>
      </c>
      <c r="J89" s="6" t="s">
        <v>15</v>
      </c>
      <c r="K89" s="6" t="s">
        <v>16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6" t="s">
        <v>48</v>
      </c>
      <c r="B90" s="7">
        <v>1089.0</v>
      </c>
      <c r="C90" s="6">
        <v>6119.0</v>
      </c>
      <c r="D90" s="6" t="s">
        <v>43</v>
      </c>
      <c r="E90" s="8">
        <v>9.0</v>
      </c>
      <c r="F90" s="8">
        <v>14.0</v>
      </c>
      <c r="G90" s="9">
        <f t="shared" si="1"/>
        <v>5</v>
      </c>
      <c r="H90" s="9">
        <f t="shared" si="2"/>
        <v>0.5</v>
      </c>
      <c r="I90" s="6" t="s">
        <v>23</v>
      </c>
      <c r="J90" s="6" t="s">
        <v>24</v>
      </c>
      <c r="K90" s="6" t="s">
        <v>41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6" t="s">
        <v>48</v>
      </c>
      <c r="B91" s="7">
        <v>1090.0</v>
      </c>
      <c r="C91" s="6">
        <v>2877.0</v>
      </c>
      <c r="D91" s="6" t="s">
        <v>17</v>
      </c>
      <c r="E91" s="8">
        <v>11.4</v>
      </c>
      <c r="F91" s="8">
        <v>16.3</v>
      </c>
      <c r="G91" s="9">
        <f t="shared" si="1"/>
        <v>4.9</v>
      </c>
      <c r="H91" s="9">
        <f t="shared" si="2"/>
        <v>0.49</v>
      </c>
      <c r="I91" s="6" t="s">
        <v>14</v>
      </c>
      <c r="J91" s="6" t="s">
        <v>15</v>
      </c>
      <c r="K91" s="6" t="s">
        <v>20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6" t="s">
        <v>48</v>
      </c>
      <c r="B92" s="7">
        <v>1091.0</v>
      </c>
      <c r="C92" s="6">
        <v>2877.0</v>
      </c>
      <c r="D92" s="6" t="s">
        <v>17</v>
      </c>
      <c r="E92" s="8">
        <v>11.4</v>
      </c>
      <c r="F92" s="8">
        <v>16.3</v>
      </c>
      <c r="G92" s="9">
        <f t="shared" si="1"/>
        <v>4.9</v>
      </c>
      <c r="H92" s="9">
        <f t="shared" si="2"/>
        <v>0.49</v>
      </c>
      <c r="I92" s="6" t="s">
        <v>32</v>
      </c>
      <c r="J92" s="6" t="s">
        <v>33</v>
      </c>
      <c r="K92" s="6" t="s">
        <v>41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6" t="s">
        <v>48</v>
      </c>
      <c r="B93" s="7">
        <v>1092.0</v>
      </c>
      <c r="C93" s="6">
        <v>2877.0</v>
      </c>
      <c r="D93" s="6" t="s">
        <v>17</v>
      </c>
      <c r="E93" s="8">
        <v>11.4</v>
      </c>
      <c r="F93" s="8">
        <v>16.3</v>
      </c>
      <c r="G93" s="9">
        <f t="shared" si="1"/>
        <v>4.9</v>
      </c>
      <c r="H93" s="9">
        <f t="shared" si="2"/>
        <v>0.49</v>
      </c>
      <c r="I93" s="6" t="s">
        <v>23</v>
      </c>
      <c r="J93" s="6" t="s">
        <v>24</v>
      </c>
      <c r="K93" s="6" t="s">
        <v>20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6" t="s">
        <v>48</v>
      </c>
      <c r="B94" s="7">
        <v>1093.0</v>
      </c>
      <c r="C94" s="6">
        <v>6119.0</v>
      </c>
      <c r="D94" s="6" t="s">
        <v>43</v>
      </c>
      <c r="E94" s="8">
        <v>9.0</v>
      </c>
      <c r="F94" s="8">
        <v>14.0</v>
      </c>
      <c r="G94" s="9">
        <f t="shared" si="1"/>
        <v>5</v>
      </c>
      <c r="H94" s="9">
        <f t="shared" si="2"/>
        <v>0.5</v>
      </c>
      <c r="I94" s="6" t="s">
        <v>18</v>
      </c>
      <c r="J94" s="6" t="s">
        <v>19</v>
      </c>
      <c r="K94" s="6" t="s">
        <v>25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6" t="s">
        <v>48</v>
      </c>
      <c r="B95" s="7">
        <v>1094.0</v>
      </c>
      <c r="C95" s="6">
        <v>6119.0</v>
      </c>
      <c r="D95" s="6" t="s">
        <v>43</v>
      </c>
      <c r="E95" s="8">
        <v>9.0</v>
      </c>
      <c r="F95" s="8">
        <v>14.0</v>
      </c>
      <c r="G95" s="9">
        <f t="shared" si="1"/>
        <v>5</v>
      </c>
      <c r="H95" s="9">
        <f t="shared" si="2"/>
        <v>0.5</v>
      </c>
      <c r="I95" s="6" t="s">
        <v>23</v>
      </c>
      <c r="J95" s="6" t="s">
        <v>24</v>
      </c>
      <c r="K95" s="6" t="s">
        <v>20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6" t="s">
        <v>48</v>
      </c>
      <c r="B96" s="7">
        <v>1095.0</v>
      </c>
      <c r="C96" s="6">
        <v>2499.0</v>
      </c>
      <c r="D96" s="6" t="s">
        <v>22</v>
      </c>
      <c r="E96" s="8">
        <v>6.2</v>
      </c>
      <c r="F96" s="8">
        <v>9.2</v>
      </c>
      <c r="G96" s="9">
        <f t="shared" si="1"/>
        <v>3</v>
      </c>
      <c r="H96" s="9">
        <f t="shared" si="2"/>
        <v>0.3</v>
      </c>
      <c r="I96" s="6" t="s">
        <v>32</v>
      </c>
      <c r="J96" s="6" t="s">
        <v>33</v>
      </c>
      <c r="K96" s="6" t="s">
        <v>25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6" t="s">
        <v>48</v>
      </c>
      <c r="B97" s="7">
        <v>1096.0</v>
      </c>
      <c r="C97" s="6">
        <v>6119.0</v>
      </c>
      <c r="D97" s="6" t="s">
        <v>43</v>
      </c>
      <c r="E97" s="8">
        <v>9.0</v>
      </c>
      <c r="F97" s="8">
        <v>14.0</v>
      </c>
      <c r="G97" s="9">
        <f t="shared" si="1"/>
        <v>5</v>
      </c>
      <c r="H97" s="9">
        <f t="shared" si="2"/>
        <v>0.5</v>
      </c>
      <c r="I97" s="6" t="s">
        <v>23</v>
      </c>
      <c r="J97" s="6" t="s">
        <v>24</v>
      </c>
      <c r="K97" s="6" t="s">
        <v>25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6" t="s">
        <v>48</v>
      </c>
      <c r="B98" s="7">
        <v>1097.0</v>
      </c>
      <c r="C98" s="6">
        <v>9212.0</v>
      </c>
      <c r="D98" s="6" t="s">
        <v>38</v>
      </c>
      <c r="E98" s="8">
        <v>4.0</v>
      </c>
      <c r="F98" s="8">
        <v>7.0</v>
      </c>
      <c r="G98" s="9">
        <f t="shared" si="1"/>
        <v>3</v>
      </c>
      <c r="H98" s="9">
        <f t="shared" si="2"/>
        <v>0.3</v>
      </c>
      <c r="I98" s="6" t="s">
        <v>32</v>
      </c>
      <c r="J98" s="6" t="s">
        <v>33</v>
      </c>
      <c r="K98" s="6" t="s">
        <v>41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6" t="s">
        <v>48</v>
      </c>
      <c r="B99" s="7">
        <v>1098.0</v>
      </c>
      <c r="C99" s="6">
        <v>2877.0</v>
      </c>
      <c r="D99" s="6" t="s">
        <v>17</v>
      </c>
      <c r="E99" s="8">
        <v>11.4</v>
      </c>
      <c r="F99" s="8">
        <v>16.3</v>
      </c>
      <c r="G99" s="9">
        <f t="shared" si="1"/>
        <v>4.9</v>
      </c>
      <c r="H99" s="9">
        <f t="shared" si="2"/>
        <v>0.49</v>
      </c>
      <c r="I99" s="6" t="s">
        <v>18</v>
      </c>
      <c r="J99" s="6" t="s">
        <v>19</v>
      </c>
      <c r="K99" s="6" t="s">
        <v>16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6" t="s">
        <v>49</v>
      </c>
      <c r="B100" s="7">
        <v>1099.0</v>
      </c>
      <c r="C100" s="6">
        <v>2877.0</v>
      </c>
      <c r="D100" s="6" t="s">
        <v>17</v>
      </c>
      <c r="E100" s="8">
        <v>11.4</v>
      </c>
      <c r="F100" s="8">
        <v>16.3</v>
      </c>
      <c r="G100" s="9">
        <f t="shared" si="1"/>
        <v>4.9</v>
      </c>
      <c r="H100" s="9">
        <f t="shared" si="2"/>
        <v>0.49</v>
      </c>
      <c r="I100" s="6" t="s">
        <v>23</v>
      </c>
      <c r="J100" s="6" t="s">
        <v>24</v>
      </c>
      <c r="K100" s="6" t="s">
        <v>20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6" t="s">
        <v>49</v>
      </c>
      <c r="B101" s="7">
        <v>1100.0</v>
      </c>
      <c r="C101" s="6">
        <v>6119.0</v>
      </c>
      <c r="D101" s="6" t="s">
        <v>43</v>
      </c>
      <c r="E101" s="8">
        <v>9.0</v>
      </c>
      <c r="F101" s="8">
        <v>14.0</v>
      </c>
      <c r="G101" s="9">
        <f t="shared" si="1"/>
        <v>5</v>
      </c>
      <c r="H101" s="9">
        <f t="shared" si="2"/>
        <v>0.5</v>
      </c>
      <c r="I101" s="6" t="s">
        <v>14</v>
      </c>
      <c r="J101" s="6" t="s">
        <v>15</v>
      </c>
      <c r="K101" s="6" t="s">
        <v>42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6" t="s">
        <v>49</v>
      </c>
      <c r="B102" s="7">
        <v>1101.0</v>
      </c>
      <c r="C102" s="6">
        <v>2499.0</v>
      </c>
      <c r="D102" s="6" t="s">
        <v>22</v>
      </c>
      <c r="E102" s="8">
        <v>6.2</v>
      </c>
      <c r="F102" s="8">
        <v>9.2</v>
      </c>
      <c r="G102" s="9">
        <f t="shared" si="1"/>
        <v>3</v>
      </c>
      <c r="H102" s="9">
        <f t="shared" si="2"/>
        <v>0.3</v>
      </c>
      <c r="I102" s="6" t="s">
        <v>23</v>
      </c>
      <c r="J102" s="6" t="s">
        <v>24</v>
      </c>
      <c r="K102" s="6" t="s">
        <v>20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6" t="s">
        <v>49</v>
      </c>
      <c r="B103" s="7">
        <v>1102.0</v>
      </c>
      <c r="C103" s="6">
        <v>2242.0</v>
      </c>
      <c r="D103" s="6" t="s">
        <v>40</v>
      </c>
      <c r="E103" s="8">
        <v>60.0</v>
      </c>
      <c r="F103" s="8">
        <v>124.0</v>
      </c>
      <c r="G103" s="9">
        <f t="shared" si="1"/>
        <v>64</v>
      </c>
      <c r="H103" s="9">
        <f t="shared" si="2"/>
        <v>12.8</v>
      </c>
      <c r="I103" s="6" t="s">
        <v>18</v>
      </c>
      <c r="J103" s="6" t="s">
        <v>19</v>
      </c>
      <c r="K103" s="6" t="s">
        <v>41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6" t="s">
        <v>49</v>
      </c>
      <c r="B104" s="7">
        <v>1103.0</v>
      </c>
      <c r="C104" s="6">
        <v>2877.0</v>
      </c>
      <c r="D104" s="6" t="s">
        <v>17</v>
      </c>
      <c r="E104" s="8">
        <v>11.4</v>
      </c>
      <c r="F104" s="8">
        <v>16.3</v>
      </c>
      <c r="G104" s="9">
        <f t="shared" si="1"/>
        <v>4.9</v>
      </c>
      <c r="H104" s="9">
        <f t="shared" si="2"/>
        <v>0.49</v>
      </c>
      <c r="I104" s="6" t="s">
        <v>18</v>
      </c>
      <c r="J104" s="6" t="s">
        <v>19</v>
      </c>
      <c r="K104" s="6" t="s">
        <v>25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6" t="s">
        <v>49</v>
      </c>
      <c r="B105" s="7">
        <v>1104.0</v>
      </c>
      <c r="C105" s="6">
        <v>2877.0</v>
      </c>
      <c r="D105" s="6" t="s">
        <v>17</v>
      </c>
      <c r="E105" s="8">
        <v>11.4</v>
      </c>
      <c r="F105" s="8">
        <v>16.3</v>
      </c>
      <c r="G105" s="9">
        <f t="shared" si="1"/>
        <v>4.9</v>
      </c>
      <c r="H105" s="9">
        <f t="shared" si="2"/>
        <v>0.49</v>
      </c>
      <c r="I105" s="6" t="s">
        <v>23</v>
      </c>
      <c r="J105" s="6" t="s">
        <v>24</v>
      </c>
      <c r="K105" s="6" t="s">
        <v>41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6" t="s">
        <v>49</v>
      </c>
      <c r="B106" s="7">
        <v>1105.0</v>
      </c>
      <c r="C106" s="6">
        <v>2499.0</v>
      </c>
      <c r="D106" s="6" t="s">
        <v>22</v>
      </c>
      <c r="E106" s="8">
        <v>6.2</v>
      </c>
      <c r="F106" s="8">
        <v>9.2</v>
      </c>
      <c r="G106" s="9">
        <f t="shared" si="1"/>
        <v>3</v>
      </c>
      <c r="H106" s="9">
        <f t="shared" si="2"/>
        <v>0.3</v>
      </c>
      <c r="I106" s="6" t="s">
        <v>18</v>
      </c>
      <c r="J106" s="6" t="s">
        <v>19</v>
      </c>
      <c r="K106" s="6" t="s">
        <v>25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6" t="s">
        <v>49</v>
      </c>
      <c r="B107" s="7">
        <v>1106.0</v>
      </c>
      <c r="C107" s="6">
        <v>9822.0</v>
      </c>
      <c r="D107" s="6" t="s">
        <v>13</v>
      </c>
      <c r="E107" s="8">
        <v>58.3</v>
      </c>
      <c r="F107" s="8">
        <v>98.4</v>
      </c>
      <c r="G107" s="9">
        <f t="shared" si="1"/>
        <v>40.1</v>
      </c>
      <c r="H107" s="9">
        <f t="shared" si="2"/>
        <v>8.02</v>
      </c>
      <c r="I107" s="6" t="s">
        <v>18</v>
      </c>
      <c r="J107" s="6" t="s">
        <v>19</v>
      </c>
      <c r="K107" s="6" t="s">
        <v>20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6" t="s">
        <v>49</v>
      </c>
      <c r="B108" s="7">
        <v>1107.0</v>
      </c>
      <c r="C108" s="6">
        <v>1109.0</v>
      </c>
      <c r="D108" s="6" t="s">
        <v>29</v>
      </c>
      <c r="E108" s="8">
        <v>3.0</v>
      </c>
      <c r="F108" s="8">
        <v>8.0</v>
      </c>
      <c r="G108" s="9">
        <f t="shared" si="1"/>
        <v>5</v>
      </c>
      <c r="H108" s="9">
        <f t="shared" si="2"/>
        <v>0.5</v>
      </c>
      <c r="I108" s="6" t="s">
        <v>32</v>
      </c>
      <c r="J108" s="6" t="s">
        <v>33</v>
      </c>
      <c r="K108" s="6" t="s">
        <v>16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6" t="s">
        <v>49</v>
      </c>
      <c r="B109" s="7">
        <v>1108.0</v>
      </c>
      <c r="C109" s="6">
        <v>9822.0</v>
      </c>
      <c r="D109" s="6" t="s">
        <v>13</v>
      </c>
      <c r="E109" s="8">
        <v>58.3</v>
      </c>
      <c r="F109" s="8">
        <v>98.4</v>
      </c>
      <c r="G109" s="9">
        <f t="shared" si="1"/>
        <v>40.1</v>
      </c>
      <c r="H109" s="9">
        <f t="shared" si="2"/>
        <v>8.02</v>
      </c>
      <c r="I109" s="6" t="s">
        <v>23</v>
      </c>
      <c r="J109" s="6" t="s">
        <v>24</v>
      </c>
      <c r="K109" s="6" t="s">
        <v>41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6" t="s">
        <v>49</v>
      </c>
      <c r="B110" s="7">
        <v>1109.0</v>
      </c>
      <c r="C110" s="6">
        <v>8722.0</v>
      </c>
      <c r="D110" s="6" t="s">
        <v>27</v>
      </c>
      <c r="E110" s="8">
        <v>344.0</v>
      </c>
      <c r="F110" s="8">
        <v>502.0</v>
      </c>
      <c r="G110" s="9">
        <f t="shared" si="1"/>
        <v>158</v>
      </c>
      <c r="H110" s="9">
        <f t="shared" si="2"/>
        <v>31.6</v>
      </c>
      <c r="I110" s="6" t="s">
        <v>18</v>
      </c>
      <c r="J110" s="6" t="s">
        <v>19</v>
      </c>
      <c r="K110" s="6" t="s">
        <v>20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6" t="s">
        <v>49</v>
      </c>
      <c r="B111" s="7">
        <v>1110.0</v>
      </c>
      <c r="C111" s="6">
        <v>8722.0</v>
      </c>
      <c r="D111" s="6" t="s">
        <v>27</v>
      </c>
      <c r="E111" s="8">
        <v>344.0</v>
      </c>
      <c r="F111" s="8">
        <v>502.0</v>
      </c>
      <c r="G111" s="9">
        <f t="shared" si="1"/>
        <v>158</v>
      </c>
      <c r="H111" s="9">
        <f t="shared" si="2"/>
        <v>31.6</v>
      </c>
      <c r="I111" s="6" t="s">
        <v>32</v>
      </c>
      <c r="J111" s="6" t="s">
        <v>33</v>
      </c>
      <c r="K111" s="6" t="s">
        <v>41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6" t="s">
        <v>49</v>
      </c>
      <c r="B112" s="7">
        <v>1111.0</v>
      </c>
      <c r="C112" s="6">
        <v>6622.0</v>
      </c>
      <c r="D112" s="6" t="s">
        <v>45</v>
      </c>
      <c r="E112" s="8">
        <v>42.0</v>
      </c>
      <c r="F112" s="8">
        <v>77.0</v>
      </c>
      <c r="G112" s="9">
        <f t="shared" si="1"/>
        <v>35</v>
      </c>
      <c r="H112" s="9">
        <f t="shared" si="2"/>
        <v>7</v>
      </c>
      <c r="I112" s="6" t="s">
        <v>32</v>
      </c>
      <c r="J112" s="6" t="s">
        <v>33</v>
      </c>
      <c r="K112" s="6" t="s">
        <v>20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6" t="s">
        <v>49</v>
      </c>
      <c r="B113" s="7">
        <v>1112.0</v>
      </c>
      <c r="C113" s="6">
        <v>6622.0</v>
      </c>
      <c r="D113" s="6" t="s">
        <v>45</v>
      </c>
      <c r="E113" s="8">
        <v>42.0</v>
      </c>
      <c r="F113" s="8">
        <v>77.0</v>
      </c>
      <c r="G113" s="9">
        <f t="shared" si="1"/>
        <v>35</v>
      </c>
      <c r="H113" s="9">
        <f t="shared" si="2"/>
        <v>7</v>
      </c>
      <c r="I113" s="6" t="s">
        <v>23</v>
      </c>
      <c r="J113" s="6" t="s">
        <v>24</v>
      </c>
      <c r="K113" s="6" t="s">
        <v>25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6" t="s">
        <v>49</v>
      </c>
      <c r="B114" s="7">
        <v>1113.0</v>
      </c>
      <c r="C114" s="6">
        <v>9822.0</v>
      </c>
      <c r="D114" s="6" t="s">
        <v>13</v>
      </c>
      <c r="E114" s="8">
        <v>58.3</v>
      </c>
      <c r="F114" s="8">
        <v>98.4</v>
      </c>
      <c r="G114" s="9">
        <f t="shared" si="1"/>
        <v>40.1</v>
      </c>
      <c r="H114" s="9">
        <f t="shared" si="2"/>
        <v>8.02</v>
      </c>
      <c r="I114" s="6" t="s">
        <v>14</v>
      </c>
      <c r="J114" s="6" t="s">
        <v>15</v>
      </c>
      <c r="K114" s="6" t="s">
        <v>20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6" t="s">
        <v>49</v>
      </c>
      <c r="B115" s="7">
        <v>1114.0</v>
      </c>
      <c r="C115" s="6">
        <v>2242.0</v>
      </c>
      <c r="D115" s="6" t="s">
        <v>40</v>
      </c>
      <c r="E115" s="8">
        <v>60.0</v>
      </c>
      <c r="F115" s="8">
        <v>124.0</v>
      </c>
      <c r="G115" s="9">
        <f t="shared" si="1"/>
        <v>64</v>
      </c>
      <c r="H115" s="9">
        <f t="shared" si="2"/>
        <v>12.8</v>
      </c>
      <c r="I115" s="6" t="s">
        <v>18</v>
      </c>
      <c r="J115" s="6" t="s">
        <v>19</v>
      </c>
      <c r="K115" s="6" t="s">
        <v>25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6" t="s">
        <v>49</v>
      </c>
      <c r="B116" s="7">
        <v>1115.0</v>
      </c>
      <c r="C116" s="6">
        <v>8722.0</v>
      </c>
      <c r="D116" s="6" t="s">
        <v>27</v>
      </c>
      <c r="E116" s="8">
        <v>344.0</v>
      </c>
      <c r="F116" s="8">
        <v>502.0</v>
      </c>
      <c r="G116" s="9">
        <f t="shared" si="1"/>
        <v>158</v>
      </c>
      <c r="H116" s="9">
        <f t="shared" si="2"/>
        <v>31.6</v>
      </c>
      <c r="I116" s="6" t="s">
        <v>14</v>
      </c>
      <c r="J116" s="6" t="s">
        <v>15</v>
      </c>
      <c r="K116" s="6" t="s">
        <v>25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6" t="s">
        <v>49</v>
      </c>
      <c r="B117" s="7">
        <v>1116.0</v>
      </c>
      <c r="C117" s="6">
        <v>6622.0</v>
      </c>
      <c r="D117" s="6" t="s">
        <v>45</v>
      </c>
      <c r="E117" s="8">
        <v>42.0</v>
      </c>
      <c r="F117" s="8">
        <v>77.0</v>
      </c>
      <c r="G117" s="9">
        <f t="shared" si="1"/>
        <v>35</v>
      </c>
      <c r="H117" s="9">
        <f t="shared" si="2"/>
        <v>7</v>
      </c>
      <c r="I117" s="6" t="s">
        <v>23</v>
      </c>
      <c r="J117" s="6" t="s">
        <v>24</v>
      </c>
      <c r="K117" s="6" t="s">
        <v>41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6" t="s">
        <v>49</v>
      </c>
      <c r="B118" s="7">
        <v>1117.0</v>
      </c>
      <c r="C118" s="6">
        <v>8722.0</v>
      </c>
      <c r="D118" s="6" t="s">
        <v>27</v>
      </c>
      <c r="E118" s="8">
        <v>344.0</v>
      </c>
      <c r="F118" s="8">
        <v>502.0</v>
      </c>
      <c r="G118" s="9">
        <f t="shared" si="1"/>
        <v>158</v>
      </c>
      <c r="H118" s="9">
        <f t="shared" si="2"/>
        <v>31.6</v>
      </c>
      <c r="I118" s="6" t="s">
        <v>32</v>
      </c>
      <c r="J118" s="6" t="s">
        <v>33</v>
      </c>
      <c r="K118" s="6" t="s">
        <v>16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6" t="s">
        <v>49</v>
      </c>
      <c r="B119" s="7">
        <v>1118.0</v>
      </c>
      <c r="C119" s="6">
        <v>9822.0</v>
      </c>
      <c r="D119" s="6" t="s">
        <v>13</v>
      </c>
      <c r="E119" s="8">
        <v>58.3</v>
      </c>
      <c r="F119" s="8">
        <v>98.4</v>
      </c>
      <c r="G119" s="9">
        <f t="shared" si="1"/>
        <v>40.1</v>
      </c>
      <c r="H119" s="9">
        <f t="shared" si="2"/>
        <v>8.02</v>
      </c>
      <c r="I119" s="6" t="s">
        <v>18</v>
      </c>
      <c r="J119" s="6" t="s">
        <v>19</v>
      </c>
      <c r="K119" s="6" t="s">
        <v>20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6" t="s">
        <v>49</v>
      </c>
      <c r="B120" s="7">
        <v>1119.0</v>
      </c>
      <c r="C120" s="6">
        <v>2242.0</v>
      </c>
      <c r="D120" s="6" t="s">
        <v>40</v>
      </c>
      <c r="E120" s="8">
        <v>60.0</v>
      </c>
      <c r="F120" s="8">
        <v>124.0</v>
      </c>
      <c r="G120" s="9">
        <f t="shared" si="1"/>
        <v>64</v>
      </c>
      <c r="H120" s="9">
        <f t="shared" si="2"/>
        <v>12.8</v>
      </c>
      <c r="I120" s="6" t="s">
        <v>14</v>
      </c>
      <c r="J120" s="6" t="s">
        <v>15</v>
      </c>
      <c r="K120" s="6" t="s">
        <v>42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6" t="s">
        <v>49</v>
      </c>
      <c r="B121" s="7">
        <v>1120.0</v>
      </c>
      <c r="C121" s="6">
        <v>2242.0</v>
      </c>
      <c r="D121" s="6" t="s">
        <v>40</v>
      </c>
      <c r="E121" s="8">
        <v>60.0</v>
      </c>
      <c r="F121" s="8">
        <v>124.0</v>
      </c>
      <c r="G121" s="9">
        <f t="shared" si="1"/>
        <v>64</v>
      </c>
      <c r="H121" s="9">
        <f t="shared" si="2"/>
        <v>12.8</v>
      </c>
      <c r="I121" s="6" t="s">
        <v>23</v>
      </c>
      <c r="J121" s="6" t="s">
        <v>24</v>
      </c>
      <c r="K121" s="6" t="s">
        <v>20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6" t="s">
        <v>49</v>
      </c>
      <c r="B122" s="7">
        <v>1121.0</v>
      </c>
      <c r="C122" s="6">
        <v>4421.0</v>
      </c>
      <c r="D122" s="6" t="s">
        <v>37</v>
      </c>
      <c r="E122" s="8">
        <v>45.0</v>
      </c>
      <c r="F122" s="8">
        <v>87.0</v>
      </c>
      <c r="G122" s="9">
        <f t="shared" si="1"/>
        <v>42</v>
      </c>
      <c r="H122" s="9">
        <f t="shared" si="2"/>
        <v>8.4</v>
      </c>
      <c r="I122" s="6" t="s">
        <v>23</v>
      </c>
      <c r="J122" s="6" t="s">
        <v>24</v>
      </c>
      <c r="K122" s="6" t="s">
        <v>41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6" t="s">
        <v>49</v>
      </c>
      <c r="B123" s="7">
        <v>1122.0</v>
      </c>
      <c r="C123" s="6">
        <v>8722.0</v>
      </c>
      <c r="D123" s="6" t="s">
        <v>27</v>
      </c>
      <c r="E123" s="8">
        <v>344.0</v>
      </c>
      <c r="F123" s="8">
        <v>502.0</v>
      </c>
      <c r="G123" s="9">
        <f t="shared" si="1"/>
        <v>158</v>
      </c>
      <c r="H123" s="9">
        <f t="shared" si="2"/>
        <v>31.6</v>
      </c>
      <c r="I123" s="6" t="s">
        <v>23</v>
      </c>
      <c r="J123" s="6" t="s">
        <v>24</v>
      </c>
      <c r="K123" s="6" t="s">
        <v>25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6" t="s">
        <v>49</v>
      </c>
      <c r="B124" s="7">
        <v>1123.0</v>
      </c>
      <c r="C124" s="6">
        <v>9822.0</v>
      </c>
      <c r="D124" s="6" t="s">
        <v>13</v>
      </c>
      <c r="E124" s="8">
        <v>58.3</v>
      </c>
      <c r="F124" s="8">
        <v>98.4</v>
      </c>
      <c r="G124" s="9">
        <f t="shared" si="1"/>
        <v>40.1</v>
      </c>
      <c r="H124" s="9">
        <f t="shared" si="2"/>
        <v>8.02</v>
      </c>
      <c r="I124" s="6" t="s">
        <v>23</v>
      </c>
      <c r="J124" s="6" t="s">
        <v>24</v>
      </c>
      <c r="K124" s="6" t="s">
        <v>41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6" t="s">
        <v>49</v>
      </c>
      <c r="B125" s="7">
        <v>1124.0</v>
      </c>
      <c r="C125" s="6">
        <v>4421.0</v>
      </c>
      <c r="D125" s="6" t="s">
        <v>37</v>
      </c>
      <c r="E125" s="8">
        <v>45.0</v>
      </c>
      <c r="F125" s="8">
        <v>87.0</v>
      </c>
      <c r="G125" s="9">
        <f t="shared" si="1"/>
        <v>42</v>
      </c>
      <c r="H125" s="9">
        <f t="shared" si="2"/>
        <v>8.4</v>
      </c>
      <c r="I125" s="6" t="s">
        <v>23</v>
      </c>
      <c r="J125" s="6" t="s">
        <v>24</v>
      </c>
      <c r="K125" s="6" t="s">
        <v>25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6" t="s">
        <v>50</v>
      </c>
      <c r="B126" s="7">
        <v>1125.0</v>
      </c>
      <c r="C126" s="6">
        <v>2242.0</v>
      </c>
      <c r="D126" s="6" t="s">
        <v>40</v>
      </c>
      <c r="E126" s="8">
        <v>60.0</v>
      </c>
      <c r="F126" s="8">
        <v>124.0</v>
      </c>
      <c r="G126" s="9">
        <f t="shared" si="1"/>
        <v>64</v>
      </c>
      <c r="H126" s="9">
        <f t="shared" si="2"/>
        <v>12.8</v>
      </c>
      <c r="I126" s="6" t="s">
        <v>23</v>
      </c>
      <c r="J126" s="6" t="s">
        <v>24</v>
      </c>
      <c r="K126" s="6" t="s">
        <v>20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6" t="s">
        <v>50</v>
      </c>
      <c r="B127" s="7">
        <v>1126.0</v>
      </c>
      <c r="C127" s="6">
        <v>9212.0</v>
      </c>
      <c r="D127" s="6" t="s">
        <v>38</v>
      </c>
      <c r="E127" s="8">
        <v>4.0</v>
      </c>
      <c r="F127" s="8">
        <v>7.0</v>
      </c>
      <c r="G127" s="9">
        <f t="shared" si="1"/>
        <v>3</v>
      </c>
      <c r="H127" s="9">
        <f t="shared" si="2"/>
        <v>0.3</v>
      </c>
      <c r="I127" s="6" t="s">
        <v>23</v>
      </c>
      <c r="J127" s="6" t="s">
        <v>24</v>
      </c>
      <c r="K127" s="6" t="s">
        <v>16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6" t="s">
        <v>50</v>
      </c>
      <c r="B128" s="7">
        <v>1127.0</v>
      </c>
      <c r="C128" s="6">
        <v>8722.0</v>
      </c>
      <c r="D128" s="6" t="s">
        <v>27</v>
      </c>
      <c r="E128" s="8">
        <v>344.0</v>
      </c>
      <c r="F128" s="8">
        <v>502.0</v>
      </c>
      <c r="G128" s="9">
        <f t="shared" si="1"/>
        <v>158</v>
      </c>
      <c r="H128" s="9">
        <f t="shared" si="2"/>
        <v>31.6</v>
      </c>
      <c r="I128" s="6" t="s">
        <v>14</v>
      </c>
      <c r="J128" s="6" t="s">
        <v>15</v>
      </c>
      <c r="K128" s="6" t="s">
        <v>41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6" t="s">
        <v>50</v>
      </c>
      <c r="B129" s="7">
        <v>1128.0</v>
      </c>
      <c r="C129" s="6">
        <v>6622.0</v>
      </c>
      <c r="D129" s="6" t="s">
        <v>45</v>
      </c>
      <c r="E129" s="8">
        <v>42.0</v>
      </c>
      <c r="F129" s="8">
        <v>77.0</v>
      </c>
      <c r="G129" s="9">
        <f t="shared" si="1"/>
        <v>35</v>
      </c>
      <c r="H129" s="9">
        <f t="shared" si="2"/>
        <v>7</v>
      </c>
      <c r="I129" s="6" t="s">
        <v>18</v>
      </c>
      <c r="J129" s="6" t="s">
        <v>19</v>
      </c>
      <c r="K129" s="6" t="s">
        <v>20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6" t="s">
        <v>50</v>
      </c>
      <c r="B130" s="7">
        <v>1129.0</v>
      </c>
      <c r="C130" s="6">
        <v>9822.0</v>
      </c>
      <c r="D130" s="6" t="s">
        <v>13</v>
      </c>
      <c r="E130" s="8">
        <v>58.3</v>
      </c>
      <c r="F130" s="8">
        <v>98.4</v>
      </c>
      <c r="G130" s="9">
        <f t="shared" si="1"/>
        <v>40.1</v>
      </c>
      <c r="H130" s="9">
        <f t="shared" si="2"/>
        <v>8.02</v>
      </c>
      <c r="I130" s="6" t="s">
        <v>32</v>
      </c>
      <c r="J130" s="6" t="s">
        <v>33</v>
      </c>
      <c r="K130" s="6" t="s">
        <v>41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6" t="s">
        <v>50</v>
      </c>
      <c r="B131" s="7">
        <v>1130.0</v>
      </c>
      <c r="C131" s="6">
        <v>4421.0</v>
      </c>
      <c r="D131" s="6" t="s">
        <v>37</v>
      </c>
      <c r="E131" s="8">
        <v>45.0</v>
      </c>
      <c r="F131" s="8">
        <v>87.0</v>
      </c>
      <c r="G131" s="9">
        <f t="shared" si="1"/>
        <v>42</v>
      </c>
      <c r="H131" s="9">
        <f t="shared" si="2"/>
        <v>8.4</v>
      </c>
      <c r="I131" s="6" t="s">
        <v>32</v>
      </c>
      <c r="J131" s="6" t="s">
        <v>33</v>
      </c>
      <c r="K131" s="6" t="s">
        <v>20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6" t="s">
        <v>50</v>
      </c>
      <c r="B132" s="7">
        <v>1131.0</v>
      </c>
      <c r="C132" s="6">
        <v>9212.0</v>
      </c>
      <c r="D132" s="6" t="s">
        <v>38</v>
      </c>
      <c r="E132" s="8">
        <v>4.0</v>
      </c>
      <c r="F132" s="8">
        <v>7.0</v>
      </c>
      <c r="G132" s="9">
        <f t="shared" si="1"/>
        <v>3</v>
      </c>
      <c r="H132" s="9">
        <f t="shared" si="2"/>
        <v>0.3</v>
      </c>
      <c r="I132" s="6" t="s">
        <v>32</v>
      </c>
      <c r="J132" s="6" t="s">
        <v>33</v>
      </c>
      <c r="K132" s="6" t="s">
        <v>25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6" t="s">
        <v>50</v>
      </c>
      <c r="B133" s="7">
        <v>1132.0</v>
      </c>
      <c r="C133" s="6">
        <v>9212.0</v>
      </c>
      <c r="D133" s="6" t="s">
        <v>38</v>
      </c>
      <c r="E133" s="8">
        <v>4.0</v>
      </c>
      <c r="F133" s="8">
        <v>7.0</v>
      </c>
      <c r="G133" s="9">
        <f t="shared" si="1"/>
        <v>3</v>
      </c>
      <c r="H133" s="9">
        <f t="shared" si="2"/>
        <v>0.3</v>
      </c>
      <c r="I133" s="6" t="s">
        <v>32</v>
      </c>
      <c r="J133" s="6" t="s">
        <v>33</v>
      </c>
      <c r="K133" s="6" t="s">
        <v>20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6" t="s">
        <v>50</v>
      </c>
      <c r="B134" s="7">
        <v>1133.0</v>
      </c>
      <c r="C134" s="6">
        <v>9822.0</v>
      </c>
      <c r="D134" s="6" t="s">
        <v>13</v>
      </c>
      <c r="E134" s="8">
        <v>58.3</v>
      </c>
      <c r="F134" s="8">
        <v>98.4</v>
      </c>
      <c r="G134" s="9">
        <f t="shared" si="1"/>
        <v>40.1</v>
      </c>
      <c r="H134" s="9">
        <f t="shared" si="2"/>
        <v>8.02</v>
      </c>
      <c r="I134" s="6" t="s">
        <v>14</v>
      </c>
      <c r="J134" s="6" t="s">
        <v>15</v>
      </c>
      <c r="K134" s="6" t="s">
        <v>25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6" t="s">
        <v>50</v>
      </c>
      <c r="B135" s="7">
        <v>1134.0</v>
      </c>
      <c r="C135" s="6">
        <v>9822.0</v>
      </c>
      <c r="D135" s="6" t="s">
        <v>13</v>
      </c>
      <c r="E135" s="8">
        <v>58.3</v>
      </c>
      <c r="F135" s="8">
        <v>98.4</v>
      </c>
      <c r="G135" s="9">
        <f t="shared" si="1"/>
        <v>40.1</v>
      </c>
      <c r="H135" s="9">
        <f t="shared" si="2"/>
        <v>8.02</v>
      </c>
      <c r="I135" s="6" t="s">
        <v>23</v>
      </c>
      <c r="J135" s="6" t="s">
        <v>24</v>
      </c>
      <c r="K135" s="6" t="s">
        <v>25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6" t="s">
        <v>50</v>
      </c>
      <c r="B136" s="7">
        <v>1135.0</v>
      </c>
      <c r="C136" s="6">
        <v>8722.0</v>
      </c>
      <c r="D136" s="6" t="s">
        <v>27</v>
      </c>
      <c r="E136" s="8">
        <v>344.0</v>
      </c>
      <c r="F136" s="8">
        <v>502.0</v>
      </c>
      <c r="G136" s="9">
        <f t="shared" si="1"/>
        <v>158</v>
      </c>
      <c r="H136" s="9">
        <f t="shared" si="2"/>
        <v>31.6</v>
      </c>
      <c r="I136" s="6" t="s">
        <v>14</v>
      </c>
      <c r="J136" s="6" t="s">
        <v>15</v>
      </c>
      <c r="K136" s="6" t="s">
        <v>41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6" t="s">
        <v>50</v>
      </c>
      <c r="B137" s="7">
        <v>1136.0</v>
      </c>
      <c r="C137" s="6">
        <v>2242.0</v>
      </c>
      <c r="D137" s="6" t="s">
        <v>40</v>
      </c>
      <c r="E137" s="8">
        <v>60.0</v>
      </c>
      <c r="F137" s="8">
        <v>124.0</v>
      </c>
      <c r="G137" s="9">
        <f t="shared" si="1"/>
        <v>64</v>
      </c>
      <c r="H137" s="9">
        <f t="shared" si="2"/>
        <v>12.8</v>
      </c>
      <c r="I137" s="6" t="s">
        <v>23</v>
      </c>
      <c r="J137" s="6" t="s">
        <v>24</v>
      </c>
      <c r="K137" s="6" t="s">
        <v>16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6" t="s">
        <v>50</v>
      </c>
      <c r="B138" s="7">
        <v>1137.0</v>
      </c>
      <c r="C138" s="6">
        <v>9822.0</v>
      </c>
      <c r="D138" s="6" t="s">
        <v>13</v>
      </c>
      <c r="E138" s="8">
        <v>58.3</v>
      </c>
      <c r="F138" s="8">
        <v>98.4</v>
      </c>
      <c r="G138" s="9">
        <f t="shared" si="1"/>
        <v>40.1</v>
      </c>
      <c r="H138" s="9">
        <f t="shared" si="2"/>
        <v>8.02</v>
      </c>
      <c r="I138" s="6" t="s">
        <v>18</v>
      </c>
      <c r="J138" s="6" t="s">
        <v>19</v>
      </c>
      <c r="K138" s="6" t="s">
        <v>20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6" t="s">
        <v>50</v>
      </c>
      <c r="B139" s="7">
        <v>1138.0</v>
      </c>
      <c r="C139" s="6">
        <v>8722.0</v>
      </c>
      <c r="D139" s="6" t="s">
        <v>27</v>
      </c>
      <c r="E139" s="8">
        <v>344.0</v>
      </c>
      <c r="F139" s="8">
        <v>502.0</v>
      </c>
      <c r="G139" s="9">
        <f t="shared" si="1"/>
        <v>158</v>
      </c>
      <c r="H139" s="9">
        <f t="shared" si="2"/>
        <v>31.6</v>
      </c>
      <c r="I139" s="6" t="s">
        <v>14</v>
      </c>
      <c r="J139" s="6" t="s">
        <v>15</v>
      </c>
      <c r="K139" s="6" t="s">
        <v>42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6" t="s">
        <v>50</v>
      </c>
      <c r="B140" s="7">
        <v>1139.0</v>
      </c>
      <c r="C140" s="6">
        <v>4421.0</v>
      </c>
      <c r="D140" s="6" t="s">
        <v>37</v>
      </c>
      <c r="E140" s="8">
        <v>45.0</v>
      </c>
      <c r="F140" s="8">
        <v>87.0</v>
      </c>
      <c r="G140" s="9">
        <f t="shared" si="1"/>
        <v>42</v>
      </c>
      <c r="H140" s="9">
        <f t="shared" si="2"/>
        <v>8.4</v>
      </c>
      <c r="I140" s="6" t="s">
        <v>23</v>
      </c>
      <c r="J140" s="6" t="s">
        <v>24</v>
      </c>
      <c r="K140" s="6" t="s">
        <v>20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6" t="s">
        <v>50</v>
      </c>
      <c r="B141" s="7">
        <v>1140.0</v>
      </c>
      <c r="C141" s="6">
        <v>4421.0</v>
      </c>
      <c r="D141" s="6" t="s">
        <v>37</v>
      </c>
      <c r="E141" s="8">
        <v>45.0</v>
      </c>
      <c r="F141" s="8">
        <v>87.0</v>
      </c>
      <c r="G141" s="9">
        <f t="shared" si="1"/>
        <v>42</v>
      </c>
      <c r="H141" s="9">
        <f t="shared" si="2"/>
        <v>8.4</v>
      </c>
      <c r="I141" s="6" t="s">
        <v>18</v>
      </c>
      <c r="J141" s="6" t="s">
        <v>19</v>
      </c>
      <c r="K141" s="6" t="s">
        <v>41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6" t="s">
        <v>50</v>
      </c>
      <c r="B142" s="7">
        <v>1141.0</v>
      </c>
      <c r="C142" s="6">
        <v>9212.0</v>
      </c>
      <c r="D142" s="6" t="s">
        <v>38</v>
      </c>
      <c r="E142" s="8">
        <v>4.0</v>
      </c>
      <c r="F142" s="8">
        <v>7.0</v>
      </c>
      <c r="G142" s="9">
        <f t="shared" si="1"/>
        <v>3</v>
      </c>
      <c r="H142" s="9">
        <f t="shared" si="2"/>
        <v>0.3</v>
      </c>
      <c r="I142" s="6" t="s">
        <v>18</v>
      </c>
      <c r="J142" s="6" t="s">
        <v>19</v>
      </c>
      <c r="K142" s="6" t="s">
        <v>25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6" t="s">
        <v>51</v>
      </c>
      <c r="B143" s="7">
        <v>1142.0</v>
      </c>
      <c r="C143" s="6">
        <v>2242.0</v>
      </c>
      <c r="D143" s="6" t="s">
        <v>40</v>
      </c>
      <c r="E143" s="8">
        <v>60.0</v>
      </c>
      <c r="F143" s="8">
        <v>124.0</v>
      </c>
      <c r="G143" s="9">
        <f t="shared" si="1"/>
        <v>64</v>
      </c>
      <c r="H143" s="9">
        <f t="shared" si="2"/>
        <v>12.8</v>
      </c>
      <c r="I143" s="6" t="s">
        <v>18</v>
      </c>
      <c r="J143" s="6" t="s">
        <v>19</v>
      </c>
      <c r="K143" s="6" t="s">
        <v>41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6" t="s">
        <v>51</v>
      </c>
      <c r="B144" s="7">
        <v>1143.0</v>
      </c>
      <c r="C144" s="6">
        <v>9822.0</v>
      </c>
      <c r="D144" s="6" t="s">
        <v>13</v>
      </c>
      <c r="E144" s="8">
        <v>58.3</v>
      </c>
      <c r="F144" s="8">
        <v>98.4</v>
      </c>
      <c r="G144" s="9">
        <f t="shared" si="1"/>
        <v>40.1</v>
      </c>
      <c r="H144" s="9">
        <f t="shared" si="2"/>
        <v>8.02</v>
      </c>
      <c r="I144" s="6" t="s">
        <v>32</v>
      </c>
      <c r="J144" s="6" t="s">
        <v>33</v>
      </c>
      <c r="K144" s="6" t="s">
        <v>25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6" t="s">
        <v>51</v>
      </c>
      <c r="B145" s="7">
        <v>1144.0</v>
      </c>
      <c r="C145" s="6">
        <v>2242.0</v>
      </c>
      <c r="D145" s="6" t="s">
        <v>40</v>
      </c>
      <c r="E145" s="8">
        <v>60.0</v>
      </c>
      <c r="F145" s="8">
        <v>124.0</v>
      </c>
      <c r="G145" s="9">
        <f t="shared" si="1"/>
        <v>64</v>
      </c>
      <c r="H145" s="9">
        <f t="shared" si="2"/>
        <v>12.8</v>
      </c>
      <c r="I145" s="6" t="s">
        <v>32</v>
      </c>
      <c r="J145" s="6" t="s">
        <v>33</v>
      </c>
      <c r="K145" s="6" t="s">
        <v>20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6" t="s">
        <v>51</v>
      </c>
      <c r="B146" s="7">
        <v>1145.0</v>
      </c>
      <c r="C146" s="6">
        <v>4421.0</v>
      </c>
      <c r="D146" s="6" t="s">
        <v>37</v>
      </c>
      <c r="E146" s="8">
        <v>45.0</v>
      </c>
      <c r="F146" s="8">
        <v>87.0</v>
      </c>
      <c r="G146" s="9">
        <f t="shared" si="1"/>
        <v>42</v>
      </c>
      <c r="H146" s="9">
        <f t="shared" si="2"/>
        <v>8.4</v>
      </c>
      <c r="I146" s="6" t="s">
        <v>32</v>
      </c>
      <c r="J146" s="6" t="s">
        <v>33</v>
      </c>
      <c r="K146" s="6" t="s">
        <v>16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6" t="s">
        <v>51</v>
      </c>
      <c r="B147" s="7">
        <v>1146.0</v>
      </c>
      <c r="C147" s="6">
        <v>8722.0</v>
      </c>
      <c r="D147" s="6" t="s">
        <v>27</v>
      </c>
      <c r="E147" s="8">
        <v>344.0</v>
      </c>
      <c r="F147" s="8">
        <v>502.0</v>
      </c>
      <c r="G147" s="9">
        <f t="shared" si="1"/>
        <v>158</v>
      </c>
      <c r="H147" s="9">
        <f t="shared" si="2"/>
        <v>31.6</v>
      </c>
      <c r="I147" s="6" t="s">
        <v>32</v>
      </c>
      <c r="J147" s="6" t="s">
        <v>33</v>
      </c>
      <c r="K147" s="6" t="s">
        <v>41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6" t="s">
        <v>51</v>
      </c>
      <c r="B148" s="7">
        <v>1147.0</v>
      </c>
      <c r="C148" s="6">
        <v>9822.0</v>
      </c>
      <c r="D148" s="6" t="s">
        <v>13</v>
      </c>
      <c r="E148" s="8">
        <v>58.3</v>
      </c>
      <c r="F148" s="8">
        <v>98.4</v>
      </c>
      <c r="G148" s="9">
        <f t="shared" si="1"/>
        <v>40.1</v>
      </c>
      <c r="H148" s="9">
        <f t="shared" si="2"/>
        <v>8.02</v>
      </c>
      <c r="I148" s="6" t="s">
        <v>14</v>
      </c>
      <c r="J148" s="6" t="s">
        <v>15</v>
      </c>
      <c r="K148" s="6" t="s">
        <v>20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6" t="s">
        <v>51</v>
      </c>
      <c r="B149" s="7">
        <v>1148.0</v>
      </c>
      <c r="C149" s="6">
        <v>9212.0</v>
      </c>
      <c r="D149" s="6" t="s">
        <v>38</v>
      </c>
      <c r="E149" s="8">
        <v>4.0</v>
      </c>
      <c r="F149" s="8">
        <v>7.0</v>
      </c>
      <c r="G149" s="9">
        <f t="shared" si="1"/>
        <v>3</v>
      </c>
      <c r="H149" s="9">
        <f t="shared" si="2"/>
        <v>0.3</v>
      </c>
      <c r="I149" s="6" t="s">
        <v>23</v>
      </c>
      <c r="J149" s="6" t="s">
        <v>24</v>
      </c>
      <c r="K149" s="6" t="s">
        <v>25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6" t="s">
        <v>51</v>
      </c>
      <c r="B150" s="7">
        <v>1149.0</v>
      </c>
      <c r="C150" s="6">
        <v>8722.0</v>
      </c>
      <c r="D150" s="6" t="s">
        <v>27</v>
      </c>
      <c r="E150" s="8">
        <v>344.0</v>
      </c>
      <c r="F150" s="8">
        <v>502.0</v>
      </c>
      <c r="G150" s="9">
        <f t="shared" si="1"/>
        <v>158</v>
      </c>
      <c r="H150" s="9">
        <f t="shared" si="2"/>
        <v>31.6</v>
      </c>
      <c r="I150" s="6" t="s">
        <v>14</v>
      </c>
      <c r="J150" s="6" t="s">
        <v>15</v>
      </c>
      <c r="K150" s="6" t="s">
        <v>25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6" t="s">
        <v>52</v>
      </c>
      <c r="B151" s="7">
        <v>1150.0</v>
      </c>
      <c r="C151" s="6">
        <v>2242.0</v>
      </c>
      <c r="D151" s="6" t="s">
        <v>40</v>
      </c>
      <c r="E151" s="8">
        <v>60.0</v>
      </c>
      <c r="F151" s="8">
        <v>124.0</v>
      </c>
      <c r="G151" s="9">
        <f t="shared" si="1"/>
        <v>64</v>
      </c>
      <c r="H151" s="9">
        <f t="shared" si="2"/>
        <v>12.8</v>
      </c>
      <c r="I151" s="6" t="s">
        <v>23</v>
      </c>
      <c r="J151" s="6" t="s">
        <v>24</v>
      </c>
      <c r="K151" s="6" t="s">
        <v>42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6" t="s">
        <v>52</v>
      </c>
      <c r="B152" s="7">
        <v>1151.0</v>
      </c>
      <c r="C152" s="6">
        <v>2242.0</v>
      </c>
      <c r="D152" s="6" t="s">
        <v>40</v>
      </c>
      <c r="E152" s="8">
        <v>60.0</v>
      </c>
      <c r="F152" s="8">
        <v>124.0</v>
      </c>
      <c r="G152" s="9">
        <f t="shared" si="1"/>
        <v>64</v>
      </c>
      <c r="H152" s="9">
        <f t="shared" si="2"/>
        <v>12.8</v>
      </c>
      <c r="I152" s="6" t="s">
        <v>18</v>
      </c>
      <c r="J152" s="6" t="s">
        <v>19</v>
      </c>
      <c r="K152" s="6" t="s">
        <v>20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6" t="s">
        <v>52</v>
      </c>
      <c r="B153" s="7">
        <v>1152.0</v>
      </c>
      <c r="C153" s="6">
        <v>4421.0</v>
      </c>
      <c r="D153" s="6" t="s">
        <v>37</v>
      </c>
      <c r="E153" s="8">
        <v>45.0</v>
      </c>
      <c r="F153" s="8">
        <v>87.0</v>
      </c>
      <c r="G153" s="9">
        <f t="shared" si="1"/>
        <v>42</v>
      </c>
      <c r="H153" s="9">
        <f t="shared" si="2"/>
        <v>8.4</v>
      </c>
      <c r="I153" s="6" t="s">
        <v>14</v>
      </c>
      <c r="J153" s="6" t="s">
        <v>15</v>
      </c>
      <c r="K153" s="6" t="s">
        <v>41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6" t="s">
        <v>52</v>
      </c>
      <c r="B154" s="7">
        <v>1153.0</v>
      </c>
      <c r="C154" s="6">
        <v>8722.0</v>
      </c>
      <c r="D154" s="6" t="s">
        <v>27</v>
      </c>
      <c r="E154" s="8">
        <v>344.0</v>
      </c>
      <c r="F154" s="8">
        <v>502.0</v>
      </c>
      <c r="G154" s="9">
        <f t="shared" si="1"/>
        <v>158</v>
      </c>
      <c r="H154" s="9">
        <f t="shared" si="2"/>
        <v>31.6</v>
      </c>
      <c r="I154" s="6" t="s">
        <v>23</v>
      </c>
      <c r="J154" s="6" t="s">
        <v>24</v>
      </c>
      <c r="K154" s="6" t="s">
        <v>25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6" t="s">
        <v>52</v>
      </c>
      <c r="B155" s="7">
        <v>1154.0</v>
      </c>
      <c r="C155" s="6">
        <v>9822.0</v>
      </c>
      <c r="D155" s="6" t="s">
        <v>13</v>
      </c>
      <c r="E155" s="8">
        <v>58.3</v>
      </c>
      <c r="F155" s="8">
        <v>98.4</v>
      </c>
      <c r="G155" s="9">
        <f t="shared" si="1"/>
        <v>40.1</v>
      </c>
      <c r="H155" s="9">
        <f t="shared" si="2"/>
        <v>8.02</v>
      </c>
      <c r="I155" s="6" t="s">
        <v>18</v>
      </c>
      <c r="J155" s="6" t="s">
        <v>19</v>
      </c>
      <c r="K155" s="6" t="s">
        <v>41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6" t="s">
        <v>52</v>
      </c>
      <c r="B156" s="7">
        <v>1155.0</v>
      </c>
      <c r="C156" s="6">
        <v>4421.0</v>
      </c>
      <c r="D156" s="6" t="s">
        <v>37</v>
      </c>
      <c r="E156" s="8">
        <v>45.0</v>
      </c>
      <c r="F156" s="8">
        <v>87.0</v>
      </c>
      <c r="G156" s="9">
        <f t="shared" si="1"/>
        <v>42</v>
      </c>
      <c r="H156" s="9">
        <f t="shared" si="2"/>
        <v>8.4</v>
      </c>
      <c r="I156" s="6" t="s">
        <v>23</v>
      </c>
      <c r="J156" s="6" t="s">
        <v>24</v>
      </c>
      <c r="K156" s="6" t="s">
        <v>25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6" t="s">
        <v>52</v>
      </c>
      <c r="B157" s="7">
        <v>1156.0</v>
      </c>
      <c r="C157" s="6">
        <v>2242.0</v>
      </c>
      <c r="D157" s="6" t="s">
        <v>40</v>
      </c>
      <c r="E157" s="8">
        <v>60.0</v>
      </c>
      <c r="F157" s="8">
        <v>124.0</v>
      </c>
      <c r="G157" s="9">
        <f t="shared" si="1"/>
        <v>64</v>
      </c>
      <c r="H157" s="9">
        <f t="shared" si="2"/>
        <v>12.8</v>
      </c>
      <c r="I157" s="6" t="s">
        <v>23</v>
      </c>
      <c r="J157" s="6" t="s">
        <v>24</v>
      </c>
      <c r="K157" s="6" t="s">
        <v>20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6" t="s">
        <v>52</v>
      </c>
      <c r="B158" s="7">
        <v>1157.0</v>
      </c>
      <c r="C158" s="6">
        <v>9212.0</v>
      </c>
      <c r="D158" s="6" t="s">
        <v>38</v>
      </c>
      <c r="E158" s="8">
        <v>4.0</v>
      </c>
      <c r="F158" s="8">
        <v>7.0</v>
      </c>
      <c r="G158" s="9">
        <f t="shared" si="1"/>
        <v>3</v>
      </c>
      <c r="H158" s="9">
        <f t="shared" si="2"/>
        <v>0.3</v>
      </c>
      <c r="I158" s="6" t="s">
        <v>23</v>
      </c>
      <c r="J158" s="6" t="s">
        <v>24</v>
      </c>
      <c r="K158" s="6" t="s">
        <v>16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6" t="s">
        <v>53</v>
      </c>
      <c r="B159" s="7">
        <v>1158.0</v>
      </c>
      <c r="C159" s="6">
        <v>8722.0</v>
      </c>
      <c r="D159" s="6" t="s">
        <v>27</v>
      </c>
      <c r="E159" s="8">
        <v>344.0</v>
      </c>
      <c r="F159" s="8">
        <v>502.0</v>
      </c>
      <c r="G159" s="9">
        <f t="shared" si="1"/>
        <v>158</v>
      </c>
      <c r="H159" s="9">
        <f t="shared" si="2"/>
        <v>31.6</v>
      </c>
      <c r="I159" s="6" t="s">
        <v>14</v>
      </c>
      <c r="J159" s="6" t="s">
        <v>15</v>
      </c>
      <c r="K159" s="6" t="s">
        <v>41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6" t="s">
        <v>53</v>
      </c>
      <c r="B160" s="7">
        <v>1159.0</v>
      </c>
      <c r="C160" s="6">
        <v>6622.0</v>
      </c>
      <c r="D160" s="6" t="s">
        <v>45</v>
      </c>
      <c r="E160" s="8">
        <v>42.0</v>
      </c>
      <c r="F160" s="8">
        <v>77.0</v>
      </c>
      <c r="G160" s="9">
        <f t="shared" si="1"/>
        <v>35</v>
      </c>
      <c r="H160" s="9">
        <f t="shared" si="2"/>
        <v>7</v>
      </c>
      <c r="I160" s="6" t="s">
        <v>23</v>
      </c>
      <c r="J160" s="6" t="s">
        <v>24</v>
      </c>
      <c r="K160" s="6" t="s">
        <v>20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6" t="s">
        <v>53</v>
      </c>
      <c r="B161" s="7">
        <v>1160.0</v>
      </c>
      <c r="C161" s="6">
        <v>9822.0</v>
      </c>
      <c r="D161" s="6" t="s">
        <v>13</v>
      </c>
      <c r="E161" s="8">
        <v>58.3</v>
      </c>
      <c r="F161" s="8">
        <v>98.4</v>
      </c>
      <c r="G161" s="9">
        <f t="shared" si="1"/>
        <v>40.1</v>
      </c>
      <c r="H161" s="9">
        <f t="shared" si="2"/>
        <v>8.02</v>
      </c>
      <c r="I161" s="6" t="s">
        <v>32</v>
      </c>
      <c r="J161" s="6" t="s">
        <v>33</v>
      </c>
      <c r="K161" s="6" t="s">
        <v>41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6" t="s">
        <v>53</v>
      </c>
      <c r="B162" s="7">
        <v>1161.0</v>
      </c>
      <c r="C162" s="6">
        <v>4421.0</v>
      </c>
      <c r="D162" s="6" t="s">
        <v>37</v>
      </c>
      <c r="E162" s="8">
        <v>45.0</v>
      </c>
      <c r="F162" s="8">
        <v>87.0</v>
      </c>
      <c r="G162" s="9">
        <f t="shared" si="1"/>
        <v>42</v>
      </c>
      <c r="H162" s="9">
        <f t="shared" si="2"/>
        <v>8.4</v>
      </c>
      <c r="I162" s="6" t="s">
        <v>18</v>
      </c>
      <c r="J162" s="6" t="s">
        <v>19</v>
      </c>
      <c r="K162" s="6" t="s">
        <v>20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6" t="s">
        <v>53</v>
      </c>
      <c r="B163" s="7">
        <v>1162.0</v>
      </c>
      <c r="C163" s="6">
        <v>9212.0</v>
      </c>
      <c r="D163" s="6" t="s">
        <v>38</v>
      </c>
      <c r="E163" s="8">
        <v>4.0</v>
      </c>
      <c r="F163" s="8">
        <v>7.0</v>
      </c>
      <c r="G163" s="9">
        <f t="shared" si="1"/>
        <v>3</v>
      </c>
      <c r="H163" s="9">
        <f t="shared" si="2"/>
        <v>0.3</v>
      </c>
      <c r="I163" s="6" t="s">
        <v>14</v>
      </c>
      <c r="J163" s="6" t="s">
        <v>15</v>
      </c>
      <c r="K163" s="6" t="s">
        <v>25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6" t="s">
        <v>53</v>
      </c>
      <c r="B164" s="7">
        <v>1163.0</v>
      </c>
      <c r="C164" s="6">
        <v>9212.0</v>
      </c>
      <c r="D164" s="6" t="s">
        <v>38</v>
      </c>
      <c r="E164" s="8">
        <v>4.0</v>
      </c>
      <c r="F164" s="8">
        <v>7.0</v>
      </c>
      <c r="G164" s="9">
        <f t="shared" si="1"/>
        <v>3</v>
      </c>
      <c r="H164" s="9">
        <f t="shared" si="2"/>
        <v>0.3</v>
      </c>
      <c r="I164" s="6" t="s">
        <v>23</v>
      </c>
      <c r="J164" s="6" t="s">
        <v>24</v>
      </c>
      <c r="K164" s="6" t="s">
        <v>20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6" t="s">
        <v>53</v>
      </c>
      <c r="B165" s="7">
        <v>1164.0</v>
      </c>
      <c r="C165" s="6">
        <v>9822.0</v>
      </c>
      <c r="D165" s="6" t="s">
        <v>13</v>
      </c>
      <c r="E165" s="8">
        <v>58.3</v>
      </c>
      <c r="F165" s="8">
        <v>98.4</v>
      </c>
      <c r="G165" s="9">
        <f t="shared" si="1"/>
        <v>40.1</v>
      </c>
      <c r="H165" s="9">
        <f t="shared" si="2"/>
        <v>8.02</v>
      </c>
      <c r="I165" s="6" t="s">
        <v>23</v>
      </c>
      <c r="J165" s="6" t="s">
        <v>24</v>
      </c>
      <c r="K165" s="6" t="s">
        <v>25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6" t="s">
        <v>53</v>
      </c>
      <c r="B166" s="7">
        <v>1165.0</v>
      </c>
      <c r="C166" s="6">
        <v>9822.0</v>
      </c>
      <c r="D166" s="6" t="s">
        <v>13</v>
      </c>
      <c r="E166" s="8">
        <v>58.3</v>
      </c>
      <c r="F166" s="8">
        <v>98.4</v>
      </c>
      <c r="G166" s="9">
        <f t="shared" si="1"/>
        <v>40.1</v>
      </c>
      <c r="H166" s="9">
        <f t="shared" si="2"/>
        <v>8.02</v>
      </c>
      <c r="I166" s="6" t="s">
        <v>23</v>
      </c>
      <c r="J166" s="6" t="s">
        <v>24</v>
      </c>
      <c r="K166" s="6" t="s">
        <v>25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6" t="s">
        <v>53</v>
      </c>
      <c r="B167" s="7">
        <v>1166.0</v>
      </c>
      <c r="C167" s="6">
        <v>8722.0</v>
      </c>
      <c r="D167" s="6" t="s">
        <v>27</v>
      </c>
      <c r="E167" s="8">
        <v>344.0</v>
      </c>
      <c r="F167" s="8">
        <v>502.0</v>
      </c>
      <c r="G167" s="9">
        <f t="shared" si="1"/>
        <v>158</v>
      </c>
      <c r="H167" s="9">
        <f t="shared" si="2"/>
        <v>31.6</v>
      </c>
      <c r="I167" s="6" t="s">
        <v>23</v>
      </c>
      <c r="J167" s="6" t="s">
        <v>24</v>
      </c>
      <c r="K167" s="6" t="s">
        <v>41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6" t="s">
        <v>54</v>
      </c>
      <c r="B168" s="7">
        <v>1167.0</v>
      </c>
      <c r="C168" s="6">
        <v>2242.0</v>
      </c>
      <c r="D168" s="6" t="s">
        <v>40</v>
      </c>
      <c r="E168" s="8">
        <v>60.0</v>
      </c>
      <c r="F168" s="8">
        <v>124.0</v>
      </c>
      <c r="G168" s="9">
        <f t="shared" si="1"/>
        <v>64</v>
      </c>
      <c r="H168" s="9">
        <f t="shared" si="2"/>
        <v>12.8</v>
      </c>
      <c r="I168" s="6" t="s">
        <v>23</v>
      </c>
      <c r="J168" s="6" t="s">
        <v>24</v>
      </c>
      <c r="K168" s="6" t="s">
        <v>16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6" t="s">
        <v>54</v>
      </c>
      <c r="B169" s="7">
        <v>1168.0</v>
      </c>
      <c r="C169" s="6">
        <v>9822.0</v>
      </c>
      <c r="D169" s="6" t="s">
        <v>13</v>
      </c>
      <c r="E169" s="8">
        <v>58.3</v>
      </c>
      <c r="F169" s="8">
        <v>98.4</v>
      </c>
      <c r="G169" s="9">
        <f t="shared" si="1"/>
        <v>40.1</v>
      </c>
      <c r="H169" s="9">
        <f t="shared" si="2"/>
        <v>8.02</v>
      </c>
      <c r="I169" s="6" t="s">
        <v>23</v>
      </c>
      <c r="J169" s="6" t="s">
        <v>24</v>
      </c>
      <c r="K169" s="6" t="s">
        <v>20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6" t="s">
        <v>54</v>
      </c>
      <c r="B170" s="7">
        <v>1169.0</v>
      </c>
      <c r="C170" s="6">
        <v>8722.0</v>
      </c>
      <c r="D170" s="6" t="s">
        <v>27</v>
      </c>
      <c r="E170" s="8">
        <v>344.0</v>
      </c>
      <c r="F170" s="8">
        <v>502.0</v>
      </c>
      <c r="G170" s="9">
        <f t="shared" si="1"/>
        <v>158</v>
      </c>
      <c r="H170" s="9">
        <f t="shared" si="2"/>
        <v>31.6</v>
      </c>
      <c r="I170" s="6" t="s">
        <v>23</v>
      </c>
      <c r="J170" s="6" t="s">
        <v>24</v>
      </c>
      <c r="K170" s="6" t="s">
        <v>42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6" t="s">
        <v>54</v>
      </c>
      <c r="B171" s="7">
        <v>1170.0</v>
      </c>
      <c r="C171" s="6">
        <v>4421.0</v>
      </c>
      <c r="D171" s="6" t="s">
        <v>37</v>
      </c>
      <c r="E171" s="8">
        <v>45.0</v>
      </c>
      <c r="F171" s="8">
        <v>87.0</v>
      </c>
      <c r="G171" s="9">
        <f t="shared" si="1"/>
        <v>42</v>
      </c>
      <c r="H171" s="9">
        <f t="shared" si="2"/>
        <v>8.4</v>
      </c>
      <c r="I171" s="6" t="s">
        <v>14</v>
      </c>
      <c r="J171" s="6" t="s">
        <v>15</v>
      </c>
      <c r="K171" s="6" t="s">
        <v>20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6" t="s">
        <v>54</v>
      </c>
      <c r="B172" s="7">
        <v>1171.0</v>
      </c>
      <c r="C172" s="6">
        <v>4421.0</v>
      </c>
      <c r="D172" s="6" t="s">
        <v>37</v>
      </c>
      <c r="E172" s="8">
        <v>45.0</v>
      </c>
      <c r="F172" s="8">
        <v>87.0</v>
      </c>
      <c r="G172" s="9">
        <f t="shared" si="1"/>
        <v>42</v>
      </c>
      <c r="H172" s="9">
        <f t="shared" si="2"/>
        <v>8.4</v>
      </c>
      <c r="I172" s="6" t="s">
        <v>18</v>
      </c>
      <c r="J172" s="6" t="s">
        <v>19</v>
      </c>
      <c r="K172" s="6" t="s">
        <v>41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2"/>
      <c r="C173" s="10"/>
      <c r="D173" s="10"/>
      <c r="E173" s="14"/>
      <c r="F173" s="14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2" t="s">
        <v>55</v>
      </c>
      <c r="C174" s="10"/>
      <c r="D174" s="10"/>
      <c r="E174" s="14"/>
      <c r="F174" s="14">
        <f>SUM(F1:F171)</f>
        <v>17023.6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2" t="s">
        <v>56</v>
      </c>
      <c r="C175" s="10"/>
      <c r="D175" s="10"/>
      <c r="E175" s="14"/>
      <c r="F175" s="14">
        <f>SUMIF(F1:F171,"&gt;50")</f>
        <v>16001.4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2" t="s">
        <v>57</v>
      </c>
      <c r="C176" s="10"/>
      <c r="D176" s="10"/>
      <c r="E176" s="14"/>
      <c r="F176" s="14">
        <f>SUMIF(F1:F171,"&lt;=50")</f>
        <v>1022.2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4"/>
      <c r="F177" s="14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4"/>
      <c r="F178" s="14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4"/>
      <c r="F179" s="14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4"/>
      <c r="F180" s="14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4"/>
      <c r="F181" s="14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4"/>
      <c r="F182" s="14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4"/>
      <c r="F183" s="14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4"/>
      <c r="F184" s="14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4"/>
      <c r="F185" s="14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4"/>
      <c r="F186" s="14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4"/>
      <c r="F187" s="14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4"/>
      <c r="F188" s="14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4"/>
      <c r="F189" s="14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4"/>
      <c r="F190" s="14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4"/>
      <c r="F191" s="14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4"/>
      <c r="F192" s="14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4"/>
      <c r="F193" s="14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4"/>
      <c r="F194" s="14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4"/>
      <c r="F195" s="14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4"/>
      <c r="F196" s="14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4"/>
      <c r="F197" s="14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4"/>
      <c r="F198" s="14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4"/>
      <c r="F199" s="14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4"/>
      <c r="F200" s="14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4"/>
      <c r="F201" s="14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4"/>
      <c r="F202" s="14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4"/>
      <c r="F203" s="1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4"/>
      <c r="F204" s="14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4"/>
      <c r="F205" s="14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4"/>
      <c r="F206" s="14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4"/>
      <c r="F207" s="14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4"/>
      <c r="F208" s="14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4"/>
      <c r="F209" s="14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4"/>
      <c r="F210" s="14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4"/>
      <c r="F211" s="14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4"/>
      <c r="F212" s="14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4"/>
      <c r="F213" s="14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4"/>
      <c r="F214" s="14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4"/>
      <c r="F215" s="14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4"/>
      <c r="F216" s="14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4"/>
      <c r="F217" s="14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4"/>
      <c r="F218" s="14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4"/>
      <c r="F219" s="14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4"/>
      <c r="F220" s="14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4"/>
      <c r="F221" s="14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4"/>
      <c r="F222" s="14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4"/>
      <c r="F223" s="14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4"/>
      <c r="F224" s="14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4"/>
      <c r="F225" s="14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4"/>
      <c r="F226" s="1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4"/>
      <c r="F227" s="14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4"/>
      <c r="F228" s="14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4"/>
      <c r="F229" s="14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4"/>
      <c r="F230" s="1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4"/>
      <c r="F231" s="14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4"/>
      <c r="F232" s="1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4"/>
      <c r="F233" s="14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4"/>
      <c r="F234" s="14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4"/>
      <c r="F235" s="14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4"/>
      <c r="F236" s="1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4"/>
      <c r="F237" s="14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4"/>
      <c r="F238" s="14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4"/>
      <c r="F239" s="14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4"/>
      <c r="F240" s="14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4"/>
      <c r="F241" s="14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4"/>
      <c r="F242" s="14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4"/>
      <c r="F243" s="14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4"/>
      <c r="F244" s="14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4"/>
      <c r="F245" s="14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4"/>
      <c r="F246" s="14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4"/>
      <c r="F247" s="14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4"/>
      <c r="F248" s="14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4"/>
      <c r="F249" s="14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4"/>
      <c r="F250" s="14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4"/>
      <c r="F251" s="14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4"/>
      <c r="F252" s="14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4"/>
      <c r="F253" s="14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4"/>
      <c r="F254" s="14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4"/>
      <c r="F255" s="14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4"/>
      <c r="F256" s="1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4"/>
      <c r="F257" s="1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4"/>
      <c r="F258" s="1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4"/>
      <c r="F259" s="1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4"/>
      <c r="F260" s="1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4"/>
      <c r="F261" s="1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4"/>
      <c r="F262" s="1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4"/>
      <c r="F263" s="1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4"/>
      <c r="F264" s="1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4"/>
      <c r="F265" s="1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4"/>
      <c r="F266" s="1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4"/>
      <c r="F267" s="1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4"/>
      <c r="F268" s="1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4"/>
      <c r="F269" s="1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4"/>
      <c r="F270" s="1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4"/>
      <c r="F271" s="1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4"/>
      <c r="F272" s="1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4"/>
      <c r="F273" s="1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4"/>
      <c r="F274" s="1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4"/>
      <c r="F275" s="1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4"/>
      <c r="F276" s="1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4"/>
      <c r="F277" s="1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4"/>
      <c r="F278" s="1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4"/>
      <c r="F279" s="1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4"/>
      <c r="F280" s="1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4"/>
      <c r="F281" s="1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4"/>
      <c r="F282" s="1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4"/>
      <c r="F283" s="1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4"/>
      <c r="F284" s="1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4"/>
      <c r="F285" s="1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4"/>
      <c r="F286" s="1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4"/>
      <c r="F287" s="1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4"/>
      <c r="F288" s="1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4"/>
      <c r="F289" s="1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4"/>
      <c r="F290" s="1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4"/>
      <c r="F291" s="1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4"/>
      <c r="F292" s="1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4"/>
      <c r="F293" s="1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4"/>
      <c r="F294" s="1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4"/>
      <c r="F295" s="1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4"/>
      <c r="F296" s="1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4"/>
      <c r="F297" s="1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4"/>
      <c r="F298" s="1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4"/>
      <c r="F299" s="1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4"/>
      <c r="F300" s="1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4"/>
      <c r="F301" s="1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4"/>
      <c r="F302" s="1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4"/>
      <c r="F303" s="1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4"/>
      <c r="F304" s="1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4"/>
      <c r="F305" s="1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4"/>
      <c r="F306" s="1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4"/>
      <c r="F307" s="1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4"/>
      <c r="F308" s="1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4"/>
      <c r="F309" s="1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4"/>
      <c r="F310" s="1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4"/>
      <c r="F311" s="1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4"/>
      <c r="F312" s="1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4"/>
      <c r="F313" s="1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4"/>
      <c r="F314" s="1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4"/>
      <c r="F315" s="1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4"/>
      <c r="F316" s="1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4"/>
      <c r="F317" s="1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4"/>
      <c r="F318" s="1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4"/>
      <c r="F319" s="1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4"/>
      <c r="F320" s="1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4"/>
      <c r="F321" s="1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4"/>
      <c r="F322" s="1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4"/>
      <c r="F323" s="1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4"/>
      <c r="F324" s="1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4"/>
      <c r="F325" s="1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4"/>
      <c r="F326" s="1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4"/>
      <c r="F327" s="1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4"/>
      <c r="F328" s="1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4"/>
      <c r="F329" s="1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4"/>
      <c r="F330" s="1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4"/>
      <c r="F331" s="1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4"/>
      <c r="F332" s="1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4"/>
      <c r="F333" s="1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4"/>
      <c r="F334" s="1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4"/>
      <c r="F335" s="1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4"/>
      <c r="F336" s="1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4"/>
      <c r="F337" s="1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4"/>
      <c r="F338" s="1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4"/>
      <c r="F339" s="1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4"/>
      <c r="F340" s="1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4"/>
      <c r="F341" s="1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4"/>
      <c r="F342" s="1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4"/>
      <c r="F343" s="1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4"/>
      <c r="F344" s="1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4"/>
      <c r="F345" s="1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4"/>
      <c r="F346" s="1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4"/>
      <c r="F347" s="1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4"/>
      <c r="F348" s="1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4"/>
      <c r="F349" s="1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4"/>
      <c r="F350" s="1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4"/>
      <c r="F351" s="1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4"/>
      <c r="F352" s="1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4"/>
      <c r="F353" s="1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4"/>
      <c r="F354" s="1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4"/>
      <c r="F355" s="1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4"/>
      <c r="F356" s="14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4"/>
      <c r="F357" s="14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4"/>
      <c r="F358" s="14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4"/>
      <c r="F359" s="14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4"/>
      <c r="F360" s="14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4"/>
      <c r="F361" s="14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4"/>
      <c r="F362" s="14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4"/>
      <c r="F363" s="14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4"/>
      <c r="F364" s="14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4"/>
      <c r="F365" s="14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4"/>
      <c r="F366" s="14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4"/>
      <c r="F367" s="14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4"/>
      <c r="F368" s="14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4"/>
      <c r="F369" s="14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4"/>
      <c r="F370" s="14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4"/>
      <c r="F371" s="14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4"/>
      <c r="F372" s="14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4"/>
      <c r="F373" s="14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4"/>
      <c r="F374" s="14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4"/>
      <c r="F375" s="14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4"/>
      <c r="F376" s="14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4"/>
      <c r="F377" s="14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4"/>
      <c r="F378" s="14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4"/>
      <c r="F379" s="14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4"/>
      <c r="F380" s="14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4"/>
      <c r="F381" s="14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4"/>
      <c r="F382" s="14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4"/>
      <c r="F383" s="14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4"/>
      <c r="F384" s="14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4"/>
      <c r="F385" s="14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4"/>
      <c r="F386" s="14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4"/>
      <c r="F387" s="14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4"/>
      <c r="F388" s="14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4"/>
      <c r="F389" s="14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4"/>
      <c r="F390" s="14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4"/>
      <c r="F391" s="14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4"/>
      <c r="F392" s="14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4"/>
      <c r="F393" s="14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4"/>
      <c r="F394" s="14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4"/>
      <c r="F395" s="14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4"/>
      <c r="F396" s="14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4"/>
      <c r="F397" s="14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4"/>
      <c r="F398" s="14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4"/>
      <c r="F399" s="14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4"/>
      <c r="F400" s="14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4"/>
      <c r="F401" s="14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4"/>
      <c r="F402" s="14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4"/>
      <c r="F403" s="14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4"/>
      <c r="F404" s="14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4"/>
      <c r="F405" s="14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4"/>
      <c r="F406" s="14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4"/>
      <c r="F407" s="14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4"/>
      <c r="F408" s="14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4"/>
      <c r="F409" s="14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4"/>
      <c r="F410" s="14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4"/>
      <c r="F411" s="14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4"/>
      <c r="F412" s="14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4"/>
      <c r="F413" s="14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4"/>
      <c r="F414" s="14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4"/>
      <c r="F415" s="14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4"/>
      <c r="F416" s="14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4"/>
      <c r="F417" s="14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4"/>
      <c r="F418" s="14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4"/>
      <c r="F419" s="14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4"/>
      <c r="F420" s="14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4"/>
      <c r="F421" s="14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4"/>
      <c r="F422" s="14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4"/>
      <c r="F423" s="14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4"/>
      <c r="F424" s="14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4"/>
      <c r="F425" s="14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4"/>
      <c r="F426" s="14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4"/>
      <c r="F427" s="14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4"/>
      <c r="F428" s="14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4"/>
      <c r="F429" s="14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4"/>
      <c r="F430" s="14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4"/>
      <c r="F431" s="14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4"/>
      <c r="F432" s="14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4"/>
      <c r="F433" s="14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4"/>
      <c r="F434" s="14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4"/>
      <c r="F435" s="14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4"/>
      <c r="F436" s="14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4"/>
      <c r="F437" s="14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4"/>
      <c r="F438" s="14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4"/>
      <c r="F439" s="14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4"/>
      <c r="F440" s="14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4"/>
      <c r="F441" s="14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4"/>
      <c r="F442" s="14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4"/>
      <c r="F443" s="14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4"/>
      <c r="F444" s="14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4"/>
      <c r="F445" s="14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4"/>
      <c r="F446" s="14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4"/>
      <c r="F447" s="14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4"/>
      <c r="F448" s="14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4"/>
      <c r="F449" s="14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4"/>
      <c r="F450" s="14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4"/>
      <c r="F451" s="14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4"/>
      <c r="F452" s="14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4"/>
      <c r="F453" s="14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4"/>
      <c r="F454" s="14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4"/>
      <c r="F455" s="14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4"/>
      <c r="F456" s="14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4"/>
      <c r="F457" s="14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4"/>
      <c r="F458" s="14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4"/>
      <c r="F459" s="14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4"/>
      <c r="F460" s="14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4"/>
      <c r="F461" s="14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4"/>
      <c r="F462" s="14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4"/>
      <c r="F463" s="14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4"/>
      <c r="F464" s="14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4"/>
      <c r="F465" s="14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4"/>
      <c r="F466" s="14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4"/>
      <c r="F467" s="14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4"/>
      <c r="F468" s="14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4"/>
      <c r="F469" s="14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4"/>
      <c r="F470" s="14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4"/>
      <c r="F471" s="14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4"/>
      <c r="F472" s="14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4"/>
      <c r="F473" s="14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4"/>
      <c r="F474" s="14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4"/>
      <c r="F475" s="14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4"/>
      <c r="F476" s="14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4"/>
      <c r="F477" s="14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4"/>
      <c r="F478" s="14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4"/>
      <c r="F479" s="14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4"/>
      <c r="F480" s="14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4"/>
      <c r="F481" s="14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4"/>
      <c r="F482" s="14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4"/>
      <c r="F483" s="14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4"/>
      <c r="F484" s="14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4"/>
      <c r="F485" s="14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4"/>
      <c r="F486" s="14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4"/>
      <c r="F487" s="14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4"/>
      <c r="F488" s="14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4"/>
      <c r="F489" s="14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4"/>
      <c r="F490" s="14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4"/>
      <c r="F491" s="14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4"/>
      <c r="F492" s="14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4"/>
      <c r="F493" s="14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4"/>
      <c r="F494" s="14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4"/>
      <c r="F495" s="14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4"/>
      <c r="F496" s="14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4"/>
      <c r="F497" s="14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4"/>
      <c r="F498" s="14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4"/>
      <c r="F499" s="14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4"/>
      <c r="F500" s="14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4"/>
      <c r="F501" s="14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4"/>
      <c r="F502" s="14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4"/>
      <c r="F503" s="14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4"/>
      <c r="F504" s="14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4"/>
      <c r="F505" s="14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4"/>
      <c r="F506" s="14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4"/>
      <c r="F507" s="14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4"/>
      <c r="F508" s="14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4"/>
      <c r="F509" s="14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4"/>
      <c r="F510" s="14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4"/>
      <c r="F511" s="14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4"/>
      <c r="F512" s="14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4"/>
      <c r="F513" s="14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4"/>
      <c r="F514" s="14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4"/>
      <c r="F515" s="14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4"/>
      <c r="F516" s="14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4"/>
      <c r="F517" s="14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4"/>
      <c r="F518" s="14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4"/>
      <c r="F519" s="14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4"/>
      <c r="F520" s="14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4"/>
      <c r="F521" s="14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4"/>
      <c r="F522" s="14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4"/>
      <c r="F523" s="14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4"/>
      <c r="F524" s="14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4"/>
      <c r="F525" s="14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4"/>
      <c r="F526" s="14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4"/>
      <c r="F527" s="14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4"/>
      <c r="F528" s="14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4"/>
      <c r="F529" s="14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4"/>
      <c r="F530" s="14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4"/>
      <c r="F531" s="14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4"/>
      <c r="F532" s="14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4"/>
      <c r="F533" s="14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4"/>
      <c r="F534" s="14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4"/>
      <c r="F535" s="14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4"/>
      <c r="F536" s="14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4"/>
      <c r="F537" s="14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4"/>
      <c r="F538" s="14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4"/>
      <c r="F539" s="14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4"/>
      <c r="F540" s="14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4"/>
      <c r="F541" s="14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4"/>
      <c r="F542" s="14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4"/>
      <c r="F543" s="14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4"/>
      <c r="F544" s="14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4"/>
      <c r="F545" s="14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4"/>
      <c r="F546" s="14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4"/>
      <c r="F547" s="14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4"/>
      <c r="F548" s="14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4"/>
      <c r="F549" s="14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4"/>
      <c r="F550" s="14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4"/>
      <c r="F551" s="14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4"/>
      <c r="F552" s="14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4"/>
      <c r="F553" s="14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4"/>
      <c r="F554" s="14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4"/>
      <c r="F555" s="14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4"/>
      <c r="F556" s="14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4"/>
      <c r="F557" s="14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4"/>
      <c r="F558" s="14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4"/>
      <c r="F559" s="14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4"/>
      <c r="F560" s="14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4"/>
      <c r="F561" s="14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4"/>
      <c r="F562" s="14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4"/>
      <c r="F563" s="14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4"/>
      <c r="F564" s="14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4"/>
      <c r="F565" s="14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4"/>
      <c r="F566" s="14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4"/>
      <c r="F567" s="14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4"/>
      <c r="F568" s="14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4"/>
      <c r="F569" s="14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4"/>
      <c r="F570" s="14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4"/>
      <c r="F571" s="14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4"/>
      <c r="F572" s="14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4"/>
      <c r="F573" s="14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4"/>
      <c r="F574" s="14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4"/>
      <c r="F575" s="14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4"/>
      <c r="F576" s="14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4"/>
      <c r="F577" s="14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4"/>
      <c r="F578" s="14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4"/>
      <c r="F579" s="14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4"/>
      <c r="F580" s="14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4"/>
      <c r="F581" s="14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4"/>
      <c r="F582" s="14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4"/>
      <c r="F583" s="14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4"/>
      <c r="F584" s="14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4"/>
      <c r="F585" s="14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4"/>
      <c r="F586" s="14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4"/>
      <c r="F587" s="14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4"/>
      <c r="F588" s="14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4"/>
      <c r="F589" s="14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4"/>
      <c r="F590" s="14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4"/>
      <c r="F591" s="14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4"/>
      <c r="F592" s="14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4"/>
      <c r="F593" s="14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4"/>
      <c r="F594" s="14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4"/>
      <c r="F595" s="14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4"/>
      <c r="F596" s="14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4"/>
      <c r="F597" s="14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4"/>
      <c r="F598" s="14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4"/>
      <c r="F599" s="14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4"/>
      <c r="F600" s="14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4"/>
      <c r="F601" s="14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4"/>
      <c r="F602" s="14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4"/>
      <c r="F603" s="14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4"/>
      <c r="F604" s="14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4"/>
      <c r="F605" s="14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4"/>
      <c r="F606" s="14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4"/>
      <c r="F607" s="14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4"/>
      <c r="F608" s="14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4"/>
      <c r="F609" s="14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4"/>
      <c r="F610" s="14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4"/>
      <c r="F611" s="14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4"/>
      <c r="F612" s="14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4"/>
      <c r="F613" s="14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4"/>
      <c r="F614" s="14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4"/>
      <c r="F615" s="14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4"/>
      <c r="F616" s="14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4"/>
      <c r="F617" s="14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4"/>
      <c r="F618" s="14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4"/>
      <c r="F619" s="14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4"/>
      <c r="F620" s="14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4"/>
      <c r="F621" s="14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4"/>
      <c r="F622" s="14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4"/>
      <c r="F623" s="14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4"/>
      <c r="F624" s="14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4"/>
      <c r="F625" s="14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4"/>
      <c r="F626" s="14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4"/>
      <c r="F627" s="14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4"/>
      <c r="F628" s="14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4"/>
      <c r="F629" s="14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4"/>
      <c r="F630" s="14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4"/>
      <c r="F631" s="14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4"/>
      <c r="F632" s="14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4"/>
      <c r="F633" s="14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4"/>
      <c r="F634" s="14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4"/>
      <c r="F635" s="14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4"/>
      <c r="F636" s="14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4"/>
      <c r="F637" s="14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4"/>
      <c r="F638" s="14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4"/>
      <c r="F639" s="14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4"/>
      <c r="F640" s="14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4"/>
      <c r="F641" s="14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4"/>
      <c r="F642" s="14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4"/>
      <c r="F643" s="14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4"/>
      <c r="F644" s="14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4"/>
      <c r="F645" s="14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4"/>
      <c r="F646" s="14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4"/>
      <c r="F647" s="14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4"/>
      <c r="F648" s="14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4"/>
      <c r="F649" s="14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4"/>
      <c r="F650" s="14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4"/>
      <c r="F651" s="14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4"/>
      <c r="F652" s="14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4"/>
      <c r="F653" s="14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4"/>
      <c r="F654" s="14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4"/>
      <c r="F655" s="14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4"/>
      <c r="F656" s="14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4"/>
      <c r="F657" s="14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4"/>
      <c r="F658" s="14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4"/>
      <c r="F659" s="14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4"/>
      <c r="F660" s="14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4"/>
      <c r="F661" s="14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4"/>
      <c r="F662" s="14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4"/>
      <c r="F663" s="14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4"/>
      <c r="F664" s="14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4"/>
      <c r="F665" s="14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4"/>
      <c r="F666" s="14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4"/>
      <c r="F667" s="14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4"/>
      <c r="F668" s="14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4"/>
      <c r="F669" s="14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4"/>
      <c r="F670" s="14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4"/>
      <c r="F671" s="14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4"/>
      <c r="F672" s="14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4"/>
      <c r="F673" s="14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4"/>
      <c r="F674" s="14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4"/>
      <c r="F675" s="14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4"/>
      <c r="F676" s="14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4"/>
      <c r="F677" s="14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4"/>
      <c r="F678" s="14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4"/>
      <c r="F679" s="14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4"/>
      <c r="F680" s="14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4"/>
      <c r="F681" s="14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4"/>
      <c r="F682" s="14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4"/>
      <c r="F683" s="14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4"/>
      <c r="F684" s="14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4"/>
      <c r="F685" s="14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4"/>
      <c r="F686" s="14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4"/>
      <c r="F687" s="14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4"/>
      <c r="F688" s="14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4"/>
      <c r="F689" s="14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4"/>
      <c r="F690" s="14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4"/>
      <c r="F691" s="14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4"/>
      <c r="F692" s="14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4"/>
      <c r="F693" s="14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4"/>
      <c r="F694" s="14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4"/>
      <c r="F695" s="14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4"/>
      <c r="F696" s="14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4"/>
      <c r="F697" s="14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4"/>
      <c r="F698" s="14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4"/>
      <c r="F699" s="14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4"/>
      <c r="F700" s="14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4"/>
      <c r="F701" s="14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4"/>
      <c r="F702" s="14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4"/>
      <c r="F703" s="14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4"/>
      <c r="F704" s="14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4"/>
      <c r="F705" s="14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4"/>
      <c r="F706" s="14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4"/>
      <c r="F707" s="14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4"/>
      <c r="F708" s="14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4"/>
      <c r="F709" s="14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4"/>
      <c r="F710" s="14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4"/>
      <c r="F711" s="14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4"/>
      <c r="F712" s="14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4"/>
      <c r="F713" s="14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4"/>
      <c r="F714" s="14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4"/>
      <c r="F715" s="14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4"/>
      <c r="F716" s="14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4"/>
      <c r="F717" s="14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4"/>
      <c r="F718" s="14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4"/>
      <c r="F719" s="14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4"/>
      <c r="F720" s="14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4"/>
      <c r="F721" s="14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4"/>
      <c r="F722" s="14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4"/>
      <c r="F723" s="14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4"/>
      <c r="F724" s="14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4"/>
      <c r="F725" s="14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4"/>
      <c r="F726" s="14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4"/>
      <c r="F727" s="14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4"/>
      <c r="F728" s="14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4"/>
      <c r="F729" s="14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4"/>
      <c r="F730" s="14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4"/>
      <c r="F731" s="14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4"/>
      <c r="F732" s="14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4"/>
      <c r="F733" s="14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4"/>
      <c r="F734" s="14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4"/>
      <c r="F735" s="14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4"/>
      <c r="F736" s="14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4"/>
      <c r="F737" s="14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4"/>
      <c r="F738" s="14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4"/>
      <c r="F739" s="14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4"/>
      <c r="F740" s="14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4"/>
      <c r="F741" s="14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4"/>
      <c r="F742" s="14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4"/>
      <c r="F743" s="14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4"/>
      <c r="F744" s="14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4"/>
      <c r="F745" s="14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4"/>
      <c r="F746" s="14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4"/>
      <c r="F747" s="14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4"/>
      <c r="F748" s="14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4"/>
      <c r="F749" s="14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4"/>
      <c r="F750" s="14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4"/>
      <c r="F751" s="14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4"/>
      <c r="F752" s="14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4"/>
      <c r="F753" s="14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4"/>
      <c r="F754" s="14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4"/>
      <c r="F755" s="14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4"/>
      <c r="F756" s="14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4"/>
      <c r="F757" s="14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4"/>
      <c r="F758" s="14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4"/>
      <c r="F759" s="14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4"/>
      <c r="F760" s="14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4"/>
      <c r="F761" s="14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4"/>
      <c r="F762" s="14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4"/>
      <c r="F763" s="14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4"/>
      <c r="F764" s="14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4"/>
      <c r="F765" s="14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4"/>
      <c r="F766" s="14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4"/>
      <c r="F767" s="14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4"/>
      <c r="F768" s="14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4"/>
      <c r="F769" s="14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4"/>
      <c r="F770" s="14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4"/>
      <c r="F771" s="14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4"/>
      <c r="F772" s="14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4"/>
      <c r="F773" s="14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4"/>
      <c r="F774" s="14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4"/>
      <c r="F775" s="14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4"/>
      <c r="F776" s="14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4"/>
      <c r="F777" s="14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4"/>
      <c r="F778" s="14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4"/>
      <c r="F779" s="14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4"/>
      <c r="F780" s="14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4"/>
      <c r="F781" s="14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4"/>
      <c r="F782" s="14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4"/>
      <c r="F783" s="14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4"/>
      <c r="F784" s="14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4"/>
      <c r="F785" s="14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4"/>
      <c r="F786" s="14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4"/>
      <c r="F787" s="14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4"/>
      <c r="F788" s="14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4"/>
      <c r="F789" s="14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4"/>
      <c r="F790" s="14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4"/>
      <c r="F791" s="14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4"/>
      <c r="F792" s="14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4"/>
      <c r="F793" s="14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4"/>
      <c r="F794" s="14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4"/>
      <c r="F795" s="14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4"/>
      <c r="F796" s="14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4"/>
      <c r="F797" s="14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4"/>
      <c r="F798" s="14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4"/>
      <c r="F799" s="14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4"/>
      <c r="F800" s="14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4"/>
      <c r="F801" s="14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4"/>
      <c r="F802" s="14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4"/>
      <c r="F803" s="14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4"/>
      <c r="F804" s="14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4"/>
      <c r="F805" s="14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4"/>
      <c r="F806" s="14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4"/>
      <c r="F807" s="14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4"/>
      <c r="F808" s="14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4"/>
      <c r="F809" s="14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4"/>
      <c r="F810" s="14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4"/>
      <c r="F811" s="14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4"/>
      <c r="F812" s="14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4"/>
      <c r="F813" s="14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4"/>
      <c r="F814" s="14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4"/>
      <c r="F815" s="14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4"/>
      <c r="F816" s="14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4"/>
      <c r="F817" s="14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4"/>
      <c r="F818" s="14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4"/>
      <c r="F819" s="14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4"/>
      <c r="F820" s="14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4"/>
      <c r="F821" s="14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4"/>
      <c r="F822" s="14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4"/>
      <c r="F823" s="14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4"/>
      <c r="F824" s="14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4"/>
      <c r="F825" s="14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4"/>
      <c r="F826" s="14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4"/>
      <c r="F827" s="14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4"/>
      <c r="F828" s="14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4"/>
      <c r="F829" s="14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4"/>
      <c r="F830" s="14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4"/>
      <c r="F831" s="14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4"/>
      <c r="F832" s="14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4"/>
      <c r="F833" s="14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4"/>
      <c r="F834" s="14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4"/>
      <c r="F835" s="14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4"/>
      <c r="F836" s="14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4"/>
      <c r="F837" s="14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4"/>
      <c r="F838" s="14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4"/>
      <c r="F839" s="14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4"/>
      <c r="F840" s="14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4"/>
      <c r="F841" s="14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4"/>
      <c r="F842" s="14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4"/>
      <c r="F843" s="14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4"/>
      <c r="F844" s="14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4"/>
      <c r="F845" s="14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4"/>
      <c r="F846" s="14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4"/>
      <c r="F847" s="14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4"/>
      <c r="F848" s="14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4"/>
      <c r="F849" s="14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4"/>
      <c r="F850" s="14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4"/>
      <c r="F851" s="14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4"/>
      <c r="F852" s="14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4"/>
      <c r="F853" s="14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4"/>
      <c r="F854" s="14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4"/>
      <c r="F855" s="14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4"/>
      <c r="F856" s="14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4"/>
      <c r="F857" s="14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4"/>
      <c r="F858" s="14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4"/>
      <c r="F859" s="14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4"/>
      <c r="F860" s="14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4"/>
      <c r="F861" s="14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4"/>
      <c r="F862" s="14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4"/>
      <c r="F863" s="14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4"/>
      <c r="F864" s="14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4"/>
      <c r="F865" s="14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4"/>
      <c r="F866" s="14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4"/>
      <c r="F867" s="14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4"/>
      <c r="F868" s="14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4"/>
      <c r="F869" s="14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4"/>
      <c r="F870" s="14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4"/>
      <c r="F871" s="14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4"/>
      <c r="F872" s="14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4"/>
      <c r="F873" s="14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4"/>
      <c r="F874" s="14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4"/>
      <c r="F875" s="14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4"/>
      <c r="F876" s="14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4"/>
      <c r="F877" s="14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4"/>
      <c r="F878" s="14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4"/>
      <c r="F879" s="14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4"/>
      <c r="F880" s="14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4"/>
      <c r="F881" s="14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4"/>
      <c r="F882" s="14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4"/>
      <c r="F883" s="14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4"/>
      <c r="F884" s="14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4"/>
      <c r="F885" s="14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4"/>
      <c r="F886" s="14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4"/>
      <c r="F887" s="14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4"/>
      <c r="F888" s="14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4"/>
      <c r="F889" s="14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4"/>
      <c r="F890" s="14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4"/>
      <c r="F891" s="14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4"/>
      <c r="F892" s="14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4"/>
      <c r="F893" s="14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4"/>
      <c r="F894" s="14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4"/>
      <c r="F895" s="14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4"/>
      <c r="F896" s="14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4"/>
      <c r="F897" s="14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4"/>
      <c r="F898" s="14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4"/>
      <c r="F899" s="14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4"/>
      <c r="F900" s="14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4"/>
      <c r="F901" s="14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4"/>
      <c r="F902" s="14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4"/>
      <c r="F903" s="14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4"/>
      <c r="F904" s="14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4"/>
      <c r="F905" s="14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4"/>
      <c r="F906" s="14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4"/>
      <c r="F907" s="14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4"/>
      <c r="F908" s="14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4"/>
      <c r="F909" s="14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4"/>
      <c r="F910" s="14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4"/>
      <c r="F911" s="14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4"/>
      <c r="F912" s="14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4"/>
      <c r="F913" s="14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4"/>
      <c r="F914" s="14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4"/>
      <c r="F915" s="14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4"/>
      <c r="F916" s="14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4"/>
      <c r="F917" s="14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4"/>
      <c r="F918" s="14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4"/>
      <c r="F919" s="14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4"/>
      <c r="F920" s="14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4"/>
      <c r="F921" s="14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4"/>
      <c r="F922" s="14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4"/>
      <c r="F923" s="14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4"/>
      <c r="F924" s="14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4"/>
      <c r="F925" s="14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4"/>
      <c r="F926" s="14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4"/>
      <c r="F927" s="14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4"/>
      <c r="F928" s="14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4"/>
      <c r="F929" s="14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4"/>
      <c r="F930" s="14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4"/>
      <c r="F931" s="14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4"/>
      <c r="F932" s="14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4"/>
      <c r="F933" s="14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4"/>
      <c r="F934" s="14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4"/>
      <c r="F935" s="14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4"/>
      <c r="F936" s="14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4"/>
      <c r="F937" s="14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4"/>
      <c r="F938" s="14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4"/>
      <c r="F939" s="14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4"/>
      <c r="F940" s="14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4"/>
      <c r="F941" s="14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4"/>
      <c r="F942" s="14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4"/>
      <c r="F943" s="14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4"/>
      <c r="F944" s="14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4"/>
      <c r="F945" s="14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4"/>
      <c r="F946" s="14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4"/>
      <c r="F947" s="14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4"/>
      <c r="F948" s="14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4"/>
      <c r="F949" s="14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4"/>
      <c r="F950" s="14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4"/>
      <c r="F951" s="14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4"/>
      <c r="F952" s="14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4"/>
      <c r="F953" s="14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4"/>
      <c r="F954" s="14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4"/>
      <c r="F955" s="14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4"/>
      <c r="F956" s="14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4"/>
      <c r="F957" s="14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4"/>
      <c r="F958" s="14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4"/>
      <c r="F959" s="14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4"/>
      <c r="F960" s="14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4"/>
      <c r="F961" s="14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4"/>
      <c r="F962" s="14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4"/>
      <c r="F963" s="14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4"/>
      <c r="F964" s="14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4"/>
      <c r="F965" s="14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4"/>
      <c r="F966" s="14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4"/>
      <c r="F967" s="14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4"/>
      <c r="F968" s="14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4"/>
      <c r="F969" s="14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4"/>
      <c r="F970" s="14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4"/>
      <c r="F971" s="14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4"/>
      <c r="F972" s="14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4"/>
      <c r="F973" s="14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4"/>
      <c r="F974" s="14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4"/>
      <c r="F975" s="14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4"/>
      <c r="F976" s="14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4"/>
      <c r="F977" s="14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4"/>
      <c r="F978" s="14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4"/>
      <c r="F979" s="14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4"/>
      <c r="F980" s="14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4"/>
      <c r="F981" s="14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4"/>
      <c r="F982" s="14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4"/>
      <c r="F983" s="14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4"/>
      <c r="F984" s="14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4"/>
      <c r="F985" s="14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4"/>
      <c r="F986" s="14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4"/>
      <c r="F987" s="14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4"/>
      <c r="F988" s="14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4"/>
      <c r="F989" s="14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4"/>
      <c r="F990" s="14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4"/>
      <c r="F991" s="14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4"/>
      <c r="F992" s="14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4"/>
      <c r="F993" s="14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4"/>
      <c r="F994" s="14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4"/>
      <c r="F995" s="14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4"/>
      <c r="F996" s="14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4"/>
      <c r="F997" s="14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4"/>
      <c r="F998" s="14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4"/>
      <c r="F999" s="14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10"/>
      <c r="D1000" s="10"/>
      <c r="E1000" s="14"/>
      <c r="F1000" s="14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10"/>
      <c r="B1001" s="10"/>
      <c r="C1001" s="10"/>
      <c r="D1001" s="10"/>
      <c r="E1001" s="14"/>
      <c r="F1001" s="14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autoFilter ref="$A$1:$AA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75"/>
  </cols>
  <sheetData>
    <row r="1"/>
    <row r="2"/>
    <row r="3"/>
    <row r="4"/>
    <row r="5"/>
    <row r="6"/>
  </sheetData>
  <drawing r:id="rId2"/>
</worksheet>
</file>