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27555" windowHeight="12300"/>
  </bookViews>
  <sheets>
    <sheet name="Rozpočet" sheetId="1" r:id="rId1"/>
  </sheets>
  <calcPr calcId="144525"/>
</workbook>
</file>

<file path=xl/calcChain.xml><?xml version="1.0" encoding="utf-8"?>
<calcChain xmlns="http://schemas.openxmlformats.org/spreadsheetml/2006/main">
  <c r="I3" i="1" l="1"/>
  <c r="C16" i="1" l="1"/>
  <c r="B16" i="1"/>
  <c r="D15" i="1"/>
  <c r="D16" i="1" s="1"/>
  <c r="F15" i="1" s="1"/>
  <c r="E11" i="1"/>
  <c r="D11" i="1"/>
  <c r="C11" i="1"/>
  <c r="B11" i="1"/>
  <c r="G10" i="1"/>
  <c r="F10" i="1"/>
  <c r="G9" i="1"/>
  <c r="G11" i="1" s="1"/>
  <c r="F9" i="1"/>
  <c r="F11" i="1" s="1"/>
  <c r="I9" i="1" s="1"/>
  <c r="I11" i="1" s="1"/>
  <c r="F5" i="1"/>
  <c r="E5" i="1"/>
  <c r="D5" i="1"/>
  <c r="C5" i="1"/>
  <c r="B5" i="1"/>
  <c r="G4" i="1"/>
  <c r="F4" i="1"/>
  <c r="G3" i="1"/>
  <c r="G5" i="1" s="1"/>
  <c r="F3" i="1"/>
  <c r="F16" i="1" l="1"/>
  <c r="G15" i="1"/>
  <c r="G16" i="1" s="1"/>
  <c r="I5" i="1"/>
  <c r="J3" i="1"/>
  <c r="J5" i="1" s="1"/>
</calcChain>
</file>

<file path=xl/sharedStrings.xml><?xml version="1.0" encoding="utf-8"?>
<sst xmlns="http://schemas.openxmlformats.org/spreadsheetml/2006/main" count="40" uniqueCount="21">
  <si>
    <t>RECEPCE - min. 2 osoby</t>
  </si>
  <si>
    <t>Předmět plnění</t>
  </si>
  <si>
    <t>Počet hodin/1 den                                          (všední dny) v hod</t>
  </si>
  <si>
    <t>Počet hodin/ 1 den                                          (víkend)</t>
  </si>
  <si>
    <t>Počet všedních dnů za 10 měsíců</t>
  </si>
  <si>
    <t>Počet víkendových dnů za 10 měsíců</t>
  </si>
  <si>
    <t>Počet hodin (všední dny) za 10 měsíců</t>
  </si>
  <si>
    <t>Počet hodin (víkendy) za 10 měsíců</t>
  </si>
  <si>
    <t>Nabízená částka                  (za 1 hod) bez DPH</t>
  </si>
  <si>
    <t>Nabízená částka                  (za 10 měsíců) bez DPH</t>
  </si>
  <si>
    <r>
      <t xml:space="preserve">Nabízená částka                  (za 10 měsíců)                 bez DPH - </t>
    </r>
    <r>
      <rPr>
        <b/>
        <sz val="11"/>
        <color rgb="FFFF0000"/>
        <rFont val="Calibri"/>
        <family val="2"/>
        <charset val="238"/>
        <scheme val="minor"/>
      </rPr>
      <t>2 osoby</t>
    </r>
  </si>
  <si>
    <t>recepce</t>
  </si>
  <si>
    <t>úklid (po zavírací době)</t>
  </si>
  <si>
    <t>CELKEM</t>
  </si>
  <si>
    <t>x</t>
  </si>
  <si>
    <t>PLAVČÍK</t>
  </si>
  <si>
    <t>služba plavčíka</t>
  </si>
  <si>
    <t>úklid (instalace bazénového vysavače)</t>
  </si>
  <si>
    <t>SANITA - min. 2 osoby</t>
  </si>
  <si>
    <r>
      <t xml:space="preserve">Nabízená částka                  (za 10 měsíců) bez DPH - </t>
    </r>
    <r>
      <rPr>
        <b/>
        <sz val="11"/>
        <color rgb="FFFF0000"/>
        <rFont val="Calibri"/>
        <family val="2"/>
        <charset val="238"/>
        <scheme val="minor"/>
      </rPr>
      <t>2 osoby</t>
    </r>
  </si>
  <si>
    <t>víkendová sanita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</si>
</sst>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Kč&quot;;[Red]\-#,##0.00\ &quot;Kč&quot;"/>
    <numFmt numFmtId="164" formatCode="#,##0.00\ &quot;Kč&quot;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4" fontId="0" fillId="0" borderId="6" xfId="0" applyNumberFormat="1" applyBorder="1" applyAlignment="1">
      <alignment horizontal="center"/>
    </xf>
    <xf numFmtId="0" fontId="0" fillId="0" borderId="9" xfId="0" applyFill="1" applyBorder="1" applyAlignment="1">
      <alignment horizontal="left" vertical="center" wrapText="1"/>
    </xf>
    <xf numFmtId="0" fontId="0" fillId="0" borderId="10" xfId="0" applyBorder="1" applyAlignment="1">
      <alignment horizontal="center"/>
    </xf>
    <xf numFmtId="4" fontId="0" fillId="0" borderId="10" xfId="0" applyNumberForma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4" fontId="1" fillId="0" borderId="13" xfId="0" applyNumberFormat="1" applyFont="1" applyBorder="1" applyAlignment="1">
      <alignment horizontal="center"/>
    </xf>
    <xf numFmtId="164" fontId="0" fillId="0" borderId="0" xfId="0" applyNumberFormat="1"/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3" borderId="13" xfId="0" applyFont="1" applyFill="1" applyBorder="1" applyAlignment="1" applyProtection="1">
      <alignment horizontal="center"/>
      <protection locked="0"/>
    </xf>
    <xf numFmtId="164" fontId="1" fillId="3" borderId="14" xfId="0" applyNumberFormat="1" applyFont="1" applyFill="1" applyBorder="1" applyAlignment="1" applyProtection="1">
      <alignment horizontal="center"/>
      <protection locked="0"/>
    </xf>
    <xf numFmtId="164" fontId="1" fillId="2" borderId="14" xfId="0" applyNumberFormat="1" applyFon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164" fontId="0" fillId="2" borderId="15" xfId="0" applyNumberFormat="1" applyFill="1" applyBorder="1" applyAlignment="1" applyProtection="1">
      <alignment horizontal="center" vertical="center"/>
      <protection locked="0"/>
    </xf>
    <xf numFmtId="164" fontId="1" fillId="2" borderId="16" xfId="0" applyNumberFormat="1" applyFont="1" applyFill="1" applyBorder="1" applyAlignment="1" applyProtection="1">
      <alignment horizontal="center" vertical="center"/>
      <protection locked="0"/>
    </xf>
    <xf numFmtId="8" fontId="0" fillId="3" borderId="7" xfId="0" applyNumberFormat="1" applyFill="1" applyBorder="1" applyAlignment="1" applyProtection="1">
      <alignment horizontal="center" vertical="center"/>
      <protection locked="0"/>
    </xf>
    <xf numFmtId="164" fontId="0" fillId="2" borderId="8" xfId="0" applyNumberFormat="1" applyFill="1" applyBorder="1" applyAlignment="1" applyProtection="1">
      <alignment horizontal="center" vertical="center"/>
      <protection locked="0"/>
    </xf>
    <xf numFmtId="164" fontId="0" fillId="2" borderId="11" xfId="0" applyNumberFormat="1" applyFill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3" borderId="8" xfId="0" applyNumberFormat="1" applyFill="1" applyBorder="1" applyAlignment="1" applyProtection="1">
      <alignment horizontal="center" vertical="center"/>
      <protection locked="0"/>
    </xf>
    <xf numFmtId="164" fontId="0" fillId="3" borderId="11" xfId="0" applyNumberFormat="1" applyFill="1" applyBorder="1" applyAlignment="1" applyProtection="1">
      <alignment horizontal="center" vertical="center"/>
      <protection locked="0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tabSelected="1" workbookViewId="0">
      <selection activeCell="H5" sqref="H5"/>
    </sheetView>
  </sheetViews>
  <sheetFormatPr defaultRowHeight="15" x14ac:dyDescent="0.25"/>
  <cols>
    <col min="1" max="1" width="37.42578125" customWidth="1"/>
    <col min="2" max="2" width="20" customWidth="1"/>
    <col min="3" max="5" width="17.85546875" customWidth="1"/>
    <col min="6" max="8" width="19.140625" customWidth="1"/>
    <col min="9" max="9" width="17.7109375" customWidth="1"/>
    <col min="10" max="10" width="17.42578125" customWidth="1"/>
    <col min="11" max="11" width="17.140625" customWidth="1"/>
    <col min="12" max="12" width="17.42578125" customWidth="1"/>
  </cols>
  <sheetData>
    <row r="1" spans="1:10" ht="15.75" thickBot="1" x14ac:dyDescent="0.3">
      <c r="A1" s="1" t="s">
        <v>0</v>
      </c>
    </row>
    <row r="2" spans="1:10" ht="45" customHeight="1" thickBot="1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14" t="s">
        <v>8</v>
      </c>
      <c r="I2" s="15" t="s">
        <v>9</v>
      </c>
      <c r="J2" s="16" t="s">
        <v>10</v>
      </c>
    </row>
    <row r="3" spans="1:10" x14ac:dyDescent="0.25">
      <c r="A3" s="4" t="s">
        <v>11</v>
      </c>
      <c r="B3" s="5">
        <v>14.5</v>
      </c>
      <c r="C3" s="5">
        <v>10</v>
      </c>
      <c r="D3" s="26">
        <v>217</v>
      </c>
      <c r="E3" s="26">
        <v>87</v>
      </c>
      <c r="F3" s="6">
        <f>D3*B3</f>
        <v>3146.5</v>
      </c>
      <c r="G3" s="6">
        <f>E3*C3</f>
        <v>870</v>
      </c>
      <c r="H3" s="28">
        <v>0</v>
      </c>
      <c r="I3" s="28">
        <f>H3*(F5+G5)</f>
        <v>0</v>
      </c>
      <c r="J3" s="24">
        <f>I3*2</f>
        <v>0</v>
      </c>
    </row>
    <row r="4" spans="1:10" x14ac:dyDescent="0.25">
      <c r="A4" s="7" t="s">
        <v>12</v>
      </c>
      <c r="B4" s="8">
        <v>1.5</v>
      </c>
      <c r="C4" s="8">
        <v>1.5</v>
      </c>
      <c r="D4" s="27"/>
      <c r="E4" s="27"/>
      <c r="F4" s="9">
        <f>D3*B4</f>
        <v>325.5</v>
      </c>
      <c r="G4" s="9">
        <f>E3*C4</f>
        <v>130.5</v>
      </c>
      <c r="H4" s="29"/>
      <c r="I4" s="29"/>
      <c r="J4" s="25"/>
    </row>
    <row r="5" spans="1:10" ht="15.75" thickBot="1" x14ac:dyDescent="0.3">
      <c r="A5" s="10" t="s">
        <v>13</v>
      </c>
      <c r="B5" s="11">
        <f>SUM(B3:B4)</f>
        <v>16</v>
      </c>
      <c r="C5" s="11">
        <f>SUM(C3:C4)</f>
        <v>11.5</v>
      </c>
      <c r="D5" s="11">
        <f>SUM(D3)</f>
        <v>217</v>
      </c>
      <c r="E5" s="11">
        <f>SUM(E3)</f>
        <v>87</v>
      </c>
      <c r="F5" s="12">
        <f>SUM(F3:F4)</f>
        <v>3472</v>
      </c>
      <c r="G5" s="12">
        <f>SUM(G3:G4)</f>
        <v>1000.5</v>
      </c>
      <c r="H5" s="17" t="s">
        <v>14</v>
      </c>
      <c r="I5" s="18">
        <f>SUM(I3:I4)</f>
        <v>0</v>
      </c>
      <c r="J5" s="19">
        <f>SUM(J3)</f>
        <v>0</v>
      </c>
    </row>
    <row r="7" spans="1:10" ht="15.75" thickBot="1" x14ac:dyDescent="0.3">
      <c r="A7" s="1" t="s">
        <v>15</v>
      </c>
    </row>
    <row r="8" spans="1:10" ht="45.75" thickBot="1" x14ac:dyDescent="0.3">
      <c r="A8" s="2" t="s">
        <v>1</v>
      </c>
      <c r="B8" s="3" t="s">
        <v>2</v>
      </c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14" t="s">
        <v>8</v>
      </c>
      <c r="I8" s="16" t="s">
        <v>9</v>
      </c>
    </row>
    <row r="9" spans="1:10" x14ac:dyDescent="0.25">
      <c r="A9" s="4" t="s">
        <v>16</v>
      </c>
      <c r="B9" s="5">
        <v>14.5</v>
      </c>
      <c r="C9" s="5">
        <v>10</v>
      </c>
      <c r="D9" s="26">
        <v>217</v>
      </c>
      <c r="E9" s="26">
        <v>87</v>
      </c>
      <c r="F9" s="6">
        <f>D9*B9</f>
        <v>3146.5</v>
      </c>
      <c r="G9" s="6">
        <f>E9*C9</f>
        <v>870</v>
      </c>
      <c r="H9" s="28">
        <v>0</v>
      </c>
      <c r="I9" s="24">
        <f>H9*(F11+G11)</f>
        <v>0</v>
      </c>
    </row>
    <row r="10" spans="1:10" ht="18" customHeight="1" x14ac:dyDescent="0.25">
      <c r="A10" s="7" t="s">
        <v>17</v>
      </c>
      <c r="B10" s="8">
        <v>1</v>
      </c>
      <c r="C10" s="8">
        <v>0.5</v>
      </c>
      <c r="D10" s="27"/>
      <c r="E10" s="27"/>
      <c r="F10" s="9">
        <f>D9*B10</f>
        <v>217</v>
      </c>
      <c r="G10" s="9">
        <f>E9*C10</f>
        <v>43.5</v>
      </c>
      <c r="H10" s="29"/>
      <c r="I10" s="25"/>
    </row>
    <row r="11" spans="1:10" ht="15.75" thickBot="1" x14ac:dyDescent="0.3">
      <c r="A11" s="10" t="s">
        <v>13</v>
      </c>
      <c r="B11" s="11">
        <f>SUM(B9:B10)</f>
        <v>15.5</v>
      </c>
      <c r="C11" s="11">
        <f>SUM(C9:C10)</f>
        <v>10.5</v>
      </c>
      <c r="D11" s="11">
        <f>SUM(D9)</f>
        <v>217</v>
      </c>
      <c r="E11" s="11">
        <f>SUM(E9)</f>
        <v>87</v>
      </c>
      <c r="F11" s="12">
        <f>SUM(F9:F10)</f>
        <v>3363.5</v>
      </c>
      <c r="G11" s="12">
        <f>SUM(G9:G10)</f>
        <v>913.5</v>
      </c>
      <c r="H11" s="17" t="s">
        <v>14</v>
      </c>
      <c r="I11" s="19">
        <f>SUM(I9:I10)</f>
        <v>0</v>
      </c>
    </row>
    <row r="13" spans="1:10" ht="15.75" thickBot="1" x14ac:dyDescent="0.3">
      <c r="A13" s="1" t="s">
        <v>18</v>
      </c>
    </row>
    <row r="14" spans="1:10" ht="45.75" thickBot="1" x14ac:dyDescent="0.3">
      <c r="A14" s="2" t="s">
        <v>1</v>
      </c>
      <c r="B14" s="3" t="s">
        <v>3</v>
      </c>
      <c r="C14" s="3" t="s">
        <v>5</v>
      </c>
      <c r="D14" s="3" t="s">
        <v>7</v>
      </c>
      <c r="E14" s="14" t="s">
        <v>8</v>
      </c>
      <c r="F14" s="15" t="s">
        <v>9</v>
      </c>
      <c r="G14" s="16" t="s">
        <v>19</v>
      </c>
    </row>
    <row r="15" spans="1:10" x14ac:dyDescent="0.25">
      <c r="A15" s="4" t="s">
        <v>20</v>
      </c>
      <c r="B15" s="5">
        <v>2.5</v>
      </c>
      <c r="C15" s="5">
        <v>87</v>
      </c>
      <c r="D15" s="5">
        <f>C15*B15</f>
        <v>217.5</v>
      </c>
      <c r="E15" s="23">
        <v>0</v>
      </c>
      <c r="F15" s="20">
        <f>E15*D16</f>
        <v>0</v>
      </c>
      <c r="G15" s="21">
        <f>F15*2</f>
        <v>0</v>
      </c>
    </row>
    <row r="16" spans="1:10" ht="15.75" thickBot="1" x14ac:dyDescent="0.3">
      <c r="A16" s="10" t="s">
        <v>13</v>
      </c>
      <c r="B16" s="11">
        <f>SUM(B15:B15)</f>
        <v>2.5</v>
      </c>
      <c r="C16" s="11">
        <f>SUM(C15:C15)</f>
        <v>87</v>
      </c>
      <c r="D16" s="11">
        <f>SUM(D15)</f>
        <v>217.5</v>
      </c>
      <c r="E16" s="17" t="s">
        <v>14</v>
      </c>
      <c r="F16" s="18">
        <f>SUM(F15:F15)</f>
        <v>0</v>
      </c>
      <c r="G16" s="22">
        <f>SUM(G15)</f>
        <v>0</v>
      </c>
    </row>
    <row r="18" spans="7:11" x14ac:dyDescent="0.25">
      <c r="G18" s="13"/>
      <c r="I18" s="13"/>
      <c r="J18" s="13"/>
      <c r="K18" s="13"/>
    </row>
    <row r="19" spans="7:11" x14ac:dyDescent="0.25">
      <c r="G19" s="13"/>
      <c r="I19" s="13"/>
    </row>
  </sheetData>
  <sheetProtection sheet="1" objects="1" scenarios="1"/>
  <mergeCells count="9">
    <mergeCell ref="J3:J4"/>
    <mergeCell ref="D9:D10"/>
    <mergeCell ref="E9:E10"/>
    <mergeCell ref="H9:H10"/>
    <mergeCell ref="I9:I10"/>
    <mergeCell ref="D3:D4"/>
    <mergeCell ref="E3:E4"/>
    <mergeCell ref="H3:H4"/>
    <mergeCell ref="I3:I4"/>
  </mergeCells>
  <printOptions horizontalCentered="1"/>
  <pageMargins left="0.15748031496062992" right="0.15748031496062992" top="0.78740157480314965" bottom="0.78740157480314965" header="0.31496062992125984" footer="0.31496062992125984"/>
  <pageSetup paperSize="9" scale="72" orientation="landscape" horizontalDpi="300" verticalDpi="300" r:id="rId1"/>
  <headerFooter>
    <oddHeader>&amp;C&amp;"-,Tučné"&amp;14Neoceněný položkový rozpočet - obsluha plaveckého bazénu&amp;R&amp;"-,Tučné"&amp;10Příloha č. 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Rozpočet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Liberdová</dc:creator>
  <cp:lastModifiedBy>Jana Liberdová</cp:lastModifiedBy>
  <cp:lastPrinted>2017-06-01T12:01:15Z</cp:lastPrinted>
  <dcterms:created xsi:type="dcterms:W3CDTF">2017-05-25T13:10:20Z</dcterms:created>
  <dcterms:modified xsi:type="dcterms:W3CDTF">2017-06-01T12:02:39Z</dcterms:modified>
</cp:coreProperties>
</file>