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duct Mix" sheetId="1" state="visible" r:id="rId2"/>
    <sheet name="Product Mix Solved" sheetId="2" state="visible" r:id="rId3"/>
  </sheets>
  <definedNames>
    <definedName function="false" hidden="false" localSheetId="0" name="solver_cvg" vbProcedure="false">0.0001</definedName>
    <definedName function="false" hidden="false" localSheetId="0" name="solver_drv" vbProcedure="false">1</definedName>
    <definedName function="false" hidden="false" localSheetId="0" name="solver_eng" vbProcedure="false">1</definedName>
    <definedName function="false" hidden="false" localSheetId="0" name="solver_est" vbProcedure="false">1</definedName>
    <definedName function="false" hidden="false" localSheetId="0" name="solver_itr" vbProcedure="false">2147483647</definedName>
    <definedName function="false" hidden="false" localSheetId="0" name="solver_lhs1" vbProcedure="false">'Product Mix'!$D$17:$D$20</definedName>
    <definedName function="false" hidden="false" localSheetId="0" name="solver_lhs2" vbProcedure="false">'product mix'!#ref!</definedName>
    <definedName function="false" hidden="false" localSheetId="0" name="solver_mip" vbProcedure="false">2147483647</definedName>
    <definedName function="false" hidden="false" localSheetId="0" name="solver_mni" vbProcedure="false">30</definedName>
    <definedName function="false" hidden="false" localSheetId="0" name="solver_mrt" vbProcedure="false">0.075</definedName>
    <definedName function="false" hidden="false" localSheetId="0" name="solver_msl" vbProcedure="false">2</definedName>
    <definedName function="false" hidden="false" localSheetId="0" name="solver_neg" vbProcedure="false">1</definedName>
    <definedName function="false" hidden="false" localSheetId="0" name="solver_nod" vbProcedure="false">2147483647</definedName>
    <definedName function="false" hidden="false" localSheetId="0" name="solver_num" vbProcedure="false">0</definedName>
    <definedName function="false" hidden="false" localSheetId="0" name="solver_nwt" vbProcedure="false">1</definedName>
    <definedName function="false" hidden="false" localSheetId="0" name="solver_pre" vbProcedure="false">0.000001</definedName>
    <definedName function="false" hidden="false" localSheetId="0" name="solver_rbv" vbProcedure="false">1</definedName>
    <definedName function="false" hidden="false" localSheetId="0" name="solver_rel1" vbProcedure="false">1</definedName>
    <definedName function="false" hidden="false" localSheetId="0" name="solver_rel2" vbProcedure="false">1</definedName>
    <definedName function="false" hidden="false" localSheetId="0" name="solver_rhs1" vbProcedure="false">'Product Mix'!$F$17:$F$20</definedName>
    <definedName function="false" hidden="false" localSheetId="0" name="solver_rhs2" vbProcedure="false">'product mix'!#ref!</definedName>
    <definedName function="false" hidden="false" localSheetId="0" name="solver_rlx" vbProcedure="false">2</definedName>
    <definedName function="false" hidden="false" localSheetId="0" name="solver_rsd" vbProcedure="false">0</definedName>
    <definedName function="false" hidden="false" localSheetId="0" name="solver_scl" vbProcedure="false">1</definedName>
    <definedName function="false" hidden="false" localSheetId="0" name="solver_sho" vbProcedure="false">2</definedName>
    <definedName function="false" hidden="false" localSheetId="0" name="solver_ssz" vbProcedure="false">100</definedName>
    <definedName function="false" hidden="false" localSheetId="0" name="solver_tim" vbProcedure="false">2147483647</definedName>
    <definedName function="false" hidden="false" localSheetId="0" name="solver_tol" vbProcedure="false">0.01</definedName>
    <definedName function="false" hidden="false" localSheetId="0" name="solver_typ" vbProcedure="false">1</definedName>
    <definedName function="false" hidden="false" localSheetId="0" name="solver_val" vbProcedure="false">0</definedName>
    <definedName function="false" hidden="false" localSheetId="0" name="solver_ver" vbProcedure="false">3</definedName>
    <definedName function="false" hidden="false" localSheetId="1" name="solver_adj" vbProcedure="false">'Product Mix Solved'!$B$3:$C$3</definedName>
    <definedName function="false" hidden="false" localSheetId="1" name="solver_cvg" vbProcedure="false">0.0001</definedName>
    <definedName function="false" hidden="false" localSheetId="1" name="solver_drv" vbProcedure="false">1</definedName>
    <definedName function="false" hidden="false" localSheetId="1" name="solver_eng" vbProcedure="false">1</definedName>
    <definedName function="false" hidden="false" localSheetId="1" name="solver_est" vbProcedure="false">1</definedName>
    <definedName function="false" hidden="false" localSheetId="1" name="solver_itr" vbProcedure="false">2147483647</definedName>
    <definedName function="false" hidden="false" localSheetId="1" name="solver_lhs1" vbProcedure="false">'Product Mix Solved'!$D$17:$D$20</definedName>
    <definedName function="false" hidden="false" localSheetId="1" name="solver_lhs2" vbProcedure="false">'product mix solved'!#ref!</definedName>
    <definedName function="false" hidden="false" localSheetId="1" name="solver_mip" vbProcedure="false">2147483647</definedName>
    <definedName function="false" hidden="false" localSheetId="1" name="solver_mni" vbProcedure="false">30</definedName>
    <definedName function="false" hidden="false" localSheetId="1" name="solver_mrt" vbProcedure="false">0.075</definedName>
    <definedName function="false" hidden="false" localSheetId="1" name="solver_msl" vbProcedure="false">2</definedName>
    <definedName function="false" hidden="false" localSheetId="1" name="solver_neg" vbProcedure="false">1</definedName>
    <definedName function="false" hidden="false" localSheetId="1" name="solver_nod" vbProcedure="false">2147483647</definedName>
    <definedName function="false" hidden="false" localSheetId="1" name="solver_num" vbProcedure="false">1</definedName>
    <definedName function="false" hidden="false" localSheetId="1" name="solver_nwt" vbProcedure="false">1</definedName>
    <definedName function="false" hidden="false" localSheetId="1" name="solver_opt" vbProcedure="false">'Product Mix Solved'!$B$12</definedName>
    <definedName function="false" hidden="false" localSheetId="1" name="solver_pre" vbProcedure="false">0.000001</definedName>
    <definedName function="false" hidden="false" localSheetId="1" name="solver_rbv" vbProcedure="false">1</definedName>
    <definedName function="false" hidden="false" localSheetId="1" name="solver_rel1" vbProcedure="false">1</definedName>
    <definedName function="false" hidden="false" localSheetId="1" name="solver_rel2" vbProcedure="false">1</definedName>
    <definedName function="false" hidden="false" localSheetId="1" name="solver_rhs1" vbProcedure="false">'Product Mix Solved'!$F$17:$F$20</definedName>
    <definedName function="false" hidden="false" localSheetId="1" name="solver_rhs2" vbProcedure="false">'product mix solved'!#ref!</definedName>
    <definedName function="false" hidden="false" localSheetId="1" name="solver_rlx" vbProcedure="false">2</definedName>
    <definedName function="false" hidden="false" localSheetId="1" name="solver_rsd" vbProcedure="false">0</definedName>
    <definedName function="false" hidden="false" localSheetId="1" name="solver_scl" vbProcedure="false">1</definedName>
    <definedName function="false" hidden="false" localSheetId="1" name="solver_sho" vbProcedure="false">2</definedName>
    <definedName function="false" hidden="false" localSheetId="1" name="solver_ssz" vbProcedure="false">100</definedName>
    <definedName function="false" hidden="false" localSheetId="1" name="solver_tim" vbProcedure="false">2147483647</definedName>
    <definedName function="false" hidden="false" localSheetId="1" name="solver_tol" vbProcedure="false">0.01</definedName>
    <definedName function="false" hidden="false" localSheetId="1" name="solver_typ" vbProcedure="false">1</definedName>
    <definedName function="false" hidden="false" localSheetId="1" name="solver_val" vbProcedure="false">0</definedName>
    <definedName function="false" hidden="false" localSheetId="1" name="solver_ver" vbProcedure="false">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<sst xmlns="http://schemas.openxmlformats.org/spreadsheetml/2006/main" count="54" uniqueCount="24">
  <si>
    <t xml:space="preserve">Decision Variables</t>
  </si>
  <si>
    <t xml:space="preserve">(Astro Production)</t>
  </si>
  <si>
    <t xml:space="preserve">(Cosmo Production)</t>
  </si>
  <si>
    <t xml:space="preserve">A</t>
  </si>
  <si>
    <t xml:space="preserve">C</t>
  </si>
  <si>
    <t xml:space="preserve">Information to Build Objective Function</t>
  </si>
  <si>
    <t xml:space="preserve">Astro Unit Cost</t>
  </si>
  <si>
    <t xml:space="preserve">Cosmo Unit Cost</t>
  </si>
  <si>
    <t xml:space="preserve">Objective Function Calculation</t>
  </si>
  <si>
    <t xml:space="preserve">Astro Price</t>
  </si>
  <si>
    <t xml:space="preserve">Cosmo Price</t>
  </si>
  <si>
    <t xml:space="preserve">Profit</t>
  </si>
  <si>
    <t xml:space="preserve">Contraints</t>
  </si>
  <si>
    <t xml:space="preserve">Contraint Name</t>
  </si>
  <si>
    <t xml:space="preserve">Coefficients</t>
  </si>
  <si>
    <t xml:space="preserve">Checks</t>
  </si>
  <si>
    <t xml:space="preserve">Left Hand</t>
  </si>
  <si>
    <t xml:space="preserve">Operator</t>
  </si>
  <si>
    <t xml:space="preserve">Right Hand</t>
  </si>
  <si>
    <t xml:space="preserve">Astro Line Capacity</t>
  </si>
  <si>
    <t xml:space="preserve">&lt;=</t>
  </si>
  <si>
    <t xml:space="preserve">Cosmo Line Capacity</t>
  </si>
  <si>
    <t xml:space="preserve">Department A Hours</t>
  </si>
  <si>
    <t xml:space="preserve">Department B Hours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</si>
</sst>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\$#,##0"/>
    <numFmt numFmtId="167" formatCode="\$#,##0.00"/>
    <numFmt numFmtId="168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F0000"/>
        <bgColor rgb="FF993300"/>
      </patternFill>
    </fill>
    <fill>
      <patternFill patternType="solid">
        <fgColor rgb="FF92D050"/>
        <bgColor rgb="FFC0C0C0"/>
      </patternFill>
    </fill>
    <fill>
      <patternFill patternType="solid">
        <fgColor rgb="FFBD92DE"/>
        <bgColor rgb="FF9999FF"/>
      </patternFill>
    </fill>
    <fill>
      <patternFill patternType="solid">
        <fgColor rgb="FFFFC000"/>
        <bgColor rgb="FFFF99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BD92DE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17" activeCellId="0" sqref="D17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9.43"/>
    <col collapsed="false" customWidth="true" hidden="false" outlineLevel="0" max="2" min="2" style="0" width="17.57"/>
    <col collapsed="false" customWidth="true" hidden="false" outlineLevel="0" max="3" min="3" style="0" width="18.85"/>
    <col collapsed="false" customWidth="true" hidden="false" outlineLevel="0" max="6" min="4" style="0" width="11.71"/>
  </cols>
  <sheetData>
    <row r="1" customFormat="false" ht="15" hidden="false" customHeight="false" outlineLevel="0" collapsed="false">
      <c r="A1" s="1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B2" s="2" t="s">
        <v>3</v>
      </c>
      <c r="C2" s="2" t="s">
        <v>4</v>
      </c>
    </row>
    <row r="3" customFormat="false" ht="15" hidden="false" customHeight="false" outlineLevel="0" collapsed="false">
      <c r="B3" s="3" t="n">
        <v>50</v>
      </c>
      <c r="C3" s="4" t="n">
        <v>60</v>
      </c>
    </row>
    <row r="4" customFormat="false" ht="15" hidden="false" customHeight="false" outlineLevel="0" collapsed="false">
      <c r="A4" s="5"/>
      <c r="B4" s="5"/>
    </row>
    <row r="5" customFormat="false" ht="15" hidden="false" customHeight="false" outlineLevel="0" collapsed="false">
      <c r="A5" s="6" t="s">
        <v>5</v>
      </c>
      <c r="B5" s="6"/>
    </row>
    <row r="6" customFormat="false" ht="15" hidden="false" customHeight="false" outlineLevel="0" collapsed="false">
      <c r="A6" s="7" t="s">
        <v>6</v>
      </c>
      <c r="B6" s="8" t="n">
        <v>219</v>
      </c>
    </row>
    <row r="7" customFormat="false" ht="15" hidden="false" customHeight="false" outlineLevel="0" collapsed="false">
      <c r="A7" s="7" t="s">
        <v>7</v>
      </c>
      <c r="B7" s="8" t="n">
        <v>230</v>
      </c>
    </row>
    <row r="8" customFormat="false" ht="15" hidden="false" customHeight="false" outlineLevel="0" collapsed="false">
      <c r="A8" s="5"/>
      <c r="B8" s="5"/>
    </row>
    <row r="9" customFormat="false" ht="15" hidden="false" customHeight="false" outlineLevel="0" collapsed="false">
      <c r="A9" s="1" t="s">
        <v>8</v>
      </c>
    </row>
    <row r="10" customFormat="false" ht="15" hidden="false" customHeight="false" outlineLevel="0" collapsed="false">
      <c r="A10" s="0" t="s">
        <v>9</v>
      </c>
      <c r="B10" s="9" t="n">
        <f aca="false">(0.01*(B3^2) - 1.9*B3 + 314)</f>
        <v>244</v>
      </c>
    </row>
    <row r="11" customFormat="false" ht="15" hidden="false" customHeight="false" outlineLevel="0" collapsed="false">
      <c r="A11" s="0" t="s">
        <v>10</v>
      </c>
      <c r="B11" s="10" t="n">
        <f aca="false">-0.14*C3 + 243</f>
        <v>234.6</v>
      </c>
    </row>
    <row r="12" customFormat="false" ht="15" hidden="false" customHeight="false" outlineLevel="0" collapsed="false">
      <c r="A12" s="0" t="s">
        <v>11</v>
      </c>
      <c r="B12" s="11" t="n">
        <f aca="false">B3*(B10-B6) + C3*(B11-B7)</f>
        <v>1526</v>
      </c>
    </row>
    <row r="13" customFormat="false" ht="15.75" hidden="false" customHeight="false" outlineLevel="0" collapsed="false">
      <c r="B13" s="5"/>
    </row>
    <row r="14" customFormat="false" ht="15.75" hidden="false" customHeight="false" outlineLevel="0" collapsed="false">
      <c r="A14" s="12" t="s">
        <v>12</v>
      </c>
      <c r="B14" s="12"/>
      <c r="C14" s="12"/>
      <c r="D14" s="12"/>
      <c r="E14" s="12"/>
      <c r="F14" s="12"/>
    </row>
    <row r="15" customFormat="false" ht="15" hidden="false" customHeight="false" outlineLevel="0" collapsed="false">
      <c r="A15" s="13" t="s">
        <v>13</v>
      </c>
      <c r="B15" s="14" t="s">
        <v>14</v>
      </c>
      <c r="C15" s="14"/>
      <c r="D15" s="14" t="s">
        <v>15</v>
      </c>
      <c r="E15" s="14"/>
      <c r="F15" s="14"/>
    </row>
    <row r="16" customFormat="false" ht="15.75" hidden="false" customHeight="false" outlineLevel="0" collapsed="false">
      <c r="A16" s="15"/>
      <c r="B16" s="16" t="str">
        <f aca="false">B2</f>
        <v>A</v>
      </c>
      <c r="C16" s="17" t="str">
        <f aca="false">C2</f>
        <v>C</v>
      </c>
      <c r="D16" s="18" t="s">
        <v>16</v>
      </c>
      <c r="E16" s="19" t="s">
        <v>17</v>
      </c>
      <c r="F16" s="20" t="s">
        <v>18</v>
      </c>
    </row>
    <row r="17" customFormat="false" ht="13.8" hidden="false" customHeight="false" outlineLevel="0" collapsed="false">
      <c r="A17" s="21" t="s">
        <v>19</v>
      </c>
      <c r="B17" s="22" t="n">
        <v>1</v>
      </c>
      <c r="C17" s="23"/>
      <c r="D17" s="24" t="n">
        <f aca="false">SUMPRODUCT($B$3:$C$3, B17:C17)</f>
        <v>50</v>
      </c>
      <c r="E17" s="25" t="s">
        <v>20</v>
      </c>
      <c r="F17" s="26" t="n">
        <v>70</v>
      </c>
    </row>
    <row r="18" customFormat="false" ht="13.8" hidden="false" customHeight="false" outlineLevel="0" collapsed="false">
      <c r="A18" s="27" t="s">
        <v>21</v>
      </c>
      <c r="B18" s="28"/>
      <c r="C18" s="29" t="n">
        <v>1</v>
      </c>
      <c r="D18" s="24" t="n">
        <f aca="false">SUMPRODUCT($B$3:$C$3, B18:C18)</f>
        <v>60</v>
      </c>
      <c r="E18" s="30" t="s">
        <v>20</v>
      </c>
      <c r="F18" s="31" t="n">
        <v>50</v>
      </c>
    </row>
    <row r="19" customFormat="false" ht="13.8" hidden="false" customHeight="false" outlineLevel="0" collapsed="false">
      <c r="A19" s="27" t="s">
        <v>22</v>
      </c>
      <c r="B19" s="28" t="n">
        <v>1</v>
      </c>
      <c r="C19" s="29" t="n">
        <v>2</v>
      </c>
      <c r="D19" s="24" t="n">
        <f aca="false">SUMPRODUCT($B$3:$C$3, B19:C19)</f>
        <v>170</v>
      </c>
      <c r="E19" s="30" t="s">
        <v>20</v>
      </c>
      <c r="F19" s="31" t="n">
        <v>120</v>
      </c>
    </row>
    <row r="20" customFormat="false" ht="13.8" hidden="false" customHeight="false" outlineLevel="0" collapsed="false">
      <c r="A20" s="32" t="s">
        <v>23</v>
      </c>
      <c r="B20" s="33" t="n">
        <v>1</v>
      </c>
      <c r="C20" s="34" t="n">
        <v>1</v>
      </c>
      <c r="D20" s="24" t="n">
        <f aca="false">SUMPRODUCT($B$3:$C$3, B20:C20)</f>
        <v>110</v>
      </c>
      <c r="E20" s="19" t="s">
        <v>20</v>
      </c>
      <c r="F20" s="35" t="n">
        <v>90</v>
      </c>
    </row>
    <row r="21" customFormat="false" ht="15" hidden="false" customHeight="false" outlineLevel="0" collapsed="false">
      <c r="D21" s="36"/>
    </row>
  </sheetData>
  <mergeCells count="3">
    <mergeCell ref="A14:F14"/>
    <mergeCell ref="B15:C15"/>
    <mergeCell ref="D15:F1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9.43"/>
    <col collapsed="false" customWidth="true" hidden="false" outlineLevel="0" max="2" min="2" style="0" width="17.57"/>
    <col collapsed="false" customWidth="true" hidden="false" outlineLevel="0" max="3" min="3" style="0" width="18.85"/>
    <col collapsed="false" customWidth="true" hidden="false" outlineLevel="0" max="6" min="4" style="0" width="11.71"/>
  </cols>
  <sheetData>
    <row r="1" customFormat="false" ht="15" hidden="false" customHeight="false" outlineLevel="0" collapsed="false">
      <c r="A1" s="1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B2" s="2" t="s">
        <v>3</v>
      </c>
      <c r="C2" s="2" t="s">
        <v>4</v>
      </c>
    </row>
    <row r="3" customFormat="false" ht="15" hidden="false" customHeight="false" outlineLevel="0" collapsed="false">
      <c r="B3" s="3" t="n">
        <v>34.0000000063666</v>
      </c>
      <c r="C3" s="4" t="n">
        <v>42.9999999968167</v>
      </c>
    </row>
    <row r="4" customFormat="false" ht="15" hidden="false" customHeight="false" outlineLevel="0" collapsed="false">
      <c r="A4" s="5"/>
      <c r="B4" s="5"/>
    </row>
    <row r="5" customFormat="false" ht="15" hidden="false" customHeight="false" outlineLevel="0" collapsed="false">
      <c r="A5" s="6" t="s">
        <v>5</v>
      </c>
      <c r="B5" s="6"/>
    </row>
    <row r="6" customFormat="false" ht="15" hidden="false" customHeight="false" outlineLevel="0" collapsed="false">
      <c r="A6" s="7" t="s">
        <v>6</v>
      </c>
      <c r="B6" s="8" t="n">
        <v>219</v>
      </c>
    </row>
    <row r="7" customFormat="false" ht="15" hidden="false" customHeight="false" outlineLevel="0" collapsed="false">
      <c r="A7" s="7" t="s">
        <v>7</v>
      </c>
      <c r="B7" s="8" t="n">
        <v>230</v>
      </c>
    </row>
    <row r="8" customFormat="false" ht="15" hidden="false" customHeight="false" outlineLevel="0" collapsed="false">
      <c r="A8" s="5"/>
      <c r="B8" s="5"/>
    </row>
    <row r="9" customFormat="false" ht="15" hidden="false" customHeight="false" outlineLevel="0" collapsed="false">
      <c r="A9" s="1" t="s">
        <v>8</v>
      </c>
    </row>
    <row r="10" customFormat="false" ht="15" hidden="false" customHeight="false" outlineLevel="0" collapsed="false">
      <c r="A10" s="0" t="s">
        <v>9</v>
      </c>
      <c r="B10" s="9" t="n">
        <f aca="false">0.01*B3^2-1.9*B3+314</f>
        <v>260.959999992233</v>
      </c>
    </row>
    <row r="11" customFormat="false" ht="15" hidden="false" customHeight="false" outlineLevel="0" collapsed="false">
      <c r="A11" s="0" t="s">
        <v>10</v>
      </c>
      <c r="B11" s="10" t="n">
        <f aca="false">-0.14*C3+243</f>
        <v>236.980000000446</v>
      </c>
    </row>
    <row r="12" customFormat="false" ht="15" hidden="false" customHeight="false" outlineLevel="0" collapsed="false">
      <c r="A12" s="0" t="s">
        <v>11</v>
      </c>
      <c r="B12" s="11" t="n">
        <f aca="false">B3*(B10-B6)+C3*(B11-B7)</f>
        <v>1726.78</v>
      </c>
    </row>
    <row r="13" customFormat="false" ht="15.75" hidden="false" customHeight="false" outlineLevel="0" collapsed="false">
      <c r="B13" s="5"/>
    </row>
    <row r="14" customFormat="false" ht="15.75" hidden="false" customHeight="false" outlineLevel="0" collapsed="false">
      <c r="A14" s="12" t="s">
        <v>12</v>
      </c>
      <c r="B14" s="12"/>
      <c r="C14" s="12"/>
      <c r="D14" s="12"/>
      <c r="E14" s="12"/>
      <c r="F14" s="12"/>
    </row>
    <row r="15" customFormat="false" ht="15" hidden="false" customHeight="false" outlineLevel="0" collapsed="false">
      <c r="A15" s="13" t="s">
        <v>13</v>
      </c>
      <c r="B15" s="14" t="s">
        <v>14</v>
      </c>
      <c r="C15" s="14"/>
      <c r="D15" s="14" t="s">
        <v>15</v>
      </c>
      <c r="E15" s="14"/>
      <c r="F15" s="14"/>
    </row>
    <row r="16" customFormat="false" ht="15.75" hidden="false" customHeight="false" outlineLevel="0" collapsed="false">
      <c r="A16" s="15"/>
      <c r="B16" s="16" t="str">
        <f aca="false">B2</f>
        <v>A</v>
      </c>
      <c r="C16" s="17" t="str">
        <f aca="false">C2</f>
        <v>C</v>
      </c>
      <c r="D16" s="18" t="s">
        <v>16</v>
      </c>
      <c r="E16" s="19" t="s">
        <v>17</v>
      </c>
      <c r="F16" s="20" t="s">
        <v>18</v>
      </c>
    </row>
    <row r="17" customFormat="false" ht="15" hidden="false" customHeight="false" outlineLevel="0" collapsed="false">
      <c r="A17" s="21" t="s">
        <v>19</v>
      </c>
      <c r="B17" s="22" t="n">
        <v>1</v>
      </c>
      <c r="C17" s="23" t="n">
        <v>0</v>
      </c>
      <c r="D17" s="24" t="n">
        <f aca="false">SUMPRODUCT($B$3:$C$3,B17:C17)</f>
        <v>34.0000000063666</v>
      </c>
      <c r="E17" s="25" t="s">
        <v>20</v>
      </c>
      <c r="F17" s="26" t="n">
        <v>70</v>
      </c>
    </row>
    <row r="18" customFormat="false" ht="15" hidden="false" customHeight="false" outlineLevel="0" collapsed="false">
      <c r="A18" s="27" t="s">
        <v>21</v>
      </c>
      <c r="B18" s="28" t="n">
        <v>0</v>
      </c>
      <c r="C18" s="29" t="n">
        <v>1</v>
      </c>
      <c r="D18" s="37" t="n">
        <f aca="false">SUMPRODUCT($B$3:$C$3,B18:C18)</f>
        <v>42.9999999968167</v>
      </c>
      <c r="E18" s="30" t="s">
        <v>20</v>
      </c>
      <c r="F18" s="31" t="n">
        <v>50</v>
      </c>
    </row>
    <row r="19" customFormat="false" ht="15" hidden="false" customHeight="false" outlineLevel="0" collapsed="false">
      <c r="A19" s="27" t="s">
        <v>22</v>
      </c>
      <c r="B19" s="28" t="n">
        <v>1</v>
      </c>
      <c r="C19" s="29" t="n">
        <v>2</v>
      </c>
      <c r="D19" s="37" t="n">
        <f aca="false">SUMPRODUCT($B$3:$C$3,B19:C19)</f>
        <v>120</v>
      </c>
      <c r="E19" s="30" t="s">
        <v>20</v>
      </c>
      <c r="F19" s="31" t="n">
        <v>120</v>
      </c>
    </row>
    <row r="20" customFormat="false" ht="15.75" hidden="false" customHeight="false" outlineLevel="0" collapsed="false">
      <c r="A20" s="32" t="s">
        <v>23</v>
      </c>
      <c r="B20" s="33" t="n">
        <v>1</v>
      </c>
      <c r="C20" s="34" t="n">
        <v>1</v>
      </c>
      <c r="D20" s="38" t="n">
        <f aca="false">SUMPRODUCT($B$3:$C$3,B20:C20)</f>
        <v>77.0000000031833</v>
      </c>
      <c r="E20" s="19" t="s">
        <v>20</v>
      </c>
      <c r="F20" s="35" t="n">
        <v>90</v>
      </c>
    </row>
    <row r="21" customFormat="false" ht="15" hidden="false" customHeight="false" outlineLevel="0" collapsed="false">
      <c r="D21" s="36"/>
    </row>
  </sheetData>
  <mergeCells count="3">
    <mergeCell ref="A14:F14"/>
    <mergeCell ref="B15:C15"/>
    <mergeCell ref="D15:F1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0878D2E0132C42BD9AF35513C8449A" ma:contentTypeVersion="13" ma:contentTypeDescription="Create a new document." ma:contentTypeScope="" ma:versionID="512a29230e08e968a40365dd4d6279b0">
  <xsd:schema xmlns:xsd="http://www.w3.org/2001/XMLSchema" xmlns:xs="http://www.w3.org/2001/XMLSchema" xmlns:p="http://schemas.microsoft.com/office/2006/metadata/properties" xmlns:ns3="a31b44c8-20a6-451d-b1dc-66ee93b79bc8" xmlns:ns4="aaea4423-2c99-4975-a140-48f6428c4c2a" targetNamespace="http://schemas.microsoft.com/office/2006/metadata/properties" ma:root="true" ma:fieldsID="40eaf137cf4620edb60b5e7c27b666e2" ns3:_="" ns4:_="">
    <xsd:import namespace="a31b44c8-20a6-451d-b1dc-66ee93b79bc8"/>
    <xsd:import namespace="aaea4423-2c99-4975-a140-48f6428c4c2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1b44c8-20a6-451d-b1dc-66ee93b79b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ea4423-2c99-4975-a140-48f6428c4c2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5BA8397-C2CC-4894-A46F-5E1787B469D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FB02E51-CC79-4E4C-8672-ABE49AAC67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1b44c8-20a6-451d-b1dc-66ee93b79bc8"/>
    <ds:schemaRef ds:uri="aaea4423-2c99-4975-a140-48f6428c4c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4DDF9E0-D1AB-4219-8530-F5E488CDCCFE}">
  <ds:schemaRefs>
    <ds:schemaRef ds:uri="http://purl.org/dc/terms/"/>
    <ds:schemaRef ds:uri="aaea4423-2c99-4975-a140-48f6428c4c2a"/>
    <ds:schemaRef ds:uri="http://schemas.openxmlformats.org/package/2006/metadata/core-properties"/>
    <ds:schemaRef ds:uri="http://purl.org/dc/elements/1.1/"/>
    <ds:schemaRef ds:uri="http://purl.org/dc/dcmitype/"/>
    <ds:schemaRef ds:uri="http://www.w3.org/XML/1998/namespace"/>
    <ds:schemaRef ds:uri="http://schemas.microsoft.com/office/2006/documentManagement/types"/>
    <ds:schemaRef ds:uri="a31b44c8-20a6-451d-b1dc-66ee93b79bc8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LibreOffice/6.4.6.2$Linux_X86_64 LibreOffice_project/40$Build-2</Application>
  <Company>Carey Business School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2020-02-27T20:09:20Z</dcterms:created>
  <dc:creator>Brett Hathaway</dc:creator>
  <dc:description/>
  <dc:language>en-US</dc:language>
  <cp:lastModifiedBy/>
  <dcterms:modified xsi:type="dcterms:W3CDTF">2022-03-27T16:21:33Z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Carey Business School</vt:lpwstr>
  </property>
  <property fmtid="{D5CDD505-2E9C-101B-9397-08002B2CF9AE}" pid="4" name="ContentTypeId">
    <vt:lpwstr>0x010100310878D2E0132C42BD9AF35513C8449A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