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1_{0F7983FB-A2B8-2149-9AB0-8C8F6EF62039}" xr6:coauthVersionLast="36" xr6:coauthVersionMax="36" xr10:uidLastSave="{00000000-0000-0000-0000-000000000000}"/>
  <bookViews>
    <workbookView xWindow="-37980" yWindow="1540" windowWidth="35360" windowHeight="24000" xr2:uid="{B7B60B25-3346-AA41-8F11-08780999C9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2" i="1" l="1"/>
  <c r="M62" i="1"/>
  <c r="N61" i="1"/>
  <c r="M61" i="1"/>
  <c r="N60" i="1"/>
  <c r="M60" i="1"/>
  <c r="L60" i="1"/>
  <c r="L61" i="1"/>
  <c r="L62" i="1"/>
  <c r="N30" i="1" l="1"/>
  <c r="M30" i="1"/>
  <c r="N29" i="1"/>
  <c r="M29" i="1"/>
  <c r="N28" i="1"/>
  <c r="M28" i="1"/>
  <c r="L30" i="1"/>
  <c r="L29" i="1"/>
  <c r="L28" i="1"/>
  <c r="S48" i="1" l="1"/>
  <c r="R48" i="1"/>
  <c r="Q48" i="1"/>
  <c r="S47" i="1"/>
  <c r="R47" i="1"/>
  <c r="Q47" i="1"/>
  <c r="S46" i="1"/>
  <c r="R46" i="1"/>
  <c r="Q46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16" i="1"/>
  <c r="O16" i="1"/>
  <c r="N16" i="1"/>
  <c r="M16" i="1"/>
  <c r="P15" i="1"/>
  <c r="O15" i="1"/>
  <c r="N15" i="1"/>
  <c r="M15" i="1"/>
  <c r="P14" i="1"/>
  <c r="O14" i="1"/>
  <c r="N14" i="1"/>
  <c r="M14" i="1"/>
  <c r="L16" i="1"/>
  <c r="L15" i="1"/>
  <c r="L14" i="1"/>
</calcChain>
</file>

<file path=xl/sharedStrings.xml><?xml version="1.0" encoding="utf-8"?>
<sst xmlns="http://schemas.openxmlformats.org/spreadsheetml/2006/main" count="307" uniqueCount="56">
  <si>
    <t>Category</t>
  </si>
  <si>
    <t>ngram</t>
  </si>
  <si>
    <t>lowercase</t>
  </si>
  <si>
    <t>punctuation</t>
  </si>
  <si>
    <t>numerals</t>
  </si>
  <si>
    <t>stopword</t>
  </si>
  <si>
    <t>stemming</t>
  </si>
  <si>
    <t>yes</t>
  </si>
  <si>
    <t>no</t>
  </si>
  <si>
    <t>Random</t>
  </si>
  <si>
    <t>none</t>
  </si>
  <si>
    <t>bins</t>
  </si>
  <si>
    <t>version</t>
  </si>
  <si>
    <t>V2b</t>
  </si>
  <si>
    <t>3_technical</t>
  </si>
  <si>
    <t>4_specific</t>
  </si>
  <si>
    <t>1_basic</t>
  </si>
  <si>
    <t>2_writing</t>
  </si>
  <si>
    <t>4_logic</t>
  </si>
  <si>
    <t>1_pointer</t>
  </si>
  <si>
    <t>2_copyedit</t>
  </si>
  <si>
    <t>3_general</t>
  </si>
  <si>
    <t>6_holistic</t>
  </si>
  <si>
    <t>7_idiomatic</t>
  </si>
  <si>
    <t>8_nobasis</t>
  </si>
  <si>
    <t>Optimized for cleanup, does not randomize selection</t>
  </si>
  <si>
    <t>V2r</t>
  </si>
  <si>
    <t>V2yn</t>
  </si>
  <si>
    <t>Optimized for splitting in binary pairs</t>
  </si>
  <si>
    <t>STRUCTURE</t>
  </si>
  <si>
    <t>SUBJECT</t>
  </si>
  <si>
    <t>Avg. 1-mer</t>
  </si>
  <si>
    <t>Avg. 2-mer</t>
  </si>
  <si>
    <t>Avg. 3-mer</t>
  </si>
  <si>
    <t>str_overall</t>
  </si>
  <si>
    <t>sbjct_overall</t>
  </si>
  <si>
    <t>subject</t>
  </si>
  <si>
    <t>structure</t>
  </si>
  <si>
    <t>not_3</t>
  </si>
  <si>
    <t>not_4</t>
  </si>
  <si>
    <t>3_technical vs. not</t>
  </si>
  <si>
    <t>4_specific vs. not</t>
  </si>
  <si>
    <t>Version of Naïve Bayes Classiifier Used</t>
  </si>
  <si>
    <t>Data Randomizer used</t>
  </si>
  <si>
    <t>Sequence in same order as original dataset</t>
  </si>
  <si>
    <t>set.seed value used to set row order</t>
  </si>
  <si>
    <t>Colors Legend</t>
  </si>
  <si>
    <t>Value = .750 or higher</t>
  </si>
  <si>
    <t>Value = .499 or lower</t>
  </si>
  <si>
    <t>Data from 1-grams</t>
  </si>
  <si>
    <t>Data from 2-grams</t>
  </si>
  <si>
    <t>Data from 3-grams</t>
  </si>
  <si>
    <t xml:space="preserve">Optimized for randomized inputs into training, test sets. </t>
  </si>
  <si>
    <t>Number under Random is the set.seed value</t>
  </si>
  <si>
    <t>Dataset separators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</si>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</sst>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6">
    <xf numFmtId="0" fontId="0" fillId="0" borderId="0" xfId="0"/>
    <xf numFmtId="0" fontId="4" fillId="2" borderId="2" xfId="1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/>
    <xf numFmtId="0" fontId="0" fillId="3" borderId="2" xfId="2" applyFont="1" applyBorder="1" applyAlignment="1">
      <alignment horizontal="center"/>
    </xf>
    <xf numFmtId="0" fontId="0" fillId="3" borderId="2" xfId="2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2" applyFont="1" applyFill="1" applyBorder="1" applyAlignment="1">
      <alignment horizontal="center"/>
    </xf>
    <xf numFmtId="0" fontId="0" fillId="0" borderId="2" xfId="2" applyFont="1" applyFill="1" applyBorder="1"/>
    <xf numFmtId="164" fontId="0" fillId="5" borderId="2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0" fontId="4" fillId="3" borderId="2" xfId="2" applyFont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2" xfId="2" applyFont="1" applyBorder="1" applyAlignment="1">
      <alignment horizontal="left"/>
    </xf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2" xfId="2" applyFont="1" applyFill="1" applyBorder="1" applyAlignment="1">
      <alignment horizontal="left"/>
    </xf>
    <xf numFmtId="0" fontId="0" fillId="5" borderId="2" xfId="2" applyFont="1" applyFill="1" applyBorder="1" applyAlignment="1">
      <alignment horizontal="center"/>
    </xf>
    <xf numFmtId="164" fontId="0" fillId="0" borderId="2" xfId="0" applyNumberFormat="1" applyBorder="1"/>
    <xf numFmtId="0" fontId="0" fillId="5" borderId="2" xfId="0" applyFill="1" applyBorder="1" applyAlignment="1">
      <alignment horizontal="center"/>
    </xf>
    <xf numFmtId="0" fontId="1" fillId="2" borderId="2" xfId="1" applyFont="1" applyBorder="1"/>
    <xf numFmtId="0" fontId="3" fillId="0" borderId="2" xfId="0" applyFont="1" applyBorder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9E41-8852-AB4B-8EA4-41A30F6F67DB}">
  <dimension ref="A1:BM65"/>
  <sheetViews>
    <sheetView tabSelected="1" zoomScale="150" zoomScaleNormal="150" workbookViewId="0">
      <selection activeCell="G16" sqref="G16"/>
    </sheetView>
  </sheetViews>
  <sheetFormatPr baseColWidth="10" defaultRowHeight="16" x14ac:dyDescent="0.2"/>
  <cols>
    <col min="1" max="2" width="10.83203125" style="7"/>
    <col min="3" max="3" width="7.1640625" style="7" customWidth="1"/>
    <col min="4" max="8" width="10.83203125" style="7"/>
    <col min="9" max="9" width="16.5" style="7" bestFit="1" customWidth="1"/>
    <col min="10" max="10" width="2" style="6" customWidth="1"/>
    <col min="11" max="12" width="10.83203125" style="7"/>
    <col min="13" max="17" width="10.83203125" style="6"/>
    <col min="18" max="18" width="12.33203125" style="6" customWidth="1"/>
    <col min="19" max="20" width="10.83203125" style="6"/>
    <col min="21" max="21" width="35.5" style="6" customWidth="1"/>
    <col min="22" max="16384" width="10.83203125" style="6"/>
  </cols>
  <sheetData>
    <row r="1" spans="1:40" s="3" customFormat="1" x14ac:dyDescent="0.2">
      <c r="A1" s="1" t="s">
        <v>30</v>
      </c>
      <c r="B1" s="2"/>
      <c r="C1" s="2"/>
      <c r="D1" s="2"/>
      <c r="E1" s="2"/>
      <c r="F1" s="2"/>
      <c r="G1" s="2"/>
      <c r="H1" s="2"/>
      <c r="I1" s="2"/>
      <c r="K1" s="2"/>
      <c r="L1" s="2"/>
    </row>
    <row r="2" spans="1:40" s="5" customFormat="1" x14ac:dyDescent="0.2">
      <c r="A2" s="4" t="s">
        <v>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11</v>
      </c>
      <c r="K2" s="4" t="s">
        <v>12</v>
      </c>
      <c r="L2" s="4" t="s">
        <v>35</v>
      </c>
      <c r="M2" s="4" t="s">
        <v>16</v>
      </c>
      <c r="N2" s="4" t="s">
        <v>17</v>
      </c>
      <c r="O2" s="4" t="s">
        <v>14</v>
      </c>
      <c r="P2" s="4" t="s">
        <v>18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">
      <c r="A3" s="7" t="s">
        <v>10</v>
      </c>
      <c r="B3" s="7" t="s">
        <v>36</v>
      </c>
      <c r="C3" s="4">
        <v>1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8</v>
      </c>
      <c r="I3" s="7">
        <v>4</v>
      </c>
      <c r="K3" s="4" t="s">
        <v>13</v>
      </c>
      <c r="L3" s="8">
        <v>0.8004</v>
      </c>
      <c r="M3" s="9">
        <v>0.52400000000000002</v>
      </c>
      <c r="N3" s="9">
        <v>0.73</v>
      </c>
      <c r="O3" s="8">
        <v>0.88100000000000001</v>
      </c>
      <c r="P3" s="9">
        <v>0.65100000000000002</v>
      </c>
    </row>
    <row r="4" spans="1:40" s="5" customFormat="1" x14ac:dyDescent="0.2">
      <c r="A4" s="10">
        <v>123</v>
      </c>
      <c r="B4" s="10" t="s">
        <v>36</v>
      </c>
      <c r="C4" s="4">
        <v>1</v>
      </c>
      <c r="D4" s="10" t="s">
        <v>7</v>
      </c>
      <c r="E4" s="10" t="s">
        <v>7</v>
      </c>
      <c r="F4" s="10" t="s">
        <v>7</v>
      </c>
      <c r="G4" s="10" t="s">
        <v>7</v>
      </c>
      <c r="H4" s="10" t="s">
        <v>8</v>
      </c>
      <c r="I4" s="10">
        <v>4</v>
      </c>
      <c r="J4" s="11"/>
      <c r="K4" s="4" t="s">
        <v>26</v>
      </c>
      <c r="L4" s="12">
        <v>0.79400000000000004</v>
      </c>
      <c r="M4" s="13">
        <v>0.55700000000000005</v>
      </c>
      <c r="N4" s="13">
        <v>0.70199999999999996</v>
      </c>
      <c r="O4" s="12">
        <v>0.91100000000000003</v>
      </c>
      <c r="P4" s="13">
        <v>0.60599999999999998</v>
      </c>
      <c r="Q4" s="6"/>
      <c r="R4" s="6"/>
      <c r="S4" s="11"/>
      <c r="T4" s="11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0" s="11" customFormat="1" x14ac:dyDescent="0.2">
      <c r="A5" s="10">
        <v>130</v>
      </c>
      <c r="B5" s="7" t="s">
        <v>36</v>
      </c>
      <c r="C5" s="4">
        <v>1</v>
      </c>
      <c r="D5" s="7" t="s">
        <v>7</v>
      </c>
      <c r="E5" s="7" t="s">
        <v>7</v>
      </c>
      <c r="F5" s="7" t="s">
        <v>7</v>
      </c>
      <c r="G5" s="7" t="s">
        <v>7</v>
      </c>
      <c r="H5" s="7" t="s">
        <v>8</v>
      </c>
      <c r="I5" s="7">
        <v>4</v>
      </c>
      <c r="K5" s="4" t="s">
        <v>26</v>
      </c>
      <c r="L5" s="12">
        <v>0.78800000000000003</v>
      </c>
      <c r="M5" s="13">
        <v>0.55700000000000005</v>
      </c>
      <c r="N5" s="13">
        <v>0.73599999999999999</v>
      </c>
      <c r="O5" s="12">
        <v>0.86599999999999999</v>
      </c>
      <c r="P5" s="13">
        <v>0.60199999999999998</v>
      </c>
      <c r="U5" s="6"/>
      <c r="V5" s="6"/>
      <c r="W5" s="6"/>
      <c r="X5" s="6"/>
    </row>
    <row r="6" spans="1:40" s="11" customFormat="1" x14ac:dyDescent="0.2">
      <c r="A6" s="10">
        <v>156</v>
      </c>
      <c r="B6" s="7" t="s">
        <v>36</v>
      </c>
      <c r="C6" s="4">
        <v>1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8</v>
      </c>
      <c r="I6" s="7">
        <v>4</v>
      </c>
      <c r="K6" s="4" t="s">
        <v>26</v>
      </c>
      <c r="L6" s="12">
        <v>0.78100000000000003</v>
      </c>
      <c r="M6" s="14">
        <v>0.45900000000000002</v>
      </c>
      <c r="N6" s="13">
        <v>0.72199999999999998</v>
      </c>
      <c r="O6" s="12">
        <v>0.873</v>
      </c>
      <c r="P6" s="13">
        <v>0.56999999999999995</v>
      </c>
      <c r="S6" s="6"/>
      <c r="T6" s="6"/>
      <c r="U6" s="6"/>
      <c r="V6" s="6"/>
      <c r="W6" s="6"/>
      <c r="X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40" x14ac:dyDescent="0.2">
      <c r="S7" s="15" t="s">
        <v>42</v>
      </c>
      <c r="T7" s="5"/>
      <c r="U7" s="5"/>
      <c r="V7" s="11"/>
    </row>
    <row r="8" spans="1:40" x14ac:dyDescent="0.2">
      <c r="A8" s="7" t="s">
        <v>10</v>
      </c>
      <c r="B8" s="7" t="s">
        <v>36</v>
      </c>
      <c r="C8" s="16">
        <v>2</v>
      </c>
      <c r="D8" s="7" t="s">
        <v>7</v>
      </c>
      <c r="E8" s="7" t="s">
        <v>7</v>
      </c>
      <c r="F8" s="7" t="s">
        <v>7</v>
      </c>
      <c r="G8" s="7" t="s">
        <v>7</v>
      </c>
      <c r="H8" s="7" t="s">
        <v>8</v>
      </c>
      <c r="I8" s="7">
        <v>4</v>
      </c>
      <c r="K8" s="16" t="s">
        <v>13</v>
      </c>
      <c r="L8" s="9">
        <v>0.6835</v>
      </c>
      <c r="M8" s="8">
        <v>0.68</v>
      </c>
      <c r="N8" s="9">
        <v>0.66500000000000004</v>
      </c>
      <c r="O8" s="9">
        <v>0.7</v>
      </c>
      <c r="P8" s="9">
        <v>0.54700000000000004</v>
      </c>
      <c r="S8" s="7" t="s">
        <v>13</v>
      </c>
      <c r="T8" s="6" t="s">
        <v>25</v>
      </c>
    </row>
    <row r="9" spans="1:40" x14ac:dyDescent="0.2">
      <c r="A9" s="7">
        <v>123</v>
      </c>
      <c r="B9" s="7" t="s">
        <v>36</v>
      </c>
      <c r="C9" s="16">
        <v>2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8</v>
      </c>
      <c r="I9" s="7">
        <v>4</v>
      </c>
      <c r="K9" s="16" t="s">
        <v>26</v>
      </c>
      <c r="L9" s="9">
        <v>0.68700000000000006</v>
      </c>
      <c r="M9" s="9">
        <v>0.72199999999999998</v>
      </c>
      <c r="N9" s="9">
        <v>0.70099999999999996</v>
      </c>
      <c r="O9" s="9">
        <v>0.68799999999999994</v>
      </c>
      <c r="P9" s="9">
        <v>0.624</v>
      </c>
      <c r="S9" s="7" t="s">
        <v>26</v>
      </c>
      <c r="T9" s="6" t="s">
        <v>52</v>
      </c>
    </row>
    <row r="10" spans="1:40" x14ac:dyDescent="0.2">
      <c r="A10" s="6"/>
      <c r="B10" s="6"/>
      <c r="C10" s="6"/>
      <c r="D10" s="6"/>
      <c r="E10" s="6"/>
      <c r="F10" s="6"/>
      <c r="G10" s="6"/>
      <c r="H10" s="6"/>
      <c r="I10" s="6"/>
      <c r="K10" s="6"/>
      <c r="L10" s="6"/>
      <c r="T10" s="6" t="s">
        <v>53</v>
      </c>
    </row>
    <row r="11" spans="1:40" x14ac:dyDescent="0.2">
      <c r="A11" s="7" t="s">
        <v>10</v>
      </c>
      <c r="B11" s="7" t="s">
        <v>36</v>
      </c>
      <c r="C11" s="17">
        <v>3</v>
      </c>
      <c r="D11" s="7" t="s">
        <v>7</v>
      </c>
      <c r="E11" s="7" t="s">
        <v>7</v>
      </c>
      <c r="F11" s="7" t="s">
        <v>7</v>
      </c>
      <c r="G11" s="7" t="s">
        <v>7</v>
      </c>
      <c r="H11" s="7" t="s">
        <v>8</v>
      </c>
      <c r="I11" s="7">
        <v>4</v>
      </c>
      <c r="K11" s="17" t="s">
        <v>13</v>
      </c>
      <c r="L11" s="9">
        <v>0.6099</v>
      </c>
      <c r="M11" s="9">
        <v>0.63600000000000001</v>
      </c>
      <c r="N11" s="8">
        <v>0.83299999999999996</v>
      </c>
      <c r="O11" s="9">
        <v>0.60199999999999998</v>
      </c>
      <c r="P11" s="8">
        <v>0.79200000000000004</v>
      </c>
      <c r="S11" s="7" t="s">
        <v>27</v>
      </c>
      <c r="T11" s="6" t="s">
        <v>28</v>
      </c>
    </row>
    <row r="12" spans="1:40" x14ac:dyDescent="0.2">
      <c r="A12" s="7">
        <v>123</v>
      </c>
      <c r="B12" s="7" t="s">
        <v>36</v>
      </c>
      <c r="C12" s="17">
        <v>3</v>
      </c>
      <c r="D12" s="7" t="s">
        <v>7</v>
      </c>
      <c r="E12" s="7" t="s">
        <v>7</v>
      </c>
      <c r="F12" s="7" t="s">
        <v>7</v>
      </c>
      <c r="G12" s="7" t="s">
        <v>7</v>
      </c>
      <c r="H12" s="7" t="s">
        <v>8</v>
      </c>
      <c r="I12" s="7">
        <v>4</v>
      </c>
      <c r="K12" s="17" t="s">
        <v>26</v>
      </c>
      <c r="L12" s="9">
        <v>0.60599999999999998</v>
      </c>
      <c r="M12" s="9">
        <v>0.73699999999999999</v>
      </c>
      <c r="N12" s="8">
        <v>0.83099999999999996</v>
      </c>
      <c r="O12" s="9">
        <v>0.59499999999999997</v>
      </c>
      <c r="P12" s="8">
        <v>0.75700000000000001</v>
      </c>
    </row>
    <row r="13" spans="1:40" x14ac:dyDescent="0.2">
      <c r="S13" s="11"/>
      <c r="T13" s="11"/>
      <c r="U13" s="11"/>
      <c r="V13" s="11"/>
      <c r="W13" s="11"/>
      <c r="X13" s="11"/>
    </row>
    <row r="14" spans="1:40" x14ac:dyDescent="0.2">
      <c r="K14" s="4" t="s">
        <v>31</v>
      </c>
      <c r="L14" s="8">
        <f>AVERAGE(L3,L4:L6)</f>
        <v>0.79085000000000005</v>
      </c>
      <c r="M14" s="9">
        <f>AVERAGE(M3,M4:M6)</f>
        <v>0.52424999999999999</v>
      </c>
      <c r="N14" s="9">
        <f>AVERAGE(N3,N4:N6)</f>
        <v>0.72250000000000003</v>
      </c>
      <c r="O14" s="8">
        <f>AVERAGE(O3,O4:O6)</f>
        <v>0.88274999999999992</v>
      </c>
      <c r="P14" s="9">
        <f>AVERAGE(P3,P4:P6)</f>
        <v>0.60724999999999996</v>
      </c>
      <c r="S14" s="15" t="s">
        <v>43</v>
      </c>
      <c r="T14" s="5"/>
    </row>
    <row r="15" spans="1:40" x14ac:dyDescent="0.2">
      <c r="K15" s="16" t="s">
        <v>32</v>
      </c>
      <c r="L15" s="9">
        <f>AVERAGE(L8,L9)</f>
        <v>0.68525000000000003</v>
      </c>
      <c r="M15" s="9">
        <f>AVERAGE(M8,M9)</f>
        <v>0.70100000000000007</v>
      </c>
      <c r="N15" s="9">
        <f>AVERAGE(N8,N9)</f>
        <v>0.68300000000000005</v>
      </c>
      <c r="O15" s="9">
        <f>AVERAGE(O8,O9)</f>
        <v>0.69399999999999995</v>
      </c>
      <c r="P15" s="9">
        <f>AVERAGE(P8,P9)</f>
        <v>0.58550000000000002</v>
      </c>
      <c r="S15" s="18" t="s">
        <v>10</v>
      </c>
      <c r="T15" s="6" t="s">
        <v>44</v>
      </c>
    </row>
    <row r="16" spans="1:40" x14ac:dyDescent="0.2">
      <c r="K16" s="17" t="s">
        <v>33</v>
      </c>
      <c r="L16" s="9">
        <f>AVERAGE(L11,L12)</f>
        <v>0.60794999999999999</v>
      </c>
      <c r="M16" s="9">
        <f>AVERAGE(M11,M12)</f>
        <v>0.6865</v>
      </c>
      <c r="N16" s="8">
        <f>AVERAGE(N11,N12)</f>
        <v>0.83199999999999996</v>
      </c>
      <c r="O16" s="9">
        <f>AVERAGE(O11,O12)</f>
        <v>0.59850000000000003</v>
      </c>
      <c r="P16" s="8">
        <f>AVERAGE(P11,P12)</f>
        <v>0.77449999999999997</v>
      </c>
      <c r="S16" s="7">
        <v>123</v>
      </c>
      <c r="T16" s="6" t="s">
        <v>45</v>
      </c>
    </row>
    <row r="17" spans="1:36" x14ac:dyDescent="0.2">
      <c r="S17" s="10">
        <v>130</v>
      </c>
      <c r="T17" s="6" t="s">
        <v>45</v>
      </c>
    </row>
    <row r="18" spans="1:36" x14ac:dyDescent="0.2">
      <c r="A18" s="4" t="s">
        <v>9</v>
      </c>
      <c r="B18" s="4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11</v>
      </c>
      <c r="J18" s="5"/>
      <c r="K18" s="4" t="s">
        <v>12</v>
      </c>
      <c r="L18" s="4" t="s">
        <v>35</v>
      </c>
      <c r="M18" s="4" t="s">
        <v>14</v>
      </c>
      <c r="N18" s="4" t="s">
        <v>38</v>
      </c>
      <c r="S18" s="10">
        <v>156</v>
      </c>
      <c r="T18" s="6" t="s">
        <v>45</v>
      </c>
    </row>
    <row r="19" spans="1:36" x14ac:dyDescent="0.2">
      <c r="A19" s="7">
        <v>123</v>
      </c>
      <c r="B19" s="7" t="s">
        <v>36</v>
      </c>
      <c r="C19" s="4">
        <v>1</v>
      </c>
      <c r="D19" s="7" t="s">
        <v>7</v>
      </c>
      <c r="E19" s="7" t="s">
        <v>7</v>
      </c>
      <c r="F19" s="7" t="s">
        <v>7</v>
      </c>
      <c r="G19" s="7" t="s">
        <v>7</v>
      </c>
      <c r="H19" s="7" t="s">
        <v>8</v>
      </c>
      <c r="I19" s="19" t="s">
        <v>40</v>
      </c>
      <c r="K19" s="4" t="s">
        <v>27</v>
      </c>
      <c r="L19" s="8">
        <v>0.84</v>
      </c>
      <c r="M19" s="8">
        <v>0.85599999999999998</v>
      </c>
      <c r="N19" s="8">
        <v>0.81699999999999995</v>
      </c>
    </row>
    <row r="20" spans="1:36" x14ac:dyDescent="0.2">
      <c r="A20" s="10">
        <v>130</v>
      </c>
      <c r="B20" s="10" t="s">
        <v>36</v>
      </c>
      <c r="C20" s="4">
        <v>1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8</v>
      </c>
      <c r="I20" s="30" t="s">
        <v>40</v>
      </c>
      <c r="J20" s="11"/>
      <c r="K20" s="4" t="s">
        <v>27</v>
      </c>
      <c r="L20" s="12">
        <v>0.83299999999999996</v>
      </c>
      <c r="M20" s="12">
        <v>0.84399999999999997</v>
      </c>
      <c r="N20" s="12">
        <v>0.81799999999999995</v>
      </c>
      <c r="S20" s="15" t="s">
        <v>46</v>
      </c>
      <c r="T20" s="5"/>
    </row>
    <row r="21" spans="1:36" x14ac:dyDescent="0.2">
      <c r="S21" s="21" t="s">
        <v>47</v>
      </c>
      <c r="T21" s="21"/>
    </row>
    <row r="22" spans="1:36" x14ac:dyDescent="0.2">
      <c r="A22" s="7">
        <v>123</v>
      </c>
      <c r="B22" s="7" t="s">
        <v>36</v>
      </c>
      <c r="C22" s="16">
        <v>2</v>
      </c>
      <c r="D22" s="7" t="s">
        <v>7</v>
      </c>
      <c r="E22" s="7" t="s">
        <v>7</v>
      </c>
      <c r="F22" s="7" t="s">
        <v>7</v>
      </c>
      <c r="G22" s="7" t="s">
        <v>7</v>
      </c>
      <c r="H22" s="7" t="s">
        <v>8</v>
      </c>
      <c r="I22" s="19" t="s">
        <v>40</v>
      </c>
      <c r="K22" s="16" t="s">
        <v>27</v>
      </c>
      <c r="L22" s="9">
        <v>0.72499999999999998</v>
      </c>
      <c r="M22" s="9">
        <v>0.69499999999999995</v>
      </c>
      <c r="N22" s="8">
        <v>0.82099999999999995</v>
      </c>
      <c r="S22" s="22" t="s">
        <v>48</v>
      </c>
      <c r="T22" s="22"/>
    </row>
    <row r="23" spans="1:36" x14ac:dyDescent="0.2">
      <c r="A23" s="7">
        <v>130</v>
      </c>
      <c r="B23" s="7" t="s">
        <v>36</v>
      </c>
      <c r="C23" s="16">
        <v>2</v>
      </c>
      <c r="D23" s="7" t="s">
        <v>7</v>
      </c>
      <c r="E23" s="7" t="s">
        <v>7</v>
      </c>
      <c r="F23" s="7" t="s">
        <v>7</v>
      </c>
      <c r="G23" s="7" t="s">
        <v>7</v>
      </c>
      <c r="H23" s="7" t="s">
        <v>8</v>
      </c>
      <c r="I23" s="19" t="s">
        <v>40</v>
      </c>
      <c r="K23" s="16" t="s">
        <v>27</v>
      </c>
      <c r="L23" s="9">
        <v>0.71799999999999997</v>
      </c>
      <c r="M23" s="9">
        <v>0.69399999999999995</v>
      </c>
      <c r="N23" s="8">
        <v>0.79500000000000004</v>
      </c>
      <c r="S23" s="20" t="s">
        <v>49</v>
      </c>
      <c r="T23" s="4"/>
    </row>
    <row r="24" spans="1:36" x14ac:dyDescent="0.2">
      <c r="A24" s="6"/>
      <c r="B24" s="6"/>
      <c r="C24" s="6"/>
      <c r="D24" s="6"/>
      <c r="E24" s="6"/>
      <c r="F24" s="6"/>
      <c r="G24" s="6"/>
      <c r="H24" s="6"/>
      <c r="I24" s="6"/>
      <c r="K24" s="6"/>
      <c r="L24" s="6"/>
      <c r="S24" s="23" t="s">
        <v>50</v>
      </c>
      <c r="T24" s="16"/>
    </row>
    <row r="25" spans="1:36" s="5" customFormat="1" x14ac:dyDescent="0.2">
      <c r="A25" s="7">
        <v>123</v>
      </c>
      <c r="B25" s="7" t="s">
        <v>36</v>
      </c>
      <c r="C25" s="17">
        <v>3</v>
      </c>
      <c r="D25" s="7" t="s">
        <v>7</v>
      </c>
      <c r="E25" s="7" t="s">
        <v>7</v>
      </c>
      <c r="F25" s="7" t="s">
        <v>7</v>
      </c>
      <c r="G25" s="7" t="s">
        <v>7</v>
      </c>
      <c r="H25" s="7" t="s">
        <v>8</v>
      </c>
      <c r="I25" s="19" t="s">
        <v>40</v>
      </c>
      <c r="J25" s="6"/>
      <c r="K25" s="17" t="s">
        <v>27</v>
      </c>
      <c r="L25" s="9">
        <v>0.60899999999999999</v>
      </c>
      <c r="M25" s="9">
        <v>0.59599999999999997</v>
      </c>
      <c r="N25" s="8">
        <v>0.86299999999999999</v>
      </c>
      <c r="O25" s="6"/>
      <c r="P25" s="6"/>
      <c r="Q25" s="6"/>
      <c r="R25" s="6"/>
      <c r="S25" s="24" t="s">
        <v>51</v>
      </c>
      <c r="T25" s="1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7">
        <v>130</v>
      </c>
      <c r="B26" s="7" t="s">
        <v>36</v>
      </c>
      <c r="C26" s="17">
        <v>3</v>
      </c>
      <c r="D26" s="7" t="s">
        <v>7</v>
      </c>
      <c r="E26" s="7" t="s">
        <v>7</v>
      </c>
      <c r="F26" s="7" t="s">
        <v>7</v>
      </c>
      <c r="G26" s="7" t="s">
        <v>7</v>
      </c>
      <c r="H26" s="7" t="s">
        <v>8</v>
      </c>
      <c r="I26" s="19" t="s">
        <v>40</v>
      </c>
      <c r="K26" s="17" t="s">
        <v>27</v>
      </c>
      <c r="L26" s="9">
        <v>0.60799999999999998</v>
      </c>
      <c r="M26" s="9">
        <v>0.59599999999999997</v>
      </c>
      <c r="N26" s="8">
        <v>0.86099999999999999</v>
      </c>
      <c r="S26" s="34" t="s">
        <v>54</v>
      </c>
      <c r="T26" s="3"/>
    </row>
    <row r="27" spans="1:36" x14ac:dyDescent="0.2">
      <c r="L27" s="9"/>
      <c r="M27" s="9"/>
      <c r="N27" s="9"/>
      <c r="S27" s="35" t="s">
        <v>55</v>
      </c>
    </row>
    <row r="28" spans="1:36" x14ac:dyDescent="0.2">
      <c r="K28" s="4" t="s">
        <v>31</v>
      </c>
      <c r="L28" s="8">
        <f>AVERAGE(L19,L20)</f>
        <v>0.83650000000000002</v>
      </c>
      <c r="M28" s="8">
        <f>AVERAGE(M19,M20)</f>
        <v>0.85</v>
      </c>
      <c r="N28" s="8">
        <f>AVERAGE(N19,N20)</f>
        <v>0.81749999999999989</v>
      </c>
    </row>
    <row r="29" spans="1:36" x14ac:dyDescent="0.2">
      <c r="K29" s="16" t="s">
        <v>32</v>
      </c>
      <c r="L29" s="9">
        <f>AVERAGE(L22,L23)</f>
        <v>0.72150000000000003</v>
      </c>
      <c r="M29" s="9">
        <f>AVERAGE(M22,M23)</f>
        <v>0.6944999999999999</v>
      </c>
      <c r="N29" s="8">
        <f>AVERAGE(N22,N23)</f>
        <v>0.80800000000000005</v>
      </c>
    </row>
    <row r="30" spans="1:36" x14ac:dyDescent="0.2">
      <c r="K30" s="17" t="s">
        <v>33</v>
      </c>
      <c r="L30" s="9">
        <f>AVERAGE(L25,L26)</f>
        <v>0.60850000000000004</v>
      </c>
      <c r="M30" s="9">
        <f>AVERAGE(M25,M26)</f>
        <v>0.59599999999999997</v>
      </c>
      <c r="N30" s="8">
        <f>AVERAGE(N25,N26)</f>
        <v>0.86199999999999999</v>
      </c>
    </row>
    <row r="33" spans="1:65" s="3" customFormat="1" x14ac:dyDescent="0.2">
      <c r="A33" s="1" t="s">
        <v>29</v>
      </c>
      <c r="B33" s="2"/>
      <c r="C33" s="2"/>
      <c r="D33" s="2"/>
      <c r="E33" s="2"/>
      <c r="F33" s="2"/>
      <c r="G33" s="2"/>
      <c r="H33" s="2"/>
      <c r="I33" s="2"/>
      <c r="K33" s="2"/>
      <c r="L33" s="2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65" s="4" customFormat="1" x14ac:dyDescent="0.2">
      <c r="A34" s="4" t="s">
        <v>9</v>
      </c>
      <c r="B34" s="4" t="s">
        <v>0</v>
      </c>
      <c r="C34" s="4" t="s">
        <v>1</v>
      </c>
      <c r="D34" s="4" t="s">
        <v>2</v>
      </c>
      <c r="E34" s="4" t="s">
        <v>3</v>
      </c>
      <c r="F34" s="4" t="s">
        <v>4</v>
      </c>
      <c r="G34" s="4" t="s">
        <v>5</v>
      </c>
      <c r="H34" s="4" t="s">
        <v>6</v>
      </c>
      <c r="I34" s="4" t="s">
        <v>11</v>
      </c>
      <c r="L34" s="4" t="s">
        <v>34</v>
      </c>
      <c r="M34" s="4" t="s">
        <v>19</v>
      </c>
      <c r="N34" s="4" t="s">
        <v>20</v>
      </c>
      <c r="O34" s="4" t="s">
        <v>21</v>
      </c>
      <c r="P34" s="4" t="s">
        <v>15</v>
      </c>
      <c r="Q34" s="4" t="s">
        <v>22</v>
      </c>
      <c r="R34" s="4" t="s">
        <v>23</v>
      </c>
      <c r="S34" s="4" t="s">
        <v>24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65" x14ac:dyDescent="0.2">
      <c r="A35" s="7" t="s">
        <v>10</v>
      </c>
      <c r="B35" s="7" t="s">
        <v>37</v>
      </c>
      <c r="C35" s="4">
        <v>1</v>
      </c>
      <c r="D35" s="7" t="s">
        <v>7</v>
      </c>
      <c r="E35" s="7" t="s">
        <v>7</v>
      </c>
      <c r="F35" s="7" t="s">
        <v>7</v>
      </c>
      <c r="G35" s="7" t="s">
        <v>7</v>
      </c>
      <c r="H35" s="7" t="s">
        <v>8</v>
      </c>
      <c r="I35" s="7">
        <v>7</v>
      </c>
      <c r="K35" s="4" t="s">
        <v>13</v>
      </c>
      <c r="L35" s="9">
        <v>0.59140000000000004</v>
      </c>
      <c r="M35" s="25">
        <v>0.14000000000000001</v>
      </c>
      <c r="N35" s="26">
        <v>0.58599999999999997</v>
      </c>
      <c r="O35" s="9">
        <v>0.61199999999999999</v>
      </c>
      <c r="P35" s="26">
        <v>0.70699999999999996</v>
      </c>
      <c r="Q35" s="25">
        <v>0.31900000000000001</v>
      </c>
      <c r="R35" s="27">
        <v>0</v>
      </c>
      <c r="S35" s="25">
        <v>0.40500000000000003</v>
      </c>
    </row>
    <row r="36" spans="1:65" s="5" customFormat="1" x14ac:dyDescent="0.2">
      <c r="A36" s="10">
        <v>123</v>
      </c>
      <c r="B36" s="10" t="s">
        <v>37</v>
      </c>
      <c r="C36" s="4">
        <v>1</v>
      </c>
      <c r="D36" s="10" t="s">
        <v>7</v>
      </c>
      <c r="E36" s="10" t="s">
        <v>7</v>
      </c>
      <c r="F36" s="10" t="s">
        <v>7</v>
      </c>
      <c r="G36" s="10" t="s">
        <v>7</v>
      </c>
      <c r="H36" s="10" t="s">
        <v>8</v>
      </c>
      <c r="I36" s="10">
        <v>7</v>
      </c>
      <c r="J36" s="11"/>
      <c r="K36" s="4" t="s">
        <v>26</v>
      </c>
      <c r="L36" s="13">
        <v>0.57499999999999996</v>
      </c>
      <c r="M36" s="14">
        <v>0.114</v>
      </c>
      <c r="N36" s="13">
        <v>0.58799999999999997</v>
      </c>
      <c r="O36" s="13">
        <v>0.60399999999999998</v>
      </c>
      <c r="P36" s="13">
        <v>0.71599999999999997</v>
      </c>
      <c r="Q36" s="14">
        <v>0.26800000000000002</v>
      </c>
      <c r="R36" s="28">
        <v>0</v>
      </c>
      <c r="S36" s="14">
        <v>0.29199999999999998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s="11" customFormat="1" x14ac:dyDescent="0.2">
      <c r="A37" s="10">
        <v>130</v>
      </c>
      <c r="B37" s="7" t="s">
        <v>37</v>
      </c>
      <c r="C37" s="4">
        <v>1</v>
      </c>
      <c r="D37" s="7" t="s">
        <v>7</v>
      </c>
      <c r="E37" s="7" t="s">
        <v>7</v>
      </c>
      <c r="F37" s="7" t="s">
        <v>7</v>
      </c>
      <c r="G37" s="7" t="s">
        <v>7</v>
      </c>
      <c r="H37" s="7" t="s">
        <v>8</v>
      </c>
      <c r="I37" s="7">
        <v>7</v>
      </c>
      <c r="K37" s="4" t="s">
        <v>26</v>
      </c>
      <c r="L37" s="13">
        <v>0.58599999999999997</v>
      </c>
      <c r="M37" s="14">
        <v>0.128</v>
      </c>
      <c r="N37" s="13">
        <v>0.60299999999999998</v>
      </c>
      <c r="O37" s="13">
        <v>0.625</v>
      </c>
      <c r="P37" s="13">
        <v>0.67100000000000004</v>
      </c>
      <c r="Q37" s="14">
        <v>0.28299999999999997</v>
      </c>
      <c r="R37" s="28">
        <v>0</v>
      </c>
      <c r="S37" s="14">
        <v>0.42399999999999999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s="11" customFormat="1" x14ac:dyDescent="0.2">
      <c r="A38" s="10">
        <v>156</v>
      </c>
      <c r="B38" s="7" t="s">
        <v>37</v>
      </c>
      <c r="C38" s="4">
        <v>1</v>
      </c>
      <c r="D38" s="7" t="s">
        <v>7</v>
      </c>
      <c r="E38" s="7" t="s">
        <v>7</v>
      </c>
      <c r="F38" s="7" t="s">
        <v>7</v>
      </c>
      <c r="G38" s="7" t="s">
        <v>7</v>
      </c>
      <c r="H38" s="7" t="s">
        <v>8</v>
      </c>
      <c r="I38" s="7">
        <v>7</v>
      </c>
      <c r="K38" s="4" t="s">
        <v>26</v>
      </c>
      <c r="L38" s="13">
        <v>0.60499999999999998</v>
      </c>
      <c r="M38" s="14">
        <v>0.13</v>
      </c>
      <c r="N38" s="13">
        <v>0.61499999999999999</v>
      </c>
      <c r="O38" s="13">
        <v>0.61899999999999999</v>
      </c>
      <c r="P38" s="13">
        <v>0.73699999999999999</v>
      </c>
      <c r="Q38" s="14">
        <v>0.28399999999999997</v>
      </c>
      <c r="R38" s="28">
        <v>0</v>
      </c>
      <c r="S38" s="14">
        <v>0.4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x14ac:dyDescent="0.2">
      <c r="C39" s="10"/>
      <c r="K39" s="10"/>
      <c r="L39" s="9"/>
      <c r="M39" s="26"/>
      <c r="N39" s="26"/>
      <c r="O39" s="9"/>
      <c r="P39" s="26"/>
      <c r="Q39" s="26"/>
      <c r="R39" s="27"/>
      <c r="S39" s="26"/>
    </row>
    <row r="40" spans="1:65" x14ac:dyDescent="0.2">
      <c r="A40" s="7" t="s">
        <v>10</v>
      </c>
      <c r="B40" s="7" t="s">
        <v>37</v>
      </c>
      <c r="C40" s="16">
        <v>2</v>
      </c>
      <c r="D40" s="7" t="s">
        <v>7</v>
      </c>
      <c r="E40" s="7" t="s">
        <v>7</v>
      </c>
      <c r="F40" s="7" t="s">
        <v>7</v>
      </c>
      <c r="G40" s="7" t="s">
        <v>7</v>
      </c>
      <c r="H40" s="7" t="s">
        <v>8</v>
      </c>
      <c r="I40" s="7">
        <v>7</v>
      </c>
      <c r="K40" s="16" t="s">
        <v>13</v>
      </c>
      <c r="L40" s="26">
        <v>0.63249999999999995</v>
      </c>
      <c r="M40" s="29">
        <v>1</v>
      </c>
      <c r="N40" s="25">
        <v>0.41199999999999998</v>
      </c>
      <c r="O40" s="9">
        <v>0.67400000000000004</v>
      </c>
      <c r="P40" s="9">
        <v>0.69799999999999995</v>
      </c>
      <c r="Q40" s="25">
        <v>0.28599999999999998</v>
      </c>
      <c r="R40" s="27">
        <v>0</v>
      </c>
      <c r="S40" s="25">
        <v>0.25</v>
      </c>
    </row>
    <row r="41" spans="1:65" x14ac:dyDescent="0.2">
      <c r="A41" s="7">
        <v>123</v>
      </c>
      <c r="B41" s="7" t="s">
        <v>37</v>
      </c>
      <c r="C41" s="16">
        <v>2</v>
      </c>
      <c r="D41" s="7" t="s">
        <v>7</v>
      </c>
      <c r="E41" s="7" t="s">
        <v>7</v>
      </c>
      <c r="F41" s="7" t="s">
        <v>7</v>
      </c>
      <c r="G41" s="7" t="s">
        <v>7</v>
      </c>
      <c r="H41" s="7" t="s">
        <v>8</v>
      </c>
      <c r="I41" s="7">
        <v>7</v>
      </c>
      <c r="K41" s="16" t="s">
        <v>26</v>
      </c>
      <c r="L41" s="9">
        <v>0.51300000000000001</v>
      </c>
      <c r="M41" s="28">
        <v>0</v>
      </c>
      <c r="N41" s="9">
        <v>0.42299999999999999</v>
      </c>
      <c r="O41" s="9">
        <v>0.64300000000000002</v>
      </c>
      <c r="P41" s="9">
        <v>0.69399999999999995</v>
      </c>
      <c r="Q41" s="25">
        <v>0.308</v>
      </c>
      <c r="R41" s="28">
        <v>0</v>
      </c>
      <c r="S41" s="9">
        <v>0.2</v>
      </c>
    </row>
    <row r="42" spans="1:65" x14ac:dyDescent="0.2">
      <c r="C42" s="10"/>
      <c r="K42" s="10"/>
      <c r="L42" s="9"/>
      <c r="M42" s="26"/>
      <c r="N42" s="26"/>
      <c r="O42" s="9"/>
      <c r="P42" s="26"/>
      <c r="Q42" s="26"/>
      <c r="R42" s="27"/>
      <c r="S42" s="26"/>
    </row>
    <row r="43" spans="1:65" x14ac:dyDescent="0.2">
      <c r="A43" s="7" t="s">
        <v>10</v>
      </c>
      <c r="B43" s="7" t="s">
        <v>37</v>
      </c>
      <c r="C43" s="17">
        <v>3</v>
      </c>
      <c r="D43" s="7" t="s">
        <v>7</v>
      </c>
      <c r="E43" s="7" t="s">
        <v>7</v>
      </c>
      <c r="F43" s="7" t="s">
        <v>7</v>
      </c>
      <c r="G43" s="7" t="s">
        <v>7</v>
      </c>
      <c r="H43" s="7" t="s">
        <v>8</v>
      </c>
      <c r="I43" s="7">
        <v>7</v>
      </c>
      <c r="K43" s="17" t="s">
        <v>13</v>
      </c>
      <c r="L43" s="25">
        <v>0.45400000000000001</v>
      </c>
      <c r="M43" s="27">
        <v>0</v>
      </c>
      <c r="N43" s="9">
        <v>0.57899999999999996</v>
      </c>
      <c r="O43" s="8">
        <v>0.76200000000000001</v>
      </c>
      <c r="P43" s="25">
        <v>0.437</v>
      </c>
      <c r="Q43" s="25">
        <v>0.214</v>
      </c>
      <c r="R43" s="27">
        <v>0</v>
      </c>
      <c r="S43" s="27">
        <v>0</v>
      </c>
    </row>
    <row r="44" spans="1:65" x14ac:dyDescent="0.2">
      <c r="A44" s="7">
        <v>123</v>
      </c>
      <c r="B44" s="7" t="s">
        <v>37</v>
      </c>
      <c r="C44" s="17">
        <v>3</v>
      </c>
      <c r="D44" s="7" t="s">
        <v>7</v>
      </c>
      <c r="E44" s="7" t="s">
        <v>7</v>
      </c>
      <c r="F44" s="7" t="s">
        <v>7</v>
      </c>
      <c r="G44" s="7" t="s">
        <v>7</v>
      </c>
      <c r="H44" s="7" t="s">
        <v>8</v>
      </c>
      <c r="I44" s="7">
        <v>7</v>
      </c>
      <c r="K44" s="17" t="s">
        <v>26</v>
      </c>
      <c r="L44" s="25">
        <v>0.46500000000000002</v>
      </c>
      <c r="M44" s="28">
        <v>0</v>
      </c>
      <c r="N44" s="9">
        <v>0.66700000000000004</v>
      </c>
      <c r="O44" s="9">
        <v>0.78</v>
      </c>
      <c r="P44" s="25">
        <v>0.443</v>
      </c>
      <c r="Q44" s="25">
        <v>0.38500000000000001</v>
      </c>
      <c r="R44" s="28">
        <v>0</v>
      </c>
      <c r="S44" s="27">
        <v>1</v>
      </c>
    </row>
    <row r="46" spans="1:65" x14ac:dyDescent="0.2">
      <c r="A46" s="6"/>
      <c r="B46" s="6"/>
      <c r="C46" s="6"/>
      <c r="D46" s="6"/>
      <c r="E46" s="6"/>
      <c r="F46" s="6"/>
      <c r="G46" s="6"/>
      <c r="H46" s="6"/>
      <c r="I46" s="6"/>
      <c r="K46" s="4" t="s">
        <v>31</v>
      </c>
      <c r="L46" s="26">
        <f>AVERAGE(L35,L36:L45)</f>
        <v>0.55273749999999999</v>
      </c>
      <c r="M46" s="25">
        <f>AVERAGE(M35,M36:M45)</f>
        <v>0.189</v>
      </c>
      <c r="N46" s="26">
        <f>AVERAGE(N35,N36:N45)</f>
        <v>0.55912499999999998</v>
      </c>
      <c r="O46" s="26">
        <f>AVERAGE(O35,O36:O45)</f>
        <v>0.66487499999999999</v>
      </c>
      <c r="P46" s="26">
        <f>AVERAGE(P35,P36:P45)</f>
        <v>0.63787500000000008</v>
      </c>
      <c r="Q46" s="25">
        <f>AVERAGE(Q35,Q36:Q45)</f>
        <v>0.293375</v>
      </c>
      <c r="R46" s="29">
        <f>AVERAGE(R35,R36:R45)</f>
        <v>0</v>
      </c>
      <c r="S46" s="25">
        <f>AVERAGE(S35,S36:S45)</f>
        <v>0.37137500000000001</v>
      </c>
    </row>
    <row r="47" spans="1:65" x14ac:dyDescent="0.2">
      <c r="K47" s="16" t="s">
        <v>32</v>
      </c>
      <c r="L47" s="26">
        <f>AVERAGE(L40,L41)</f>
        <v>0.57274999999999998</v>
      </c>
      <c r="M47" s="26">
        <f>AVERAGE(M40,M41)</f>
        <v>0.5</v>
      </c>
      <c r="N47" s="25">
        <f>AVERAGE(N40,N41)</f>
        <v>0.41749999999999998</v>
      </c>
      <c r="O47" s="26">
        <f>AVERAGE(O40,O41)</f>
        <v>0.65850000000000009</v>
      </c>
      <c r="P47" s="26">
        <f>AVERAGE(P40,P41)</f>
        <v>0.69599999999999995</v>
      </c>
      <c r="Q47" s="25">
        <f>AVERAGE(Q40,Q41)</f>
        <v>0.29699999999999999</v>
      </c>
      <c r="R47" s="29">
        <f>AVERAGE(R40,R41)</f>
        <v>0</v>
      </c>
      <c r="S47" s="25">
        <f>AVERAGE(S40,S41)</f>
        <v>0.22500000000000001</v>
      </c>
    </row>
    <row r="48" spans="1:65" x14ac:dyDescent="0.2">
      <c r="K48" s="17" t="s">
        <v>33</v>
      </c>
      <c r="L48" s="25">
        <f>AVERAGE(L43,L44)</f>
        <v>0.45950000000000002</v>
      </c>
      <c r="M48" s="29">
        <f>AVERAGE(M43,M44)</f>
        <v>0</v>
      </c>
      <c r="N48" s="26">
        <f>AVERAGE(N43,N44)</f>
        <v>0.623</v>
      </c>
      <c r="O48" s="26">
        <f>AVERAGE(O43,O44)</f>
        <v>0.77100000000000002</v>
      </c>
      <c r="P48" s="25">
        <f>AVERAGE(P43,P44)</f>
        <v>0.44</v>
      </c>
      <c r="Q48" s="25">
        <f>AVERAGE(Q43,Q44)</f>
        <v>0.29949999999999999</v>
      </c>
      <c r="R48" s="29">
        <f>AVERAGE(R43,R44)</f>
        <v>0</v>
      </c>
      <c r="S48" s="26">
        <f>AVERAGE(S43,S44)</f>
        <v>0.5</v>
      </c>
    </row>
    <row r="50" spans="1:65" s="7" customFormat="1" x14ac:dyDescent="0.2">
      <c r="A50" s="4" t="s">
        <v>9</v>
      </c>
      <c r="B50" s="4" t="s">
        <v>0</v>
      </c>
      <c r="C50" s="4" t="s">
        <v>1</v>
      </c>
      <c r="D50" s="4" t="s">
        <v>2</v>
      </c>
      <c r="E50" s="4" t="s">
        <v>3</v>
      </c>
      <c r="F50" s="4" t="s">
        <v>4</v>
      </c>
      <c r="G50" s="4" t="s">
        <v>5</v>
      </c>
      <c r="H50" s="4" t="s">
        <v>6</v>
      </c>
      <c r="I50" s="4" t="s">
        <v>11</v>
      </c>
      <c r="J50" s="4"/>
      <c r="K50" s="4"/>
      <c r="L50" s="4" t="s">
        <v>34</v>
      </c>
      <c r="M50" s="4" t="s">
        <v>15</v>
      </c>
      <c r="N50" s="4" t="s">
        <v>39</v>
      </c>
      <c r="O50" s="4"/>
      <c r="P50" s="5"/>
      <c r="Q50" s="5"/>
      <c r="R50" s="4"/>
      <c r="S50" s="4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x14ac:dyDescent="0.2">
      <c r="A51" s="7">
        <v>123</v>
      </c>
      <c r="B51" s="7" t="s">
        <v>37</v>
      </c>
      <c r="C51" s="4">
        <v>1</v>
      </c>
      <c r="D51" s="7" t="s">
        <v>7</v>
      </c>
      <c r="E51" s="7" t="s">
        <v>7</v>
      </c>
      <c r="F51" s="7" t="s">
        <v>7</v>
      </c>
      <c r="G51" s="7" t="s">
        <v>7</v>
      </c>
      <c r="H51" s="7" t="s">
        <v>8</v>
      </c>
      <c r="I51" s="19" t="s">
        <v>41</v>
      </c>
      <c r="K51" s="4" t="s">
        <v>27</v>
      </c>
      <c r="L51" s="7">
        <v>0.73199999999999998</v>
      </c>
      <c r="M51" s="7">
        <v>0.71799999999999997</v>
      </c>
      <c r="N51" s="7">
        <v>0.73899999999999999</v>
      </c>
      <c r="O51" s="7"/>
    </row>
    <row r="52" spans="1:65" s="5" customFormat="1" x14ac:dyDescent="0.2">
      <c r="A52" s="10">
        <v>130</v>
      </c>
      <c r="B52" s="10" t="s">
        <v>37</v>
      </c>
      <c r="C52" s="4">
        <v>1</v>
      </c>
      <c r="D52" s="10" t="s">
        <v>7</v>
      </c>
      <c r="E52" s="10" t="s">
        <v>7</v>
      </c>
      <c r="F52" s="10" t="s">
        <v>7</v>
      </c>
      <c r="G52" s="10" t="s">
        <v>7</v>
      </c>
      <c r="H52" s="10" t="s">
        <v>8</v>
      </c>
      <c r="I52" s="30" t="s">
        <v>41</v>
      </c>
      <c r="J52" s="11"/>
      <c r="K52" s="4" t="s">
        <v>27</v>
      </c>
      <c r="L52" s="10">
        <v>0.72</v>
      </c>
      <c r="M52" s="10">
        <v>0.66400000000000003</v>
      </c>
      <c r="N52" s="31">
        <v>0.752</v>
      </c>
      <c r="O52" s="10"/>
      <c r="P52"/>
      <c r="Q52"/>
      <c r="R52" s="11"/>
      <c r="S52" s="11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4" spans="1:65" x14ac:dyDescent="0.2">
      <c r="A54" s="7">
        <v>123</v>
      </c>
      <c r="B54" s="7" t="s">
        <v>37</v>
      </c>
      <c r="C54" s="16">
        <v>2</v>
      </c>
      <c r="D54" s="7" t="s">
        <v>7</v>
      </c>
      <c r="E54" s="7" t="s">
        <v>7</v>
      </c>
      <c r="F54" s="7" t="s">
        <v>7</v>
      </c>
      <c r="G54" s="7" t="s">
        <v>7</v>
      </c>
      <c r="H54" s="7" t="s">
        <v>8</v>
      </c>
      <c r="I54" s="19" t="s">
        <v>41</v>
      </c>
      <c r="K54" s="16" t="s">
        <v>27</v>
      </c>
      <c r="L54" s="7">
        <v>0.67300000000000004</v>
      </c>
      <c r="M54" s="7">
        <v>0.69899999999999995</v>
      </c>
      <c r="N54" s="7">
        <v>0.66500000000000004</v>
      </c>
      <c r="O54" s="7"/>
    </row>
    <row r="55" spans="1:65" x14ac:dyDescent="0.2">
      <c r="A55" s="7">
        <v>130</v>
      </c>
      <c r="B55" s="7" t="s">
        <v>37</v>
      </c>
      <c r="C55" s="16">
        <v>2</v>
      </c>
      <c r="D55" s="7" t="s">
        <v>7</v>
      </c>
      <c r="E55" s="7" t="s">
        <v>7</v>
      </c>
      <c r="F55" s="7" t="s">
        <v>7</v>
      </c>
      <c r="G55" s="7" t="s">
        <v>7</v>
      </c>
      <c r="H55" s="7" t="s">
        <v>8</v>
      </c>
      <c r="I55" s="19" t="s">
        <v>41</v>
      </c>
      <c r="K55" s="16" t="s">
        <v>27</v>
      </c>
      <c r="L55" s="7">
        <v>0.69599999999999995</v>
      </c>
      <c r="M55" s="7">
        <v>0.7</v>
      </c>
      <c r="N55" s="7">
        <v>0.68300000000000005</v>
      </c>
      <c r="O55" s="7"/>
    </row>
    <row r="56" spans="1:65" x14ac:dyDescent="0.2">
      <c r="L56" s="9"/>
      <c r="M56" s="32"/>
      <c r="N56" s="32"/>
      <c r="O56" s="32"/>
      <c r="R56" s="32"/>
      <c r="S56" s="32"/>
    </row>
    <row r="57" spans="1:65" x14ac:dyDescent="0.2">
      <c r="A57" s="7">
        <v>123</v>
      </c>
      <c r="B57" s="7" t="s">
        <v>37</v>
      </c>
      <c r="C57" s="17">
        <v>3</v>
      </c>
      <c r="D57" s="7" t="s">
        <v>7</v>
      </c>
      <c r="E57" s="7" t="s">
        <v>7</v>
      </c>
      <c r="F57" s="7" t="s">
        <v>7</v>
      </c>
      <c r="G57" s="7" t="s">
        <v>7</v>
      </c>
      <c r="H57" s="7" t="s">
        <v>8</v>
      </c>
      <c r="I57" s="19" t="s">
        <v>41</v>
      </c>
      <c r="K57" s="17" t="s">
        <v>27</v>
      </c>
      <c r="L57" s="7">
        <v>0.60799999999999998</v>
      </c>
      <c r="M57" s="33">
        <v>0.78400000000000003</v>
      </c>
      <c r="N57" s="7">
        <v>0.59799999999999998</v>
      </c>
      <c r="O57" s="7"/>
    </row>
    <row r="58" spans="1:65" x14ac:dyDescent="0.2">
      <c r="A58" s="7">
        <v>130</v>
      </c>
      <c r="B58" s="7" t="s">
        <v>37</v>
      </c>
      <c r="C58" s="17">
        <v>3</v>
      </c>
      <c r="D58" s="7" t="s">
        <v>7</v>
      </c>
      <c r="E58" s="7" t="s">
        <v>7</v>
      </c>
      <c r="F58" s="7" t="s">
        <v>7</v>
      </c>
      <c r="G58" s="7" t="s">
        <v>7</v>
      </c>
      <c r="H58" s="7" t="s">
        <v>8</v>
      </c>
      <c r="I58" s="19" t="s">
        <v>41</v>
      </c>
      <c r="K58" s="17" t="s">
        <v>27</v>
      </c>
      <c r="L58" s="7">
        <v>0.627</v>
      </c>
      <c r="M58" s="7">
        <v>0.746</v>
      </c>
      <c r="N58" s="7">
        <v>0.62</v>
      </c>
      <c r="O58" s="7"/>
    </row>
    <row r="60" spans="1:65" x14ac:dyDescent="0.2">
      <c r="K60" s="4" t="s">
        <v>31</v>
      </c>
      <c r="L60" s="26">
        <f>AVERAGE(L51,L52)</f>
        <v>0.72599999999999998</v>
      </c>
      <c r="M60" s="26">
        <f>AVERAGE(M51,M52)</f>
        <v>0.69100000000000006</v>
      </c>
      <c r="N60" s="26">
        <f>AVERAGE(N51,N52)</f>
        <v>0.74550000000000005</v>
      </c>
      <c r="O60" s="7"/>
    </row>
    <row r="61" spans="1:65" x14ac:dyDescent="0.2">
      <c r="A61" s="6"/>
      <c r="B61" s="6"/>
      <c r="C61" s="6"/>
      <c r="D61" s="6"/>
      <c r="E61" s="6"/>
      <c r="F61" s="6"/>
      <c r="G61" s="6"/>
      <c r="H61" s="6"/>
      <c r="I61" s="6"/>
      <c r="K61" s="16" t="s">
        <v>32</v>
      </c>
      <c r="L61" s="26">
        <f>AVERAGE(L54,L55)</f>
        <v>0.6845</v>
      </c>
      <c r="M61" s="26">
        <f>AVERAGE(M54,M55)</f>
        <v>0.69950000000000001</v>
      </c>
      <c r="N61" s="26">
        <f>AVERAGE(N54,N55)</f>
        <v>0.67400000000000004</v>
      </c>
      <c r="O61" s="7"/>
    </row>
    <row r="62" spans="1:65" x14ac:dyDescent="0.2">
      <c r="K62" s="17" t="s">
        <v>33</v>
      </c>
      <c r="L62" s="26">
        <f>AVERAGE(L57,L58)</f>
        <v>0.61749999999999994</v>
      </c>
      <c r="M62" s="8">
        <f>AVERAGE(M57,M58)</f>
        <v>0.76500000000000001</v>
      </c>
      <c r="N62" s="26">
        <f>AVERAGE(N57,N58)</f>
        <v>0.60899999999999999</v>
      </c>
      <c r="O62" s="7"/>
    </row>
    <row r="65" spans="13:17" x14ac:dyDescent="0.2">
      <c r="M65" s="7"/>
      <c r="N65" s="7"/>
      <c r="O65" s="7"/>
      <c r="P65" s="7"/>
      <c r="Q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2019-01-30T22:20:53Z</dcterms:created>
  <dcterms:modified xsi:type="dcterms:W3CDTF">2019-02-04T01:11:29Z</dcterms:modified>
</cp:coreProperties>
</file>