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esoph" sheetId="1" r:id="rId1"/>
    <sheet name="variables" sheetId="2" r:id="rId2"/>
  </sheet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R33" i="1" l="1"/>
  <c r="R28" i="1"/>
  <c r="R29" i="1"/>
  <c r="R30" i="1"/>
  <c r="R31" i="1"/>
  <c r="R32" i="1"/>
  <c r="R27" i="1"/>
  <c r="J8" i="1"/>
  <c r="P27" i="1"/>
  <c r="Q28" i="1"/>
  <c r="K30" i="1"/>
  <c r="L31" i="1"/>
  <c r="M32" i="1"/>
  <c r="Q27" i="1"/>
  <c r="K29" i="1"/>
  <c r="L30" i="1"/>
  <c r="M31" i="1"/>
  <c r="N32" i="1"/>
  <c r="L27" i="1"/>
  <c r="N29" i="1"/>
  <c r="P31" i="1"/>
  <c r="M27" i="1"/>
  <c r="P30" i="1"/>
  <c r="N27" i="1"/>
  <c r="P29" i="1"/>
  <c r="K32" i="1"/>
  <c r="P28" i="1"/>
  <c r="K31" i="1"/>
  <c r="K28" i="1"/>
  <c r="L29" i="1"/>
  <c r="M30" i="1"/>
  <c r="N31" i="1"/>
  <c r="O32" i="1"/>
  <c r="K27" i="1"/>
  <c r="L28" i="1"/>
  <c r="M29" i="1"/>
  <c r="N30" i="1"/>
  <c r="O31" i="1"/>
  <c r="P32" i="1"/>
  <c r="M28" i="1"/>
  <c r="O30" i="1"/>
  <c r="Q32" i="1"/>
  <c r="N28" i="1"/>
  <c r="O29" i="1"/>
  <c r="Q31" i="1"/>
  <c r="O28" i="1"/>
  <c r="Q30" i="1"/>
  <c r="O27" i="1"/>
  <c r="Q29" i="1"/>
  <c r="L32" i="1"/>
  <c r="J32" i="1"/>
  <c r="J30" i="1"/>
  <c r="J28" i="1"/>
  <c r="J29" i="1"/>
  <c r="J31" i="1"/>
  <c r="J27" i="1"/>
  <c r="J4" i="1" l="1"/>
  <c r="J5" i="1"/>
  <c r="J7" i="1"/>
  <c r="J3" i="1"/>
  <c r="J6" i="1"/>
  <c r="J2" i="1"/>
</calcChain>
</file>

<file path=xl/sharedStrings.xml><?xml version="1.0" encoding="utf-8"?>
<sst xmlns="http://schemas.openxmlformats.org/spreadsheetml/2006/main" count="277" uniqueCount="24">
  <si>
    <t>agegp</t>
  </si>
  <si>
    <t>alcgp</t>
  </si>
  <si>
    <t>tobgp</t>
  </si>
  <si>
    <t>ncases</t>
  </si>
  <si>
    <t>ncontrols</t>
  </si>
  <si>
    <t>25-34</t>
  </si>
  <si>
    <t>0-39g/day</t>
  </si>
  <si>
    <t>0-9g/day</t>
  </si>
  <si>
    <t>20-29</t>
  </si>
  <si>
    <t>30+</t>
  </si>
  <si>
    <t>40-79</t>
  </si>
  <si>
    <t>80-119</t>
  </si>
  <si>
    <t>120+</t>
  </si>
  <si>
    <t>35-44</t>
  </si>
  <si>
    <t>45-54</t>
  </si>
  <si>
    <t>55-64</t>
  </si>
  <si>
    <t>65-74</t>
  </si>
  <si>
    <t>75+</t>
  </si>
  <si>
    <t>Etiquetas de fila</t>
  </si>
  <si>
    <t>Total general</t>
  </si>
  <si>
    <t>Cuenta de agegp</t>
  </si>
  <si>
    <t>Frelativa</t>
  </si>
  <si>
    <t>Proporcion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</si>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</sst>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  <xf numFmtId="2" fontId="0" fillId="0" borderId="0" xfId="0" applyNumberFormat="1"/>
    <xf numFmtId="0" fontId="0" fillId="33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[esoph.xlsx]esoph!Tabla dinámica1</c:name>
    <c:fmtId val="0"/>
  </c:pivotSource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Frecuencia</a:t>
            </a:r>
            <a:r>
              <a:rPr lang="en-US" sz="1050" baseline="0"/>
              <a:t> Absoluta agrupado por Año</a:t>
            </a:r>
            <a:endParaRPr lang="en-US" sz="105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esoph!$I$1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esoph!$H$2:$H$8</c:f>
              <c:strCache>
                <c:ptCount val="6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esoph!$I$2:$I$8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3520"/>
        <c:axId val="154785984"/>
      </c:barChart>
      <c:catAx>
        <c:axId val="486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85984"/>
        <c:crosses val="autoZero"/>
        <c:auto val="1"/>
        <c:lblAlgn val="ctr"/>
        <c:lblOffset val="100"/>
        <c:noMultiLvlLbl val="0"/>
      </c:catAx>
      <c:valAx>
        <c:axId val="1547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[esoph.xlsx]esoph!Tabla dinámica1</c:name>
    <c:fmtId val="1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Proporcion</a:t>
            </a:r>
            <a:r>
              <a:rPr lang="en-US" sz="1200" baseline="0"/>
              <a:t> por Año</a:t>
            </a:r>
            <a:endParaRPr lang="en-US" sz="1200"/>
          </a:p>
        </c:rich>
      </c:tx>
      <c:layout>
        <c:manualLayout>
          <c:xMode val="edge"/>
          <c:yMode val="edge"/>
          <c:x val="0.285673665791776"/>
          <c:y val="0.11472003499562555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A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esoph!$I$1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esoph!$H$2:$H$8</c:f>
              <c:strCache>
                <c:ptCount val="6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esoph!$I$2:$I$8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114299</xdr:rowOff>
    </xdr:from>
    <xdr:to>
      <xdr:col>19</xdr:col>
      <xdr:colOff>180975</xdr:colOff>
      <xdr:row>11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0</xdr:row>
      <xdr:rowOff>114300</xdr:rowOff>
    </xdr:from>
    <xdr:to>
      <xdr:col>23</xdr:col>
      <xdr:colOff>28575</xdr:colOff>
      <xdr:row>11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2</xdr:row>
      <xdr:rowOff>28575</xdr:rowOff>
    </xdr:from>
    <xdr:to>
      <xdr:col>14</xdr:col>
      <xdr:colOff>589220</xdr:colOff>
      <xdr:row>38</xdr:row>
      <xdr:rowOff>84861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09575"/>
          <a:ext cx="10638095" cy="69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n Palma" refreshedDate="44191.836494560186" createdVersion="4" refreshedVersion="4" minRefreshableVersion="3" recordCount="88">
  <cacheSource type="worksheet">
    <worksheetSource ref="A1:E89" sheet="esoph"/>
  </cacheSource>
  <cacheFields count="5">
    <cacheField name="agegp" numFmtId="0">
      <sharedItems count="6">
        <s v="25-34"/>
        <s v="35-44"/>
        <s v="45-54"/>
        <s v="55-64"/>
        <s v="65-74"/>
        <s v="75+"/>
      </sharedItems>
    </cacheField>
    <cacheField name="alcgp" numFmtId="0">
      <sharedItems/>
    </cacheField>
    <cacheField name="tobgp" numFmtId="0">
      <sharedItems containsDate="1" containsMixedTypes="1" minDate="2019-10-01T00:00:00" maxDate="2019-10-02T00:00:00"/>
    </cacheField>
    <cacheField name="ncases" numFmtId="0">
      <sharedItems containsSemiMixedTypes="0" containsString="0" containsNumber="1" containsInteger="1" minValue="0" maxValue="17" count="10">
        <n v="0"/>
        <n v="1"/>
        <n v="3"/>
        <n v="2"/>
        <n v="6"/>
        <n v="4"/>
        <n v="5"/>
        <n v="9"/>
        <n v="8"/>
        <n v="17"/>
      </sharedItems>
    </cacheField>
    <cacheField name="ncontrols" numFmtId="0">
      <sharedItems containsSemiMixedTypes="0" containsString="0" containsNumber="1" containsInteger="1" minValue="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s v="0-39g/day"/>
    <s v="0-9g/day"/>
    <x v="0"/>
    <n v="40"/>
  </r>
  <r>
    <x v="0"/>
    <s v="0-39g/day"/>
    <d v="2019-10-01T00:00:00"/>
    <x v="0"/>
    <n v="10"/>
  </r>
  <r>
    <x v="0"/>
    <s v="0-39g/day"/>
    <s v="20-29"/>
    <x v="0"/>
    <n v="6"/>
  </r>
  <r>
    <x v="0"/>
    <s v="0-39g/day"/>
    <s v="30+"/>
    <x v="0"/>
    <n v="5"/>
  </r>
  <r>
    <x v="0"/>
    <s v="40-79"/>
    <s v="0-9g/day"/>
    <x v="0"/>
    <n v="27"/>
  </r>
  <r>
    <x v="0"/>
    <s v="40-79"/>
    <d v="2019-10-01T00:00:00"/>
    <x v="0"/>
    <n v="7"/>
  </r>
  <r>
    <x v="0"/>
    <s v="40-79"/>
    <s v="20-29"/>
    <x v="0"/>
    <n v="4"/>
  </r>
  <r>
    <x v="0"/>
    <s v="40-79"/>
    <s v="30+"/>
    <x v="0"/>
    <n v="7"/>
  </r>
  <r>
    <x v="0"/>
    <s v="80-119"/>
    <s v="0-9g/day"/>
    <x v="0"/>
    <n v="2"/>
  </r>
  <r>
    <x v="0"/>
    <s v="80-119"/>
    <d v="2019-10-01T00:00:00"/>
    <x v="0"/>
    <n v="1"/>
  </r>
  <r>
    <x v="0"/>
    <s v="80-119"/>
    <s v="30+"/>
    <x v="0"/>
    <n v="2"/>
  </r>
  <r>
    <x v="0"/>
    <s v="120+"/>
    <s v="0-9g/day"/>
    <x v="0"/>
    <n v="1"/>
  </r>
  <r>
    <x v="0"/>
    <s v="120+"/>
    <d v="2019-10-01T00:00:00"/>
    <x v="1"/>
    <n v="1"/>
  </r>
  <r>
    <x v="0"/>
    <s v="120+"/>
    <s v="20-29"/>
    <x v="0"/>
    <n v="1"/>
  </r>
  <r>
    <x v="0"/>
    <s v="120+"/>
    <s v="30+"/>
    <x v="0"/>
    <n v="2"/>
  </r>
  <r>
    <x v="1"/>
    <s v="0-39g/day"/>
    <s v="0-9g/day"/>
    <x v="0"/>
    <n v="60"/>
  </r>
  <r>
    <x v="1"/>
    <s v="0-39g/day"/>
    <d v="2019-10-01T00:00:00"/>
    <x v="1"/>
    <n v="14"/>
  </r>
  <r>
    <x v="1"/>
    <s v="0-39g/day"/>
    <s v="20-29"/>
    <x v="0"/>
    <n v="7"/>
  </r>
  <r>
    <x v="1"/>
    <s v="0-39g/day"/>
    <s v="30+"/>
    <x v="0"/>
    <n v="8"/>
  </r>
  <r>
    <x v="1"/>
    <s v="40-79"/>
    <s v="0-9g/day"/>
    <x v="0"/>
    <n v="35"/>
  </r>
  <r>
    <x v="1"/>
    <s v="40-79"/>
    <d v="2019-10-01T00:00:00"/>
    <x v="2"/>
    <n v="23"/>
  </r>
  <r>
    <x v="1"/>
    <s v="40-79"/>
    <s v="20-29"/>
    <x v="1"/>
    <n v="14"/>
  </r>
  <r>
    <x v="1"/>
    <s v="40-79"/>
    <s v="30+"/>
    <x v="0"/>
    <n v="8"/>
  </r>
  <r>
    <x v="1"/>
    <s v="80-119"/>
    <s v="0-9g/day"/>
    <x v="0"/>
    <n v="11"/>
  </r>
  <r>
    <x v="1"/>
    <s v="80-119"/>
    <d v="2019-10-01T00:00:00"/>
    <x v="0"/>
    <n v="6"/>
  </r>
  <r>
    <x v="1"/>
    <s v="80-119"/>
    <s v="20-29"/>
    <x v="0"/>
    <n v="2"/>
  </r>
  <r>
    <x v="1"/>
    <s v="80-119"/>
    <s v="30+"/>
    <x v="0"/>
    <n v="1"/>
  </r>
  <r>
    <x v="1"/>
    <s v="120+"/>
    <s v="0-9g/day"/>
    <x v="3"/>
    <n v="3"/>
  </r>
  <r>
    <x v="1"/>
    <s v="120+"/>
    <d v="2019-10-01T00:00:00"/>
    <x v="0"/>
    <n v="3"/>
  </r>
  <r>
    <x v="1"/>
    <s v="120+"/>
    <s v="20-29"/>
    <x v="3"/>
    <n v="4"/>
  </r>
  <r>
    <x v="2"/>
    <s v="0-39g/day"/>
    <s v="0-9g/day"/>
    <x v="1"/>
    <n v="46"/>
  </r>
  <r>
    <x v="2"/>
    <s v="0-39g/day"/>
    <d v="2019-10-01T00:00:00"/>
    <x v="0"/>
    <n v="18"/>
  </r>
  <r>
    <x v="2"/>
    <s v="0-39g/day"/>
    <s v="20-29"/>
    <x v="0"/>
    <n v="10"/>
  </r>
  <r>
    <x v="2"/>
    <s v="0-39g/day"/>
    <s v="30+"/>
    <x v="0"/>
    <n v="4"/>
  </r>
  <r>
    <x v="2"/>
    <s v="40-79"/>
    <s v="0-9g/day"/>
    <x v="4"/>
    <n v="38"/>
  </r>
  <r>
    <x v="2"/>
    <s v="40-79"/>
    <d v="2019-10-01T00:00:00"/>
    <x v="5"/>
    <n v="21"/>
  </r>
  <r>
    <x v="2"/>
    <s v="40-79"/>
    <s v="20-29"/>
    <x v="6"/>
    <n v="15"/>
  </r>
  <r>
    <x v="2"/>
    <s v="40-79"/>
    <s v="30+"/>
    <x v="6"/>
    <n v="7"/>
  </r>
  <r>
    <x v="2"/>
    <s v="80-119"/>
    <s v="0-9g/day"/>
    <x v="2"/>
    <n v="16"/>
  </r>
  <r>
    <x v="2"/>
    <s v="80-119"/>
    <d v="2019-10-01T00:00:00"/>
    <x v="4"/>
    <n v="14"/>
  </r>
  <r>
    <x v="2"/>
    <s v="80-119"/>
    <s v="20-29"/>
    <x v="1"/>
    <n v="5"/>
  </r>
  <r>
    <x v="2"/>
    <s v="80-119"/>
    <s v="30+"/>
    <x v="3"/>
    <n v="4"/>
  </r>
  <r>
    <x v="2"/>
    <s v="120+"/>
    <s v="0-9g/day"/>
    <x v="5"/>
    <n v="4"/>
  </r>
  <r>
    <x v="2"/>
    <s v="120+"/>
    <d v="2019-10-01T00:00:00"/>
    <x v="2"/>
    <n v="4"/>
  </r>
  <r>
    <x v="2"/>
    <s v="120+"/>
    <s v="20-29"/>
    <x v="3"/>
    <n v="3"/>
  </r>
  <r>
    <x v="2"/>
    <s v="120+"/>
    <s v="30+"/>
    <x v="5"/>
    <n v="4"/>
  </r>
  <r>
    <x v="3"/>
    <s v="0-39g/day"/>
    <s v="0-9g/day"/>
    <x v="3"/>
    <n v="49"/>
  </r>
  <r>
    <x v="3"/>
    <s v="0-39g/day"/>
    <d v="2019-10-01T00:00:00"/>
    <x v="2"/>
    <n v="22"/>
  </r>
  <r>
    <x v="3"/>
    <s v="0-39g/day"/>
    <s v="20-29"/>
    <x v="2"/>
    <n v="12"/>
  </r>
  <r>
    <x v="3"/>
    <s v="0-39g/day"/>
    <s v="30+"/>
    <x v="5"/>
    <n v="6"/>
  </r>
  <r>
    <x v="3"/>
    <s v="40-79"/>
    <s v="0-9g/day"/>
    <x v="7"/>
    <n v="40"/>
  </r>
  <r>
    <x v="3"/>
    <s v="40-79"/>
    <d v="2019-10-01T00:00:00"/>
    <x v="4"/>
    <n v="21"/>
  </r>
  <r>
    <x v="3"/>
    <s v="40-79"/>
    <s v="20-29"/>
    <x v="5"/>
    <n v="17"/>
  </r>
  <r>
    <x v="3"/>
    <s v="40-79"/>
    <s v="30+"/>
    <x v="2"/>
    <n v="6"/>
  </r>
  <r>
    <x v="3"/>
    <s v="80-119"/>
    <s v="0-9g/day"/>
    <x v="7"/>
    <n v="18"/>
  </r>
  <r>
    <x v="3"/>
    <s v="80-119"/>
    <d v="2019-10-01T00:00:00"/>
    <x v="8"/>
    <n v="15"/>
  </r>
  <r>
    <x v="3"/>
    <s v="80-119"/>
    <s v="20-29"/>
    <x v="2"/>
    <n v="6"/>
  </r>
  <r>
    <x v="3"/>
    <s v="80-119"/>
    <s v="30+"/>
    <x v="5"/>
    <n v="4"/>
  </r>
  <r>
    <x v="3"/>
    <s v="120+"/>
    <s v="0-9g/day"/>
    <x v="6"/>
    <n v="10"/>
  </r>
  <r>
    <x v="3"/>
    <s v="120+"/>
    <d v="2019-10-01T00:00:00"/>
    <x v="4"/>
    <n v="7"/>
  </r>
  <r>
    <x v="3"/>
    <s v="120+"/>
    <s v="20-29"/>
    <x v="3"/>
    <n v="3"/>
  </r>
  <r>
    <x v="3"/>
    <s v="120+"/>
    <s v="30+"/>
    <x v="6"/>
    <n v="6"/>
  </r>
  <r>
    <x v="4"/>
    <s v="0-39g/day"/>
    <s v="0-9g/day"/>
    <x v="6"/>
    <n v="48"/>
  </r>
  <r>
    <x v="4"/>
    <s v="0-39g/day"/>
    <d v="2019-10-01T00:00:00"/>
    <x v="5"/>
    <n v="14"/>
  </r>
  <r>
    <x v="4"/>
    <s v="0-39g/day"/>
    <s v="20-29"/>
    <x v="3"/>
    <n v="7"/>
  </r>
  <r>
    <x v="4"/>
    <s v="0-39g/day"/>
    <s v="30+"/>
    <x v="0"/>
    <n v="2"/>
  </r>
  <r>
    <x v="4"/>
    <s v="40-79"/>
    <s v="0-9g/day"/>
    <x v="9"/>
    <n v="34"/>
  </r>
  <r>
    <x v="4"/>
    <s v="40-79"/>
    <d v="2019-10-01T00:00:00"/>
    <x v="2"/>
    <n v="10"/>
  </r>
  <r>
    <x v="4"/>
    <s v="40-79"/>
    <s v="20-29"/>
    <x v="6"/>
    <n v="9"/>
  </r>
  <r>
    <x v="4"/>
    <s v="80-119"/>
    <s v="0-9g/day"/>
    <x v="4"/>
    <n v="13"/>
  </r>
  <r>
    <x v="4"/>
    <s v="80-119"/>
    <d v="2019-10-01T00:00:00"/>
    <x v="5"/>
    <n v="12"/>
  </r>
  <r>
    <x v="4"/>
    <s v="80-119"/>
    <s v="20-29"/>
    <x v="3"/>
    <n v="3"/>
  </r>
  <r>
    <x v="4"/>
    <s v="80-119"/>
    <s v="30+"/>
    <x v="1"/>
    <n v="1"/>
  </r>
  <r>
    <x v="4"/>
    <s v="120+"/>
    <s v="0-9g/day"/>
    <x v="2"/>
    <n v="4"/>
  </r>
  <r>
    <x v="4"/>
    <s v="120+"/>
    <d v="2019-10-01T00:00:00"/>
    <x v="1"/>
    <n v="2"/>
  </r>
  <r>
    <x v="4"/>
    <s v="120+"/>
    <s v="20-29"/>
    <x v="1"/>
    <n v="1"/>
  </r>
  <r>
    <x v="4"/>
    <s v="120+"/>
    <s v="30+"/>
    <x v="1"/>
    <n v="1"/>
  </r>
  <r>
    <x v="5"/>
    <s v="0-39g/day"/>
    <s v="0-9g/day"/>
    <x v="1"/>
    <n v="18"/>
  </r>
  <r>
    <x v="5"/>
    <s v="0-39g/day"/>
    <d v="2019-10-01T00:00:00"/>
    <x v="3"/>
    <n v="6"/>
  </r>
  <r>
    <x v="5"/>
    <s v="0-39g/day"/>
    <s v="30+"/>
    <x v="1"/>
    <n v="3"/>
  </r>
  <r>
    <x v="5"/>
    <s v="40-79"/>
    <s v="0-9g/day"/>
    <x v="3"/>
    <n v="5"/>
  </r>
  <r>
    <x v="5"/>
    <s v="40-79"/>
    <d v="2019-10-01T00:00:00"/>
    <x v="1"/>
    <n v="3"/>
  </r>
  <r>
    <x v="5"/>
    <s v="40-79"/>
    <s v="20-29"/>
    <x v="0"/>
    <n v="3"/>
  </r>
  <r>
    <x v="5"/>
    <s v="40-79"/>
    <s v="30+"/>
    <x v="1"/>
    <n v="1"/>
  </r>
  <r>
    <x v="5"/>
    <s v="80-119"/>
    <s v="0-9g/day"/>
    <x v="1"/>
    <n v="1"/>
  </r>
  <r>
    <x v="5"/>
    <s v="80-119"/>
    <d v="2019-10-01T00:00:00"/>
    <x v="1"/>
    <n v="1"/>
  </r>
  <r>
    <x v="5"/>
    <s v="120+"/>
    <s v="0-9g/day"/>
    <x v="3"/>
    <n v="2"/>
  </r>
  <r>
    <x v="5"/>
    <s v="120+"/>
    <d v="2019-10-01T00:00:00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14:R22" firstHeaderRow="1" firstDataRow="2" firstDataCol="1"/>
  <pivotFields count="5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showAll="0">
      <items count="11">
        <item h="1" x="0"/>
        <item x="1"/>
        <item x="3"/>
        <item x="2"/>
        <item x="5"/>
        <item x="6"/>
        <item x="4"/>
        <item x="8"/>
        <item x="7"/>
        <item x="9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ageg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>
  <location ref="H1:I8" firstHeaderRow="1" firstDataRow="1" firstDataCol="1"/>
  <pivotFields count="5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agegp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topLeftCell="D11" workbookViewId="0">
      <selection activeCell="R34" sqref="R34"/>
    </sheetView>
  </sheetViews>
  <sheetFormatPr baseColWidth="10" defaultRowHeight="15" x14ac:dyDescent="0.25"/>
  <cols>
    <col min="8" max="8" width="17.5703125" bestFit="1" customWidth="1"/>
    <col min="9" max="9" width="7" customWidth="1"/>
    <col min="10" max="10" width="5.42578125" customWidth="1"/>
    <col min="11" max="11" width="7.28515625" customWidth="1"/>
    <col min="12" max="13" width="3.5703125" customWidth="1"/>
    <col min="14" max="14" width="3.28515625" customWidth="1"/>
    <col min="15" max="15" width="2.42578125" customWidth="1"/>
    <col min="16" max="16" width="3.140625" customWidth="1"/>
    <col min="17" max="17" width="3" customWidth="1"/>
    <col min="18" max="18" width="12.5703125" customWidth="1"/>
    <col min="19" max="19" width="1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2" t="s">
        <v>18</v>
      </c>
      <c r="I1" t="s">
        <v>20</v>
      </c>
      <c r="J1" t="s">
        <v>21</v>
      </c>
      <c r="K1" t="s">
        <v>22</v>
      </c>
    </row>
    <row r="2" spans="1:18" x14ac:dyDescent="0.25">
      <c r="A2" t="s">
        <v>5</v>
      </c>
      <c r="B2" t="s">
        <v>6</v>
      </c>
      <c r="C2" t="s">
        <v>7</v>
      </c>
      <c r="D2">
        <v>0</v>
      </c>
      <c r="E2">
        <v>40</v>
      </c>
      <c r="H2" s="3" t="s">
        <v>5</v>
      </c>
      <c r="I2" s="4">
        <v>15</v>
      </c>
      <c r="J2" s="6">
        <f>GETPIVOTDATA("agegp",$H$1,"agegp",H2)/GETPIVOTDATA("agegp",$H$1)</f>
        <v>0.17045454545454544</v>
      </c>
      <c r="K2" s="5">
        <v>0.17045454545454544</v>
      </c>
    </row>
    <row r="3" spans="1:18" x14ac:dyDescent="0.25">
      <c r="A3" t="s">
        <v>5</v>
      </c>
      <c r="B3" t="s">
        <v>6</v>
      </c>
      <c r="C3" s="1">
        <v>43739</v>
      </c>
      <c r="D3">
        <v>0</v>
      </c>
      <c r="E3">
        <v>10</v>
      </c>
      <c r="H3" s="3" t="s">
        <v>13</v>
      </c>
      <c r="I3" s="4">
        <v>15</v>
      </c>
      <c r="J3" s="6">
        <f t="shared" ref="J3:K7" si="0">GETPIVOTDATA("agegp",$H$1,"agegp",H3)/GETPIVOTDATA("agegp",$H$1)</f>
        <v>0.17045454545454544</v>
      </c>
      <c r="K3" s="5">
        <v>0.17045454545454544</v>
      </c>
    </row>
    <row r="4" spans="1:18" x14ac:dyDescent="0.25">
      <c r="A4" t="s">
        <v>5</v>
      </c>
      <c r="B4" t="s">
        <v>6</v>
      </c>
      <c r="C4" t="s">
        <v>8</v>
      </c>
      <c r="D4">
        <v>0</v>
      </c>
      <c r="E4">
        <v>6</v>
      </c>
      <c r="H4" s="3" t="s">
        <v>14</v>
      </c>
      <c r="I4" s="4">
        <v>16</v>
      </c>
      <c r="J4" s="6">
        <f t="shared" si="0"/>
        <v>0.18181818181818182</v>
      </c>
      <c r="K4" s="5">
        <v>0.18181818181818182</v>
      </c>
    </row>
    <row r="5" spans="1:18" x14ac:dyDescent="0.25">
      <c r="A5" t="s">
        <v>5</v>
      </c>
      <c r="B5" t="s">
        <v>6</v>
      </c>
      <c r="C5" t="s">
        <v>9</v>
      </c>
      <c r="D5">
        <v>0</v>
      </c>
      <c r="E5">
        <v>5</v>
      </c>
      <c r="H5" s="3" t="s">
        <v>15</v>
      </c>
      <c r="I5" s="4">
        <v>16</v>
      </c>
      <c r="J5" s="6">
        <f t="shared" si="0"/>
        <v>0.18181818181818182</v>
      </c>
      <c r="K5" s="5">
        <v>0.18181818181818182</v>
      </c>
    </row>
    <row r="6" spans="1:18" x14ac:dyDescent="0.25">
      <c r="A6" t="s">
        <v>5</v>
      </c>
      <c r="B6" t="s">
        <v>10</v>
      </c>
      <c r="C6" t="s">
        <v>7</v>
      </c>
      <c r="D6">
        <v>0</v>
      </c>
      <c r="E6">
        <v>27</v>
      </c>
      <c r="H6" s="3" t="s">
        <v>16</v>
      </c>
      <c r="I6" s="4">
        <v>15</v>
      </c>
      <c r="J6" s="6">
        <f t="shared" si="0"/>
        <v>0.17045454545454544</v>
      </c>
      <c r="K6" s="5">
        <v>0.17045454545454544</v>
      </c>
    </row>
    <row r="7" spans="1:18" x14ac:dyDescent="0.25">
      <c r="A7" t="s">
        <v>5</v>
      </c>
      <c r="B7" t="s">
        <v>10</v>
      </c>
      <c r="C7" s="1">
        <v>43739</v>
      </c>
      <c r="D7">
        <v>0</v>
      </c>
      <c r="E7">
        <v>7</v>
      </c>
      <c r="H7" s="3" t="s">
        <v>17</v>
      </c>
      <c r="I7" s="4">
        <v>11</v>
      </c>
      <c r="J7" s="6">
        <f t="shared" si="0"/>
        <v>0.125</v>
      </c>
      <c r="K7" s="5">
        <v>0.125</v>
      </c>
    </row>
    <row r="8" spans="1:18" x14ac:dyDescent="0.25">
      <c r="A8" t="s">
        <v>5</v>
      </c>
      <c r="B8" t="s">
        <v>10</v>
      </c>
      <c r="C8" t="s">
        <v>8</v>
      </c>
      <c r="D8">
        <v>0</v>
      </c>
      <c r="E8">
        <v>4</v>
      </c>
      <c r="H8" s="3" t="s">
        <v>19</v>
      </c>
      <c r="I8" s="4">
        <v>88</v>
      </c>
      <c r="J8" s="6">
        <f>SUM(J2:J7)</f>
        <v>1</v>
      </c>
      <c r="K8" s="5">
        <v>1</v>
      </c>
    </row>
    <row r="9" spans="1:18" x14ac:dyDescent="0.25">
      <c r="A9" t="s">
        <v>5</v>
      </c>
      <c r="B9" t="s">
        <v>10</v>
      </c>
      <c r="C9" t="s">
        <v>9</v>
      </c>
      <c r="D9">
        <v>0</v>
      </c>
      <c r="E9">
        <v>7</v>
      </c>
    </row>
    <row r="10" spans="1:18" x14ac:dyDescent="0.25">
      <c r="A10" t="s">
        <v>5</v>
      </c>
      <c r="B10" t="s">
        <v>11</v>
      </c>
      <c r="C10" t="s">
        <v>7</v>
      </c>
      <c r="D10">
        <v>0</v>
      </c>
      <c r="E10">
        <v>2</v>
      </c>
    </row>
    <row r="11" spans="1:18" x14ac:dyDescent="0.25">
      <c r="A11" t="s">
        <v>5</v>
      </c>
      <c r="B11" t="s">
        <v>11</v>
      </c>
      <c r="C11" s="1">
        <v>43739</v>
      </c>
      <c r="D11">
        <v>0</v>
      </c>
      <c r="E11">
        <v>1</v>
      </c>
    </row>
    <row r="12" spans="1:18" x14ac:dyDescent="0.25">
      <c r="A12" t="s">
        <v>5</v>
      </c>
      <c r="B12" t="s">
        <v>11</v>
      </c>
      <c r="C12" t="s">
        <v>9</v>
      </c>
      <c r="D12">
        <v>0</v>
      </c>
      <c r="E12">
        <v>2</v>
      </c>
    </row>
    <row r="13" spans="1:18" x14ac:dyDescent="0.25">
      <c r="A13" t="s">
        <v>5</v>
      </c>
      <c r="B13" t="s">
        <v>12</v>
      </c>
      <c r="C13" t="s">
        <v>7</v>
      </c>
      <c r="D13">
        <v>0</v>
      </c>
      <c r="E13">
        <v>1</v>
      </c>
    </row>
    <row r="14" spans="1:18" x14ac:dyDescent="0.25">
      <c r="A14" t="s">
        <v>5</v>
      </c>
      <c r="B14" t="s">
        <v>12</v>
      </c>
      <c r="C14" s="1">
        <v>43739</v>
      </c>
      <c r="D14">
        <v>1</v>
      </c>
      <c r="E14">
        <v>1</v>
      </c>
      <c r="H14" s="2" t="s">
        <v>20</v>
      </c>
      <c r="I14" s="2" t="s">
        <v>23</v>
      </c>
    </row>
    <row r="15" spans="1:18" x14ac:dyDescent="0.25">
      <c r="A15" t="s">
        <v>5</v>
      </c>
      <c r="B15" t="s">
        <v>12</v>
      </c>
      <c r="C15" t="s">
        <v>8</v>
      </c>
      <c r="D15">
        <v>0</v>
      </c>
      <c r="E15">
        <v>1</v>
      </c>
      <c r="H15" s="2" t="s">
        <v>18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8</v>
      </c>
      <c r="P15">
        <v>9</v>
      </c>
      <c r="Q15">
        <v>17</v>
      </c>
      <c r="R15" t="s">
        <v>19</v>
      </c>
    </row>
    <row r="16" spans="1:18" x14ac:dyDescent="0.25">
      <c r="A16" t="s">
        <v>5</v>
      </c>
      <c r="B16" t="s">
        <v>12</v>
      </c>
      <c r="C16" t="s">
        <v>9</v>
      </c>
      <c r="D16">
        <v>0</v>
      </c>
      <c r="E16">
        <v>2</v>
      </c>
      <c r="H16" s="3" t="s">
        <v>5</v>
      </c>
      <c r="I16" s="4">
        <v>1</v>
      </c>
      <c r="J16" s="4"/>
      <c r="K16" s="4"/>
      <c r="L16" s="4"/>
      <c r="M16" s="4"/>
      <c r="N16" s="4"/>
      <c r="O16" s="4"/>
      <c r="P16" s="4"/>
      <c r="Q16" s="4"/>
      <c r="R16" s="4">
        <v>1</v>
      </c>
    </row>
    <row r="17" spans="1:18" x14ac:dyDescent="0.25">
      <c r="A17" t="s">
        <v>13</v>
      </c>
      <c r="B17" t="s">
        <v>6</v>
      </c>
      <c r="C17" t="s">
        <v>7</v>
      </c>
      <c r="D17">
        <v>0</v>
      </c>
      <c r="E17">
        <v>60</v>
      </c>
      <c r="H17" s="3" t="s">
        <v>13</v>
      </c>
      <c r="I17" s="4">
        <v>2</v>
      </c>
      <c r="J17" s="4">
        <v>2</v>
      </c>
      <c r="K17" s="4">
        <v>1</v>
      </c>
      <c r="L17" s="4"/>
      <c r="M17" s="4"/>
      <c r="N17" s="4"/>
      <c r="O17" s="4"/>
      <c r="P17" s="4"/>
      <c r="Q17" s="4"/>
      <c r="R17" s="4">
        <v>5</v>
      </c>
    </row>
    <row r="18" spans="1:18" x14ac:dyDescent="0.25">
      <c r="A18" t="s">
        <v>13</v>
      </c>
      <c r="B18" t="s">
        <v>6</v>
      </c>
      <c r="C18" s="1">
        <v>43739</v>
      </c>
      <c r="D18">
        <v>1</v>
      </c>
      <c r="E18">
        <v>14</v>
      </c>
      <c r="H18" s="3" t="s">
        <v>14</v>
      </c>
      <c r="I18" s="4">
        <v>2</v>
      </c>
      <c r="J18" s="4">
        <v>2</v>
      </c>
      <c r="K18" s="4">
        <v>2</v>
      </c>
      <c r="L18" s="4">
        <v>3</v>
      </c>
      <c r="M18" s="4">
        <v>2</v>
      </c>
      <c r="N18" s="4">
        <v>2</v>
      </c>
      <c r="O18" s="4"/>
      <c r="P18" s="4"/>
      <c r="Q18" s="4"/>
      <c r="R18" s="4">
        <v>13</v>
      </c>
    </row>
    <row r="19" spans="1:18" x14ac:dyDescent="0.25">
      <c r="A19" t="s">
        <v>13</v>
      </c>
      <c r="B19" t="s">
        <v>6</v>
      </c>
      <c r="C19" t="s">
        <v>8</v>
      </c>
      <c r="D19">
        <v>0</v>
      </c>
      <c r="E19">
        <v>7</v>
      </c>
      <c r="H19" s="3" t="s">
        <v>15</v>
      </c>
      <c r="I19" s="4"/>
      <c r="J19" s="4">
        <v>2</v>
      </c>
      <c r="K19" s="4">
        <v>4</v>
      </c>
      <c r="L19" s="4">
        <v>3</v>
      </c>
      <c r="M19" s="4">
        <v>2</v>
      </c>
      <c r="N19" s="4">
        <v>2</v>
      </c>
      <c r="O19" s="4">
        <v>1</v>
      </c>
      <c r="P19" s="4">
        <v>2</v>
      </c>
      <c r="Q19" s="4"/>
      <c r="R19" s="4">
        <v>16</v>
      </c>
    </row>
    <row r="20" spans="1:18" x14ac:dyDescent="0.25">
      <c r="A20" t="s">
        <v>13</v>
      </c>
      <c r="B20" t="s">
        <v>6</v>
      </c>
      <c r="C20" t="s">
        <v>9</v>
      </c>
      <c r="D20">
        <v>0</v>
      </c>
      <c r="E20">
        <v>8</v>
      </c>
      <c r="H20" s="3" t="s">
        <v>16</v>
      </c>
      <c r="I20" s="4">
        <v>4</v>
      </c>
      <c r="J20" s="4">
        <v>2</v>
      </c>
      <c r="K20" s="4">
        <v>2</v>
      </c>
      <c r="L20" s="4">
        <v>2</v>
      </c>
      <c r="M20" s="4">
        <v>2</v>
      </c>
      <c r="N20" s="4">
        <v>1</v>
      </c>
      <c r="O20" s="4"/>
      <c r="P20" s="4"/>
      <c r="Q20" s="4">
        <v>1</v>
      </c>
      <c r="R20" s="4">
        <v>14</v>
      </c>
    </row>
    <row r="21" spans="1:18" x14ac:dyDescent="0.25">
      <c r="A21" t="s">
        <v>13</v>
      </c>
      <c r="B21" t="s">
        <v>10</v>
      </c>
      <c r="C21" t="s">
        <v>7</v>
      </c>
      <c r="D21">
        <v>0</v>
      </c>
      <c r="E21">
        <v>35</v>
      </c>
      <c r="H21" s="3" t="s">
        <v>17</v>
      </c>
      <c r="I21" s="4">
        <v>7</v>
      </c>
      <c r="J21" s="4">
        <v>3</v>
      </c>
      <c r="K21" s="4"/>
      <c r="L21" s="4"/>
      <c r="M21" s="4"/>
      <c r="N21" s="4"/>
      <c r="O21" s="4"/>
      <c r="P21" s="4"/>
      <c r="Q21" s="4"/>
      <c r="R21" s="4">
        <v>10</v>
      </c>
    </row>
    <row r="22" spans="1:18" x14ac:dyDescent="0.25">
      <c r="A22" t="s">
        <v>13</v>
      </c>
      <c r="B22" t="s">
        <v>10</v>
      </c>
      <c r="C22" s="1">
        <v>43739</v>
      </c>
      <c r="D22">
        <v>3</v>
      </c>
      <c r="E22">
        <v>23</v>
      </c>
      <c r="H22" s="3" t="s">
        <v>19</v>
      </c>
      <c r="I22" s="4">
        <v>16</v>
      </c>
      <c r="J22" s="4">
        <v>11</v>
      </c>
      <c r="K22" s="4">
        <v>9</v>
      </c>
      <c r="L22" s="4">
        <v>8</v>
      </c>
      <c r="M22" s="4">
        <v>6</v>
      </c>
      <c r="N22" s="4">
        <v>5</v>
      </c>
      <c r="O22" s="4">
        <v>1</v>
      </c>
      <c r="P22" s="4">
        <v>2</v>
      </c>
      <c r="Q22" s="4">
        <v>1</v>
      </c>
      <c r="R22" s="4">
        <v>59</v>
      </c>
    </row>
    <row r="23" spans="1:18" x14ac:dyDescent="0.25">
      <c r="A23" t="s">
        <v>13</v>
      </c>
      <c r="B23" t="s">
        <v>10</v>
      </c>
      <c r="C23" t="s">
        <v>8</v>
      </c>
      <c r="D23">
        <v>1</v>
      </c>
      <c r="E23">
        <v>14</v>
      </c>
    </row>
    <row r="24" spans="1:18" x14ac:dyDescent="0.25">
      <c r="A24" t="s">
        <v>13</v>
      </c>
      <c r="B24" t="s">
        <v>10</v>
      </c>
      <c r="C24" t="s">
        <v>9</v>
      </c>
      <c r="D24">
        <v>0</v>
      </c>
      <c r="E24">
        <v>8</v>
      </c>
    </row>
    <row r="25" spans="1:18" x14ac:dyDescent="0.25">
      <c r="A25" t="s">
        <v>13</v>
      </c>
      <c r="B25" t="s">
        <v>11</v>
      </c>
      <c r="C25" t="s">
        <v>7</v>
      </c>
      <c r="D25">
        <v>0</v>
      </c>
      <c r="E25">
        <v>11</v>
      </c>
      <c r="H25" s="7" t="s">
        <v>20</v>
      </c>
      <c r="I25" s="7" t="s">
        <v>23</v>
      </c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t="s">
        <v>13</v>
      </c>
      <c r="B26" t="s">
        <v>11</v>
      </c>
      <c r="C26" s="1">
        <v>43739</v>
      </c>
      <c r="D26">
        <v>0</v>
      </c>
      <c r="E26">
        <v>6</v>
      </c>
      <c r="H26" s="7" t="s">
        <v>18</v>
      </c>
      <c r="I26" s="7">
        <v>1</v>
      </c>
      <c r="J26" s="7">
        <v>2</v>
      </c>
      <c r="K26" s="7">
        <v>3</v>
      </c>
      <c r="L26" s="7">
        <v>4</v>
      </c>
      <c r="M26" s="7">
        <v>5</v>
      </c>
      <c r="N26" s="7">
        <v>6</v>
      </c>
      <c r="O26" s="7">
        <v>8</v>
      </c>
      <c r="P26" s="7">
        <v>9</v>
      </c>
      <c r="Q26" s="7">
        <v>17</v>
      </c>
      <c r="R26" s="7" t="s">
        <v>19</v>
      </c>
    </row>
    <row r="27" spans="1:18" x14ac:dyDescent="0.25">
      <c r="A27" t="s">
        <v>13</v>
      </c>
      <c r="B27" t="s">
        <v>11</v>
      </c>
      <c r="C27" t="s">
        <v>8</v>
      </c>
      <c r="D27">
        <v>0</v>
      </c>
      <c r="E27">
        <v>2</v>
      </c>
      <c r="H27" s="7" t="s">
        <v>5</v>
      </c>
      <c r="I27">
        <v>1</v>
      </c>
      <c r="J27">
        <f>GETPIVOTDATA("agegp",$H$14,"agegp",$H16,"ncases",J$15)*J$15</f>
        <v>0</v>
      </c>
      <c r="K27">
        <f t="shared" ref="K27:Q27" si="1">GETPIVOTDATA("agegp",$H$14,"agegp",$H16,"ncases",K$15)*K$15</f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>SUM(I27:Q27)</f>
        <v>1</v>
      </c>
    </row>
    <row r="28" spans="1:18" x14ac:dyDescent="0.25">
      <c r="A28" t="s">
        <v>13</v>
      </c>
      <c r="B28" t="s">
        <v>11</v>
      </c>
      <c r="C28" t="s">
        <v>9</v>
      </c>
      <c r="D28">
        <v>0</v>
      </c>
      <c r="E28">
        <v>1</v>
      </c>
      <c r="H28" s="7" t="s">
        <v>13</v>
      </c>
      <c r="I28">
        <v>2</v>
      </c>
      <c r="J28">
        <f t="shared" ref="J28:Q32" si="2">GETPIVOTDATA("agegp",$H$14,"agegp",$H17,"ncases",J$15)*J$15</f>
        <v>4</v>
      </c>
      <c r="K28">
        <f t="shared" si="2"/>
        <v>3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ref="R28:R32" si="3">SUM(I28:Q28)</f>
        <v>9</v>
      </c>
    </row>
    <row r="29" spans="1:18" x14ac:dyDescent="0.25">
      <c r="A29" t="s">
        <v>13</v>
      </c>
      <c r="B29" t="s">
        <v>12</v>
      </c>
      <c r="C29" t="s">
        <v>7</v>
      </c>
      <c r="D29">
        <v>2</v>
      </c>
      <c r="E29">
        <v>3</v>
      </c>
      <c r="H29" s="7" t="s">
        <v>14</v>
      </c>
      <c r="I29">
        <v>2</v>
      </c>
      <c r="J29">
        <f t="shared" si="2"/>
        <v>4</v>
      </c>
      <c r="K29">
        <f t="shared" si="2"/>
        <v>6</v>
      </c>
      <c r="L29">
        <f t="shared" si="2"/>
        <v>12</v>
      </c>
      <c r="M29">
        <f t="shared" si="2"/>
        <v>10</v>
      </c>
      <c r="N29">
        <f t="shared" si="2"/>
        <v>12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3"/>
        <v>46</v>
      </c>
    </row>
    <row r="30" spans="1:18" x14ac:dyDescent="0.25">
      <c r="A30" t="s">
        <v>13</v>
      </c>
      <c r="B30" t="s">
        <v>12</v>
      </c>
      <c r="C30" s="1">
        <v>43739</v>
      </c>
      <c r="D30">
        <v>0</v>
      </c>
      <c r="E30">
        <v>3</v>
      </c>
      <c r="H30" s="7" t="s">
        <v>15</v>
      </c>
      <c r="J30">
        <f t="shared" si="2"/>
        <v>4</v>
      </c>
      <c r="K30">
        <f t="shared" si="2"/>
        <v>12</v>
      </c>
      <c r="L30">
        <f t="shared" si="2"/>
        <v>12</v>
      </c>
      <c r="M30">
        <f t="shared" si="2"/>
        <v>10</v>
      </c>
      <c r="N30">
        <f t="shared" si="2"/>
        <v>12</v>
      </c>
      <c r="O30">
        <f t="shared" si="2"/>
        <v>8</v>
      </c>
      <c r="P30">
        <f t="shared" si="2"/>
        <v>18</v>
      </c>
      <c r="Q30">
        <f t="shared" si="2"/>
        <v>0</v>
      </c>
      <c r="R30">
        <f t="shared" si="3"/>
        <v>76</v>
      </c>
    </row>
    <row r="31" spans="1:18" x14ac:dyDescent="0.25">
      <c r="A31" t="s">
        <v>13</v>
      </c>
      <c r="B31" t="s">
        <v>12</v>
      </c>
      <c r="C31" t="s">
        <v>8</v>
      </c>
      <c r="D31">
        <v>2</v>
      </c>
      <c r="E31">
        <v>4</v>
      </c>
      <c r="H31" s="7" t="s">
        <v>16</v>
      </c>
      <c r="I31">
        <v>4</v>
      </c>
      <c r="J31">
        <f t="shared" si="2"/>
        <v>4</v>
      </c>
      <c r="K31">
        <f t="shared" si="2"/>
        <v>6</v>
      </c>
      <c r="L31">
        <f t="shared" si="2"/>
        <v>8</v>
      </c>
      <c r="M31">
        <f t="shared" si="2"/>
        <v>10</v>
      </c>
      <c r="N31">
        <f t="shared" si="2"/>
        <v>6</v>
      </c>
      <c r="O31">
        <f t="shared" si="2"/>
        <v>0</v>
      </c>
      <c r="P31">
        <f t="shared" si="2"/>
        <v>0</v>
      </c>
      <c r="Q31">
        <f t="shared" si="2"/>
        <v>17</v>
      </c>
      <c r="R31">
        <f t="shared" si="3"/>
        <v>55</v>
      </c>
    </row>
    <row r="32" spans="1:18" x14ac:dyDescent="0.25">
      <c r="A32" t="s">
        <v>14</v>
      </c>
      <c r="B32" t="s">
        <v>6</v>
      </c>
      <c r="C32" t="s">
        <v>7</v>
      </c>
      <c r="D32">
        <v>1</v>
      </c>
      <c r="E32">
        <v>46</v>
      </c>
      <c r="H32" s="7" t="s">
        <v>17</v>
      </c>
      <c r="I32">
        <v>7</v>
      </c>
      <c r="J32">
        <f t="shared" si="2"/>
        <v>6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3"/>
        <v>13</v>
      </c>
    </row>
    <row r="33" spans="1:18" x14ac:dyDescent="0.25">
      <c r="A33" t="s">
        <v>14</v>
      </c>
      <c r="B33" t="s">
        <v>6</v>
      </c>
      <c r="C33" s="1">
        <v>43739</v>
      </c>
      <c r="D33">
        <v>0</v>
      </c>
      <c r="E33">
        <v>18</v>
      </c>
      <c r="R33">
        <f>SUM(R27:R32)</f>
        <v>200</v>
      </c>
    </row>
    <row r="34" spans="1:18" x14ac:dyDescent="0.25">
      <c r="A34" t="s">
        <v>14</v>
      </c>
      <c r="B34" t="s">
        <v>6</v>
      </c>
      <c r="C34" t="s">
        <v>8</v>
      </c>
      <c r="D34">
        <v>0</v>
      </c>
      <c r="E34">
        <v>10</v>
      </c>
    </row>
    <row r="35" spans="1:18" x14ac:dyDescent="0.25">
      <c r="A35" t="s">
        <v>14</v>
      </c>
      <c r="B35" t="s">
        <v>6</v>
      </c>
      <c r="C35" t="s">
        <v>9</v>
      </c>
      <c r="D35">
        <v>0</v>
      </c>
      <c r="E35">
        <v>4</v>
      </c>
    </row>
    <row r="36" spans="1:18" x14ac:dyDescent="0.25">
      <c r="A36" t="s">
        <v>14</v>
      </c>
      <c r="B36" t="s">
        <v>10</v>
      </c>
      <c r="C36" t="s">
        <v>7</v>
      </c>
      <c r="D36">
        <v>6</v>
      </c>
      <c r="E36">
        <v>38</v>
      </c>
    </row>
    <row r="37" spans="1:18" x14ac:dyDescent="0.25">
      <c r="A37" t="s">
        <v>14</v>
      </c>
      <c r="B37" t="s">
        <v>10</v>
      </c>
      <c r="C37" s="1">
        <v>43739</v>
      </c>
      <c r="D37">
        <v>4</v>
      </c>
      <c r="E37">
        <v>21</v>
      </c>
    </row>
    <row r="38" spans="1:18" x14ac:dyDescent="0.25">
      <c r="A38" t="s">
        <v>14</v>
      </c>
      <c r="B38" t="s">
        <v>10</v>
      </c>
      <c r="C38" t="s">
        <v>8</v>
      </c>
      <c r="D38">
        <v>5</v>
      </c>
      <c r="E38">
        <v>15</v>
      </c>
    </row>
    <row r="39" spans="1:18" x14ac:dyDescent="0.25">
      <c r="A39" t="s">
        <v>14</v>
      </c>
      <c r="B39" t="s">
        <v>10</v>
      </c>
      <c r="C39" t="s">
        <v>9</v>
      </c>
      <c r="D39">
        <v>5</v>
      </c>
      <c r="E39">
        <v>7</v>
      </c>
    </row>
    <row r="40" spans="1:18" x14ac:dyDescent="0.25">
      <c r="A40" t="s">
        <v>14</v>
      </c>
      <c r="B40" t="s">
        <v>11</v>
      </c>
      <c r="C40" t="s">
        <v>7</v>
      </c>
      <c r="D40">
        <v>3</v>
      </c>
      <c r="E40">
        <v>16</v>
      </c>
    </row>
    <row r="41" spans="1:18" x14ac:dyDescent="0.25">
      <c r="A41" t="s">
        <v>14</v>
      </c>
      <c r="B41" t="s">
        <v>11</v>
      </c>
      <c r="C41" s="1">
        <v>43739</v>
      </c>
      <c r="D41">
        <v>6</v>
      </c>
      <c r="E41">
        <v>14</v>
      </c>
    </row>
    <row r="42" spans="1:18" x14ac:dyDescent="0.25">
      <c r="A42" t="s">
        <v>14</v>
      </c>
      <c r="B42" t="s">
        <v>11</v>
      </c>
      <c r="C42" t="s">
        <v>8</v>
      </c>
      <c r="D42">
        <v>1</v>
      </c>
      <c r="E42">
        <v>5</v>
      </c>
    </row>
    <row r="43" spans="1:18" x14ac:dyDescent="0.25">
      <c r="A43" t="s">
        <v>14</v>
      </c>
      <c r="B43" t="s">
        <v>11</v>
      </c>
      <c r="C43" t="s">
        <v>9</v>
      </c>
      <c r="D43">
        <v>2</v>
      </c>
      <c r="E43">
        <v>4</v>
      </c>
    </row>
    <row r="44" spans="1:18" x14ac:dyDescent="0.25">
      <c r="A44" t="s">
        <v>14</v>
      </c>
      <c r="B44" t="s">
        <v>12</v>
      </c>
      <c r="C44" t="s">
        <v>7</v>
      </c>
      <c r="D44">
        <v>4</v>
      </c>
      <c r="E44">
        <v>4</v>
      </c>
    </row>
    <row r="45" spans="1:18" x14ac:dyDescent="0.25">
      <c r="A45" t="s">
        <v>14</v>
      </c>
      <c r="B45" t="s">
        <v>12</v>
      </c>
      <c r="C45" s="1">
        <v>43739</v>
      </c>
      <c r="D45">
        <v>3</v>
      </c>
      <c r="E45">
        <v>4</v>
      </c>
    </row>
    <row r="46" spans="1:18" x14ac:dyDescent="0.25">
      <c r="A46" t="s">
        <v>14</v>
      </c>
      <c r="B46" t="s">
        <v>12</v>
      </c>
      <c r="C46" t="s">
        <v>8</v>
      </c>
      <c r="D46">
        <v>2</v>
      </c>
      <c r="E46">
        <v>3</v>
      </c>
    </row>
    <row r="47" spans="1:18" x14ac:dyDescent="0.25">
      <c r="A47" t="s">
        <v>14</v>
      </c>
      <c r="B47" t="s">
        <v>12</v>
      </c>
      <c r="C47" t="s">
        <v>9</v>
      </c>
      <c r="D47">
        <v>4</v>
      </c>
      <c r="E47">
        <v>4</v>
      </c>
    </row>
    <row r="48" spans="1:18" x14ac:dyDescent="0.25">
      <c r="A48" t="s">
        <v>15</v>
      </c>
      <c r="B48" t="s">
        <v>6</v>
      </c>
      <c r="C48" t="s">
        <v>7</v>
      </c>
      <c r="D48">
        <v>2</v>
      </c>
      <c r="E48">
        <v>49</v>
      </c>
    </row>
    <row r="49" spans="1:5" x14ac:dyDescent="0.25">
      <c r="A49" t="s">
        <v>15</v>
      </c>
      <c r="B49" t="s">
        <v>6</v>
      </c>
      <c r="C49" s="1">
        <v>43739</v>
      </c>
      <c r="D49">
        <v>3</v>
      </c>
      <c r="E49">
        <v>22</v>
      </c>
    </row>
    <row r="50" spans="1:5" x14ac:dyDescent="0.25">
      <c r="A50" t="s">
        <v>15</v>
      </c>
      <c r="B50" t="s">
        <v>6</v>
      </c>
      <c r="C50" t="s">
        <v>8</v>
      </c>
      <c r="D50">
        <v>3</v>
      </c>
      <c r="E50">
        <v>12</v>
      </c>
    </row>
    <row r="51" spans="1:5" x14ac:dyDescent="0.25">
      <c r="A51" t="s">
        <v>15</v>
      </c>
      <c r="B51" t="s">
        <v>6</v>
      </c>
      <c r="C51" t="s">
        <v>9</v>
      </c>
      <c r="D51">
        <v>4</v>
      </c>
      <c r="E51">
        <v>6</v>
      </c>
    </row>
    <row r="52" spans="1:5" x14ac:dyDescent="0.25">
      <c r="A52" t="s">
        <v>15</v>
      </c>
      <c r="B52" t="s">
        <v>10</v>
      </c>
      <c r="C52" t="s">
        <v>7</v>
      </c>
      <c r="D52">
        <v>9</v>
      </c>
      <c r="E52">
        <v>40</v>
      </c>
    </row>
    <row r="53" spans="1:5" x14ac:dyDescent="0.25">
      <c r="A53" t="s">
        <v>15</v>
      </c>
      <c r="B53" t="s">
        <v>10</v>
      </c>
      <c r="C53" s="1">
        <v>43739</v>
      </c>
      <c r="D53">
        <v>6</v>
      </c>
      <c r="E53">
        <v>21</v>
      </c>
    </row>
    <row r="54" spans="1:5" x14ac:dyDescent="0.25">
      <c r="A54" t="s">
        <v>15</v>
      </c>
      <c r="B54" t="s">
        <v>10</v>
      </c>
      <c r="C54" t="s">
        <v>8</v>
      </c>
      <c r="D54">
        <v>4</v>
      </c>
      <c r="E54">
        <v>17</v>
      </c>
    </row>
    <row r="55" spans="1:5" x14ac:dyDescent="0.25">
      <c r="A55" t="s">
        <v>15</v>
      </c>
      <c r="B55" t="s">
        <v>10</v>
      </c>
      <c r="C55" t="s">
        <v>9</v>
      </c>
      <c r="D55">
        <v>3</v>
      </c>
      <c r="E55">
        <v>6</v>
      </c>
    </row>
    <row r="56" spans="1:5" x14ac:dyDescent="0.25">
      <c r="A56" t="s">
        <v>15</v>
      </c>
      <c r="B56" t="s">
        <v>11</v>
      </c>
      <c r="C56" t="s">
        <v>7</v>
      </c>
      <c r="D56">
        <v>9</v>
      </c>
      <c r="E56">
        <v>18</v>
      </c>
    </row>
    <row r="57" spans="1:5" x14ac:dyDescent="0.25">
      <c r="A57" t="s">
        <v>15</v>
      </c>
      <c r="B57" t="s">
        <v>11</v>
      </c>
      <c r="C57" s="1">
        <v>43739</v>
      </c>
      <c r="D57">
        <v>8</v>
      </c>
      <c r="E57">
        <v>15</v>
      </c>
    </row>
    <row r="58" spans="1:5" x14ac:dyDescent="0.25">
      <c r="A58" t="s">
        <v>15</v>
      </c>
      <c r="B58" t="s">
        <v>11</v>
      </c>
      <c r="C58" t="s">
        <v>8</v>
      </c>
      <c r="D58">
        <v>3</v>
      </c>
      <c r="E58">
        <v>6</v>
      </c>
    </row>
    <row r="59" spans="1:5" x14ac:dyDescent="0.25">
      <c r="A59" t="s">
        <v>15</v>
      </c>
      <c r="B59" t="s">
        <v>11</v>
      </c>
      <c r="C59" t="s">
        <v>9</v>
      </c>
      <c r="D59">
        <v>4</v>
      </c>
      <c r="E59">
        <v>4</v>
      </c>
    </row>
    <row r="60" spans="1:5" x14ac:dyDescent="0.25">
      <c r="A60" t="s">
        <v>15</v>
      </c>
      <c r="B60" t="s">
        <v>12</v>
      </c>
      <c r="C60" t="s">
        <v>7</v>
      </c>
      <c r="D60">
        <v>5</v>
      </c>
      <c r="E60">
        <v>10</v>
      </c>
    </row>
    <row r="61" spans="1:5" x14ac:dyDescent="0.25">
      <c r="A61" t="s">
        <v>15</v>
      </c>
      <c r="B61" t="s">
        <v>12</v>
      </c>
      <c r="C61" s="1">
        <v>43739</v>
      </c>
      <c r="D61">
        <v>6</v>
      </c>
      <c r="E61">
        <v>7</v>
      </c>
    </row>
    <row r="62" spans="1:5" x14ac:dyDescent="0.25">
      <c r="A62" t="s">
        <v>15</v>
      </c>
      <c r="B62" t="s">
        <v>12</v>
      </c>
      <c r="C62" t="s">
        <v>8</v>
      </c>
      <c r="D62">
        <v>2</v>
      </c>
      <c r="E62">
        <v>3</v>
      </c>
    </row>
    <row r="63" spans="1:5" x14ac:dyDescent="0.25">
      <c r="A63" t="s">
        <v>15</v>
      </c>
      <c r="B63" t="s">
        <v>12</v>
      </c>
      <c r="C63" t="s">
        <v>9</v>
      </c>
      <c r="D63">
        <v>5</v>
      </c>
      <c r="E63">
        <v>6</v>
      </c>
    </row>
    <row r="64" spans="1:5" x14ac:dyDescent="0.25">
      <c r="A64" t="s">
        <v>16</v>
      </c>
      <c r="B64" t="s">
        <v>6</v>
      </c>
      <c r="C64" t="s">
        <v>7</v>
      </c>
      <c r="D64">
        <v>5</v>
      </c>
      <c r="E64">
        <v>48</v>
      </c>
    </row>
    <row r="65" spans="1:5" x14ac:dyDescent="0.25">
      <c r="A65" t="s">
        <v>16</v>
      </c>
      <c r="B65" t="s">
        <v>6</v>
      </c>
      <c r="C65" s="1">
        <v>43739</v>
      </c>
      <c r="D65">
        <v>4</v>
      </c>
      <c r="E65">
        <v>14</v>
      </c>
    </row>
    <row r="66" spans="1:5" x14ac:dyDescent="0.25">
      <c r="A66" t="s">
        <v>16</v>
      </c>
      <c r="B66" t="s">
        <v>6</v>
      </c>
      <c r="C66" t="s">
        <v>8</v>
      </c>
      <c r="D66">
        <v>2</v>
      </c>
      <c r="E66">
        <v>7</v>
      </c>
    </row>
    <row r="67" spans="1:5" x14ac:dyDescent="0.25">
      <c r="A67" t="s">
        <v>16</v>
      </c>
      <c r="B67" t="s">
        <v>6</v>
      </c>
      <c r="C67" t="s">
        <v>9</v>
      </c>
      <c r="D67">
        <v>0</v>
      </c>
      <c r="E67">
        <v>2</v>
      </c>
    </row>
    <row r="68" spans="1:5" x14ac:dyDescent="0.25">
      <c r="A68" t="s">
        <v>16</v>
      </c>
      <c r="B68" t="s">
        <v>10</v>
      </c>
      <c r="C68" t="s">
        <v>7</v>
      </c>
      <c r="D68">
        <v>17</v>
      </c>
      <c r="E68">
        <v>34</v>
      </c>
    </row>
    <row r="69" spans="1:5" x14ac:dyDescent="0.25">
      <c r="A69" t="s">
        <v>16</v>
      </c>
      <c r="B69" t="s">
        <v>10</v>
      </c>
      <c r="C69" s="1">
        <v>43739</v>
      </c>
      <c r="D69">
        <v>3</v>
      </c>
      <c r="E69">
        <v>10</v>
      </c>
    </row>
    <row r="70" spans="1:5" x14ac:dyDescent="0.25">
      <c r="A70" t="s">
        <v>16</v>
      </c>
      <c r="B70" t="s">
        <v>10</v>
      </c>
      <c r="C70" t="s">
        <v>8</v>
      </c>
      <c r="D70">
        <v>5</v>
      </c>
      <c r="E70">
        <v>9</v>
      </c>
    </row>
    <row r="71" spans="1:5" x14ac:dyDescent="0.25">
      <c r="A71" t="s">
        <v>16</v>
      </c>
      <c r="B71" t="s">
        <v>11</v>
      </c>
      <c r="C71" t="s">
        <v>7</v>
      </c>
      <c r="D71">
        <v>6</v>
      </c>
      <c r="E71">
        <v>13</v>
      </c>
    </row>
    <row r="72" spans="1:5" x14ac:dyDescent="0.25">
      <c r="A72" t="s">
        <v>16</v>
      </c>
      <c r="B72" t="s">
        <v>11</v>
      </c>
      <c r="C72" s="1">
        <v>43739</v>
      </c>
      <c r="D72">
        <v>4</v>
      </c>
      <c r="E72">
        <v>12</v>
      </c>
    </row>
    <row r="73" spans="1:5" x14ac:dyDescent="0.25">
      <c r="A73" t="s">
        <v>16</v>
      </c>
      <c r="B73" t="s">
        <v>11</v>
      </c>
      <c r="C73" t="s">
        <v>8</v>
      </c>
      <c r="D73">
        <v>2</v>
      </c>
      <c r="E73">
        <v>3</v>
      </c>
    </row>
    <row r="74" spans="1:5" x14ac:dyDescent="0.25">
      <c r="A74" t="s">
        <v>16</v>
      </c>
      <c r="B74" t="s">
        <v>11</v>
      </c>
      <c r="C74" t="s">
        <v>9</v>
      </c>
      <c r="D74">
        <v>1</v>
      </c>
      <c r="E74">
        <v>1</v>
      </c>
    </row>
    <row r="75" spans="1:5" x14ac:dyDescent="0.25">
      <c r="A75" t="s">
        <v>16</v>
      </c>
      <c r="B75" t="s">
        <v>12</v>
      </c>
      <c r="C75" t="s">
        <v>7</v>
      </c>
      <c r="D75">
        <v>3</v>
      </c>
      <c r="E75">
        <v>4</v>
      </c>
    </row>
    <row r="76" spans="1:5" x14ac:dyDescent="0.25">
      <c r="A76" t="s">
        <v>16</v>
      </c>
      <c r="B76" t="s">
        <v>12</v>
      </c>
      <c r="C76" s="1">
        <v>43739</v>
      </c>
      <c r="D76">
        <v>1</v>
      </c>
      <c r="E76">
        <v>2</v>
      </c>
    </row>
    <row r="77" spans="1:5" x14ac:dyDescent="0.25">
      <c r="A77" t="s">
        <v>16</v>
      </c>
      <c r="B77" t="s">
        <v>12</v>
      </c>
      <c r="C77" t="s">
        <v>8</v>
      </c>
      <c r="D77">
        <v>1</v>
      </c>
      <c r="E77">
        <v>1</v>
      </c>
    </row>
    <row r="78" spans="1:5" x14ac:dyDescent="0.25">
      <c r="A78" t="s">
        <v>16</v>
      </c>
      <c r="B78" t="s">
        <v>12</v>
      </c>
      <c r="C78" t="s">
        <v>9</v>
      </c>
      <c r="D78">
        <v>1</v>
      </c>
      <c r="E78">
        <v>1</v>
      </c>
    </row>
    <row r="79" spans="1:5" x14ac:dyDescent="0.25">
      <c r="A79" t="s">
        <v>17</v>
      </c>
      <c r="B79" t="s">
        <v>6</v>
      </c>
      <c r="C79" t="s">
        <v>7</v>
      </c>
      <c r="D79">
        <v>1</v>
      </c>
      <c r="E79">
        <v>18</v>
      </c>
    </row>
    <row r="80" spans="1:5" x14ac:dyDescent="0.25">
      <c r="A80" t="s">
        <v>17</v>
      </c>
      <c r="B80" t="s">
        <v>6</v>
      </c>
      <c r="C80" s="1">
        <v>43739</v>
      </c>
      <c r="D80">
        <v>2</v>
      </c>
      <c r="E80">
        <v>6</v>
      </c>
    </row>
    <row r="81" spans="1:5" x14ac:dyDescent="0.25">
      <c r="A81" t="s">
        <v>17</v>
      </c>
      <c r="B81" t="s">
        <v>6</v>
      </c>
      <c r="C81" t="s">
        <v>9</v>
      </c>
      <c r="D81">
        <v>1</v>
      </c>
      <c r="E81">
        <v>3</v>
      </c>
    </row>
    <row r="82" spans="1:5" x14ac:dyDescent="0.25">
      <c r="A82" t="s">
        <v>17</v>
      </c>
      <c r="B82" t="s">
        <v>10</v>
      </c>
      <c r="C82" t="s">
        <v>7</v>
      </c>
      <c r="D82">
        <v>2</v>
      </c>
      <c r="E82">
        <v>5</v>
      </c>
    </row>
    <row r="83" spans="1:5" x14ac:dyDescent="0.25">
      <c r="A83" t="s">
        <v>17</v>
      </c>
      <c r="B83" t="s">
        <v>10</v>
      </c>
      <c r="C83" s="1">
        <v>43739</v>
      </c>
      <c r="D83">
        <v>1</v>
      </c>
      <c r="E83">
        <v>3</v>
      </c>
    </row>
    <row r="84" spans="1:5" x14ac:dyDescent="0.25">
      <c r="A84" t="s">
        <v>17</v>
      </c>
      <c r="B84" t="s">
        <v>10</v>
      </c>
      <c r="C84" t="s">
        <v>8</v>
      </c>
      <c r="D84">
        <v>0</v>
      </c>
      <c r="E84">
        <v>3</v>
      </c>
    </row>
    <row r="85" spans="1:5" x14ac:dyDescent="0.25">
      <c r="A85" t="s">
        <v>17</v>
      </c>
      <c r="B85" t="s">
        <v>10</v>
      </c>
      <c r="C85" t="s">
        <v>9</v>
      </c>
      <c r="D85">
        <v>1</v>
      </c>
      <c r="E85">
        <v>1</v>
      </c>
    </row>
    <row r="86" spans="1:5" x14ac:dyDescent="0.25">
      <c r="A86" t="s">
        <v>17</v>
      </c>
      <c r="B86" t="s">
        <v>11</v>
      </c>
      <c r="C86" t="s">
        <v>7</v>
      </c>
      <c r="D86">
        <v>1</v>
      </c>
      <c r="E86">
        <v>1</v>
      </c>
    </row>
    <row r="87" spans="1:5" x14ac:dyDescent="0.25">
      <c r="A87" t="s">
        <v>17</v>
      </c>
      <c r="B87" t="s">
        <v>11</v>
      </c>
      <c r="C87" s="1">
        <v>43739</v>
      </c>
      <c r="D87">
        <v>1</v>
      </c>
      <c r="E87">
        <v>1</v>
      </c>
    </row>
    <row r="88" spans="1:5" x14ac:dyDescent="0.25">
      <c r="A88" t="s">
        <v>17</v>
      </c>
      <c r="B88" t="s">
        <v>12</v>
      </c>
      <c r="C88" t="s">
        <v>7</v>
      </c>
      <c r="D88">
        <v>2</v>
      </c>
      <c r="E88">
        <v>2</v>
      </c>
    </row>
    <row r="89" spans="1:5" x14ac:dyDescent="0.25">
      <c r="A89" t="s">
        <v>17</v>
      </c>
      <c r="B89" t="s">
        <v>12</v>
      </c>
      <c r="C89" s="1">
        <v>43739</v>
      </c>
      <c r="D89">
        <v>1</v>
      </c>
      <c r="E89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esoph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Adan Palma</cp:lastModifiedBy>
  <dcterms:created xsi:type="dcterms:W3CDTF">2018-06-01T09:09:17Z</dcterms:created>
  <dcterms:modified xsi:type="dcterms:W3CDTF">2020-12-27T01:24:15Z</dcterms:modified>
</cp:coreProperties>
</file>