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lby\Documents\GitHub\egfr_competition_1\results\docking_predictions\"/>
    </mc:Choice>
  </mc:AlternateContent>
  <xr:revisionPtr revIDLastSave="0" documentId="13_ncr:1_{38D7AF5E-308F-40E0-A51F-D587B2F195F7}" xr6:coauthVersionLast="47" xr6:coauthVersionMax="47" xr10:uidLastSave="{00000000-0000-0000-0000-000000000000}"/>
  <bookViews>
    <workbookView xWindow="38280" yWindow="-120" windowWidth="38640" windowHeight="21240" xr2:uid="{3170DA62-DF56-40DA-93A2-E73A2F2416BE}"/>
  </bookViews>
  <sheets>
    <sheet name="Experiments" sheetId="5" r:id="rId1"/>
    <sheet name="Candidates" sheetId="2" r:id="rId2"/>
    <sheet name="Targets" sheetId="4" r:id="rId3"/>
  </sheets>
  <definedNames>
    <definedName name="_xlnm._FilterDatabase" localSheetId="1" hidden="1">Candidates!$A$1:$E$201</definedName>
    <definedName name="_xlnm._FilterDatabase" localSheetId="0" hidden="1">Experiments!$A$1:$AK$213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5" l="1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A13" i="5"/>
  <c r="A12" i="5"/>
  <c r="A11" i="5"/>
  <c r="A10" i="5"/>
  <c r="A9" i="5"/>
  <c r="A8" i="5"/>
  <c r="A7" i="5"/>
  <c r="A6" i="5"/>
  <c r="A5" i="5"/>
  <c r="A4" i="5"/>
  <c r="A3" i="5"/>
  <c r="A2" i="5"/>
  <c r="G2" i="5" s="1"/>
  <c r="F15" i="5" l="1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14" i="5"/>
  <c r="D32" i="2"/>
  <c r="D24" i="2"/>
  <c r="D31" i="2"/>
  <c r="D27" i="2"/>
  <c r="D30" i="2"/>
  <c r="D33" i="2"/>
  <c r="D29" i="2"/>
  <c r="D26" i="2"/>
  <c r="D28" i="2"/>
  <c r="D19" i="2"/>
  <c r="D18" i="2"/>
  <c r="D17" i="2"/>
  <c r="D20" i="2"/>
  <c r="D14" i="2"/>
  <c r="D16" i="2"/>
  <c r="D15" i="2"/>
  <c r="D21" i="2"/>
  <c r="D22" i="2"/>
  <c r="D23" i="2"/>
  <c r="D100" i="2"/>
  <c r="D129" i="2"/>
  <c r="D131" i="2"/>
  <c r="D146" i="2"/>
  <c r="D135" i="2"/>
  <c r="D134" i="2"/>
  <c r="D193" i="2"/>
  <c r="D145" i="2"/>
  <c r="D132" i="2"/>
  <c r="D144" i="2"/>
  <c r="D101" i="2"/>
  <c r="D140" i="2"/>
  <c r="D137" i="2"/>
  <c r="D139" i="2"/>
  <c r="D136" i="2"/>
  <c r="D138" i="2"/>
  <c r="D201" i="2"/>
  <c r="D43" i="2"/>
  <c r="D199" i="2"/>
  <c r="D130" i="2"/>
  <c r="D94" i="2"/>
  <c r="D160" i="2"/>
  <c r="D197" i="2"/>
  <c r="D162" i="2"/>
  <c r="D158" i="2"/>
  <c r="D196" i="2"/>
  <c r="D143" i="2"/>
  <c r="D73" i="2"/>
  <c r="D200" i="2"/>
  <c r="D168" i="2"/>
  <c r="D151" i="2"/>
  <c r="D8" i="2"/>
  <c r="D165" i="2"/>
  <c r="D195" i="2"/>
  <c r="D142" i="2"/>
  <c r="D87" i="2"/>
  <c r="D147" i="2"/>
  <c r="D157" i="2"/>
  <c r="D91" i="2"/>
  <c r="D175" i="2"/>
  <c r="D141" i="2"/>
  <c r="D62" i="2"/>
  <c r="D51" i="2"/>
  <c r="D155" i="2"/>
  <c r="D150" i="2"/>
  <c r="D128" i="2"/>
  <c r="D186" i="2"/>
  <c r="D11" i="2"/>
  <c r="D10" i="2"/>
  <c r="D154" i="2"/>
  <c r="D169" i="2"/>
  <c r="D172" i="2"/>
  <c r="D149" i="2"/>
  <c r="D170" i="2"/>
  <c r="D72" i="2"/>
  <c r="D79" i="2"/>
  <c r="D127" i="2"/>
  <c r="D9" i="2"/>
  <c r="D194" i="2"/>
  <c r="D187" i="2"/>
  <c r="D133" i="2"/>
  <c r="D174" i="2"/>
  <c r="D173" i="2"/>
  <c r="D50" i="2"/>
  <c r="D148" i="2"/>
  <c r="D161" i="2"/>
  <c r="D159" i="2"/>
  <c r="D121" i="2"/>
  <c r="D2" i="2"/>
  <c r="D156" i="2"/>
  <c r="D171" i="2"/>
  <c r="D153" i="2"/>
  <c r="D118" i="2"/>
  <c r="D167" i="2"/>
  <c r="D190" i="2"/>
  <c r="D81" i="2"/>
  <c r="D152" i="2"/>
  <c r="D198" i="2"/>
  <c r="D49" i="2"/>
  <c r="D166" i="2"/>
  <c r="D164" i="2"/>
  <c r="D163" i="2"/>
  <c r="D39" i="2"/>
  <c r="D41" i="2"/>
  <c r="D42" i="2"/>
  <c r="D40" i="2"/>
  <c r="D86" i="2"/>
  <c r="D85" i="2"/>
  <c r="D84" i="2"/>
  <c r="D88" i="2"/>
  <c r="D89" i="2"/>
  <c r="D90" i="2"/>
  <c r="D92" i="2"/>
  <c r="D93" i="2"/>
  <c r="D64" i="2"/>
  <c r="D66" i="2"/>
  <c r="D63" i="2"/>
  <c r="D65" i="2"/>
  <c r="D82" i="2"/>
  <c r="D80" i="2"/>
  <c r="D83" i="2"/>
  <c r="D119" i="2"/>
  <c r="D117" i="2"/>
  <c r="D120" i="2"/>
  <c r="D188" i="2"/>
  <c r="D191" i="2"/>
  <c r="D189" i="2"/>
  <c r="D192" i="2"/>
  <c r="D108" i="2"/>
  <c r="D107" i="2"/>
  <c r="D109" i="2"/>
  <c r="D111" i="2"/>
  <c r="D110" i="2"/>
  <c r="D113" i="2"/>
  <c r="D116" i="2"/>
  <c r="D114" i="2"/>
  <c r="D115" i="2"/>
  <c r="D112" i="2"/>
  <c r="D12" i="2"/>
  <c r="D13" i="2"/>
  <c r="D96" i="2"/>
  <c r="D98" i="2"/>
  <c r="D95" i="2"/>
  <c r="D97" i="2"/>
  <c r="D99" i="2"/>
  <c r="D38" i="2"/>
  <c r="D37" i="2"/>
  <c r="D35" i="2"/>
  <c r="D34" i="2"/>
  <c r="D36" i="2"/>
  <c r="D122" i="2"/>
  <c r="D124" i="2"/>
  <c r="D126" i="2"/>
  <c r="D123" i="2"/>
  <c r="D125" i="2"/>
  <c r="D46" i="2"/>
  <c r="D47" i="2"/>
  <c r="D45" i="2"/>
  <c r="D44" i="2"/>
  <c r="D48" i="2"/>
  <c r="D58" i="2"/>
  <c r="D57" i="2"/>
  <c r="D59" i="2"/>
  <c r="D60" i="2"/>
  <c r="D61" i="2"/>
  <c r="D184" i="2"/>
  <c r="D185" i="2"/>
  <c r="D183" i="2"/>
  <c r="D182" i="2"/>
  <c r="D181" i="2"/>
  <c r="D102" i="2"/>
  <c r="D106" i="2"/>
  <c r="D103" i="2"/>
  <c r="D104" i="2"/>
  <c r="D105" i="2"/>
  <c r="D68" i="2"/>
  <c r="D69" i="2"/>
  <c r="D70" i="2"/>
  <c r="D71" i="2"/>
  <c r="D67" i="2"/>
  <c r="D55" i="2"/>
  <c r="D56" i="2"/>
  <c r="D52" i="2"/>
  <c r="D54" i="2"/>
  <c r="D53" i="2"/>
  <c r="D74" i="2"/>
  <c r="D76" i="2"/>
  <c r="D77" i="2"/>
  <c r="D75" i="2"/>
  <c r="D78" i="2"/>
  <c r="D177" i="2"/>
  <c r="D179" i="2"/>
  <c r="D180" i="2"/>
  <c r="D176" i="2"/>
  <c r="D178" i="2"/>
  <c r="D7" i="2"/>
  <c r="D5" i="2"/>
  <c r="D6" i="2"/>
  <c r="D3" i="2"/>
  <c r="D4" i="2"/>
  <c r="D25" i="2"/>
</calcChain>
</file>

<file path=xl/sharedStrings.xml><?xml version="1.0" encoding="utf-8"?>
<sst xmlns="http://schemas.openxmlformats.org/spreadsheetml/2006/main" count="1889" uniqueCount="1066">
  <si>
    <t>alex.naka-158511</t>
  </si>
  <si>
    <t>PSFSACPSNYDGVCCNGGVCHLAESLTSYTCQCILGYSGHRVQTFDLRYT</t>
  </si>
  <si>
    <t>alex.naka-dda1c8</t>
  </si>
  <si>
    <t>PSFSACPSNYDGVCCNGGVCHLAESLTSYTCQCIIGYSGDRVQTFDLRYT</t>
  </si>
  <si>
    <t>alex.naka-06b390</t>
  </si>
  <si>
    <t>PSFSACPSNYDGVCGNGGVCHLAESLTSYTCQCVIGYSGDRVQTFDLRYT</t>
  </si>
  <si>
    <t>alex.naka-af805e</t>
  </si>
  <si>
    <t>PSYSACPVRYDGFCGNGGVCKHIESLDSYTCQCVIGYSGHREQTYDLRST</t>
  </si>
  <si>
    <t>alex.naka-36550b</t>
  </si>
  <si>
    <t>PFYSACPSSYDGYCGNGGVCMHIQSLDSYTCQCYIGYSGPRVQTRDLRTT</t>
  </si>
  <si>
    <t>alex.naka-aa2c76</t>
  </si>
  <si>
    <t>PSYSACPSSYDGYCGNGGVCKHIESLDSYTCQCVIGCSGDRDQTADLRYT</t>
  </si>
  <si>
    <t>alex.naka-e50198</t>
  </si>
  <si>
    <t>PKFSACCSNYDGVCCNGGVCHLAEELTSYTCQCIIGYSGDRVQTFDLRYT</t>
  </si>
  <si>
    <t>alex.naka-8a700d</t>
  </si>
  <si>
    <t>NCYSACNSSYAGYCLESGVCQHICSMDSYTCHCVIGYSGDRTQTHDLRHS</t>
  </si>
  <si>
    <t>alex.naka-233236</t>
  </si>
  <si>
    <t>PSYSACPSCYDGVCGNGGVCKHAQSLDSYTCKCYIGYIGDRVQTRDLRYY</t>
  </si>
  <si>
    <t>alex.naka-65bf78</t>
  </si>
  <si>
    <t>ISYSACPLSYDGVCGNGGVCKHALSLDSDTCQCVWDYMGDRVQTEDLRYT</t>
  </si>
  <si>
    <t>alecl-Sequence5</t>
  </si>
  <si>
    <t>HTERQCPSSYDGYCKNDGVCQFLEALSEYACTCTTGYIGERCEFADLQFWLRE</t>
  </si>
  <si>
    <t>alecl-Sequence4</t>
  </si>
  <si>
    <t>TEQQQCPSSFHGFCQNDGRCLYLQALDRYACQCTEGYIGERCELKDLLYHLRL</t>
  </si>
  <si>
    <t>alecl-Sequence3</t>
  </si>
  <si>
    <t>GDTKSCPASYEGFCQHQGECRYIAALDEYACQCQTGFIGERCQYRDLDYWERI</t>
  </si>
  <si>
    <t>alecl-Sequence6</t>
  </si>
  <si>
    <t>GSLKRCPLSYHGYCLNDGVCQYIAALHRYACNCRTGYIGERCEYRDLLYWRQQ</t>
  </si>
  <si>
    <t>alecl-Sequence1</t>
  </si>
  <si>
    <t>SVDEECPASYEGFCQNDGTCLYLEKLDRYACRCREGYIGERCEFRDLDYWLEQ</t>
  </si>
  <si>
    <t>alecl-Sequence2</t>
  </si>
  <si>
    <t>KTTVQCPDSYEGFCLNNGRCLYIEALDRFACECETGYIGERCEYRDLLFWRRT</t>
  </si>
  <si>
    <t>alecl-Sequence10</t>
  </si>
  <si>
    <t>EINEECPWSFSGYCQNEGVCLFLEKTNRYACQCQNGYIGERCEWRDLQYWRSL</t>
  </si>
  <si>
    <t>alecl-Sequence7</t>
  </si>
  <si>
    <t>HHHHHCPASYDGFCHNDGTCLFIAATNRYACRCTEGYIGKRCEFKDLDFWLRQ</t>
  </si>
  <si>
    <t>alecl-Sequence8</t>
  </si>
  <si>
    <t>SKNIQCPESYEGFCKNEGTCLYLEKINKYACRCTTGWIGEHCELADLDYWLKL</t>
  </si>
  <si>
    <t>alecl-Sequence9</t>
  </si>
  <si>
    <t>DVDVDCPASYEGFCMHDGTCVYLEDLDKTACTCQKGFIGERCEYKDLDYHREL</t>
  </si>
  <si>
    <t>gitter-yolo1</t>
  </si>
  <si>
    <t>HAQTQAAVDYDGYCLHDGVCMYIEALDKYACNCVVGYIGERCQYRDLKWWELR</t>
  </si>
  <si>
    <t>nasr.kaveh-ZistRayaneshDesign-01</t>
  </si>
  <si>
    <t>AELQQKIKDATAKAIAAAKAGDSDGVVAASSDIVTYSIELGDYAAGYNALKEVMEAAKDNDPLALSIIRQMGKSLRLLAN</t>
  </si>
  <si>
    <t>nasr.kaveh-ZistRayaneshDesign-03</t>
  </si>
  <si>
    <t>GALDAQIAAATAKAIAAAKAGDSDGVVAAASDVVTYAEAKGDYAAGYAALTEIGKAAKNVDPLALNIIREMGKSLRLRAL</t>
  </si>
  <si>
    <t>qiuzhen.li-Seq6</t>
  </si>
  <si>
    <t>GRGAILAEKEAIWNRDV</t>
  </si>
  <si>
    <t>nasr.kaveh-ZistRayaneshDesign-08</t>
  </si>
  <si>
    <t>DALRQQIAAATAAAIAAAKAGDSDGVVAASADVVTYAEALGDYALGYEALTEVGKAAKDNDPEALAIIRQMAKSLRLRAL</t>
  </si>
  <si>
    <t>nasr.kaveh-ZistRayaneshDesign-07</t>
  </si>
  <si>
    <t>AALKAKVEALVDKAIAAAKAGDFDAALKYAEDALLAAEAAGDGELAEEAVKRIIEAVPSLPQYYKDLLRAFAERVKSKAA</t>
  </si>
  <si>
    <t>x.rustamov-m_11_0</t>
  </si>
  <si>
    <t>KAALDEFIEQFKSFMSEFKKLSEEDIEDYKKQLKEAGKEVTEEDIKKKEEEIKETAKSIAELYIETFGKLARHYAKKSGLPEEVAEKLTEEFGKIAYESI</t>
  </si>
  <si>
    <t>qiuzhen.li-Seq5</t>
  </si>
  <si>
    <t>WNPRAEAQAIFDCALNDCY</t>
  </si>
  <si>
    <t>nasr.kaveh-ZistRayaneshDesign-04</t>
  </si>
  <si>
    <t>GALQKQIEAATAKAIEAAKAGDSQGVIAASSDIVTYSIELGDYKAGYDALTKVKEAAKNIDQNALNIITQMGKSLRLRAL</t>
  </si>
  <si>
    <t>qiuzhen.li-Seq4</t>
  </si>
  <si>
    <t>WNPRAEAQARFDCALNDCW</t>
  </si>
  <si>
    <t>jj700physics-model2</t>
  </si>
  <si>
    <t>KAVSITKCSAHASDMNGYCLHGRCIYLAKDMSNNYCRAHCEVGYTGVRCEHFKFL</t>
  </si>
  <si>
    <t>nickboyd-Domain1_Seq5</t>
  </si>
  <si>
    <t>MSIEETAKKIKEELGVSEEVARAAAIQAGGDYELAKELAKSLA</t>
  </si>
  <si>
    <t>nickboyd-Domain1_Seq2</t>
  </si>
  <si>
    <t>MSAAEIAEEIKKKLNVSSELAGQAVIESGGDLEKALEIAKKKL</t>
  </si>
  <si>
    <t>nickboyd-Domain1_Seq4</t>
  </si>
  <si>
    <t>MDYGPLADLLMEKLNVSREVALKAAKEAGGNGEEALKIAKELK</t>
  </si>
  <si>
    <t>nickboyd-Domain1_Seq1</t>
  </si>
  <si>
    <t>MSAAEIAEEIKKELKCSSEVAGEAVVESGGDYEKALELAKKKL</t>
  </si>
  <si>
    <t>nickboyd-Domain1_Seq3</t>
  </si>
  <si>
    <t>DIYEAIADILMEKYNVSREVALKAAKEAGGNYEKAEELVKKSL</t>
  </si>
  <si>
    <t>zalavi-egfr_binder8</t>
  </si>
  <si>
    <t>IDEKKKEEYESLATELNAQAKALKAQADATGSQTYANFATAASDAAKYYEAKAKEL</t>
  </si>
  <si>
    <t>aqamar-seq8</t>
  </si>
  <si>
    <t>SLERLLAVVFEALAKKIAEEGIKKAKEALGNPEEAKKIKEETLKALEKLAELALKASPLAGAAVLQVRIQAELELDKLVEEAKKA</t>
  </si>
  <si>
    <t>zalavi-egfr_binder3</t>
  </si>
  <si>
    <t>SEEAKELKEKAKEKLKEALEKAKEALKDAEKAAEILKKIPEAKEALELAKKAAELIKEAIKDLEAALKTEDPKEAAKLAEKAEKLLFEAAAYLISAAEILEELAKKNKEHKEELLEAQKLLLRAASNAGEAAVLAAEAAKLYKKAIELEE</t>
  </si>
  <si>
    <t>nasr.kaveh-ZistRayaneshDesign-02</t>
  </si>
  <si>
    <t>GPAREEIERHTALALEACEAGDADGALNHALKADLLAKAAGDYALGLAAHKRIAAECKNLTPLTRSFLRSRAQIHEAKAS</t>
  </si>
  <si>
    <t>freddie.martin-FJOM_8</t>
  </si>
  <si>
    <t>AKEQLKANAKETEELLNKANDALIDLARRVAEADGLVGSHLYLFALAFTAFADSLTNALLAYADGDVAAMQEHCRKAAQALRAAAEEVRAMARASGHEELGAEAVAALEAAAAHLEAAAADPSAFLEHLAAALEEIGRALRLVAELAGAASGDAAFAAAVKAAIEENVKAALEKIKA</t>
  </si>
  <si>
    <t>salireza111-sewing1</t>
  </si>
  <si>
    <t>MAAKRAACVCDKPACVCHSGYVGARCEHADLLA</t>
  </si>
  <si>
    <t>x.rustamov-s_11_5</t>
  </si>
  <si>
    <t>MPELEAFKEEFEKFMKEFKKLSEEDIKDFKENLKKKGKPVTEEDIEKKKKEIEDTAKDIADLYVHNFGLLARYIAKRTGAPEEVAEKLTEEFKEIALSLI</t>
  </si>
  <si>
    <t>surabhi.lata-Design_09</t>
  </si>
  <si>
    <t>SAEDLEKALEAAEKALEAAEKALKAIKAGDADKAKEYLLEATAYLLEAVAHLARDPALAALAREVDALADEAVKLFQAAIDLLEAGGDKKEAIALAEKGLAKVKEILKRIEKAAKA</t>
  </si>
  <si>
    <t>salireza111-mini_44_</t>
  </si>
  <si>
    <t>SELDEKVAKALAEFNALRAA</t>
  </si>
  <si>
    <t>x.rustamov-m_3_33</t>
  </si>
  <si>
    <t>DEEFRKKSHEVNQNYSDQILNLSTDIIETLEKVAKEAGLEDLADNNLIPDSIPDDGNPGHKKLKEKAKEETDYFYEQSNAIKKQFDKDRAKVEAEAAAAK</t>
  </si>
  <si>
    <t>nickboyd-Dual_Seq1</t>
  </si>
  <si>
    <t>MSYEEIAERLVKELGASRADALAAARASGGDLEEAEKLVKLPL</t>
  </si>
  <si>
    <t>chris.j.frank-GPU_3_Binder_81_seq_0_B_m</t>
  </si>
  <si>
    <t>SEVKKKNPLTYEHIERAKRRAEEIEERVLENARRYVETGDEEALREAVRLSLIAHYAFGTDLTPIMEENAKYVEEAKKIPLPWEAADDAERQAFQQEILDLQFDLTLTEVALEEYSDPSKSEEEQEFAKFTQEVLEAAERAGEAAKEAARLAPVVAGLLKLLSQRRAANNAALLANAPAD</t>
  </si>
  <si>
    <t>zalavi-egfr_binder7</t>
  </si>
  <si>
    <t>AQAAAKETIRAVLKAAAEAARKMAEEARKLAKELEKYNKEAAKHALKAAEYLEKAAELYEKAAEAVDNSKEVWRLVTEAQFAALNAAYELEKAAELTTEELAKKAKELAKEVIDTGNTAMTETAAAIASG</t>
  </si>
  <si>
    <t>tadej.satler-5HT6op</t>
  </si>
  <si>
    <t>SEGELLGKELEADYLASQAPKVNKATQLTIAEELERLIKELEALGADPARLAEYRALVEQLK</t>
  </si>
  <si>
    <t>Razora712-sequence_6</t>
  </si>
  <si>
    <t>EALEEALKALKAEHAKKRKAIYDELLESHSNIADKVEKGEINKEEADKLFEESQKQRDEKLKAIEEEEKKALKEL</t>
  </si>
  <si>
    <t>akshayc-10_run_3_1002_dldesign_0_cycle1_af2pred</t>
  </si>
  <si>
    <t>GTSESLAKLQFIKDLAAALAPLDKKREEAEKKLYEEIKKLVPEGAEEVYEEILRYADKVYTAASDAAYLKASGGDAAAEEAYLKKLIEEEVKKLEKKYGPEVAKLAREYMEVMAELGYQAGLLAYQLEKS</t>
  </si>
  <si>
    <t>svs25-seq5</t>
  </si>
  <si>
    <t>SNIPGCPESLKGYCKCCGKCVYNKKTKSVSCVCSKGCSGPPCTECSPAGPASG</t>
  </si>
  <si>
    <t>x.rustamov-m_18_41</t>
  </si>
  <si>
    <t>SAGQAQIEEVKARADKAKTLEELKELRKEAYEKNWKAYMAVVDETEKKIAEAKATGKGDLDKISEEGNNALQANQNTYLEQWDIIDEKAKELRAAEEAAK</t>
  </si>
  <si>
    <t>nickboyd-Domain2_Seq3</t>
  </si>
  <si>
    <t>MDYSEIADKLVEELGVERLVALEAAREAGGDLEKAKELAKKRL</t>
  </si>
  <si>
    <t>eugene.valkov-rfdiff_design_84_12_dldesign_3_af2pred</t>
  </si>
  <si>
    <t>DEEKKKLLEEVELLARVAERLGSPLADFLKEMKEILKSLKNAEDAKTLFTLVADTVREAIALRLAKAGSPVTVEELIAAEKAAP</t>
  </si>
  <si>
    <t>rajat-3_run_2_1111_0001_dldesign_0_cycle1_af2pred</t>
  </si>
  <si>
    <t>EEEEKKKKEEEEKKKELDEKMAEEAKKAVEAAAKGDLAAADAHLGKIAELIAEEN</t>
  </si>
  <si>
    <t>salireza111-mini_4_1_</t>
  </si>
  <si>
    <t>SSATAEADKRAAELA</t>
  </si>
  <si>
    <t>evarist.planet-FM_75_39</t>
  </si>
  <si>
    <t>MPPSPEAQAFIDAHLPNPNVVREQRIVNGRPVILVFDPETGHVVVLAEGPDELTAYGLPE</t>
  </si>
  <si>
    <t>theraven-sequence50</t>
  </si>
  <si>
    <t>SEETKLKAEELKKKAAEAKFKAAELLAKGDELYKEAPKSKEAADKAGEAYIKAFQAYAKSLEYEAHAKYLS</t>
  </si>
  <si>
    <t>nickboyd-Domain2_Seq1</t>
  </si>
  <si>
    <t>MSYEEIAEKLVKEYGVSRRTALAAARSSGGDLEEAKKLALLPE</t>
  </si>
  <si>
    <t>ccalia-conf14_125_2</t>
  </si>
  <si>
    <t>SEAAAEVAEAIAKQLKTAVEAAKEDPEAGAAVAGIAALSARAAAKAFPEVKEQFEKLAKQAEEAARLLKEDPEKGIKKLEEAAKEAEKLAKELKA</t>
  </si>
  <si>
    <t>blyncha-sequence46</t>
  </si>
  <si>
    <t>SEETKAKAEELKKKAAEAKAKAAELLAKGDELYKEAPKSKEAADKAGEAYIKAFEAYAKSLEYEAHAKALS</t>
  </si>
  <si>
    <t>salireza111-mini_1_0_</t>
  </si>
  <si>
    <t>SEEADKKAEEARKEFDKQRK</t>
  </si>
  <si>
    <t>Razora712-sequence_3</t>
  </si>
  <si>
    <t>KELEEARKKLKEEIIKEKKAIVDQELKNHAEIADLVEAGKINEKEARELQKENEKKAEEQREAIDKKAAEREKEL</t>
  </si>
  <si>
    <t>n.shtil-binder_5</t>
  </si>
  <si>
    <t>SLSELIKKIQQVVETQKSEVDKFKAAKEAELKEQYEKQKAAVAEAPEEKRPELLAYVENKRLVAQSQITLENAIKQAEATDKAEAEQAQLKS</t>
  </si>
  <si>
    <t>v.tararina-binder_3</t>
  </si>
  <si>
    <t>SDAAAAAKAARKAKIDSLIKEQLDKVVEVDKKIEELRKKVEEEKLGAKPEEREKLERLYEEKVKELQEELDKDLAEQKAKIIELAS</t>
  </si>
  <si>
    <t>akshayc-9_run_3_1002_dldesign_0_cycle1_af2pred</t>
  </si>
  <si>
    <t>GISESLAMLEFLKKLAEALAPLTKIEEEAEKELKEKIKELVPEGSEEVYEEILRDADKVRTAASDAASLEAEGGDYKAEQDYLDTLKAESIKKIEEKYGKEVADLAKKYFDIKAKIGYEEGKIAVELEKK</t>
  </si>
  <si>
    <t>akshayc-5_run_3_1002_dldesign_0_cycle1_af2pred</t>
  </si>
  <si>
    <t>GISESLAKLEFIKKLAEALAPLTEKAAAAEKKLAAAIKKLVPENAEEVTEEILAGADKVRVAASNAAYLAETGGDAQAEAAYTKEVKAEKLKEIEKKYGPEVAKLAKEYFDLQAELGAQEGKLVAKLEKE</t>
  </si>
  <si>
    <t>ryanba-seq45</t>
  </si>
  <si>
    <t>EKESQEIINLISSLSLEFLIEIDKLLPEISQEEKDELATELIRELRKLIEELKKKGKSLEEIKEEAEKYVKKKLAELKAK</t>
  </si>
  <si>
    <t>tadej.satler-8C0N</t>
  </si>
  <si>
    <t>MSLEEKIREISLQALLNGEPISGLLLYIRDLYKKDKEEAKKYVEYLYKEFKNELFKEVLELMEKE</t>
  </si>
  <si>
    <t>theraven-sequence45</t>
  </si>
  <si>
    <t>SEETKAKAEELKTKAAEAKYKHAELLAKGDELYKEAPKSKEAADKAGEAYIKAFEFYAKSLEYRAHYEALS</t>
  </si>
  <si>
    <t>Razora712-sequence_2</t>
  </si>
  <si>
    <t>RVKELEEEAKRKADEAEELKKRIDALQAKFNELLAAAKASSDPRKSYELFQQAMQYATEYLKAEEELEKLERERAELKDKAEQLAAA</t>
  </si>
  <si>
    <t>theraven-sequence10</t>
  </si>
  <si>
    <t>SEETKAKAEELKKKAAETKTKAATLLVKGDELYKEAPKSKERADKAGEAYIKAFEAYAKSLEYEAHAKALS</t>
  </si>
  <si>
    <t>chris.j.frank-GPU_0_Binder_106_seq_2_B_m</t>
  </si>
  <si>
    <t>MAAEKLQKIEDYAKNAETPEGKELLLKGYAGVGLSLLYLKYAYEYGEDKAKLARAVFEAAKKLYEVAKKEYEKYKDTDKKKAFLAEYAIYEVGYEFMKLLPSLLESFKELPADELKEVVKFGKEMIEFTVEFVRRAETDPLLKELPELPEPPPLEEVEKKAEEAKKSIEELEKEAKKKEA</t>
  </si>
  <si>
    <t>coreyhowe99-egfr_binder1</t>
  </si>
  <si>
    <t>SELEEKAKETIEKANALKEEAKTAEDKEAVIAKYQEAINEFFELVKEIFD</t>
  </si>
  <si>
    <t>n.shtil-binder_1</t>
  </si>
  <si>
    <t>SMEKALGREAAEAYTQTLLHRIKVLLALENASELPKEEVKAIVDEHFALVDKLKELIEYSPLSAEDIAEEFNKWADDYNDIAEEKEKKGYKEEAAFAKEVADRYRAKADEFKALA</t>
  </si>
  <si>
    <t>akshayc-3_run_3_168_dldesign_0_cycle1_af2pred</t>
  </si>
  <si>
    <t>DVERYKETLEESKKELDKEKKKAEAELKKAKEDAAKASPEEAAKYKAKAKELEAEIKFNEDVEKFLEALLKQVEEDEKRS</t>
  </si>
  <si>
    <t>x.rustamov-m_15_28</t>
  </si>
  <si>
    <t>MKDKLNELAKQAIAYAAAIFGDHPLLSEFTSQVNSIAEDLSKENVSDKEALSYFVTISYLHLRKLLLEYAPENPDINPRQADAIAEAMYNELSKKAEELL</t>
  </si>
  <si>
    <t>v.tararina-binder_5</t>
  </si>
  <si>
    <t>NLEKEKGLAARQAYTQALQDEILVILALEEAEKLPKEEVKKIIDAHFATIDALEALIEYSPLPAEDIAAHLERVAQQYKDIANEKKKKGYEEAAKLAEEVAARYLALAKRYRALA</t>
  </si>
  <si>
    <t>nasr.kaveh-ZistRayaneshDesign-06</t>
  </si>
  <si>
    <t>GAARAEIEAHTAKAIEACKAGDADGALEHMYKAYLTADAAGDYALGLEACERLAKECKNLTPLTRSYVRSLADIFRRKAE</t>
  </si>
  <si>
    <t>theraven-sequence47</t>
  </si>
  <si>
    <t>SEETKAKAEELQTKALEAKYKAAELLAKGDELYKEAPKSKEAADKAGEAYIKAFEFYAKSLEYRAHYEALS</t>
  </si>
  <si>
    <t>theraven-sequence46</t>
  </si>
  <si>
    <t>SEETKAKAEELKTKALEAKYKAAELLAKGDELYKEAPKSKEAADKAGEAYIKAFEFYAKSLEYRAHYEALS</t>
  </si>
  <si>
    <t>blyncha-sequence42</t>
  </si>
  <si>
    <t>SEEARENGRRDGEKLAEAAAKDPEKLKELEEELELTVKAIALNVEAGNREAAEINADVLRYTVEAATAAMAKRDPELAKKAAEIGAKALARAAEALAA</t>
  </si>
  <si>
    <t>Razora712-sequence_10</t>
  </si>
  <si>
    <t>EELKKALQALKKEYRDKQWAVVQEMLKQHAEIAKKKEAGEINEKEADKLMEEAKKAAEEKMKKIEEDRAKALAEL</t>
  </si>
  <si>
    <t>surabhi.lata-Design_02</t>
  </si>
  <si>
    <t>YTKEEVIEALKRAIEEAEKALEELPKNPTLGAALICDAALIAIDAAYLVEEALGEEFKELAEKLREAALEALEAVKAGDLEKAKEYLEKAKEIAKEILKKI</t>
  </si>
  <si>
    <t>salireza111-mini_6_1_</t>
  </si>
  <si>
    <t>SEAQKKADEARKKIDEERK</t>
  </si>
  <si>
    <t>martin.pacesa-EGFR_l96_s38819_mpnn15</t>
  </si>
  <si>
    <t>MEYQYTFSEEVAERLMSHFEGLDPWTLELLRRLLSGEPISEEEMEALLYAVLLNPWYVAVVASIPEAKAVFEEAMKKLNVFEHSFDEIVADAQRYM</t>
  </si>
  <si>
    <t>adrian.tripp-egfr_cetuxi_0133_0002_A</t>
  </si>
  <si>
    <t>MAKLIIANSEEALKEYLEKLGEEAKDYEKVVVPLGDGSVVQSAQNAVNVVIDFVKKNPNSEIIIVIEIKSDRDVIFAAAFLYELEFAINTYGFEGVEITIHIYAQSVEQQNYLKEIAEDVLSRITQPVKKLTIIIYGPEGVEDTVLTKTS</t>
  </si>
  <si>
    <t>salireza111-mini_26_1_</t>
  </si>
  <si>
    <t>GLDEGLAKAKADIASS</t>
  </si>
  <si>
    <t>theraven-sequence24</t>
  </si>
  <si>
    <t>SEETKAKAEELKKKSAEAQAKSAEKLAKGDDLYKEAPKSKEAADKAGEAYIKAFESYARSLEYEAHAKTLS</t>
  </si>
  <si>
    <t>rohaneis-design3</t>
  </si>
  <si>
    <t>DLGKKLLEAARAGQLDEVRELLKAGADVNADDTWGWTPLHLAAYQGHLEIVEVLLKYGADVNAYDYIGWTPLHLAADAGHLEIVEVLLKHGADVNASDYIGDTPLHLAAHNGHLEIVEVLLKHGADVNAQDKFGKTPFDIAADAGHEDIAEVLQKAA</t>
  </si>
  <si>
    <t>martin.pacesa-EGFR_l165_s44215_mpnn2</t>
  </si>
  <si>
    <t>SQPEIEQRFHDVAREVLDEGFDFIDKTMKLYKEANPEISDEEVIKEGQKLKHEFYNKYDLALFKAIEYMDKYPEAAEKVLKEFEYVLAAIKLFMGYVEEKKVDYALAGLKVVLKMFELLVEIFKLEVDPKEAKPLSELLKEEAEKEEDPVLKEVLEKVVEVMESL</t>
  </si>
  <si>
    <t>tadej.satler-1PZ2</t>
  </si>
  <si>
    <t>SSSEEIKKLLEELKKELEKEKTVTEKKKLIVEAILKLHTLGTEEAEKKAKELEKELLEMK</t>
  </si>
  <si>
    <t>vratinsrivastava10-sequence_6</t>
  </si>
  <si>
    <t>DQKVTELNKAALQYEAEAAEYRTKAKTYDELSKGSGGGLYSKKAADYRLKAAKYDMEADAKREEAKALQA</t>
  </si>
  <si>
    <t>coreyhowe99-egfr_binder2</t>
  </si>
  <si>
    <t>SKEEQIKELQEKIEKLDKEIEKEKKTGTQEDVNALQLIKDSYVRKLEALK</t>
  </si>
  <si>
    <t>rjtpunia-5_run_2_1162_0001_dldesign_0_cycle1_af2pred</t>
  </si>
  <si>
    <t>SEEEARRHALEQLAAVQEQLAALGKEADKISDAAYKEAEPIVKELTEKEIAKKNLTPEEAAKFKAIGEEETVSLAAGIANAIANGKETGTGAADKAAALASLKERFKEY</t>
  </si>
  <si>
    <t>x.rustamov-s_15_28</t>
  </si>
  <si>
    <t>MKEKLNELADEAISFAKSIFGDHPSLATFTSFANSVADDLSKEDISDEEALNYYVQIVHLQLLKLLLEYAPENPNMNFRQAQAIAEEMYTKLSKKAKELL</t>
  </si>
  <si>
    <t>blyncha-sequence39</t>
  </si>
  <si>
    <t>DEERRKEIEKRVEEIRKRAEELAARGASPGIIQAINDAAELAEKALKEGNLEEAEEYREAAEDLARLGEGVAARLEAVHARARAAAAAA</t>
  </si>
  <si>
    <t>tadej.satler-1DI7</t>
  </si>
  <si>
    <t>DWEKWLKYLEEMIKDPSMKDTARELLENEKTILKIVGDKERLEEVEKMLKKI</t>
  </si>
  <si>
    <t>svs25-seq4</t>
  </si>
  <si>
    <t>PNLPGCPPELAGVCPCHGRCVYDAATGSVSCVCSEGCSGPPCTTCDPSGPAAG</t>
  </si>
  <si>
    <t>svs25-seq3</t>
  </si>
  <si>
    <t>PDLPGCPPELAGYCPCGGKCVYNAATNSVSCECSPGCSGPPCTLCDPSGPAAG</t>
  </si>
  <si>
    <t>aqamar-seq2</t>
  </si>
  <si>
    <t>EEARKEALEAAYKEAAGEALKAEAEAVVYENEARATGSPELAAKAEAARAKAKEAWAKAEALKAQLA</t>
  </si>
  <si>
    <t>aqamar-seq5</t>
  </si>
  <si>
    <t>GSAALKAAAKAVKAAAKALAEKLLQKSLDLLIEAGENPEKAPELKEQAAEYSSLAALVLTLGDKLAAALEKLA</t>
  </si>
  <si>
    <t>aqamar-seq7</t>
  </si>
  <si>
    <t>DEARKRLAASNAKNAALHETFLAEAEAEAAARAARSEAARAAAAEAARRAA</t>
  </si>
  <si>
    <t>aqamar-seq3</t>
  </si>
  <si>
    <t>AEEEDKKKLEEFKKFAEEKVKEAKKLLEEAKKKVEEAKKKGDPEELRKAAEFARKAAEEAEELLWEVLKKAHEVASSSSPKYAEEAKKEAAKAAEEIGKIREELWDLSNEAAAAAEEVEAA</t>
  </si>
  <si>
    <t>eugene.valkov-rfdiff_design_84_12_dldesign_1_af2pred</t>
  </si>
  <si>
    <t>MKEKEELIEEAKLLAEVAKLLGSPYAEFLENMIEILKSLKDVEDAKTLFTLVGNTVKEALELRLKKEGSPYTLEELIELVKKAP</t>
  </si>
  <si>
    <t>eugene.valkov-rfdiff_design_6_38_dldesign_2_af2pred</t>
  </si>
  <si>
    <t>SVPDPREERLKRVVAEVFKDYPKSAQERVNGVFKVREGDPEARAIAELIRTLLESERKLLTAIAASEADSTAAAARIAEIDDVLAYLDELLA</t>
  </si>
  <si>
    <t>eugene.valkov-rfdiff_design_22_33_dldesign_0_af2pred</t>
  </si>
  <si>
    <t>MLEEIIARLEEENKTSSPHPMEPEMRKYYVPKLKELTGIPTEEDAEAILERVDGVSEMAVVNVMLQAIYEGQ</t>
  </si>
  <si>
    <t>eugene.valkov-rfdiff_design_88_34_dldesign_1_af2pred</t>
  </si>
  <si>
    <t>KLEEIKKKQELANKLAAEDEIMWDIQVLLLELEAEGVSEEEKDKILEEYIESQPEELKEKAKEYLELALYIKENEELVKEEEY</t>
  </si>
  <si>
    <t>evarist.planet-FM_75_1_14</t>
  </si>
  <si>
    <t>EELPEEVRKLLEDLIGEAPIEIEVKEVGPRRIVTGFSFETGKFAIVEDSPEGIRVLAQST</t>
  </si>
  <si>
    <t>evarist.planet-FM_75_1_76</t>
  </si>
  <si>
    <t>PELPPEVRAALEALLGEAPIQITLKQVGGDLVATAVSFETGKFAILRWSPEGLEVLARSE</t>
  </si>
  <si>
    <t>evarist.planet-FM_75_7_10</t>
  </si>
  <si>
    <t>MTLPPTALAQIEEIKKDPNYEVTLEMRGGRPVVIVYNKETGKVTVSHIVDGELVSETPFT</t>
  </si>
  <si>
    <t>evarist.planet-FM_75_7_16</t>
  </si>
  <si>
    <t>LTLPPSAQAQIEQLKQNPNYELTLFLSGGRPVVEVYNKETGAVTYSHVVDGQLVSETPFT</t>
  </si>
  <si>
    <t>ccalia-conf58_111_0</t>
  </si>
  <si>
    <t>ADPEKAREYVKKAREAIKEAEKALKDGTEEAIKKAQEKALEMMELLAEARKEGFPDTLIAMLAYAALAAGEYATAATLKNKGTDPEAAARHERLGKLAAERALGLGELVL</t>
  </si>
  <si>
    <t>ccalia-conf94_139_2</t>
  </si>
  <si>
    <t>AALEAAKKALEAAKKALAELKAAAKEAEKVNPGAGALANTMAEAVEKILKVGEEALKDPSQAENAEAVFKLAKGVAEDAIKSTKARIKKAK</t>
  </si>
  <si>
    <t>ccalia-conf17_183_3</t>
  </si>
  <si>
    <t>MEEALALAKAMAEKAIAAGRETGVEEEVKELADKALAAMEAGDLEKFVDYAIEASGLLARAAYEKGNGRAARLLYEFNRLATKAVEAMKALKAAAA</t>
  </si>
  <si>
    <t>ccalia-conf58_160_3</t>
  </si>
  <si>
    <t>SELGEEALNYAYLAIAYLQLAVGDSHNAEEYLKKAEEYAKKMIEKMKKFGTEEEAEKVKKLAEEALKIAKELIEKGRKKGITGKERQEYFDKLDAEAGKLLKAVEEAIKKAK</t>
  </si>
  <si>
    <t>coreyhowe99-egfr_binder6</t>
  </si>
  <si>
    <t>DRNELKFWEWVKRKRHQAET</t>
  </si>
  <si>
    <t>coreyhowe99-egfr_binder10</t>
  </si>
  <si>
    <t>KNHRPLCFYGGRCYGTYRPQ</t>
  </si>
  <si>
    <t>coreyhowe99-egfr_binder7</t>
  </si>
  <si>
    <t>TRNERKFWEWVKRLRHQAQA</t>
  </si>
  <si>
    <t>martin.pacesa-EGFR_l79_s73552_mpnn1</t>
  </si>
  <si>
    <t>MEKLIEKLKELLEKVKKKEATWHEVFNVVDEVYLTLVWNDSLPGIHEYWEKFWEAFFSKNRWEGIIKFLEEFIKKLPKP</t>
  </si>
  <si>
    <t>martin.pacesa-EGFR_l138_s90285_mpnn2</t>
  </si>
  <si>
    <t>SPFDLFLDRLPEQDPEMTEEGKWWAEEMKRMVGPHFEELEEYIRNNASGEELETQLWTFLIIFDSMSKIVKRYASEETRKLLDELVKKIEEAIREAEEKAKSEEEKKELMRKVGIEVIKTLAELAEVDYKVPGIDYSF</t>
  </si>
  <si>
    <t>martin.pacesa-EGFR_l81_s82421_mpnn14</t>
  </si>
  <si>
    <t>SSKIEEITEKIMEYVKKVGPHKIKEEEFREFLKSLGIPEELRDDLTYLVMLWPPLPTSPIRAEHSLLALREHVLRYLRENW</t>
  </si>
  <si>
    <t>vratinsrivastava10-sequence_0</t>
  </si>
  <si>
    <t>DEVEKLREEAIKEIEEARRLIEEARERVGDACGPYADAAASSYEEAKKKKDDAEEVAQEAYVAALHLEGAAAAAPDPEVRRRLEEAAERVAKEAKKLRAA</t>
  </si>
  <si>
    <t>vratinsrivastava10-sequence_7</t>
  </si>
  <si>
    <t>GTAAQKAQLLQQAADNEAQAEAAAAEAKATEDKAAEKAAELDVLAAEARSEPDGEALYARYQAERDAAAEAAKATIEDLKAKADALLAAAAAARAQAAAL</t>
  </si>
  <si>
    <t>vratinsrivastava10-sequence_5</t>
  </si>
  <si>
    <t>DLELAERLAAQLPDADEALEALRTAVTAGNLVDGAAQVLALGAAAAYRTGDVNALVLANQASSHLIRAAD</t>
  </si>
  <si>
    <t>vratinsrivastava10-sequence_9</t>
  </si>
  <si>
    <t>ATAAKKAQLEAEAAKKEAEAAEAKAKAKQVEDDAAKKLAELDVAAGQAASTEEGPAISNAKEKEAETVKAEADAKKAKLAAQAADLKAQAAQYKQQAAAL</t>
  </si>
  <si>
    <t>jvogt4-hotspots_only_469_03</t>
  </si>
  <si>
    <t>METLEKRLEELRKITEEKIEELKAEAEKHLAEAAALKAADPSATAEVNANIEAAKGAKETAEVLKELTEGLEKEAKARL</t>
  </si>
  <si>
    <t>jvogt4-hotspots_only_302_00</t>
  </si>
  <si>
    <t>SEEKKKEEELEKEKEKFREELEKLKEELKKLEEEVKELEKRMEEIAEREEENSEKIREKLKKLKELFKEQVKLAEKAIKEAEKALKEGDEALEKAAKKLKEYLEKSLKISEEVRKLADEFEAWAEKHLDPETVAELRSILGRLEQISLDIHLIIASLESRVEKLVDKVKK</t>
  </si>
  <si>
    <t>jvogt4-hotspots_only_484_01</t>
  </si>
  <si>
    <t>STPEAEAFEKKLAALEEEKAEDLIALINAQAEAMKAAKDGDEAAKLYKEYSAKADALVAEYAAKLAKLKAE</t>
  </si>
  <si>
    <t>jvogt4-scfv_residues_195_06</t>
  </si>
  <si>
    <t>KEERMRKLVTRLVLEAYYEGKEIPIFSDKEEVDALFEKIAEEVGDTRPKDETRKLLYRLAVEAQMYVLLKFCSSTSCIYWDDSLNGYLPENKPEIKKAKEEILAELEKE</t>
  </si>
  <si>
    <t>jvogt4-scfv_residues_006_02</t>
  </si>
  <si>
    <t>EEKLKEYAKEYFEYVKKEFEEIWDAVTKEGKSKRLKIPIFEYKPGRTADQEAIASYAYMKLLIELCSSTSCLYWDDSLNGYLKKEDEEKVKKYIEEVIKKVKEETEKFIEEYIEKKKT</t>
  </si>
  <si>
    <t>klima.jason-egfr_7wmio_1_9</t>
  </si>
  <si>
    <t>SAAEEKKKHELLTEMAVKAQKAAYLTRLILSVEGNIWAREKGLKLVKVIVWSGGNTDVFTESEEESEKIRKELEDWLWEKYGEEIYRAQRLEFEVDKLMAEDKEIAEAVNSAAPETYYDYTYDDVARLLKYTGLWKEVSSISDDALKAPNNNNWPTVNPAQKEALDAALEVAEKHMEELKELAEKYLEEYERLKKEIEEL</t>
  </si>
  <si>
    <t>klima.jason-egfr_moxuu_0_27</t>
  </si>
  <si>
    <t>SEAALAAELAAREAAAAAAAFAAEAAAILAKEDESILEILKKAVEVISKTNNNWPTSVVSFALVTLISLLLAAILGVDPLALGALDAAGQRQLADAFLAAAPILTYYDYSVRLLPAAWQFLHKQPELTARDIVELLKKGPEAIKEAYDKVGPIDVVWSGGNTDPATFSTDVSKEVLEEAQKLAEELLEEIEKVEEKRKKE</t>
  </si>
  <si>
    <t>klima.jason-egfr_aehce_2_11</t>
  </si>
  <si>
    <t>MTAEELAALEEKRKNEQLSLEFEAKATPYYLETLVKGLEELLETLDEYGDEVPGIWSGGNTDKMNRSGALLRNLSAVAEVVGGVYVKVALLAGEKYVESLIELGGGTYYDYDAGKQADLILTAAEKIVELVGSEEAEKLKELAEKLAEKARELAKLIKSNNNWPTEVTEEVSEEEFREFLELMLELAKKMKEFLEKLEKE</t>
  </si>
  <si>
    <t>klima.jason-egfr_aehce_2_20</t>
  </si>
  <si>
    <t>MTEEELEEIEKKRELEQQSLLYEAKRTPYVLRTLVKGLKELLENLDSYGDTIPAIWSGGNTDTMDLSGMLLGNLSALAEVVGGFLVYVELLAGKEYVKSAIELGGGTYYDYDATAQAKLIRTVAERVVELYGSEEAEELRELALKVAEMAEELGKLIKSNNNWPTEFKEKVSREEGREILRLLAELAEKMLRFLEKLEAE</t>
  </si>
  <si>
    <t>klima.jason-egfr_7wmio_1_30</t>
  </si>
  <si>
    <t>MAEEEERLRELRTRLAVAKARYAYLVRLILSAEGNIELRKLGAELAYVYVWSGGNTDVYTLDEEESEKLREKLTEWLWERYEEEIFEAQRAEAEVDRLMAEDPAIAEAVNGALPVTYYDYEMHPVAQLLEITGLIEEVSEIDKDALKAPNNNNWPTVDESQKEALDKALEVVEERMEELEERAERLREEAERLEREIREL</t>
  </si>
  <si>
    <t>alan.blakely-design:5 n:6|mpnn:1.247|plddt:0.825|ptm:0.709|pae:10.151|rmsd:3.535</t>
  </si>
  <si>
    <t>DSECPLSHDGYCLHDGVCMYIEALDKYACNCVVGYIGERCQYRDLKWWENLEERLKEHRAKRLALLGPGPPGVVEKEKYKVSITEKVNPGGPATMPMTLTDSNGNKTTLTITVTPEGLEAIRKRRAGEKVKYTMTSTDTGDKFVLVDLDGYCLHDGVCMYIEALDKYACNCVVGYIGERCQYRDLK</t>
  </si>
  <si>
    <t>alan.blakely-design:6 n:5|mpnn:1.128|plddt:0.832|ptm:0.725|pae:9.934|rmsd:3.788</t>
  </si>
  <si>
    <t>DSECPLSHDGYCLHDGVCMYIEALDKYACNCVVGYIGERCQYRDLKWWGELEKERKEKTGITVEPFEKNRGYKKEKEVVEEIEPVKTPEEIDHPTAVRTADGTVLYVNDDGTVVIQSTQPTTMASVNAAVAKFSAKTGKTITVREADLDGYCLHDGVCMYIEALDKYACNCVVGYIGERCQYRDLK</t>
  </si>
  <si>
    <t>gabriong-design10</t>
  </si>
  <si>
    <t>SESQENLREGAENVADRLKAENPALTDKEVEKIVDEAINKGNELDQKLRG</t>
  </si>
  <si>
    <t>gabriong-design6</t>
  </si>
  <si>
    <t>SASMKNLELGAENVAKRLQAENPELSPEEVQKIVDEAIKKGKELDEKLKG</t>
  </si>
  <si>
    <t>gabriong-design1</t>
  </si>
  <si>
    <t>GSMSREEAQKVQELIKEANKLLYETLEAFEEAERLVEEAQRLEEEEPEVAEQKEQEALEAVKKATEGLKKAHEKVQEGVELVKDREDVKRLLEEAKEELEGAAAAEKKVVEALERGDFEEALEELERAEQEIEEVLKELAEAAKRARELIQEAESS</t>
  </si>
  <si>
    <t>gabriong-design2</t>
  </si>
  <si>
    <t>GSMSREEAQKVQELIKEANKLLYETLEAFEEAERLVEEAQRLEEENPEVAEQKEQEALEAVKKATEGLKKAHEKVQEGVELVKDREDVKRLLEEAKEELEGAAAAEKKVVEALERGDFEEALEELERAEQEIEEVLKELAEAAKRARELIQEAESS</t>
  </si>
  <si>
    <t>gabriong-design8</t>
  </si>
  <si>
    <t>SMEKETLIKQLQEAMKEASKYAKEAADKMDRAEDLMEKALKAAKEDPEKAKKLLEEAKKEAKEAIEALEKLIEALKKLKALADKSPEAAELGKLAEAAITAAEEAKKLLKEFAESKDVEEAKKLMEEAKKKLAEALTLLSAASKAAKALMEKLKAE</t>
  </si>
  <si>
    <t>allongoldberg-8714_32po(S)_34p(K)</t>
  </si>
  <si>
    <t>LAQAVQQLLIEIILLILIIIWLLALLALFLASNKKLAFLAWLLKAIQQYVQILCKIVEALLQKIKKDPFPAAQHLEQLVAQLLQQIQELLQRIAQLVKQICQTPAPAALQQLVEELAQALAQLLQEIAQLVQQLCQEV</t>
  </si>
  <si>
    <t>allongoldberg-8714_32po(S)_34hp(L)</t>
  </si>
  <si>
    <t>LAQAVQQLLIEIILLILIIIWLLALLALFLASNLKLAFLAWLLKAIQQYVQILCKIVEALLQKIKKDPFPAAQHLEQLVAQLLQQIQELLQRIAQLVKQICQTPAPAALQQLVEELAQALAQLLQEIAQLVQQLCQEV</t>
  </si>
  <si>
    <t>allongoldberg-17449’_33p(R)</t>
  </si>
  <si>
    <t>DQEELAAIIFQLEALLLLLLLIFALLIKGLAGRQSWALLRWILKLIEKALQWICAALEQLLQQLQQAAPPAAEHIQRLLQQIQEQLQAILQKLAKIIEEICKKPPEPALRALIHKIAQQLAQLIEKLCEILQELAQQL</t>
  </si>
  <si>
    <t>allongoldberg-17449’_33hp(L)</t>
  </si>
  <si>
    <t>DQEELAAIIFQLEALLLLLLLIFALLIKGLAGLQSWALLRWILKLIEKALQWICAALEQLLQQLQQAAPPAAEHIQRLLQQIQEQLQAILQKLAKIIEEICKKPPEPALRALIHKIAQQLAQLIEKLCEILQELAQQL</t>
  </si>
  <si>
    <t>allongoldberg-17449’_33p/n(H)</t>
  </si>
  <si>
    <t>DQEELAAIIFQLEALLLLLLLIFALLIKGLAGHQSWALLRWILKLIEKALQWICAALEQLLQQLQQAAPPAAEHIQRLLQQIQEQLQAILQKLAKIIEEICKKPPEPALRALIHKIAQQLAQLIEKLCEILQELAQQL</t>
  </si>
  <si>
    <t>mw88-1_BACK_INTER_ENERGY1</t>
  </si>
  <si>
    <t>HAHVTQSPVILSVSPGERVSFSCRAQARIMVFFHWYQQRTNGSPRLLIFIFSWTWNNIPSRFSGSGSVDDFTLSINSVESEDIADYYCQFFMMSLFWFGPGLVQPSQSLSITCTVQKEEVYKLLLIWVRQSPGKGLEWLLMIIIYYIWMLWTPFTSRLSLHVRRDEAYVFFKMNSLQSNDTAIYYCARLVIMIFFVVAYW</t>
  </si>
  <si>
    <t>mw88-8_BACK_FULL_ENERGY4</t>
  </si>
  <si>
    <t>MYYYLITAFKVRRRKKRSFQAIVQNYNKIDDIDDVLAHFKRYHTITSDDEEEELSSAFHISQHLSEEYYYSVANTNLHRKKTKTSQQFDIAMWWMMWTYSHVAYYTRNNNSRQRYRMLKMIHVVQENHALVSTQVMQDADMVWIWWLWMDEEDEWTMMTWWAKWRRKKFFNLSLFLQQAVQNTNAIHFEWHFFIMEDNHH</t>
  </si>
  <si>
    <t>mw88-CRYSTAL_STRUCTURE:A</t>
  </si>
  <si>
    <t>MAVQISKKRKFVADGIFKAELNEFLTRELAEDGYSGVEVRVTPTRTEIIILATRTQNVLGEKGRRIRELTAVVQKRFGFPEGSVELYAEKVATRGLCAIAQAESLRYKLLGGLAVRRACYGVLRFIMESGAKGCEVVVSGKLRGQRAKSMKFVDGLMIHS</t>
  </si>
  <si>
    <t>mw88-10_SWAP_FOLDING_E3</t>
  </si>
  <si>
    <t>DILLLLVKNKWDYTEFESFVILLLYSQSIGTNIVIILYKQKNHIRIAFKYADESIDGVEWFMVMMMTGTDLAIIHWNWKQQTEYELMILQNNNWPTTIIAQSHDHHMHLSITCTVSGYDEYHEDDDWVRQSPGKDAKRKNRRYRTRKRTATQNKRRDENVSMDNSKSQVFFKMFFWSRQDKSHWFWFWVLTYYDYEFAFM</t>
  </si>
  <si>
    <t>mw88-9_SWAP_FULL_ENERGY3</t>
  </si>
  <si>
    <t>MWYSMFSFIFSKRKRKRFQTLQHSNYNKMDDIEDVTNTHQTTFSYLYEEEEEDHATNNQFVQMSFHEYYQHYNSAATARKYAKSMSAVEIAMIMDLDVTAHQSYDDEMLVIYWLWMEDMDAWTHWQWWVRWRKKKFMWIVTSTVTMIHWFNRRKLALARNRNRQIKWIHLFVDNQVANHNVQQHYYSHDLIFIILLEEVW</t>
  </si>
  <si>
    <t>biolucasmachado-modeled_seq_44_0.8170051102916527</t>
  </si>
  <si>
    <t>DVNLVESGAGVVQPGQSLSLSCTASGYSISNYWVNWIRQAPGRGLAWICYIKSSGSDDPDMPFTSGFKISRDDTKNRVYLTVSSLRPEHTAVYYCVCLHKNYGNDYQFWGQGTLVTV</t>
  </si>
  <si>
    <t>biolucasmachado-modeled_seq_7_0.8568448427523303</t>
  </si>
  <si>
    <t>QIQLTQPASQVVQPGQSVSVSCQASGYTLTSYGVQWIRQAPGKGLEWLFTIFSKSKKTYNRPVASRMTYSVDTSNNMIYLQLSDLTAADTATYYCARGPTVSSGWFDLWGQGTLVSV</t>
  </si>
  <si>
    <t>biolucasmachado-modeled_seq_28_0.8430711186180512</t>
  </si>
  <si>
    <t>QVQLTEGVPGLVQPGQSLSLSCQASGYSFTGRETVWIKQSPGKGLEWIGRVWNDGSVDYNYFLESRFELSKDVSSSQVTLKGQSMQSEDTAVYYCAWEPTVYSDYFDVWGQGTMVTV</t>
  </si>
  <si>
    <t>biolucasmachado-modeled_seq_20_0.8425151410743467</t>
  </si>
  <si>
    <t>GQDLQESGGGLVEPDKTLSLTCKTSGYSITSYTYHWVRQVPGKGLEWLHRSRSSSGTSFNSALTSRIYSSEDVSNNVVTLTMRSLITDDTAVYYCARESTVYISYFDSWMQGTLVTV</t>
  </si>
  <si>
    <t>biolucasmachado-modeled_seq_8_0.812666993524529</t>
  </si>
  <si>
    <t>QQQLVESGPGVIKPGHKFNLDCSATGYTVTSYAISWIRQKSGESLEWLLTISSTANVDKWGPAMSRVAASRDDSKSMVYLKLDSLTTDDSGVYYCARHYTNYYNAFDYWGKGTMVTG</t>
  </si>
  <si>
    <t>carlos.bueno-WWB53</t>
  </si>
  <si>
    <t>MYEVSAQQKQQKTSRQSNTHHTVHIYNKIDEIVIFVVAEKKTQITVVVEEIEEEADQARKDAQYHYDHYDFYFYSNRTDNKSKAQVFFFIAMWWDMWFAHHENRSKRNNSYTITLKNTRMLHMLLFLFYVQRQDYFHMHMMLWIWWLWMDDEDSWESSSWWLRWKRATLALSHNTNDQRNRYNYVMLVIWHFFIMEITLA</t>
  </si>
  <si>
    <t>carlos.bueno-WWB11</t>
  </si>
  <si>
    <t>FFDARAWKRDYSKKQQDQTQYSIEFWFWFEELLLVVIIHRHSHMVIVLEWLDDTMSHMQTKVYMTMDWSRYTMTATQAQKNLNMWMIVLFLIFEFIEYWYTRLAMAMSVLLYYLVFEDWEQAKNSQAAAKAKHQHYHVNWNNWNSWDRNEWKNNNNQQHHHTRSHKAKVYEYMVIDTDDRRRSRYIVTEDFFIFIEISTM</t>
  </si>
  <si>
    <t>carlos.bueno-WWB62</t>
  </si>
  <si>
    <t>AFEVSMKSSQRNQRNNQNSSISIDVWFWFEELYILILMNNKQSMTALIEEIDDYWWNRQWWLTMTMESRSITLQLNNWQKNLNMSIIMYIVFFWFIVMMKDHRQHRHKRDTKYHTHHNHLKAEAYYVVMTDQRRDVYVAMFILLYYLVFEDEEAAHWSTAAAKAKHHKYDTKYDHQRRDDQSQTVVVWEYWFFFAEFTWM</t>
  </si>
  <si>
    <t>carlos.bueno-WWB65</t>
  </si>
  <si>
    <t>SWSTTQSPVILSVSPGERVSFSCRAWFWWEDVQHWYQQRTNGSPRLLIDYENETTMHIPSRFSGSGSSTHFTLSINSVESEDIADYYCQVIILIVIDFGGKGLEWLGVMVLYYLQFHNTPFTSRLSASNKAKRRQVFFKMNSLQSNPGLVQPSQSLSITCTVRHMRKKANMNQWVRQSPDTAIYYCARADYFFLAEQAYW</t>
  </si>
  <si>
    <t>carlos.bueno-WWB7</t>
  </si>
  <si>
    <t>HMHYSAKHNHWHEHNNQHKRYEFEITIEIRSLFYFFEANYHWTYYVAFISFWHYAWNFNWQFYAWAEWRRFAFEATNANNQWNKWFAFVIIWMEVLIAKEKEAEMLILIIMMYLMMMISQMQHQRDLRLDDKHKTLDLRDWQSSSSRDQRSTQYNRDKKTQTDKTDIKTTVILLVRKRSDQSDDVLVTVYMFYVLVVMWV</t>
  </si>
  <si>
    <t>tobiasoverme-seq22</t>
  </si>
  <si>
    <t>QVKLEESGGGSVQTGGSLRLTCAASGRSISTYYIHWFRQAPGKEREFVSGISAGSVSIGYADSVKGRFTISRDNAKNTVDLQMNSLKPEDTAIYYCAAAVILGAQIDYLGLDTWGQGTQVTVSS</t>
  </si>
  <si>
    <t>tobiasoverme-seq26</t>
  </si>
  <si>
    <t>QVKLEESGGGSVQTGGSLRLTCAASGRTFNDYDMDWFRQAPGKEREFVSGIRAYDDNTGYADSVKGRFTISRDNAKNTVDLQMNSLKPEDTAIYYCAAALTGHTTATGFTFDVWGQGTQVTVSS</t>
  </si>
  <si>
    <t>tobiasoverme-seq20</t>
  </si>
  <si>
    <t>QVKLEESGGGSVQTGGSLRLTCAASGRTLDRYFIEWFRQAPGKEREFVSGRRESPSEGGYADSVKGRFTISRDNAKNTVDLQMNSLKPEDTAIYYCAAAQYASRGYVYCIFQITGQGTQVTVSS</t>
  </si>
  <si>
    <t>tobiasoverme-seq19</t>
  </si>
  <si>
    <t>QVKLEESGGGSVQTGGSLRLTCAASGRSITSYGTNWFRQAPGKEREFVSGIETWSGNTGYADSVKGRFTISRDNAKNTVDLQMNSLKPEDTAIYYCAAASILCGACYARDLNTWGQGTQVTVSS</t>
  </si>
  <si>
    <t>tobiasoverme-seq18</t>
  </si>
  <si>
    <t>QVKLEESGGGSVQTGGSLRLTCAASGRPFSSYSMAWFRQAPGKEREFVSGVSGGSGYSGYADSVKGRFTISRDNAKNTVDLQMNSLKPEDTAIYYCAAASGSRGISRASGQDRWGQGTQVTVSS</t>
  </si>
  <si>
    <t>joaosartori2-design1</t>
  </si>
  <si>
    <t>QVKLEESGGGSVQTGGSLRLTCAASGVNINSYYIYWFRQAPGKEREFVSYISGSSGNTGYADSVKGRFTISRDNAKNTVDLQMNSLKPEDTAIYYCAARYSSSSSSSSYSVDYWGQGTQVTVSS</t>
  </si>
  <si>
    <t>joaosartori2-design8</t>
  </si>
  <si>
    <t>QVKLEESGGGSVQTGGSLRLTCAASGVNINSYYIYWFRQAPGKEREFVSYISSSSGNTGYADSVKGRFTISRDNAKNTVDLQMNSLKPEDTAIYYCAARYSSSSYYSSYSVDYWGQGTQVTVSS</t>
  </si>
  <si>
    <t>joaosartori2-design4</t>
  </si>
  <si>
    <t>QVKLEESGGGSVQTGGSLRLTCAASGVNINSYYIYWFRQAPGKEREFVSYISGSGSNAGYADSVKGRFTISRDNAKNTVDLQMNSLKPEDTAIYYCAARYSSSSYYSSYSVDYWGQGTQVTVSS</t>
  </si>
  <si>
    <t>joaosartori2-design5</t>
  </si>
  <si>
    <t>QVKLEESGGGSVQTGGSLRLTCAASGVNINSYYIYWFRQAPGKEREFVSYISGSSGNSGYADSVKGRFTISRDNAKNTVDLQMNSLKPEDTAIYYCAARYYSSSYYSSYYVDYWGQGTQVTVSS</t>
  </si>
  <si>
    <t>joaosartori2-design7</t>
  </si>
  <si>
    <t>QVKLEESGGGSVQTGGSLRLTCAASGVNINSYYIYWFRQAPGKEREFVSYISSSSGNTGYADSVKGRFTISRDNAKNTVDLQMNSLKPEDTAIYYCAARYSSSSSSSSYTVDYWGQGTQVTVSS</t>
  </si>
  <si>
    <t>cchallacombe-diff_1</t>
  </si>
  <si>
    <t>AVSLSQSGTTKVKPGESLTITFTYSNLPADAAVSWARENSTDGTVWIGSVTIAPAPQTEVNDAYKDRVTITYDAASKTVTLTITNLTPADTATYYAGVKGWFDDDSISSVTDWSQGVTVTVTAAA</t>
  </si>
  <si>
    <t>cchallacombe-dock_if3</t>
  </si>
  <si>
    <t>AVSITESGEGKVKTGGTLTINCKVSGFSLKDRPVYWYRKNEENGEIFLGVVYADGTTEYAPEYKDRLKITKNDANNVVTLTLTNVTPEDTATYYCGVASSPGGSNLSTWGQGVKVTVTDEP</t>
  </si>
  <si>
    <t>cchallacombe-it_design1</t>
  </si>
  <si>
    <t>QVKLEESGGGSVQTGGSLRLTCAVSGRTSRSYGMGWFRQAPGKEREFVSGISWRGDSTGYADSVKGRFTISRDNAKNTVDLQMNSLKPEDTAIYYCAALFIPINDAFDYWGQGTQVTVSS</t>
  </si>
  <si>
    <t>cchallacombe-thermo1</t>
  </si>
  <si>
    <t>EVQLVESGGGLVQAGGSLRLSCAASGRTFSSYIMGWFRQAPGKEREFVVGINWSSGSTYYADSVKGRFTISRDNAKNTMYLQMNSLKPEDTAVYYCAAGYQINSGNYNFKDYYYDYWGQGTQVTVSS</t>
  </si>
  <si>
    <t>cchallacombe-anti_1</t>
  </si>
  <si>
    <t>QVKLEESGGGSVQTGGSLRLTCAASGRTSRSYGMGWFRQAPGKEREFVSGISLNGSNTGYADSVEGRFTISRDNAKNSVSLQMNSLRSEDTAVYYCAAHVGWDYHDVAEYYDYWGQGTQVTV</t>
  </si>
  <si>
    <t>brett-egfr_vhh_0006h</t>
  </si>
  <si>
    <t>EVQLQERLSCAASGSSFSSYAMNWVRQAPGKGLEWVSAISWSGGSTYYADSVKGRFTISRDNSKNTLYLQMNSLRAEDTAVYYCARARYYYSSYYYGYYDSDSGYDYWGQLVTVTS</t>
  </si>
  <si>
    <t>brett-egfr_vhh_0007h</t>
  </si>
  <si>
    <t>EVQLQERLSCAASGFILSRYAMNWVRQAPGKGLEWVSAISSSGGSTYYADSVKGRFTISRDNSKNTLYLQMNSLRPEDTAVYYCARSSGGCYYDYYYYTLYQVSYDYWGQLVTVTS</t>
  </si>
  <si>
    <t>brett-egfr_vhh_0001h</t>
  </si>
  <si>
    <t>EVQLQERLSCAASGFDFSSYAMNWVRQAPGKGLEWVAAISWSGGSTYYADSVKGRFTISRDNSKNTLYLQMNSLRPEDTAVYYCARGYGYGGSRCRCVCWDSTEYDYWGQLVTVTS</t>
  </si>
  <si>
    <t>brett-egfr_vhh_0005h</t>
  </si>
  <si>
    <t>EVQLQERLSCAASGFTFSSYAMNWVRQAPGKGLEWVSAISSSGGSTYYADSVKGRFTISRDNSKNTLYLQMNSLRAEDTAVYYCAKKGYRSYGSSFRFWVTSTSYDYWGQLVTVTS</t>
  </si>
  <si>
    <t>brett-egfr_vhh_0004h</t>
  </si>
  <si>
    <t>EVQLQERLSCAASGSSFSSYAMNWVRQAPGKGLEWVSAISSSGGRTYYADSVKGRFTISRDNSKNTLYLQMNSLRAEDTAVYYCARGGQYRYSGFSCSYSSTSYYDFWGQGVTVTS</t>
  </si>
  <si>
    <t>colby-TUPEGFR_003 | anti-EGFR, Fv-like protein, diffused with EvoDiff</t>
  </si>
  <si>
    <t>GERVTITATVSESIAESNEEYYLHAYQQKPGRSLKLFGYEASSLETAVPSHFSGSGAGTDFNFTMTALFPEDFATYYRQFYNSQFATFGQGTLVFIKGGGGGGGGGGVGERVTITATVSESIAESNEEYYLHAYQQKPGRSLKLFGYEASSLETAVPSHFSGSGAGTDFNFTMTALFPEDFATYYRQFYNSQFATFGQGT</t>
  </si>
  <si>
    <t>colby-TUPEGFR_013 | anti-EGFR, Fv-like protein, diffused with EvoDiff</t>
  </si>
  <si>
    <t>AMRTTITCRTAESPDINNGITDTTWSQQKPGKSAQLLIYYSKVLANDVTSRFSGSGIGTEFTQRKNTKEAEEFAIFFCDYYNETDNTYNNGTKLEISGGGGGGGGGGFAMRTTITCRTAESPDINNGITDTTWSQQKPGKSAQLLIYYSKVLANDVTSRFSGSGIGTEFTQRKNTKEAEEFAIFFCDYYNETDNTYNNGT</t>
  </si>
  <si>
    <t>colby-TUPEGFR_017 | anti-EGFR, Fv-like protein, diffused with ESM3</t>
  </si>
  <si>
    <t>SQSLSITCTVSGFDLTSYMSWVRQSPGKGLEWLGAIWWDGTTQYNPSLKTRLSINKDNSKSQVFFKMNSLQSNDTAIYYCARDAGGYDHPYMDHWGQGGGGGGGGGGPGERVSFSCRASQSVVASSYLAWYQQRTNGSPRLLIKGASSLESGIPSRFSGSGSGTDFTLSINSVESEDIADYYCQQSTDSPPTFGAGTKLE</t>
  </si>
  <si>
    <t>colby-TUPEGFR_010 | anti-EGFR, Fv-like protein, diffused with EvoDiff</t>
  </si>
  <si>
    <t>GESTHLTCQASDDISPAHGINYLNWHEKKPGLALDLFIYDGSNLETGAKSRFTSANSGTDFTFTMSSLEPEDAAVYYFEFFDEVPFTFGGGTKAEISGGGGGGGGGGTGESTHLTCQASDDISPAHGINYLNWHEKKPGLALDLFIYDGSNLETGAKSRFTSANSGTDFTFTMSSLEPEDAAVYYFEFFDEVPFTFGGGT</t>
  </si>
  <si>
    <t>colby-TUPEGFR_018 | anti-EGFR, Fv-like protein, diffused with ESM3</t>
  </si>
  <si>
    <t>SQSLSITCTVSGFDLTSYGVHWVRQSPGKGLEWLGVIWSDGSTDYNPSLKSRLSINKDNSKSQVFFKMNSLQSNDTAIYYCARDGGGYGSFDYWGQGTLGGGGGGGGGGPGERVSFSCRASQSVGSYLAWYQQRTNGSPRLLIKAASTLESGIPSRFSGSGSGTDFTLSINSVESEDIADYYCQQYSNIPPLTFGAGTKL</t>
  </si>
  <si>
    <t>tim-silica_corpora_sampled_epitope_0_generated_variant_7_rank_4</t>
  </si>
  <si>
    <t>EVQLVESGGGLVQPGGSLRLSCAASGFTSSNNPMGWFRQAPGKGRELVAAISQSGASTNYPDSVEGRFTISRDNAKRMVYLQMNSLRAEDTAVYYCAAAGVRATDDCFDVTSTTYDYWGQGTQVTVSS</t>
  </si>
  <si>
    <t>tim-silica_corpora_sampled_epitope_1_generated_variant_17_rank_6</t>
  </si>
  <si>
    <t>QVQLVESGGGLVKPGGSLRLSCAASGFTSSSYAAAWFRQAPGKEREFVSAIWWGKTATYADSVKGRFTISRDNAKNSLYLQMNSLRAEDTAVYYCAAVFRGANYDGGYEYDYWGQGTLVTVSS</t>
  </si>
  <si>
    <t>tim-silica_corpora_sampled_epitope_6_generated_variant_18_rank_10</t>
  </si>
  <si>
    <t>QVQLVESGGGLVKPGGSLRLSCAASGGTSSSYAAAWFRQAPGKEREFVSAISSGKTATYADSVKGRFTISRDNAKNSLYLQMNSLRAEDTAVYYCAAVFRTLLYGTLYEYDYWGQGTLVTVSS</t>
  </si>
  <si>
    <t>tim-silica_corpora_sampled_epitope_0_generated_variant_10_rank_8</t>
  </si>
  <si>
    <t>EVQLLESGGGEVQPGGSLRLSCAASGSTFSNYGMGWFRQAPGKEREFVSAISWSGDTVYYAESVKGRFTISRDNAKNTLYLQMSSLRAEDTAVYYCAVTIRAETSYSEEYDYWGQGTLVTVKPG</t>
  </si>
  <si>
    <t>tim-silica_corpora_sampled_epitope_1_generated_variant_15_rank_3</t>
  </si>
  <si>
    <t>QVQLVESGGGLVKPGGSLRLSCAASGSTSSNYAAAWFRQAPGKEREFVSAISWGKTATYADSVKGRFTISRDNAKNSLYLQMNSLRAEDTAVYYCAAVFRIGTWDASYEYDYWGQGTLVTVSS</t>
  </si>
  <si>
    <t>ahmedsameh-yy2</t>
  </si>
  <si>
    <t>QVQLQESGGGLVQPGGSLRLSCAASGRTFSSHAMGWFRQAPGKQREFVAAIRWSGGYTYYTDSVKGRFTISRDNAKTTVYLQMNSLKPEDTAVYYCAATYLSSDYSRYALPQRPLDYDYWGQGTQVTVSSLE</t>
  </si>
  <si>
    <t>ahmedsameh-y4</t>
  </si>
  <si>
    <t>QVQLQESGGGLVQPGGSLRLSCAASGRTFSSYAMGWFRQAPGKQREFVAAIRWSGGYTYYTDSVKGRFTISRDNAKTTVYLQMNSLKPEDTAVYYCAATYLSSDYSRYALPQRPLDYDYWGQGTQVTVSSLE</t>
  </si>
  <si>
    <t>ahmedsameh-y6</t>
  </si>
  <si>
    <t>QVQLQESGGGLVQPGGSLRLSCAASGRTFSSYAMGWFRQAPGKQREFVAAIRWSGGYTYYTDSVKGRFTISRDNAKTTVYLQMNSLKPEDTAVYYCAATYLSSDYSHYALPQRPLDYDYWGQGTQVTVSSLE</t>
  </si>
  <si>
    <t>ahmedsameh-Q3</t>
  </si>
  <si>
    <t>WVQLQESGGGLVQPGGSLRLSCAASGRTFSSYAMGWFRQAPGKQREFVAAIRWSGGYTYYTDSVKGRFTISRDNAKTTVYLQMNSLKPEDTAVYYCAATYLSSDYSRYALPQRPLDYDYWGQGTQVTVSSLE</t>
  </si>
  <si>
    <t>ahmedsameh-s3</t>
  </si>
  <si>
    <t>QVQLQESGGGLVQPGGSLRLSCAASGRTFSSYAMGWFRQAPGKQREFVAAIRWSGGYTYYTDSVKGRFTISRDNAKTTVYLQMNSLKPEDTAVYYCAATYLRSDYSRYALPQRPLDYDYWGQGTQVTVSSLE</t>
  </si>
  <si>
    <t>candidate_id</t>
  </si>
  <si>
    <t>submitted</t>
  </si>
  <si>
    <t>candidate_active_residues</t>
  </si>
  <si>
    <t>candidate_seq_len</t>
  </si>
  <si>
    <t>candidate_sequence</t>
  </si>
  <si>
    <t>candidate_fasta_line</t>
  </si>
  <si>
    <t>candidate_folded</t>
  </si>
  <si>
    <t>candidate_pdb_path</t>
  </si>
  <si>
    <t>target_id</t>
  </si>
  <si>
    <t>egfr</t>
  </si>
  <si>
    <t>target_pdb_path</t>
  </si>
  <si>
    <t>target_active_residues</t>
  </si>
  <si>
    <t>complete</t>
  </si>
  <si>
    <t>bsa_best</t>
  </si>
  <si>
    <t>bsa_max</t>
  </si>
  <si>
    <t>bsa_mean</t>
  </si>
  <si>
    <t>bsa_min</t>
  </si>
  <si>
    <t>bsa_std</t>
  </si>
  <si>
    <t>desolv_best</t>
  </si>
  <si>
    <t>desolv_max</t>
  </si>
  <si>
    <t>desolv_mean</t>
  </si>
  <si>
    <t>desolv_min</t>
  </si>
  <si>
    <t>desolv_std</t>
  </si>
  <si>
    <t>elec_best</t>
  </si>
  <si>
    <t>elec_max</t>
  </si>
  <si>
    <t>elec_mean</t>
  </si>
  <si>
    <t>elec_min</t>
  </si>
  <si>
    <t>elec_std</t>
  </si>
  <si>
    <t>total_best</t>
  </si>
  <si>
    <t>total_max</t>
  </si>
  <si>
    <t>total_mean</t>
  </si>
  <si>
    <t>total_min</t>
  </si>
  <si>
    <t>total_std</t>
  </si>
  <si>
    <t>vdw_best</t>
  </si>
  <si>
    <t>vdw_max</t>
  </si>
  <si>
    <t>vdw_mean</t>
  </si>
  <si>
    <t>vdw_min</t>
  </si>
  <si>
    <t>vdw_std</t>
  </si>
  <si>
    <t>experiment_id</t>
  </si>
  <si>
    <t>adrian.tripp_1</t>
  </si>
  <si>
    <t>ahmedsameh_1</t>
  </si>
  <si>
    <t>ahmedsameh_2</t>
  </si>
  <si>
    <t>ahmedsameh_3</t>
  </si>
  <si>
    <t>ahmedsameh_4</t>
  </si>
  <si>
    <t>ahmedsameh_5</t>
  </si>
  <si>
    <t>akshayc_1</t>
  </si>
  <si>
    <t>akshayc_2</t>
  </si>
  <si>
    <t>akshayc_3</t>
  </si>
  <si>
    <t>akshayc_4</t>
  </si>
  <si>
    <t>alan.blakely_1</t>
  </si>
  <si>
    <t>alan.blakely_2</t>
  </si>
  <si>
    <t>alecl_1</t>
  </si>
  <si>
    <t>alecl_2</t>
  </si>
  <si>
    <t>alecl_3</t>
  </si>
  <si>
    <t>alecl_4</t>
  </si>
  <si>
    <t>alecl_5</t>
  </si>
  <si>
    <t>alecl_6</t>
  </si>
  <si>
    <t>alecl_7</t>
  </si>
  <si>
    <t>alecl_8</t>
  </si>
  <si>
    <t>alecl_9</t>
  </si>
  <si>
    <t>alecl_10</t>
  </si>
  <si>
    <t>alex.naka_1</t>
  </si>
  <si>
    <t>alex.naka_2</t>
  </si>
  <si>
    <t>alex.naka_3</t>
  </si>
  <si>
    <t>alex.naka_4</t>
  </si>
  <si>
    <t>alex.naka_5</t>
  </si>
  <si>
    <t>alex.naka_6</t>
  </si>
  <si>
    <t>alex.naka_7</t>
  </si>
  <si>
    <t>alex.naka_8</t>
  </si>
  <si>
    <t>alex.naka_9</t>
  </si>
  <si>
    <t>alex.naka_10</t>
  </si>
  <si>
    <t>allongoldberg_1</t>
  </si>
  <si>
    <t>allongoldberg_2</t>
  </si>
  <si>
    <t>allongoldberg_3</t>
  </si>
  <si>
    <t>allongoldberg_4</t>
  </si>
  <si>
    <t>allongoldberg_5</t>
  </si>
  <si>
    <t>aqamar_1</t>
  </si>
  <si>
    <t>aqamar_2</t>
  </si>
  <si>
    <t>aqamar_3</t>
  </si>
  <si>
    <t>aqamar_4</t>
  </si>
  <si>
    <t>aqamar_5</t>
  </si>
  <si>
    <t>biolucasmachado_1</t>
  </si>
  <si>
    <t>biolucasmachado_2</t>
  </si>
  <si>
    <t>biolucasmachado_3</t>
  </si>
  <si>
    <t>biolucasmachado_4</t>
  </si>
  <si>
    <t>biolucasmachado_5</t>
  </si>
  <si>
    <t>blyncha_1</t>
  </si>
  <si>
    <t>blyncha_2</t>
  </si>
  <si>
    <t>blyncha_3</t>
  </si>
  <si>
    <t>brett_1</t>
  </si>
  <si>
    <t>brett_2</t>
  </si>
  <si>
    <t>brett_3</t>
  </si>
  <si>
    <t>brett_4</t>
  </si>
  <si>
    <t>brett_5</t>
  </si>
  <si>
    <t>carlos.bueno_1</t>
  </si>
  <si>
    <t>carlos.bueno_2</t>
  </si>
  <si>
    <t>carlos.bueno_3</t>
  </si>
  <si>
    <t>carlos.bueno_4</t>
  </si>
  <si>
    <t>carlos.bueno_5</t>
  </si>
  <si>
    <t>ccalia_1</t>
  </si>
  <si>
    <t>ccalia_2</t>
  </si>
  <si>
    <t>ccalia_3</t>
  </si>
  <si>
    <t>ccalia_4</t>
  </si>
  <si>
    <t>ccalia_5</t>
  </si>
  <si>
    <t>cchallacombe_1</t>
  </si>
  <si>
    <t>cchallacombe_2</t>
  </si>
  <si>
    <t>cchallacombe_3</t>
  </si>
  <si>
    <t>cchallacombe_4</t>
  </si>
  <si>
    <t>cchallacombe_5</t>
  </si>
  <si>
    <t>chris.j.frank_1</t>
  </si>
  <si>
    <t>chris.j.frank_2</t>
  </si>
  <si>
    <t>colby_1</t>
  </si>
  <si>
    <t>colby_2</t>
  </si>
  <si>
    <t>colby_3</t>
  </si>
  <si>
    <t>colby_4</t>
  </si>
  <si>
    <t>colby_5</t>
  </si>
  <si>
    <t>coreyhowe99_1</t>
  </si>
  <si>
    <t>coreyhowe99_2</t>
  </si>
  <si>
    <t>coreyhowe99_3</t>
  </si>
  <si>
    <t>coreyhowe99_4</t>
  </si>
  <si>
    <t>coreyhowe99_5</t>
  </si>
  <si>
    <t>eugene.valkov_1</t>
  </si>
  <si>
    <t>eugene.valkov_2</t>
  </si>
  <si>
    <t>eugene.valkov_3</t>
  </si>
  <si>
    <t>eugene.valkov_4</t>
  </si>
  <si>
    <t>eugene.valkov_5</t>
  </si>
  <si>
    <t>evarist.planet_1</t>
  </si>
  <si>
    <t>evarist.planet_2</t>
  </si>
  <si>
    <t>evarist.planet_3</t>
  </si>
  <si>
    <t>evarist.planet_4</t>
  </si>
  <si>
    <t>evarist.planet_5</t>
  </si>
  <si>
    <t>freddie.martin_1</t>
  </si>
  <si>
    <t>gabriong_1</t>
  </si>
  <si>
    <t>gabriong_2</t>
  </si>
  <si>
    <t>gabriong_3</t>
  </si>
  <si>
    <t>gabriong_4</t>
  </si>
  <si>
    <t>gabriong_5</t>
  </si>
  <si>
    <t>gitter_1</t>
  </si>
  <si>
    <t>jj700physics_1</t>
  </si>
  <si>
    <t>joaosartori2_1</t>
  </si>
  <si>
    <t>joaosartori2_2</t>
  </si>
  <si>
    <t>joaosartori2_3</t>
  </si>
  <si>
    <t>joaosartori2_4</t>
  </si>
  <si>
    <t>joaosartori2_5</t>
  </si>
  <si>
    <t>jvogt4_1</t>
  </si>
  <si>
    <t>jvogt4_2</t>
  </si>
  <si>
    <t>jvogt4_3</t>
  </si>
  <si>
    <t>jvogt4_4</t>
  </si>
  <si>
    <t>jvogt4_5</t>
  </si>
  <si>
    <t>klima.jason_1</t>
  </si>
  <si>
    <t>klima.jason_2</t>
  </si>
  <si>
    <t>klima.jason_3</t>
  </si>
  <si>
    <t>klima.jason_4</t>
  </si>
  <si>
    <t>klima.jason_5</t>
  </si>
  <si>
    <t>martin.pacesa_1</t>
  </si>
  <si>
    <t>martin.pacesa_2</t>
  </si>
  <si>
    <t>martin.pacesa_3</t>
  </si>
  <si>
    <t>martin.pacesa_4</t>
  </si>
  <si>
    <t>martin.pacesa_5</t>
  </si>
  <si>
    <t>mw88_1</t>
  </si>
  <si>
    <t>mw88_2</t>
  </si>
  <si>
    <t>mw88_3</t>
  </si>
  <si>
    <t>mw88_4</t>
  </si>
  <si>
    <t>mw88_5</t>
  </si>
  <si>
    <t>n.shtil_1</t>
  </si>
  <si>
    <t>n.shtil_2</t>
  </si>
  <si>
    <t>nasr.kaveh_1</t>
  </si>
  <si>
    <t>nasr.kaveh_2</t>
  </si>
  <si>
    <t>nasr.kaveh_3</t>
  </si>
  <si>
    <t>nasr.kaveh_4</t>
  </si>
  <si>
    <t>nasr.kaveh_5</t>
  </si>
  <si>
    <t>nasr.kaveh_6</t>
  </si>
  <si>
    <t>nasr.kaveh_7</t>
  </si>
  <si>
    <t>nickboyd_1</t>
  </si>
  <si>
    <t>nickboyd_2</t>
  </si>
  <si>
    <t>nickboyd_3</t>
  </si>
  <si>
    <t>nickboyd_4</t>
  </si>
  <si>
    <t>nickboyd_5</t>
  </si>
  <si>
    <t>nickboyd_6</t>
  </si>
  <si>
    <t>nickboyd_7</t>
  </si>
  <si>
    <t>nickboyd_8</t>
  </si>
  <si>
    <t>qiuzhen.li_1</t>
  </si>
  <si>
    <t>qiuzhen.li_2</t>
  </si>
  <si>
    <t>qiuzhen.li_3</t>
  </si>
  <si>
    <t>rajat_1</t>
  </si>
  <si>
    <t>Razora712_1</t>
  </si>
  <si>
    <t>Razora712_2</t>
  </si>
  <si>
    <t>Razora712_3</t>
  </si>
  <si>
    <t>Razora712_4</t>
  </si>
  <si>
    <t>rjtpunia_1</t>
  </si>
  <si>
    <t>rohaneis_1</t>
  </si>
  <si>
    <t>ryanba_1</t>
  </si>
  <si>
    <t>salireza111_1</t>
  </si>
  <si>
    <t>salireza111_2</t>
  </si>
  <si>
    <t>salireza111_3</t>
  </si>
  <si>
    <t>salireza111_4</t>
  </si>
  <si>
    <t>salireza111_5</t>
  </si>
  <si>
    <t>salireza111_6</t>
  </si>
  <si>
    <t>surabhi.lata_1</t>
  </si>
  <si>
    <t>surabhi.lata_2</t>
  </si>
  <si>
    <t>svs25_1</t>
  </si>
  <si>
    <t>svs25_2</t>
  </si>
  <si>
    <t>svs25_3</t>
  </si>
  <si>
    <t>tadej.satler_1</t>
  </si>
  <si>
    <t>tadej.satler_2</t>
  </si>
  <si>
    <t>tadej.satler_3</t>
  </si>
  <si>
    <t>tadej.satler_4</t>
  </si>
  <si>
    <t>theraven_1</t>
  </si>
  <si>
    <t>theraven_2</t>
  </si>
  <si>
    <t>theraven_3</t>
  </si>
  <si>
    <t>theraven_4</t>
  </si>
  <si>
    <t>theraven_5</t>
  </si>
  <si>
    <t>theraven_6</t>
  </si>
  <si>
    <t>tim_1</t>
  </si>
  <si>
    <t>tim_2</t>
  </si>
  <si>
    <t>tim_3</t>
  </si>
  <si>
    <t>tim_4</t>
  </si>
  <si>
    <t>tim_5</t>
  </si>
  <si>
    <t>tobiasoverme_1</t>
  </si>
  <si>
    <t>tobiasoverme_2</t>
  </si>
  <si>
    <t>tobiasoverme_3</t>
  </si>
  <si>
    <t>tobiasoverme_4</t>
  </si>
  <si>
    <t>tobiasoverme_5</t>
  </si>
  <si>
    <t>v.tararina_1</t>
  </si>
  <si>
    <t>v.tararina_2</t>
  </si>
  <si>
    <t>vratinsrivastava10_1</t>
  </si>
  <si>
    <t>vratinsrivastava10_2</t>
  </si>
  <si>
    <t>vratinsrivastava10_3</t>
  </si>
  <si>
    <t>vratinsrivastava10_4</t>
  </si>
  <si>
    <t>vratinsrivastava10_5</t>
  </si>
  <si>
    <t>x.rustamov_1</t>
  </si>
  <si>
    <t>x.rustamov_2</t>
  </si>
  <si>
    <t>x.rustamov_3</t>
  </si>
  <si>
    <t>x.rustamov_4</t>
  </si>
  <si>
    <t>x.rustamov_5</t>
  </si>
  <si>
    <t>x.rustamov_6</t>
  </si>
  <si>
    <t>zalavi_1</t>
  </si>
  <si>
    <t>zalavi_2</t>
  </si>
  <si>
    <t>zalavi_3</t>
  </si>
  <si>
    <t>data/structures/targets/EGFR_oneBchain.pdb</t>
  </si>
  <si>
    <t>data/structures/candidates/adrian.tripp-egfr_cetuxi_0133_0002_A_relaxed_rank_001_alphafold2_ptm_model_1_seed_000.pdb</t>
  </si>
  <si>
    <t>data/structures/candidates/ahmedsameh-Q3_relaxed_rank_001_alphafold2_ptm_model_1_seed_000.pdb</t>
  </si>
  <si>
    <t>data/structures/candidates/ahmedsameh-s3_relaxed_rank_001_alphafold2_ptm_model_1_seed_000.pdb</t>
  </si>
  <si>
    <t>data/structures/candidates/ahmedsameh-y4_relaxed_rank_001_alphafold2_ptm_model_1_seed_000.pdb</t>
  </si>
  <si>
    <t>data/structures/candidates/ahmedsameh-y6_relaxed_rank_001_alphafold2_ptm_model_1_seed_000.pdb</t>
  </si>
  <si>
    <t>data/structures/candidates/ahmedsameh-yy2_relaxed_rank_001_alphafold2_ptm_model_1_seed_000.pdb</t>
  </si>
  <si>
    <t>data/structures/candidates/akshayc-10_run_3_1002_dldesign_0_cycle1_af2pred_relaxed_rank_001_alphafold2_ptm_model_1_seed_000.pdb</t>
  </si>
  <si>
    <t>data/structures/candidates/akshayc-3_run_3_168_dldesign_0_cycle1_af2pred_relaxed_rank_001_alphafold2_ptm_model_1_seed_000.pdb</t>
  </si>
  <si>
    <t>data/structures/candidates/akshayc-5_run_3_1002_dldesign_0_cycle1_af2pred_relaxed_rank_001_alphafold2_ptm_model_1_seed_000.pdb</t>
  </si>
  <si>
    <t>data/structures/candidates/akshayc-9_run_3_1002_dldesign_0_cycle1_af2pred_relaxed_rank_001_alphafold2_ptm_model_1_seed_000.pdb</t>
  </si>
  <si>
    <t>data/structures/candidates/alan.blakely-design_5_n_6_mpnn_1.247_plddt_0.825_ptm_0.709_pae_10.151_rmsd_3.535_relaxed_rank_001_alphafold2_ptm_model_1_seed_000.pdb</t>
  </si>
  <si>
    <t>data/structures/candidates/alan.blakely-design_6_n_5_mpnn_1.128_plddt_0.832_ptm_0.725_pae_9.934_rmsd_3.788_relaxed_rank_001_alphafold2_ptm_model_1_seed_000.pdb</t>
  </si>
  <si>
    <t>data/structures/candidates/alecl-Sequence1_relaxed_rank_001_alphafold2_ptm_model_1_seed_000.pdb</t>
  </si>
  <si>
    <t>data/structures/candidates/alecl-Sequence10_relaxed_rank_001_alphafold2_ptm_model_1_seed_000.pdb</t>
  </si>
  <si>
    <t>data/structures/candidates/alecl-Sequence2_relaxed_rank_001_alphafold2_ptm_model_1_seed_000.pdb</t>
  </si>
  <si>
    <t>data/structures/candidates/alecl-Sequence3_relaxed_rank_001_alphafold2_ptm_model_1_seed_000.pdb</t>
  </si>
  <si>
    <t>data/structures/candidates/alecl-Sequence4_relaxed_rank_001_alphafold2_ptm_model_1_seed_000.pdb</t>
  </si>
  <si>
    <t>data/structures/candidates/alecl-Sequence5_relaxed_rank_001_alphafold2_ptm_model_1_seed_000.pdb</t>
  </si>
  <si>
    <t>data/structures/candidates/alecl-Sequence6_relaxed_rank_001_alphafold2_ptm_model_1_seed_000.pdb</t>
  </si>
  <si>
    <t>data/structures/candidates/alecl-Sequence7_relaxed_rank_001_alphafold2_ptm_model_1_seed_000.pdb</t>
  </si>
  <si>
    <t>data/structures/candidates/alecl-Sequence8_relaxed_rank_001_alphafold2_ptm_model_1_seed_000.pdb</t>
  </si>
  <si>
    <t>data/structures/candidates/alecl-Sequence9_relaxed_rank_001_alphafold2_ptm_model_1_seed_000.pdb</t>
  </si>
  <si>
    <t>data/structures/candidates/alex.naka-06b390_relaxed_rank_001_alphafold2_ptm_model_1_seed_000.pdb</t>
  </si>
  <si>
    <t>data/structures/candidates/alex.naka-158511_relaxed_rank_001_alphafold2_ptm_model_1_seed_000.pdb</t>
  </si>
  <si>
    <t>data/structures/candidates/alex.naka-233236_relaxed_rank_001_alphafold2_ptm_model_1_seed_000.pdb</t>
  </si>
  <si>
    <t>data/structures/candidates/alex.naka-36550b_relaxed_rank_001_alphafold2_ptm_model_1_seed_000.pdb</t>
  </si>
  <si>
    <t>data/structures/candidates/alex.naka-65bf78_relaxed_rank_001_alphafold2_ptm_model_1_seed_000.pdb</t>
  </si>
  <si>
    <t>data/structures/candidates/alex.naka-8a700d_relaxed_rank_001_alphafold2_ptm_model_1_seed_000.pdb</t>
  </si>
  <si>
    <t>data/structures/candidates/alex.naka-aa2c76_relaxed_rank_001_alphafold2_ptm_model_1_seed_000.pdb</t>
  </si>
  <si>
    <t>data/structures/candidates/alex.naka-af805e_relaxed_rank_001_alphafold2_ptm_model_1_seed_000.pdb</t>
  </si>
  <si>
    <t>data/structures/candidates/alex.naka-dda1c8_relaxed_rank_001_alphafold2_ptm_model_1_seed_000.pdb</t>
  </si>
  <si>
    <t>data/structures/candidates/alex.naka-e50198_relaxed_rank_001_alphafold2_ptm_model_1_seed_000.pdb</t>
  </si>
  <si>
    <t>data/structures/candidates/allongoldberg-17449__33hp_L__relaxed_rank_001_alphafold2_ptm_model_1_seed_000.pdb</t>
  </si>
  <si>
    <t>data/structures/candidates/allongoldberg-17449__33p_n_H__relaxed_rank_001_alphafold2_ptm_model_1_seed_000.pdb</t>
  </si>
  <si>
    <t>data/structures/candidates/allongoldberg-17449__33p_R__relaxed_rank_001_alphafold2_ptm_model_1_seed_000.pdb</t>
  </si>
  <si>
    <t>data/structures/candidates/allongoldberg-8714_32po_S__34hp_L__relaxed_rank_001_alphafold2_ptm_model_1_seed_000.pdb</t>
  </si>
  <si>
    <t>data/structures/candidates/allongoldberg-8714_32po_S__34p_K__relaxed_rank_001_alphafold2_ptm_model_1_seed_000.pdb</t>
  </si>
  <si>
    <t>data/structures/candidates/aqamar-seq2_relaxed_rank_001_alphafold2_ptm_model_1_seed_000.pdb</t>
  </si>
  <si>
    <t>data/structures/candidates/aqamar-seq3_relaxed_rank_001_alphafold2_ptm_model_1_seed_000.pdb</t>
  </si>
  <si>
    <t>data/structures/candidates/aqamar-seq5_relaxed_rank_001_alphafold2_ptm_model_1_seed_000.pdb</t>
  </si>
  <si>
    <t>data/structures/candidates/aqamar-seq7_relaxed_rank_001_alphafold2_ptm_model_1_seed_000.pdb</t>
  </si>
  <si>
    <t>data/structures/candidates/aqamar-seq8_relaxed_rank_001_alphafold2_ptm_model_1_seed_000.pdb</t>
  </si>
  <si>
    <t>data/structures/candidates/biolucasmachado-modeled_seq_20_0.8425151410743467_relaxed_rank_001_alphafold2_ptm_model_1_seed_000.pdb</t>
  </si>
  <si>
    <t>data/structures/candidates/biolucasmachado-modeled_seq_28_0.8430711186180512_relaxed_rank_001_alphafold2_ptm_model_1_seed_000.pdb</t>
  </si>
  <si>
    <t>data/structures/candidates/biolucasmachado-modeled_seq_44_0.8170051102916527_relaxed_rank_001_alphafold2_ptm_model_1_seed_000.pdb</t>
  </si>
  <si>
    <t>data/structures/candidates/biolucasmachado-modeled_seq_7_0.8568448427523303_relaxed_rank_001_alphafold2_ptm_model_1_seed_000.pdb</t>
  </si>
  <si>
    <t>data/structures/candidates/biolucasmachado-modeled_seq_8_0.812666993524529_relaxed_rank_001_alphafold2_ptm_model_1_seed_000.pdb</t>
  </si>
  <si>
    <t>data/structures/candidates/blyncha-sequence39_relaxed_rank_001_alphafold2_ptm_model_1_seed_000.pdb</t>
  </si>
  <si>
    <t>data/structures/candidates/blyncha-sequence42_relaxed_rank_001_alphafold2_ptm_model_1_seed_000.pdb</t>
  </si>
  <si>
    <t>data/structures/candidates/blyncha-sequence46_relaxed_rank_001_alphafold2_ptm_model_1_seed_000.pdb</t>
  </si>
  <si>
    <t>data/structures/candidates/brett-egfr_vhh_0001h_relaxed_rank_001_alphafold2_ptm_model_1_seed_000.pdb</t>
  </si>
  <si>
    <t>data/structures/candidates/brett-egfr_vhh_0004h_relaxed_rank_001_alphafold2_ptm_model_1_seed_000.pdb</t>
  </si>
  <si>
    <t>data/structures/candidates/brett-egfr_vhh_0005h_relaxed_rank_001_alphafold2_ptm_model_1_seed_000.pdb</t>
  </si>
  <si>
    <t>data/structures/candidates/brett-egfr_vhh_0006h_relaxed_rank_001_alphafold2_ptm_model_1_seed_000.pdb</t>
  </si>
  <si>
    <t>data/structures/candidates/brett-egfr_vhh_0007h_relaxed_rank_001_alphafold2_ptm_model_1_seed_000.pdb</t>
  </si>
  <si>
    <t>data/structures/candidates/carlos.bueno-WWB11_relaxed_rank_001_alphafold2_ptm_model_1_seed_000.pdb</t>
  </si>
  <si>
    <t>data/structures/candidates/carlos.bueno-WWB53_relaxed_rank_001_alphafold2_ptm_model_1_seed_000.pdb</t>
  </si>
  <si>
    <t>data/structures/candidates/carlos.bueno-WWB62_relaxed_rank_001_alphafold2_ptm_model_1_seed_000.pdb</t>
  </si>
  <si>
    <t>data/structures/candidates/carlos.bueno-WWB65_relaxed_rank_001_alphafold2_ptm_model_1_seed_000.pdb</t>
  </si>
  <si>
    <t>data/structures/candidates/carlos.bueno-WWB7_relaxed_rank_001_alphafold2_ptm_model_1_seed_000.pdb</t>
  </si>
  <si>
    <t>data/structures/candidates/ccalia-conf14_125_2_relaxed_rank_001_alphafold2_ptm_model_1_seed_000.pdb</t>
  </si>
  <si>
    <t>data/structures/candidates/ccalia-conf17_183_3_relaxed_rank_001_alphafold2_ptm_model_1_seed_000.pdb</t>
  </si>
  <si>
    <t>data/structures/candidates/ccalia-conf58_111_0_relaxed_rank_001_alphafold2_ptm_model_1_seed_000.pdb</t>
  </si>
  <si>
    <t>data/structures/candidates/ccalia-conf58_160_3_relaxed_rank_001_alphafold2_ptm_model_1_seed_000.pdb</t>
  </si>
  <si>
    <t>data/structures/candidates/ccalia-conf94_139_2_relaxed_rank_001_alphafold2_ptm_model_1_seed_000.pdb</t>
  </si>
  <si>
    <t>data/structures/candidates/cchallacombe-anti_1_relaxed_rank_001_alphafold2_ptm_model_1_seed_000.pdb</t>
  </si>
  <si>
    <t>data/structures/candidates/cchallacombe-diff_1_relaxed_rank_001_alphafold2_ptm_model_1_seed_000.pdb</t>
  </si>
  <si>
    <t>data/structures/candidates/cchallacombe-dock_if3_relaxed_rank_001_alphafold2_ptm_model_1_seed_000.pdb</t>
  </si>
  <si>
    <t>data/structures/candidates/cchallacombe-it_design1_relaxed_rank_001_alphafold2_ptm_model_1_seed_000.pdb</t>
  </si>
  <si>
    <t>data/structures/candidates/cchallacombe-thermo1_relaxed_rank_001_alphafold2_ptm_model_1_seed_000.pdb</t>
  </si>
  <si>
    <t>data/structures/candidates/chris.j.frank-GPU_0_Binder_106_seq_2_B_m_relaxed_rank_001_alphafold2_ptm_model_1_seed_000.pdb</t>
  </si>
  <si>
    <t>data/structures/candidates/chris.j.frank-GPU_3_Binder_81_seq_0_B_m_relaxed_rank_001_alphafold2_ptm_model_1_seed_000.pdb</t>
  </si>
  <si>
    <t>data/structures/candidates/colby-TUPEGFR_003___anti-EGFR__Fv-like_protein__diffused_with_EvoDiff_relaxed_rank_001_alphafold2_ptm_model_1_seed_000.pdb</t>
  </si>
  <si>
    <t>data/structures/candidates/colby-TUPEGFR_010___anti-EGFR__Fv-like_protein__diffused_with_EvoDiff_relaxed_rank_001_alphafold2_ptm_model_1_seed_000.pdb</t>
  </si>
  <si>
    <t>data/structures/candidates/colby-TUPEGFR_013___anti-EGFR__Fv-like_protein__diffused_with_EvoDiff_relaxed_rank_001_alphafold2_ptm_model_1_seed_000.pdb</t>
  </si>
  <si>
    <t>data/structures/candidates/colby-TUPEGFR_017___anti-EGFR__Fv-like_protein__diffused_with_ESM3_relaxed_rank_001_alphafold2_ptm_model_1_seed_000.pdb</t>
  </si>
  <si>
    <t>data/structures/candidates/colby-TUPEGFR_018___anti-EGFR__Fv-like_protein__diffused_with_ESM3_relaxed_rank_001_alphafold2_ptm_model_1_seed_000.pdb</t>
  </si>
  <si>
    <t>data/structures/candidates/coreyhowe99-egfr_binder1_relaxed_rank_001_alphafold2_ptm_model_1_seed_000.pdb</t>
  </si>
  <si>
    <t>data/structures/candidates/coreyhowe99-egfr_binder10_relaxed_rank_001_alphafold2_ptm_model_1_seed_000.pdb</t>
  </si>
  <si>
    <t>data/structures/candidates/coreyhowe99-egfr_binder2_relaxed_rank_001_alphafold2_ptm_model_1_seed_000.pdb</t>
  </si>
  <si>
    <t>data/structures/candidates/coreyhowe99-egfr_binder6_relaxed_rank_001_alphafold2_ptm_model_1_seed_000.pdb</t>
  </si>
  <si>
    <t>data/structures/candidates/coreyhowe99-egfr_binder7_relaxed_rank_001_alphafold2_ptm_model_1_seed_000.pdb</t>
  </si>
  <si>
    <t>data/structures/candidates/eugene.valkov-rfdiff_design_22_33_dldesign_0_af2pred_relaxed_rank_001_alphafold2_ptm_model_1_seed_000.pdb</t>
  </si>
  <si>
    <t>data/structures/candidates/eugene.valkov-rfdiff_design_6_38_dldesign_2_af2pred_relaxed_rank_001_alphafold2_ptm_model_1_seed_000.pdb</t>
  </si>
  <si>
    <t>data/structures/candidates/eugene.valkov-rfdiff_design_84_12_dldesign_1_af2pred_relaxed_rank_001_alphafold2_ptm_model_1_seed_000.pdb</t>
  </si>
  <si>
    <t>data/structures/candidates/eugene.valkov-rfdiff_design_84_12_dldesign_3_af2pred_relaxed_rank_001_alphafold2_ptm_model_1_seed_000.pdb</t>
  </si>
  <si>
    <t>data/structures/candidates/eugene.valkov-rfdiff_design_88_34_dldesign_1_af2pred_relaxed_rank_001_alphafold2_ptm_model_1_seed_000.pdb</t>
  </si>
  <si>
    <t>data/structures/candidates/evarist.planet-FM_75_1_14_relaxed_rank_001_alphafold2_ptm_model_1_seed_000.pdb</t>
  </si>
  <si>
    <t>data/structures/candidates/evarist.planet-FM_75_1_76_relaxed_rank_001_alphafold2_ptm_model_1_seed_000.pdb</t>
  </si>
  <si>
    <t>data/structures/candidates/evarist.planet-FM_75_39_relaxed_rank_001_alphafold2_ptm_model_1_seed_000.pdb</t>
  </si>
  <si>
    <t>data/structures/candidates/evarist.planet-FM_75_7_10_relaxed_rank_001_alphafold2_ptm_model_1_seed_000.pdb</t>
  </si>
  <si>
    <t>data/structures/candidates/evarist.planet-FM_75_7_16_relaxed_rank_001_alphafold2_ptm_model_1_seed_000.pdb</t>
  </si>
  <si>
    <t>data/structures/candidates/freddie.martin-FJOM_8_relaxed_rank_001_alphafold2_ptm_model_1_seed_000.pdb</t>
  </si>
  <si>
    <t>data/structures/candidates/gabriong-design1_relaxed_rank_001_alphafold2_ptm_model_1_seed_000.pdb</t>
  </si>
  <si>
    <t>data/structures/candidates/gabriong-design10_relaxed_rank_001_alphafold2_ptm_model_1_seed_000.pdb</t>
  </si>
  <si>
    <t>data/structures/candidates/gabriong-design2_relaxed_rank_001_alphafold2_ptm_model_1_seed_000.pdb</t>
  </si>
  <si>
    <t>data/structures/candidates/gabriong-design6_relaxed_rank_001_alphafold2_ptm_model_1_seed_000.pdb</t>
  </si>
  <si>
    <t>data/structures/candidates/gabriong-design8_relaxed_rank_001_alphafold2_ptm_model_1_seed_000.pdb</t>
  </si>
  <si>
    <t>data/structures/candidates/gitter-yolo1_relaxed_rank_001_alphafold2_ptm_model_1_seed_000.pdb</t>
  </si>
  <si>
    <t>data/structures/candidates/jj700physics-model2_relaxed_rank_001_alphafold2_ptm_model_1_seed_000.pdb</t>
  </si>
  <si>
    <t>data/structures/candidates/joaosartori2-design1_relaxed_rank_001_alphafold2_ptm_model_1_seed_000.pdb</t>
  </si>
  <si>
    <t>data/structures/candidates/joaosartori2-design4_relaxed_rank_001_alphafold2_ptm_model_1_seed_000.pdb</t>
  </si>
  <si>
    <t>data/structures/candidates/joaosartori2-design5_relaxed_rank_001_alphafold2_ptm_model_1_seed_000.pdb</t>
  </si>
  <si>
    <t>data/structures/candidates/joaosartori2-design7_relaxed_rank_001_alphafold2_ptm_model_1_seed_000.pdb</t>
  </si>
  <si>
    <t>data/structures/candidates/joaosartori2-design8_relaxed_rank_001_alphafold2_ptm_model_1_seed_000.pdb</t>
  </si>
  <si>
    <t>data/structures/candidates/jvogt4-hotspots_only_302_00_relaxed_rank_001_alphafold2_ptm_model_1_seed_000.pdb</t>
  </si>
  <si>
    <t>data/structures/candidates/jvogt4-hotspots_only_469_03_relaxed_rank_001_alphafold2_ptm_model_1_seed_000.pdb</t>
  </si>
  <si>
    <t>data/structures/candidates/jvogt4-hotspots_only_484_01_relaxed_rank_001_alphafold2_ptm_model_1_seed_000.pdb</t>
  </si>
  <si>
    <t>data/structures/candidates/jvogt4-scfv_residues_006_02_relaxed_rank_001_alphafold2_ptm_model_1_seed_000.pdb</t>
  </si>
  <si>
    <t>data/structures/candidates/jvogt4-scfv_residues_195_06_relaxed_rank_001_alphafold2_ptm_model_1_seed_000.pdb</t>
  </si>
  <si>
    <t>data/structures/candidates/klima.jason-egfr_7wmio_1_30_relaxed_rank_001_alphafold2_ptm_model_1_seed_000.pdb</t>
  </si>
  <si>
    <t>data/structures/candidates/klima.jason-egfr_7wmio_1_9_relaxed_rank_001_alphafold2_ptm_model_1_seed_000.pdb</t>
  </si>
  <si>
    <t>data/structures/candidates/klima.jason-egfr_aehce_2_11_relaxed_rank_001_alphafold2_ptm_model_1_seed_000.pdb</t>
  </si>
  <si>
    <t>data/structures/candidates/klima.jason-egfr_aehce_2_20_relaxed_rank_001_alphafold2_ptm_model_1_seed_000.pdb</t>
  </si>
  <si>
    <t>data/structures/candidates/klima.jason-egfr_moxuu_0_27_relaxed_rank_001_alphafold2_ptm_model_1_seed_000.pdb</t>
  </si>
  <si>
    <t>data/structures/candidates/martin.pacesa-EGFR_l138_s90285_mpnn2_relaxed_rank_001_alphafold2_ptm_model_1_seed_000.pdb</t>
  </si>
  <si>
    <t>data/structures/candidates/martin.pacesa-EGFR_l165_s44215_mpnn2_relaxed_rank_001_alphafold2_ptm_model_1_seed_000.pdb</t>
  </si>
  <si>
    <t>data/structures/candidates/martin.pacesa-EGFR_l79_s73552_mpnn1_relaxed_rank_001_alphafold2_ptm_model_1_seed_000.pdb</t>
  </si>
  <si>
    <t>data/structures/candidates/martin.pacesa-EGFR_l81_s82421_mpnn14_relaxed_rank_001_alphafold2_ptm_model_1_seed_000.pdb</t>
  </si>
  <si>
    <t>data/structures/candidates/martin.pacesa-EGFR_l96_s38819_mpnn15_relaxed_rank_001_alphafold2_ptm_model_1_seed_000.pdb</t>
  </si>
  <si>
    <t>data/structures/candidates/mw88-1_BACK_INTER_ENERGY1_relaxed_rank_001_alphafold2_ptm_model_1_seed_000.pdb</t>
  </si>
  <si>
    <t>data/structures/candidates/mw88-10_SWAP_FOLDING_E3_relaxed_rank_001_alphafold2_ptm_model_1_seed_000.pdb</t>
  </si>
  <si>
    <t>data/structures/candidates/mw88-8_BACK_FULL_ENERGY4_relaxed_rank_001_alphafold2_ptm_model_1_seed_000.pdb</t>
  </si>
  <si>
    <t>data/structures/candidates/mw88-9_SWAP_FULL_ENERGY3_relaxed_rank_001_alphafold2_ptm_model_1_seed_000.pdb</t>
  </si>
  <si>
    <t>data/structures/candidates/mw88-CRYSTAL_STRUCTURE_A_relaxed_rank_001_alphafold2_ptm_model_1_seed_000.pdb</t>
  </si>
  <si>
    <t>data/structures/candidates/n.shtil-binder_1_relaxed_rank_001_alphafold2_ptm_model_1_seed_000.pdb</t>
  </si>
  <si>
    <t>data/structures/candidates/n.shtil-binder_5_relaxed_rank_001_alphafold2_ptm_model_1_seed_000.pdb</t>
  </si>
  <si>
    <t>data/structures/candidates/nasr.kaveh-ZistRayaneshDesign-01_relaxed_rank_001_alphafold2_ptm_model_1_seed_000.pdb</t>
  </si>
  <si>
    <t>data/structures/candidates/nasr.kaveh-ZistRayaneshDesign-02_relaxed_rank_001_alphafold2_ptm_model_1_seed_000.pdb</t>
  </si>
  <si>
    <t>data/structures/candidates/nasr.kaveh-ZistRayaneshDesign-03_relaxed_rank_001_alphafold2_ptm_model_1_seed_000.pdb</t>
  </si>
  <si>
    <t>data/structures/candidates/nasr.kaveh-ZistRayaneshDesign-04_relaxed_rank_001_alphafold2_ptm_model_1_seed_000.pdb</t>
  </si>
  <si>
    <t>data/structures/candidates/nasr.kaveh-ZistRayaneshDesign-06_relaxed_rank_001_alphafold2_ptm_model_1_seed_000.pdb</t>
  </si>
  <si>
    <t>data/structures/candidates/nasr.kaveh-ZistRayaneshDesign-07_relaxed_rank_001_alphafold2_ptm_model_1_seed_000.pdb</t>
  </si>
  <si>
    <t>data/structures/candidates/nasr.kaveh-ZistRayaneshDesign-08_relaxed_rank_001_alphafold2_ptm_model_1_seed_000.pdb</t>
  </si>
  <si>
    <t>data/structures/candidates/nickboyd-Domain1_Seq1_relaxed_rank_001_alphafold2_ptm_model_1_seed_000.pdb</t>
  </si>
  <si>
    <t>data/structures/candidates/nickboyd-Domain1_Seq2_relaxed_rank_001_alphafold2_ptm_model_1_seed_000.pdb</t>
  </si>
  <si>
    <t>data/structures/candidates/nickboyd-Domain1_Seq3_relaxed_rank_001_alphafold2_ptm_model_1_seed_000.pdb</t>
  </si>
  <si>
    <t>data/structures/candidates/nickboyd-Domain1_Seq4_relaxed_rank_001_alphafold2_ptm_model_1_seed_000.pdb</t>
  </si>
  <si>
    <t>data/structures/candidates/nickboyd-Domain1_Seq5_relaxed_rank_001_alphafold2_ptm_model_1_seed_000.pdb</t>
  </si>
  <si>
    <t>data/structures/candidates/nickboyd-Domain2_Seq1_relaxed_rank_001_alphafold2_ptm_model_1_seed_000.pdb</t>
  </si>
  <si>
    <t>data/structures/candidates/nickboyd-Domain2_Seq3_relaxed_rank_001_alphafold2_ptm_model_1_seed_000.pdb</t>
  </si>
  <si>
    <t>data/structures/candidates/nickboyd-Dual_Seq1_relaxed_rank_001_alphafold2_ptm_model_1_seed_000.pdb</t>
  </si>
  <si>
    <t>data/structures/candidates/qiuzhen.li-Seq4_relaxed_rank_001_alphafold2_ptm_model_1_seed_000.pdb</t>
  </si>
  <si>
    <t>data/structures/candidates/qiuzhen.li-Seq5_relaxed_rank_001_alphafold2_ptm_model_1_seed_000.pdb</t>
  </si>
  <si>
    <t>data/structures/candidates/qiuzhen.li-Seq6_relaxed_rank_001_alphafold2_ptm_model_1_seed_000.pdb</t>
  </si>
  <si>
    <t>data/structures/candidates/rajat-3_run_2_1111_0001_dldesign_0_cycle1_af2pred_relaxed_rank_001_alphafold2_ptm_model_1_seed_000.pdb</t>
  </si>
  <si>
    <t>data/structures/candidates/Razora712-sequence_10_relaxed_rank_001_alphafold2_ptm_model_1_seed_000.pdb</t>
  </si>
  <si>
    <t>data/structures/candidates/Razora712-sequence_2_relaxed_rank_001_alphafold2_ptm_model_1_seed_000.pdb</t>
  </si>
  <si>
    <t>data/structures/candidates/Razora712-sequence_3_relaxed_rank_001_alphafold2_ptm_model_1_seed_000.pdb</t>
  </si>
  <si>
    <t>data/structures/candidates/Razora712-sequence_6_relaxed_rank_001_alphafold2_ptm_model_1_seed_000.pdb</t>
  </si>
  <si>
    <t>data/structures/candidates/rjtpunia-5_run_2_1162_0001_dldesign_0_cycle1_af2pred_relaxed_rank_001_alphafold2_ptm_model_1_seed_000.pdb</t>
  </si>
  <si>
    <t>data/structures/candidates/rohaneis-design3_relaxed_rank_001_alphafold2_ptm_model_1_seed_000.pdb</t>
  </si>
  <si>
    <t>data/structures/candidates/ryanba-seq45_relaxed_rank_001_alphafold2_ptm_model_1_seed_000.pdb</t>
  </si>
  <si>
    <t>data/structures/candidates/salireza111-mini_1_0__relaxed_rank_001_alphafold2_ptm_model_1_seed_000.pdb</t>
  </si>
  <si>
    <t>data/structures/candidates/salireza111-mini_26_1__relaxed_rank_001_alphafold2_ptm_model_1_seed_000.pdb</t>
  </si>
  <si>
    <t>data/structures/candidates/salireza111-mini_4_1__relaxed_rank_001_alphafold2_ptm_model_1_seed_000.pdb</t>
  </si>
  <si>
    <t>data/structures/candidates/salireza111-mini_44__relaxed_rank_001_alphafold2_ptm_model_1_seed_000.pdb</t>
  </si>
  <si>
    <t>data/structures/candidates/salireza111-mini_6_1__relaxed_rank_001_alphafold2_ptm_model_1_seed_000.pdb</t>
  </si>
  <si>
    <t>data/structures/candidates/salireza111-sewing1_relaxed_rank_001_alphafold2_ptm_model_1_seed_000.pdb</t>
  </si>
  <si>
    <t>data/structures/candidates/surabhi.lata-Design_02_relaxed_rank_001_alphafold2_ptm_model_1_seed_000.pdb</t>
  </si>
  <si>
    <t>data/structures/candidates/surabhi.lata-Design_09_relaxed_rank_001_alphafold2_ptm_model_1_seed_000.pdb</t>
  </si>
  <si>
    <t>data/structures/candidates/svs25-seq3_relaxed_rank_001_alphafold2_ptm_model_1_seed_000.pdb</t>
  </si>
  <si>
    <t>data/structures/candidates/svs25-seq4_relaxed_rank_001_alphafold2_ptm_model_1_seed_000.pdb</t>
  </si>
  <si>
    <t>data/structures/candidates/svs25-seq5_relaxed_rank_001_alphafold2_ptm_model_1_seed_000.pdb</t>
  </si>
  <si>
    <t>data/structures/candidates/tadej.satler-1DI7_relaxed_rank_001_alphafold2_ptm_model_1_seed_000.pdb</t>
  </si>
  <si>
    <t>data/structures/candidates/tadej.satler-1PZ2_relaxed_rank_001_alphafold2_ptm_model_1_seed_000.pdb</t>
  </si>
  <si>
    <t>data/structures/candidates/tadej.satler-5HT6op_relaxed_rank_001_alphafold2_ptm_model_1_seed_000.pdb</t>
  </si>
  <si>
    <t>data/structures/candidates/tadej.satler-8C0N_relaxed_rank_001_alphafold2_ptm_model_1_seed_000.pdb</t>
  </si>
  <si>
    <t>data/structures/candidates/theraven-sequence10_relaxed_rank_001_alphafold2_ptm_model_1_seed_000.pdb</t>
  </si>
  <si>
    <t>data/structures/candidates/theraven-sequence24_relaxed_rank_001_alphafold2_ptm_model_1_seed_000.pdb</t>
  </si>
  <si>
    <t>data/structures/candidates/theraven-sequence45_relaxed_rank_001_alphafold2_ptm_model_1_seed_000.pdb</t>
  </si>
  <si>
    <t>data/structures/candidates/theraven-sequence46_relaxed_rank_001_alphafold2_ptm_model_1_seed_000.pdb</t>
  </si>
  <si>
    <t>data/structures/candidates/theraven-sequence47_relaxed_rank_001_alphafold2_ptm_model_1_seed_000.pdb</t>
  </si>
  <si>
    <t>data/structures/candidates/theraven-sequence50_relaxed_rank_001_alphafold2_ptm_model_1_seed_000.pdb</t>
  </si>
  <si>
    <t>data/structures/candidates/tim-silica_corpora_sampled_epitope_0_generated_variant_10_rank_8_relaxed_rank_001_alphafold2_ptm_model_1_seed_000.pdb</t>
  </si>
  <si>
    <t>data/structures/candidates/tim-silica_corpora_sampled_epitope_0_generated_variant_7_rank_4_relaxed_rank_001_alphafold2_ptm_model_1_seed_000.pdb</t>
  </si>
  <si>
    <t>data/structures/candidates/tim-silica_corpora_sampled_epitope_1_generated_variant_15_rank_3_relaxed_rank_001_alphafold2_ptm_model_1_seed_000.pdb</t>
  </si>
  <si>
    <t>data/structures/candidates/tim-silica_corpora_sampled_epitope_1_generated_variant_17_rank_6_relaxed_rank_001_alphafold2_ptm_model_1_seed_000.pdb</t>
  </si>
  <si>
    <t>data/structures/candidates/tim-silica_corpora_sampled_epitope_6_generated_variant_18_rank_10_relaxed_rank_001_alphafold2_ptm_model_1_seed_000.pdb</t>
  </si>
  <si>
    <t>data/structures/candidates/tobiasoverme-seq18_relaxed_rank_001_alphafold2_ptm_model_1_seed_000.pdb</t>
  </si>
  <si>
    <t>data/structures/candidates/tobiasoverme-seq19_relaxed_rank_001_alphafold2_ptm_model_1_seed_000.pdb</t>
  </si>
  <si>
    <t>data/structures/candidates/tobiasoverme-seq20_relaxed_rank_001_alphafold2_ptm_model_1_seed_000.pdb</t>
  </si>
  <si>
    <t>data/structures/candidates/tobiasoverme-seq22_relaxed_rank_001_alphafold2_ptm_model_1_seed_000.pdb</t>
  </si>
  <si>
    <t>data/structures/candidates/tobiasoverme-seq26_relaxed_rank_001_alphafold2_ptm_model_1_seed_000.pdb</t>
  </si>
  <si>
    <t>data/structures/candidates/v.tararina-binder_3_relaxed_rank_001_alphafold2_ptm_model_1_seed_000.pdb</t>
  </si>
  <si>
    <t>data/structures/candidates/v.tararina-binder_5_relaxed_rank_001_alphafold2_ptm_model_1_seed_000.pdb</t>
  </si>
  <si>
    <t>data/structures/candidates/vratinsrivastava10-sequence_0_relaxed_rank_001_alphafold2_ptm_model_1_seed_000.pdb</t>
  </si>
  <si>
    <t>data/structures/candidates/vratinsrivastava10-sequence_5_relaxed_rank_001_alphafold2_ptm_model_1_seed_000.pdb</t>
  </si>
  <si>
    <t>data/structures/candidates/vratinsrivastava10-sequence_6_relaxed_rank_001_alphafold2_ptm_model_1_seed_000.pdb</t>
  </si>
  <si>
    <t>data/structures/candidates/vratinsrivastava10-sequence_7_relaxed_rank_001_alphafold2_ptm_model_1_seed_000.pdb</t>
  </si>
  <si>
    <t>data/structures/candidates/vratinsrivastava10-sequence_9_relaxed_rank_001_alphafold2_ptm_model_1_seed_000.pdb</t>
  </si>
  <si>
    <t>data/structures/candidates/x.rustamov-m_11_0_relaxed_rank_001_alphafold2_ptm_model_1_seed_000.pdb</t>
  </si>
  <si>
    <t>data/structures/candidates/x.rustamov-m_15_28_relaxed_rank_001_alphafold2_ptm_model_1_seed_000.pdb</t>
  </si>
  <si>
    <t>data/structures/candidates/x.rustamov-m_18_41_relaxed_rank_001_alphafold2_ptm_model_1_seed_000.pdb</t>
  </si>
  <si>
    <t>data/structures/candidates/x.rustamov-m_3_33_relaxed_rank_001_alphafold2_ptm_model_1_seed_000.pdb</t>
  </si>
  <si>
    <t>data/structures/candidates/x.rustamov-s_11_5_relaxed_rank_001_alphafold2_ptm_model_1_seed_000.pdb</t>
  </si>
  <si>
    <t>data/structures/candidates/x.rustamov-s_15_28_relaxed_rank_001_alphafold2_ptm_model_1_seed_000.pdb</t>
  </si>
  <si>
    <t>data/structures/candidates/zalavi-egfr_binder3_relaxed_rank_001_alphafold2_ptm_model_1_seed_000.pdb</t>
  </si>
  <si>
    <t>data/structures/candidates/zalavi-egfr_binder7_relaxed_rank_001_alphafold2_ptm_model_1_seed_000.pdb</t>
  </si>
  <si>
    <t>data/structures/candidates/zalavi-egfr_binder8_relaxed_rank_001_alphafold2_ptm_model_1_seed_000.pdb</t>
  </si>
  <si>
    <t>target_active_residue_selection</t>
  </si>
  <si>
    <t>`11,13,21,24,45,47,62,71,72,76,84,89,102,112,155,160,167,180,186,188,204,211,219,239,265,266,273,277,281,283,286,294,295,299,302,313,316,317,324,348,357,363,372,380,391,392,401,407,410,419,422,426,433,436,443,445,449,452,460,474,487,490,508,511,533,536,540,547,548,553,562,573,585,590,594,602,604,605,609</t>
  </si>
  <si>
    <t>all domains, random surface, 0.15</t>
  </si>
  <si>
    <t>`3,8,10,15,24,36,48,52,61,75,78,79,108,118,123,141,144</t>
  </si>
  <si>
    <t>`1,10,16,18,26,27,30,51,56,61,63,66,69,93,99,101</t>
  </si>
  <si>
    <t>`8,12,23,25,28,40,47,58,88,89,104,111,113,123,125</t>
  </si>
  <si>
    <t>`2,4,6,7,11,15,29,30,67,68,70,102,107,114,124,125</t>
  </si>
  <si>
    <t>`10,13,29,41,44,57,58,61,66,71,82,88,100,104,117,119</t>
  </si>
  <si>
    <t>`11,26,31,42,55,61,63,74,75,80,102,104,107,116,129,130</t>
  </si>
  <si>
    <t>`13,15,18,19,30,32,40,41,42,43,76,80,89,90,93,100,111</t>
  </si>
  <si>
    <t>`5,37,38,40,41,48,51,52,54,55,63</t>
  </si>
  <si>
    <t>`9,12,14,22,25,29,34,35,47,58,71,72,79,105,112,127,129</t>
  </si>
  <si>
    <t>`18,24,25,34,73,75,77,79,83,85,93,99,100,118,120,128</t>
  </si>
  <si>
    <t>`7,8,17,19,20,21,22,23,25,28,36,65,68,69,80,81,82,109,129,135,140,141,160,162,163</t>
  </si>
  <si>
    <t>`2,6,10,14,17,30,45,49,51,62,76,83,90,95,98,99,127,135,145,148,152,161,165,167,172,183</t>
  </si>
  <si>
    <t>`4,8,14,24,28,35,41</t>
  </si>
  <si>
    <t>`3,6,22,36,43,51,52</t>
  </si>
  <si>
    <t>`2,7,10,15,16,22,37</t>
  </si>
  <si>
    <t>`5,16,20,27,36,45,52</t>
  </si>
  <si>
    <t>`26,27,33,43,45,48,53</t>
  </si>
  <si>
    <t>`3,15,17,29,33,35,49</t>
  </si>
  <si>
    <t>`9,14,20,29,40,44,46</t>
  </si>
  <si>
    <t>`4,6,28,31,35,47,53</t>
  </si>
  <si>
    <t>`2,9,21,27,30,38,45</t>
  </si>
  <si>
    <t>`1,7,9,14,17,18,51</t>
  </si>
  <si>
    <t>`7,16,21,32,34,36,50</t>
  </si>
  <si>
    <t>`17,23,24,29,46,47,48</t>
  </si>
  <si>
    <t>`4,5,19,21,30,38,50</t>
  </si>
  <si>
    <t>`6,14,17,24,26,28,50</t>
  </si>
  <si>
    <t>`8,18,25,28,33,37,43</t>
  </si>
  <si>
    <t>`1,2,6,22,24,33,47</t>
  </si>
  <si>
    <t>`9,15,17,31,38,44,45</t>
  </si>
  <si>
    <t>`6,16,24,38,39,45,50</t>
  </si>
  <si>
    <t>`2,7,10,25,35,40,45</t>
  </si>
  <si>
    <t>`2,6,15,19,28,38,40</t>
  </si>
  <si>
    <t>`4,15,30,39,40,41,49,54,56,81,96,106,122,124,126,131</t>
  </si>
  <si>
    <t>`4,31,34,42,52,61,67,71,91,92,104,110,112,118,125,132,137</t>
  </si>
  <si>
    <t>`1,3,9,10,25,54,67,74,83,92,102,119,125,126,129,138</t>
  </si>
  <si>
    <t>`3,4,17,27,31,38,49,62,66,73,101,112,117,121,132,133</t>
  </si>
  <si>
    <t>`3,10,11,13,22,24,28,29,30,69,80,84,87,114,120,122,129,131</t>
  </si>
  <si>
    <t>`11,12,18,28,38,46,47,50,58</t>
  </si>
  <si>
    <t>`22,28,32,35,38,54,58,66,68,84,88,91,110,117,120</t>
  </si>
  <si>
    <t>`10,15,18,22,38,50,58,61,65,67</t>
  </si>
  <si>
    <t>`6,12,37,39,47,48,51</t>
  </si>
  <si>
    <t>`11,19,20,37,40,41,43,47,49,66</t>
  </si>
  <si>
    <t>`15,35,37,51,58,63,64,69,75,77,79,86,99,111</t>
  </si>
  <si>
    <t>`12,16,21,40,60,66,69,71,72,92,101,102,106,113</t>
  </si>
  <si>
    <t>`14,23,37,50,57,59,64,75,77,79,98,103,110,111,113</t>
  </si>
  <si>
    <t>`2,15,25,30,31,53,54,57,73,75,77,86,94,102</t>
  </si>
  <si>
    <t>`5,11,15,25,42,44,54,61,62,70,81,94,112</t>
  </si>
  <si>
    <t>`13,14,22,25,48,50,51,58,60,75,87</t>
  </si>
  <si>
    <t>`1,8,14,17,18,36,45,63,65,71,73,78</t>
  </si>
  <si>
    <t>`7,15,20,30,39,42,46,57,63,70</t>
  </si>
  <si>
    <t>`1,6,19,22,35,57,60,68,74,77,107,111,112,114,116</t>
  </si>
  <si>
    <t>`5,11,28,46,58,62,64,72,76,84,100,108,110,115,116</t>
  </si>
  <si>
    <t>`5,24,40,48,54,56,61,65,70,80,81,83,102,107,108</t>
  </si>
  <si>
    <t>`6,11,21,29,34,44,55,59,62,63,65,81,92,103,105</t>
  </si>
  <si>
    <t>`2,5,19,20,35,42,43,54,72,89,96,104,108,111,113</t>
  </si>
  <si>
    <t>`2,3,7,17,20,37,41,53,59,73,85,95,102,105,112,113,117,122,128,130,136,138,142,146,159,171,173,176,188,193</t>
  </si>
  <si>
    <t>`2,7,11,13,22,23,33,41,54,56,63,68,74,84,96,103,114,123,130,134,140,147,161,171,176,178,180,186,190,195</t>
  </si>
  <si>
    <t>`4,23,38,40,47,64,67,71,72,78,93,94,96,105,112,118,120,132,136,139,140,141,151,152,154,161,164,188,194,199</t>
  </si>
  <si>
    <t>`3,19,30,36,40,42,44,46,54,63,71,72,90,92,97,98,99,102,110,113,118,122,135,143,159,162,185,188</t>
  </si>
  <si>
    <t>`13,17,26,43,56,57,60,61,67,72,99,105,110,128,129,130,131,136,137,138,141,142,150,158,160,173,187,191,193</t>
  </si>
  <si>
    <t>`2,16,28,31,47,55,57,80,84,94</t>
  </si>
  <si>
    <t>`16,34,46,52,53,60,66,69,78,81,93</t>
  </si>
  <si>
    <t>`2,28,38,39,44,52,66,70,79,84,87,107</t>
  </si>
  <si>
    <t>`16,20,24,26,32,36,49,59,61,67,85,86,96</t>
  </si>
  <si>
    <t>`2,11,19,28,44,54,57,64,75,84,86</t>
  </si>
  <si>
    <t>`15,23,52,54,60,70,87,89,101,104,106,108,110,114,118</t>
  </si>
  <si>
    <t>`2,28,52,53,74,85,92,95,103,114,115,117,118,120,121</t>
  </si>
  <si>
    <t>`9,26,32,40,52,55,67,68,69,84,101,104,106,113,118</t>
  </si>
  <si>
    <t>`2,10,24,29,40,42,43,58,59,62,66,99,104,107</t>
  </si>
  <si>
    <t>`12,28,37,40,41,45,67,68,69,105,107,112,113,118,120</t>
  </si>
  <si>
    <t>`6,10,11,13,18,20,22,28,29,51,69,80,83,94,101,112,123,140,152,159,162</t>
  </si>
  <si>
    <t>`4,5,7,9,11,16,18,27,39,46,55,66,67,75,77,79,97,105,129,150,178</t>
  </si>
  <si>
    <t>`16,18,22,36,40,43,44</t>
  </si>
  <si>
    <t>`10,12,19</t>
  </si>
  <si>
    <t>`16,17,18,19,35,43,45</t>
  </si>
  <si>
    <t>`6,16,19</t>
  </si>
  <si>
    <t>`6,7,16</t>
  </si>
  <si>
    <t>`2,3,21,22,40,44,62,66,70</t>
  </si>
  <si>
    <t>`1,5,6,33,50,54,58,67,73,74,75,84,88</t>
  </si>
  <si>
    <t>`3,6,19,30,43,49,54,62,75,80</t>
  </si>
  <si>
    <t>`3,8,13,20,35,66,72,73,75,80,81</t>
  </si>
  <si>
    <t>`1,14,16,20,48,54,55,58,65,73,80</t>
  </si>
  <si>
    <t>`1,2,19,24,51,53,58</t>
  </si>
  <si>
    <t>`4,6,8,14,28,39,48</t>
  </si>
  <si>
    <t>`3,6,16,24,34,47,53,59</t>
  </si>
  <si>
    <t>`6,9,10,27,29,38,39,48</t>
  </si>
  <si>
    <t>`15,25,31,33,46,53,58,59</t>
  </si>
  <si>
    <t>`8,20,32,47,61,82,94,105,109,127,130,134,154,158,166,169,172,173</t>
  </si>
  <si>
    <t>`12,26,27,41,45,48,49,51,55,60,69,74,79,84,94,110,123,141</t>
  </si>
  <si>
    <t>`5,9,16,23,24,29,43</t>
  </si>
  <si>
    <t>`1,2,4,9,16,23,47,51,59,74,76,79,90,98,118,133,140,151</t>
  </si>
  <si>
    <t>`3,8,11,25,38,40,48</t>
  </si>
  <si>
    <t>`1,6,16,17,20,33,40,44,46,79,94,111,113,119,123,124,149,152</t>
  </si>
  <si>
    <t>`13,14,20,25,27,28,34</t>
  </si>
  <si>
    <t>`3,5,8,14,26,31,38,48</t>
  </si>
  <si>
    <t>`23,24,25,33,39,40,45,46,47,54,68,78,87,102,122</t>
  </si>
  <si>
    <t>`2,8,9,13,26,32,33,37,56,101,102,112,117,121,123</t>
  </si>
  <si>
    <t>`6,7,37,38,39,40,42,47,54,95,104,112,113,114,116</t>
  </si>
  <si>
    <t>`2,7,9,11,31,32,35,37,41,58,63,73,76,103,116</t>
  </si>
  <si>
    <t>`5,19,26,31,38,62,71,80,87,89,91,101,111,113,116</t>
  </si>
  <si>
    <t>`1,10,12,19,32,47,86,89,91,94,108,129,148,152,156,160,166,168,169,170</t>
  </si>
  <si>
    <t>`8,17,37,39,41,47,57,60,63,72,75</t>
  </si>
  <si>
    <t>`20,24,26,28,35,37,44,46,55,71</t>
  </si>
  <si>
    <t>`5,14,19,33,36,42,48,52,66,72,75,76,79,86,89,113</t>
  </si>
  <si>
    <t>`19,23,24,37,40,51,57,72,73,80,83,94,99,101</t>
  </si>
  <si>
    <t>`1,5,6,8,18,41,42,52,59,68,77,79,86,104,119,123,127,132,150,151,153,159,167,178,184,185,195</t>
  </si>
  <si>
    <t>`5,36,41,43,45,52,60,62,67,82,86,93,108,123,130,135,136,143,157,162,178,183,185,188,200</t>
  </si>
  <si>
    <t>`14,19,21,23,30,35,41,45,51,72,75,80,95,112,129,135,144,149,155,160,164,165,181,200</t>
  </si>
  <si>
    <t>`3,7,8,9,18,25,49,51,58,78,94,104,107,115,118,119,131,134,141,164,165,169,172,193</t>
  </si>
  <si>
    <t>`1,5,6,20,26,30,42,49,50,54,78,84,88,115,134,140,146,148,168,177,191,192,194,199</t>
  </si>
  <si>
    <t>`7,9,24,26,41,62,83,85,88,95,98,99,104,122,126,132</t>
  </si>
  <si>
    <t>`1,7,35,37,39,45,46,51,56,58,72,77,78,124,131,137,141,144,147,151</t>
  </si>
  <si>
    <t>`5,6,13,18,19,27,35,56,60,79</t>
  </si>
  <si>
    <t>`3,21,31,34,42,48,54,58,67,76</t>
  </si>
  <si>
    <t>`1,14,17,42,46,52,68,77,89,93,96</t>
  </si>
  <si>
    <t>`4,18,22,50,61,65,66,86,93,95,99,100,106,111,138,141,142,145,151,159,161,169,170,196,198,199</t>
  </si>
  <si>
    <t>`6,7,13,21,28,30,39,44,49,66,81,98,110,125,131,137,140,150,152,155,158,168,172,187,188,200</t>
  </si>
  <si>
    <t>`14,20,23,24,50,55,64,68,70,73,76,83,91,93,97,116,126,128,133,142,143,151,158,174,175,176,183,187,193</t>
  </si>
  <si>
    <t>`4,5,23,24,25,26,39,52,61,72,73,77,109,111,112,115,122,133,138,143,149,155,159,161,162,165,172,181,191</t>
  </si>
  <si>
    <t>`7,19,26,28,33,36,37,40,44,46,55,62,81,88,112,116,124,126,131,146,150,154</t>
  </si>
  <si>
    <t>`3,9,18,30,44,59,64,79,92,95,98,103,115</t>
  </si>
  <si>
    <t>`7,9,13,39,42,43,50,52,64,78,82,88,91</t>
  </si>
  <si>
    <t>`14,20,23,32,43</t>
  </si>
  <si>
    <t>`1,12,14,17,41</t>
  </si>
  <si>
    <t>`14,16,24,40,43</t>
  </si>
  <si>
    <t>`4,16,23,32,42</t>
  </si>
  <si>
    <t>`1,5,8,11,43</t>
  </si>
  <si>
    <t>`5,14,20,28,36</t>
  </si>
  <si>
    <t>`3,4,8,28,38</t>
  </si>
  <si>
    <t>`1,2,26,28,41</t>
  </si>
  <si>
    <t>`2,13</t>
  </si>
  <si>
    <t>`2,11</t>
  </si>
  <si>
    <t>`8,9</t>
  </si>
  <si>
    <t>`16,23,38,44,48,53,54,55</t>
  </si>
  <si>
    <t>`1,4,9,10,24,33,35,59,60,69,75</t>
  </si>
  <si>
    <t>`14,26,33,44,45,47,51,58,70,75,77,85</t>
  </si>
  <si>
    <t>`4,5,9,16,24,28,41,52,58,68,70</t>
  </si>
  <si>
    <t>`2,5,8,11,28,45,49,52,55,56,62</t>
  </si>
  <si>
    <t>`8,19,26,29,32,39,51,57,60,68,82,85,86,95,99</t>
  </si>
  <si>
    <t>`11,12,14,16,26,29,36,48,66,81,97,115,127,131,135,136,146,147</t>
  </si>
  <si>
    <t>`13,30,42,50,53,56,61,69,75,80</t>
  </si>
  <si>
    <t>`1,9,10</t>
  </si>
  <si>
    <t>`6,15</t>
  </si>
  <si>
    <t>`8,13</t>
  </si>
  <si>
    <t>`5,7,18</t>
  </si>
  <si>
    <t>`2,7</t>
  </si>
  <si>
    <t>`3,19,25,27</t>
  </si>
  <si>
    <t>`8,15,18,21,57,62,63,72,91,93,98</t>
  </si>
  <si>
    <t>`2,7,16,20,32,33,40,46,49,61,73,84,102</t>
  </si>
  <si>
    <t>`1,2,8,12,14,43,50</t>
  </si>
  <si>
    <t>`13,18,19,21,29,33,51</t>
  </si>
  <si>
    <t>`5,6,9,14,28,46,48</t>
  </si>
  <si>
    <t>`3,12,16,27,30,35,43</t>
  </si>
  <si>
    <t>`2,7,20,41,44,52,55,57</t>
  </si>
  <si>
    <t>`6,8,17,32,40,53,54,61</t>
  </si>
  <si>
    <t>`17,27,30,44,56,61,64</t>
  </si>
  <si>
    <t>`10,17,23,24,25,27,45,56,61,70</t>
  </si>
  <si>
    <t>`10,21,24,42,45,47,54,67,68,71</t>
  </si>
  <si>
    <t>`1,27,31,32,38,45,48,62,68,69</t>
  </si>
  <si>
    <t>`5,7,23,26,43,50,54,62,68</t>
  </si>
  <si>
    <t>`9,14,16,25,32,37,42,55,68,69</t>
  </si>
  <si>
    <t>`4,24,26,42,47,56,62,63,68</t>
  </si>
  <si>
    <t>`1,3,7,23,24,39,40,45,52,63,66,69,70,104,108</t>
  </si>
  <si>
    <t>`6,17,18,19,25,29,31,39,44,47,53,54,68,103,109</t>
  </si>
  <si>
    <t>`1,6,31,39,43,45,47,50,56,58,61,72,83,100,106</t>
  </si>
  <si>
    <t>`1,3,12,16,25,30,41,56,59,74,75,101,111,113</t>
  </si>
  <si>
    <t>`7,9,14,34,41,46,51,53,61,64,66,86,90,94,104,108</t>
  </si>
  <si>
    <t>`7,30,40,41,47,53,67,91,100,101,102,113,121,122,124</t>
  </si>
  <si>
    <t>`5,8,11,13,26,37,38,43,46,60,61,84,91,105,106</t>
  </si>
  <si>
    <t>`3,7,16,25,45,56,59,61,63,67,76,91,104,105,109</t>
  </si>
  <si>
    <t>`18,23,35,37,41,50,57,63,70,85,95,101,103,104,117</t>
  </si>
  <si>
    <t>`1,12,18,26,37,58,61,65,69,71,77,105,108,112,115</t>
  </si>
  <si>
    <t>`6,7,13,14,33,36,66,68,72,74,81,84</t>
  </si>
  <si>
    <t>`29,31,42,52,55,61,77,84,87,95,96,102,112</t>
  </si>
  <si>
    <t>`2,3,25,38,43,48,53,54,77,80,92</t>
  </si>
  <si>
    <t>`6,9,26,27,41,48,57,58,59</t>
  </si>
  <si>
    <t>`2,4,5,6,19,23,40,43,55</t>
  </si>
  <si>
    <t>`1,11,24,28,38,39,40,52,63,71,76,89,94</t>
  </si>
  <si>
    <t>`1,4,11,20,38,42,47,60,67,68,73,79,89,98</t>
  </si>
  <si>
    <t>`1,2,16,19,28,53,59,74,82,86,88,93,94</t>
  </si>
  <si>
    <t>`3,6,11,13,18,20,22,39,43,47,52,86</t>
  </si>
  <si>
    <t>`1,4,8,12,17,27,51,52,58,62,65,70,71,94</t>
  </si>
  <si>
    <t>`3,23,25,29,45,56,66,72,79,83,85,86,87,93</t>
  </si>
  <si>
    <t>`16,18,22,32,39,40,47,58,76,86,93,95,98</t>
  </si>
  <si>
    <t>`1,6,13,27,36,41,60,76,83,87,98</t>
  </si>
  <si>
    <t>`13,19,37,57,58,61,62,64,67,68,73,103,107,109,112,126</t>
  </si>
  <si>
    <t>`9,32,36,40,44,51,58,65,66,67,73,92,101,107</t>
  </si>
  <si>
    <t>`6,9,12,21,34,49,54</t>
  </si>
  <si>
    <t>`3,11,14,16,20,32,45,60,61,80,81,86,88,94,95,104,105,107,108,111,126,154,156,160,170,173,191</t>
  </si>
  <si>
    <t>`11,15,25,28,55,68,69,70,74,93,105,117,119,120,125,128,136,143,144,151,155,158,166,179,185,194,198</t>
  </si>
  <si>
    <t>`34,53,71,72,83,87,90,97,100,115,119,125,132,139,141,142,151,157,158,163,165,170,174,189,191,200</t>
  </si>
  <si>
    <t>`4,5,6,25,27,30,31,64,70,71,72,97,103,115,120,122,134,136,145,153,155,169,174,196,197</t>
  </si>
  <si>
    <t>`2,3,5,18,21,26,31,38,41,44,45,50,56,100,108,122,123,125,147,150,152,174,187,193,195,199</t>
  </si>
  <si>
    <t>`11,13,15,29,31,35,51,54,63</t>
  </si>
  <si>
    <t>`16,27,32,35,38,48,65,74,79</t>
  </si>
  <si>
    <t>`15,20,21,27,34,39,58,63,73,76</t>
  </si>
  <si>
    <t>`1,11,20,52,55,56,60,67,70,74</t>
  </si>
  <si>
    <t>`4,20,23,38,43,48,60,78,79</t>
  </si>
  <si>
    <t>`3,13,18,21,25,39,40,42,47,52</t>
  </si>
  <si>
    <t>`2,34,36,38,41,42,52,60,62,71</t>
  </si>
  <si>
    <t>candidate_active_residue_selection</t>
  </si>
  <si>
    <t>full protein, random surface, 0.15</t>
  </si>
  <si>
    <t>composite_score_best</t>
  </si>
  <si>
    <t>composite_score_max</t>
  </si>
  <si>
    <t>composite_score_min</t>
  </si>
  <si>
    <t>composite_score_mean</t>
  </si>
  <si>
    <t>composite_score_std</t>
  </si>
  <si>
    <t>Amivantamab_1</t>
  </si>
  <si>
    <t>reference</t>
  </si>
  <si>
    <t>Bafisontamab_1</t>
  </si>
  <si>
    <t>Becotatug</t>
  </si>
  <si>
    <t>Cetuximab</t>
  </si>
  <si>
    <t>Demupitamab</t>
  </si>
  <si>
    <t>Futuximab</t>
  </si>
  <si>
    <t>Izalontamab_1</t>
  </si>
  <si>
    <t>Modotuximab</t>
  </si>
  <si>
    <t>Necitumumab</t>
  </si>
  <si>
    <t>Panitumumab</t>
  </si>
  <si>
    <t>Pimurutamab</t>
  </si>
  <si>
    <t>Tomuzotuximab</t>
  </si>
  <si>
    <t>experiment_type</t>
  </si>
  <si>
    <t>candidate</t>
  </si>
  <si>
    <t>best_model_path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</si>
</sst>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wrapText="1"/>
    </xf>
    <xf numFmtId="2" fontId="0" fillId="0" borderId="0" xfId="0" applyNumberForma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41021-FF2E-4855-A0AC-5DD5599C0068}">
  <dimension ref="A1:AK213"/>
  <sheetViews>
    <sheetView tabSelected="1" workbookViewId="0">
      <selection activeCell="G3" sqref="G3"/>
    </sheetView>
  </sheetViews>
  <sheetFormatPr defaultRowHeight="15" x14ac:dyDescent="0.25"/>
  <cols>
    <col min="1" max="1" width="20.5703125" style="6" bestFit="1" customWidth="1"/>
    <col min="2" max="2" width="29.28515625" style="6" customWidth="1"/>
    <col min="3" max="3" width="8.28515625" style="6" bestFit="1" customWidth="1"/>
    <col min="4" max="4" width="9.85546875" style="6" bestFit="1" customWidth="1"/>
    <col min="5" max="6" width="8.28515625" style="7" bestFit="1" customWidth="1"/>
    <col min="7" max="7" width="90.5703125" style="7" bestFit="1" customWidth="1"/>
    <col min="8" max="37" width="8.28515625" style="7" bestFit="1" customWidth="1"/>
    <col min="38" max="16384" width="9.140625" style="6"/>
  </cols>
  <sheetData>
    <row r="1" spans="1:37" s="5" customFormat="1" ht="119.25" x14ac:dyDescent="0.25">
      <c r="A1" s="3" t="s">
        <v>438</v>
      </c>
      <c r="B1" s="3" t="s">
        <v>400</v>
      </c>
      <c r="C1" s="4" t="s">
        <v>408</v>
      </c>
      <c r="D1" s="4" t="s">
        <v>1063</v>
      </c>
      <c r="E1" s="4" t="s">
        <v>401</v>
      </c>
      <c r="F1" s="4" t="s">
        <v>412</v>
      </c>
      <c r="G1" s="4" t="s">
        <v>1065</v>
      </c>
      <c r="H1" s="4" t="s">
        <v>413</v>
      </c>
      <c r="I1" s="4" t="s">
        <v>414</v>
      </c>
      <c r="J1" s="4" t="s">
        <v>415</v>
      </c>
      <c r="K1" s="4" t="s">
        <v>416</v>
      </c>
      <c r="L1" s="4" t="s">
        <v>417</v>
      </c>
      <c r="M1" s="4" t="s">
        <v>418</v>
      </c>
      <c r="N1" s="4" t="s">
        <v>419</v>
      </c>
      <c r="O1" s="4" t="s">
        <v>420</v>
      </c>
      <c r="P1" s="4" t="s">
        <v>421</v>
      </c>
      <c r="Q1" s="4" t="s">
        <v>422</v>
      </c>
      <c r="R1" s="4" t="s">
        <v>423</v>
      </c>
      <c r="S1" s="4" t="s">
        <v>424</v>
      </c>
      <c r="T1" s="4" t="s">
        <v>425</v>
      </c>
      <c r="U1" s="4" t="s">
        <v>426</v>
      </c>
      <c r="V1" s="4" t="s">
        <v>427</v>
      </c>
      <c r="W1" s="4" t="s">
        <v>1045</v>
      </c>
      <c r="X1" s="4" t="s">
        <v>1046</v>
      </c>
      <c r="Y1" s="4" t="s">
        <v>1048</v>
      </c>
      <c r="Z1" s="4" t="s">
        <v>1047</v>
      </c>
      <c r="AA1" s="4" t="s">
        <v>1049</v>
      </c>
      <c r="AB1" s="4" t="s">
        <v>428</v>
      </c>
      <c r="AC1" s="4" t="s">
        <v>429</v>
      </c>
      <c r="AD1" s="4" t="s">
        <v>430</v>
      </c>
      <c r="AE1" s="4" t="s">
        <v>431</v>
      </c>
      <c r="AF1" s="4" t="s">
        <v>432</v>
      </c>
      <c r="AG1" s="4" t="s">
        <v>433</v>
      </c>
      <c r="AH1" s="4" t="s">
        <v>434</v>
      </c>
      <c r="AI1" s="4" t="s">
        <v>435</v>
      </c>
      <c r="AJ1" s="4" t="s">
        <v>436</v>
      </c>
      <c r="AK1" s="4" t="s">
        <v>437</v>
      </c>
    </row>
    <row r="2" spans="1:37" s="7" customFormat="1" x14ac:dyDescent="0.25">
      <c r="A2" s="6" t="str">
        <f>_xlfn.CONCAT(B2,"__",C2)</f>
        <v>Amivantamab_1__egfr</v>
      </c>
      <c r="B2" s="7" t="s">
        <v>1050</v>
      </c>
      <c r="C2" s="6" t="s">
        <v>409</v>
      </c>
      <c r="D2" s="6" t="s">
        <v>1051</v>
      </c>
      <c r="E2" s="7" t="b">
        <v>1</v>
      </c>
      <c r="F2" s="7" t="b">
        <v>1</v>
      </c>
      <c r="G2" s="7" t="str">
        <f>_xlfn.CONCAT("results/docking_predictions/predicted_complexes/",D2,"_complexes/",A2,".pdb")</f>
        <v>results/docking_predictions/predicted_complexes/reference_complexes/Amivantamab_1__egfr.pdb</v>
      </c>
      <c r="H2" s="9">
        <v>1970.74</v>
      </c>
      <c r="I2" s="9">
        <v>2006.59</v>
      </c>
      <c r="J2" s="9">
        <v>1821.5909999999999</v>
      </c>
      <c r="K2" s="9">
        <v>1564.77</v>
      </c>
      <c r="L2" s="9">
        <v>134.936049087459</v>
      </c>
      <c r="M2" s="9">
        <v>-6.6642799999999998</v>
      </c>
      <c r="N2" s="9">
        <v>-1.34178</v>
      </c>
      <c r="O2" s="9">
        <v>-7.6621119999999996</v>
      </c>
      <c r="P2" s="9">
        <v>-11.2651</v>
      </c>
      <c r="Q2" s="9">
        <v>3.3770780195271302</v>
      </c>
      <c r="R2" s="9">
        <v>-335.04899999999998</v>
      </c>
      <c r="S2" s="9">
        <v>-205.256</v>
      </c>
      <c r="T2" s="9">
        <v>-273.39010000000002</v>
      </c>
      <c r="U2" s="9">
        <v>-335.04899999999998</v>
      </c>
      <c r="V2" s="9">
        <v>41.738036309688603</v>
      </c>
      <c r="W2" s="9">
        <v>-145.5</v>
      </c>
      <c r="X2" s="9">
        <v>-107.76</v>
      </c>
      <c r="Y2" s="9">
        <v>-126.122</v>
      </c>
      <c r="Z2" s="9">
        <v>-145.5</v>
      </c>
      <c r="AA2" s="9">
        <v>11.8580800394592</v>
      </c>
      <c r="AB2" s="9">
        <v>-406.87099999999998</v>
      </c>
      <c r="AC2" s="9">
        <v>-272.75299999999999</v>
      </c>
      <c r="AD2" s="9">
        <v>-337.17200000000003</v>
      </c>
      <c r="AE2" s="9">
        <v>-406.87099999999998</v>
      </c>
      <c r="AF2" s="9">
        <v>42.7048012575219</v>
      </c>
      <c r="AG2" s="9">
        <v>-71.821700000000007</v>
      </c>
      <c r="AH2" s="9">
        <v>-45.798000000000002</v>
      </c>
      <c r="AI2" s="9">
        <v>-63.781879999999902</v>
      </c>
      <c r="AJ2" s="9">
        <v>-80.005399999999995</v>
      </c>
      <c r="AK2" s="9">
        <v>10.354571753449401</v>
      </c>
    </row>
    <row r="3" spans="1:37" s="7" customFormat="1" x14ac:dyDescent="0.25">
      <c r="A3" s="6" t="str">
        <f t="shared" ref="A3:A13" si="0">_xlfn.CONCAT(B3,"__",C3)</f>
        <v>Bafisontamab_1__egfr</v>
      </c>
      <c r="B3" s="7" t="s">
        <v>1052</v>
      </c>
      <c r="C3" s="6" t="s">
        <v>409</v>
      </c>
      <c r="D3" s="6" t="s">
        <v>1051</v>
      </c>
      <c r="E3" s="7" t="b">
        <v>1</v>
      </c>
      <c r="F3" s="7" t="b">
        <v>1</v>
      </c>
      <c r="G3" s="7" t="str">
        <f t="shared" ref="G3:G66" si="1">_xlfn.CONCAT("results/docking_predictions/predicted_complexes/",D3,"_complexes/",A3,".pdb")</f>
        <v>results/docking_predictions/predicted_complexes/reference_complexes/Bafisontamab_1__egfr.pdb</v>
      </c>
      <c r="H3" s="9">
        <v>2528.9699999999998</v>
      </c>
      <c r="I3" s="9">
        <v>2660.65</v>
      </c>
      <c r="J3" s="9">
        <v>2418.2469999999998</v>
      </c>
      <c r="K3" s="9">
        <v>2139.5500000000002</v>
      </c>
      <c r="L3" s="9">
        <v>133.86251338593601</v>
      </c>
      <c r="M3" s="9">
        <v>-11.982200000000001</v>
      </c>
      <c r="N3" s="9">
        <v>-0.90488500000000005</v>
      </c>
      <c r="O3" s="9">
        <v>-8.7993924999999908</v>
      </c>
      <c r="P3" s="9">
        <v>-14.413399999999999</v>
      </c>
      <c r="Q3" s="9">
        <v>4.5756548460164197</v>
      </c>
      <c r="R3" s="9">
        <v>-344.238</v>
      </c>
      <c r="S3" s="9">
        <v>-292.65699999999998</v>
      </c>
      <c r="T3" s="9">
        <v>-334.41430000000003</v>
      </c>
      <c r="U3" s="9">
        <v>-388.64600000000002</v>
      </c>
      <c r="V3" s="9">
        <v>31.512966516622601</v>
      </c>
      <c r="W3" s="9">
        <v>-169.13</v>
      </c>
      <c r="X3" s="9">
        <v>-133.61000000000001</v>
      </c>
      <c r="Y3" s="9">
        <v>-156.846</v>
      </c>
      <c r="Z3" s="9">
        <v>-169.13</v>
      </c>
      <c r="AA3" s="9">
        <v>11.4392795033409</v>
      </c>
      <c r="AB3" s="9">
        <v>-432.53800000000001</v>
      </c>
      <c r="AC3" s="9">
        <v>-362.108</v>
      </c>
      <c r="AD3" s="9">
        <v>-415.57729999999998</v>
      </c>
      <c r="AE3" s="9">
        <v>-462.19900000000001</v>
      </c>
      <c r="AF3" s="9">
        <v>33.467199816636402</v>
      </c>
      <c r="AG3" s="9">
        <v>-88.299899999999994</v>
      </c>
      <c r="AH3" s="9">
        <v>-61.455599999999997</v>
      </c>
      <c r="AI3" s="9">
        <v>-81.162979999999905</v>
      </c>
      <c r="AJ3" s="9">
        <v>-92.475399999999993</v>
      </c>
      <c r="AK3" s="9">
        <v>9.2854196792366608</v>
      </c>
    </row>
    <row r="4" spans="1:37" s="7" customFormat="1" x14ac:dyDescent="0.25">
      <c r="A4" s="6" t="str">
        <f t="shared" si="0"/>
        <v>Becotatug__egfr</v>
      </c>
      <c r="B4" s="7" t="s">
        <v>1053</v>
      </c>
      <c r="C4" s="6" t="s">
        <v>409</v>
      </c>
      <c r="D4" s="6" t="s">
        <v>1051</v>
      </c>
      <c r="E4" s="7" t="b">
        <v>1</v>
      </c>
      <c r="F4" s="7" t="b">
        <v>1</v>
      </c>
      <c r="G4" s="7" t="str">
        <f t="shared" si="1"/>
        <v>results/docking_predictions/predicted_complexes/reference_complexes/Becotatug__egfr.pdb</v>
      </c>
      <c r="H4" s="9">
        <v>2540.69</v>
      </c>
      <c r="I4" s="9">
        <v>2617.2399999999998</v>
      </c>
      <c r="J4" s="9">
        <v>2474.7059999999901</v>
      </c>
      <c r="K4" s="9">
        <v>2336.27</v>
      </c>
      <c r="L4" s="9">
        <v>92.966869032885896</v>
      </c>
      <c r="M4" s="9">
        <v>-14.013199999999999</v>
      </c>
      <c r="N4" s="9">
        <v>-8.2139000000000006</v>
      </c>
      <c r="O4" s="9">
        <v>-14.09586</v>
      </c>
      <c r="P4" s="9">
        <v>-19.337499999999999</v>
      </c>
      <c r="Q4" s="9">
        <v>3.3308181317975101</v>
      </c>
      <c r="R4" s="9">
        <v>-402.44799999999998</v>
      </c>
      <c r="S4" s="9">
        <v>-234.828</v>
      </c>
      <c r="T4" s="9">
        <v>-373.368099999999</v>
      </c>
      <c r="U4" s="9">
        <v>-418.6</v>
      </c>
      <c r="V4" s="9">
        <v>56.420739115348503</v>
      </c>
      <c r="W4" s="9">
        <v>-194.78</v>
      </c>
      <c r="X4" s="9">
        <v>-155.63999999999999</v>
      </c>
      <c r="Y4" s="9">
        <v>-174.53800000000001</v>
      </c>
      <c r="Z4" s="9">
        <v>-194.78</v>
      </c>
      <c r="AA4" s="9">
        <v>11.747957552981999</v>
      </c>
      <c r="AB4" s="9">
        <v>-502.72399999999999</v>
      </c>
      <c r="AC4" s="9">
        <v>-332.40100000000001</v>
      </c>
      <c r="AD4" s="9">
        <v>-459.13649999999899</v>
      </c>
      <c r="AE4" s="9">
        <v>-503.12099999999998</v>
      </c>
      <c r="AF4" s="9">
        <v>52.926402298642699</v>
      </c>
      <c r="AG4" s="9">
        <v>-100.276</v>
      </c>
      <c r="AH4" s="9">
        <v>-77.539699999999996</v>
      </c>
      <c r="AI4" s="9">
        <v>-85.768469999999994</v>
      </c>
      <c r="AJ4" s="9">
        <v>-100.276</v>
      </c>
      <c r="AK4" s="9">
        <v>8.6567427162684396</v>
      </c>
    </row>
    <row r="5" spans="1:37" s="7" customFormat="1" x14ac:dyDescent="0.25">
      <c r="A5" s="6" t="str">
        <f t="shared" si="0"/>
        <v>Cetuximab__egfr</v>
      </c>
      <c r="B5" s="7" t="s">
        <v>1054</v>
      </c>
      <c r="C5" s="6" t="s">
        <v>409</v>
      </c>
      <c r="D5" s="6" t="s">
        <v>1051</v>
      </c>
      <c r="E5" s="7" t="b">
        <v>1</v>
      </c>
      <c r="F5" s="7" t="b">
        <v>1</v>
      </c>
      <c r="G5" s="7" t="str">
        <f t="shared" si="1"/>
        <v>results/docking_predictions/predicted_complexes/reference_complexes/Cetuximab__egfr.pdb</v>
      </c>
      <c r="H5" s="9">
        <v>2082.3200000000002</v>
      </c>
      <c r="I5" s="9">
        <v>2362.0300000000002</v>
      </c>
      <c r="J5" s="9">
        <v>2150.7719999999999</v>
      </c>
      <c r="K5" s="9">
        <v>1873.99</v>
      </c>
      <c r="L5" s="9">
        <v>150.03841262230901</v>
      </c>
      <c r="M5" s="9">
        <v>-5.4519000000000002</v>
      </c>
      <c r="N5" s="9">
        <v>0.89302599999999999</v>
      </c>
      <c r="O5" s="9">
        <v>-6.7527913999999898</v>
      </c>
      <c r="P5" s="9">
        <v>-9.8653499999999994</v>
      </c>
      <c r="Q5" s="9">
        <v>3.2123896862950998</v>
      </c>
      <c r="R5" s="9">
        <v>-433.25099999999998</v>
      </c>
      <c r="S5" s="9">
        <v>-261.577</v>
      </c>
      <c r="T5" s="9">
        <v>-318.29599999999999</v>
      </c>
      <c r="U5" s="9">
        <v>-433.25099999999998</v>
      </c>
      <c r="V5" s="9">
        <v>51.620898552169002</v>
      </c>
      <c r="W5" s="9">
        <v>-164.32</v>
      </c>
      <c r="X5" s="9">
        <v>-144.05000000000001</v>
      </c>
      <c r="Y5" s="9">
        <v>-151.152999999999</v>
      </c>
      <c r="Z5" s="9">
        <v>-164.32</v>
      </c>
      <c r="AA5" s="9">
        <v>7.1696087759374798</v>
      </c>
      <c r="AB5" s="9">
        <v>-505.471</v>
      </c>
      <c r="AC5" s="9">
        <v>-352.62200000000001</v>
      </c>
      <c r="AD5" s="9">
        <v>-399.03689999999898</v>
      </c>
      <c r="AE5" s="9">
        <v>-505.471</v>
      </c>
      <c r="AF5" s="9">
        <v>46.1433089370014</v>
      </c>
      <c r="AG5" s="9">
        <v>-72.220600000000005</v>
      </c>
      <c r="AH5" s="9">
        <v>-65.384900000000002</v>
      </c>
      <c r="AI5" s="9">
        <v>-80.740849999999995</v>
      </c>
      <c r="AJ5" s="9">
        <v>-92.719200000000001</v>
      </c>
      <c r="AK5" s="9">
        <v>8.3957056784009101</v>
      </c>
    </row>
    <row r="6" spans="1:37" s="7" customFormat="1" x14ac:dyDescent="0.25">
      <c r="A6" s="6" t="str">
        <f t="shared" si="0"/>
        <v>Demupitamab__egfr</v>
      </c>
      <c r="B6" s="7" t="s">
        <v>1055</v>
      </c>
      <c r="C6" s="6" t="s">
        <v>409</v>
      </c>
      <c r="D6" s="6" t="s">
        <v>1051</v>
      </c>
      <c r="E6" s="7" t="b">
        <v>1</v>
      </c>
      <c r="F6" s="7" t="b">
        <v>1</v>
      </c>
      <c r="G6" s="7" t="str">
        <f t="shared" si="1"/>
        <v>results/docking_predictions/predicted_complexes/reference_complexes/Demupitamab__egfr.pdb</v>
      </c>
      <c r="H6" s="9">
        <v>2397.13</v>
      </c>
      <c r="I6" s="9">
        <v>2518.7600000000002</v>
      </c>
      <c r="J6" s="9">
        <v>2315.3440000000001</v>
      </c>
      <c r="K6" s="9">
        <v>2155</v>
      </c>
      <c r="L6" s="9">
        <v>124.87041017702199</v>
      </c>
      <c r="M6" s="9">
        <v>1.41645</v>
      </c>
      <c r="N6" s="9">
        <v>7.7577699999999998</v>
      </c>
      <c r="O6" s="9">
        <v>0.7725725</v>
      </c>
      <c r="P6" s="9">
        <v>-7.7733999999999996</v>
      </c>
      <c r="Q6" s="9">
        <v>5.0868751054897503</v>
      </c>
      <c r="R6" s="9">
        <v>-370.291</v>
      </c>
      <c r="S6" s="9">
        <v>-239.06299999999999</v>
      </c>
      <c r="T6" s="9">
        <v>-331.73930000000001</v>
      </c>
      <c r="U6" s="9">
        <v>-370.291</v>
      </c>
      <c r="V6" s="9">
        <v>40.451677811790297</v>
      </c>
      <c r="W6" s="9">
        <v>-169</v>
      </c>
      <c r="X6" s="9">
        <v>-126.65</v>
      </c>
      <c r="Y6" s="9">
        <v>-144.56</v>
      </c>
      <c r="Z6" s="9">
        <v>-169</v>
      </c>
      <c r="AA6" s="9">
        <v>14.023341652798401</v>
      </c>
      <c r="AB6" s="9">
        <v>-466.65300000000002</v>
      </c>
      <c r="AC6" s="9">
        <v>-310.12799999999999</v>
      </c>
      <c r="AD6" s="9">
        <v>-410.72469999999998</v>
      </c>
      <c r="AE6" s="9">
        <v>-466.65300000000002</v>
      </c>
      <c r="AF6" s="9">
        <v>44.867823761825399</v>
      </c>
      <c r="AG6" s="9">
        <v>-96.361699999999999</v>
      </c>
      <c r="AH6" s="9">
        <v>-61.206400000000002</v>
      </c>
      <c r="AI6" s="9">
        <v>-78.985230000000001</v>
      </c>
      <c r="AJ6" s="9">
        <v>-96.361699999999999</v>
      </c>
      <c r="AK6" s="9">
        <v>10.830664576105701</v>
      </c>
    </row>
    <row r="7" spans="1:37" s="7" customFormat="1" x14ac:dyDescent="0.25">
      <c r="A7" s="6" t="str">
        <f t="shared" si="0"/>
        <v>Futuximab__egfr</v>
      </c>
      <c r="B7" s="7" t="s">
        <v>1056</v>
      </c>
      <c r="C7" s="6" t="s">
        <v>409</v>
      </c>
      <c r="D7" s="6" t="s">
        <v>1051</v>
      </c>
      <c r="E7" s="7" t="b">
        <v>1</v>
      </c>
      <c r="F7" s="7" t="b">
        <v>1</v>
      </c>
      <c r="G7" s="7" t="str">
        <f t="shared" si="1"/>
        <v>results/docking_predictions/predicted_complexes/reference_complexes/Futuximab__egfr.pdb</v>
      </c>
      <c r="H7" s="9">
        <v>2559.6999999999998</v>
      </c>
      <c r="I7" s="9">
        <v>2559.6999999999998</v>
      </c>
      <c r="J7" s="9">
        <v>2279.69888888888</v>
      </c>
      <c r="K7" s="9">
        <v>2064.0300000000002</v>
      </c>
      <c r="L7" s="9">
        <v>173.143472043017</v>
      </c>
      <c r="M7" s="9">
        <v>-13.356999999999999</v>
      </c>
      <c r="N7" s="9">
        <v>-0.45781300000000003</v>
      </c>
      <c r="O7" s="9">
        <v>-15.724356999999999</v>
      </c>
      <c r="P7" s="9">
        <v>-22.722300000000001</v>
      </c>
      <c r="Q7" s="9">
        <v>6.8611631043133601</v>
      </c>
      <c r="R7" s="9">
        <v>-344.17899999999997</v>
      </c>
      <c r="S7" s="9">
        <v>-59.669699999999999</v>
      </c>
      <c r="T7" s="9">
        <v>-188.78918888888799</v>
      </c>
      <c r="U7" s="9">
        <v>-344.17899999999997</v>
      </c>
      <c r="V7" s="9">
        <v>79.749412793424995</v>
      </c>
      <c r="W7" s="9">
        <v>-173.76</v>
      </c>
      <c r="X7" s="9">
        <v>-104.58</v>
      </c>
      <c r="Y7" s="9">
        <v>-131.88</v>
      </c>
      <c r="Z7" s="9">
        <v>-173.76</v>
      </c>
      <c r="AA7" s="9">
        <v>22.789669808928799</v>
      </c>
      <c r="AB7" s="9">
        <v>-435.74700000000001</v>
      </c>
      <c r="AC7" s="9">
        <v>-132.10599999999999</v>
      </c>
      <c r="AD7" s="9">
        <v>-267.18555555555503</v>
      </c>
      <c r="AE7" s="9">
        <v>-435.74700000000001</v>
      </c>
      <c r="AF7" s="9">
        <v>84.496180906463294</v>
      </c>
      <c r="AG7" s="9">
        <v>-91.5685</v>
      </c>
      <c r="AH7" s="9">
        <v>-64.098299999999995</v>
      </c>
      <c r="AI7" s="9">
        <v>-78.3965888888888</v>
      </c>
      <c r="AJ7" s="9">
        <v>-92.164500000000004</v>
      </c>
      <c r="AK7" s="9">
        <v>11.1021707081818</v>
      </c>
    </row>
    <row r="8" spans="1:37" s="7" customFormat="1" x14ac:dyDescent="0.25">
      <c r="A8" s="6" t="str">
        <f t="shared" si="0"/>
        <v>Izalontamab_1__egfr</v>
      </c>
      <c r="B8" s="7" t="s">
        <v>1057</v>
      </c>
      <c r="C8" s="6" t="s">
        <v>409</v>
      </c>
      <c r="D8" s="6" t="s">
        <v>1051</v>
      </c>
      <c r="E8" s="7" t="b">
        <v>1</v>
      </c>
      <c r="F8" s="7" t="b">
        <v>1</v>
      </c>
      <c r="G8" s="7" t="str">
        <f t="shared" si="1"/>
        <v>results/docking_predictions/predicted_complexes/reference_complexes/Izalontamab_1__egfr.pdb</v>
      </c>
      <c r="H8" s="9">
        <v>2574.66</v>
      </c>
      <c r="I8" s="9">
        <v>2574.66</v>
      </c>
      <c r="J8" s="9">
        <v>2457.75</v>
      </c>
      <c r="K8" s="9">
        <v>2388.63</v>
      </c>
      <c r="L8" s="9">
        <v>63.208698065306599</v>
      </c>
      <c r="M8" s="9">
        <v>-18.033799999999999</v>
      </c>
      <c r="N8" s="9">
        <v>-9.1523199999999996</v>
      </c>
      <c r="O8" s="9">
        <v>-16.600352000000001</v>
      </c>
      <c r="P8" s="9">
        <v>-27.176100000000002</v>
      </c>
      <c r="Q8" s="9">
        <v>5.5410411358572498</v>
      </c>
      <c r="R8" s="9">
        <v>-320.84899999999999</v>
      </c>
      <c r="S8" s="9">
        <v>-227.696</v>
      </c>
      <c r="T8" s="9">
        <v>-308.58</v>
      </c>
      <c r="U8" s="9">
        <v>-393.75</v>
      </c>
      <c r="V8" s="9">
        <v>40.354237106460602</v>
      </c>
      <c r="W8" s="9">
        <v>-185.51</v>
      </c>
      <c r="X8" s="9">
        <v>-148.38999999999999</v>
      </c>
      <c r="Y8" s="9">
        <v>-165.733</v>
      </c>
      <c r="Z8" s="9">
        <v>-185.51</v>
      </c>
      <c r="AA8" s="9">
        <v>13.613039541393899</v>
      </c>
      <c r="AB8" s="9">
        <v>-424.15300000000002</v>
      </c>
      <c r="AC8" s="9">
        <v>-314.32</v>
      </c>
      <c r="AD8" s="9">
        <v>-395.99599999999998</v>
      </c>
      <c r="AE8" s="9">
        <v>-486.97199999999998</v>
      </c>
      <c r="AF8" s="9">
        <v>43.607144368784297</v>
      </c>
      <c r="AG8" s="9">
        <v>-103.304</v>
      </c>
      <c r="AH8" s="9">
        <v>-77.598299999999995</v>
      </c>
      <c r="AI8" s="9">
        <v>-87.416020000000003</v>
      </c>
      <c r="AJ8" s="9">
        <v>-103.304</v>
      </c>
      <c r="AK8" s="9">
        <v>7.71175261846777</v>
      </c>
    </row>
    <row r="9" spans="1:37" s="7" customFormat="1" x14ac:dyDescent="0.25">
      <c r="A9" s="6" t="str">
        <f t="shared" si="0"/>
        <v>Modotuximab__egfr</v>
      </c>
      <c r="B9" s="7" t="s">
        <v>1058</v>
      </c>
      <c r="C9" s="6" t="s">
        <v>409</v>
      </c>
      <c r="D9" s="6" t="s">
        <v>1051</v>
      </c>
      <c r="E9" s="7" t="b">
        <v>1</v>
      </c>
      <c r="F9" s="7" t="b">
        <v>1</v>
      </c>
      <c r="G9" s="7" t="str">
        <f t="shared" si="1"/>
        <v>results/docking_predictions/predicted_complexes/reference_complexes/Modotuximab__egfr.pdb</v>
      </c>
      <c r="H9" s="9">
        <v>2263.1799999999998</v>
      </c>
      <c r="I9" s="9">
        <v>2263.1799999999998</v>
      </c>
      <c r="J9" s="9">
        <v>2133.4229999999998</v>
      </c>
      <c r="K9" s="9">
        <v>1830.39</v>
      </c>
      <c r="L9" s="9">
        <v>139.32239335440599</v>
      </c>
      <c r="M9" s="9">
        <v>-13.3649</v>
      </c>
      <c r="N9" s="9">
        <v>5.1229500000000003</v>
      </c>
      <c r="O9" s="9">
        <v>-6.4248576999999996</v>
      </c>
      <c r="P9" s="9">
        <v>-13.8193</v>
      </c>
      <c r="Q9" s="9">
        <v>5.8518699130184597</v>
      </c>
      <c r="R9" s="9">
        <v>-279.65899999999999</v>
      </c>
      <c r="S9" s="9">
        <v>-200.05</v>
      </c>
      <c r="T9" s="9">
        <v>-273.20979999999997</v>
      </c>
      <c r="U9" s="9">
        <v>-326.19600000000003</v>
      </c>
      <c r="V9" s="9">
        <v>34.140332195220303</v>
      </c>
      <c r="W9" s="9">
        <v>-143.61000000000001</v>
      </c>
      <c r="X9" s="9">
        <v>-114.93</v>
      </c>
      <c r="Y9" s="9">
        <v>-130.00200000000001</v>
      </c>
      <c r="Z9" s="9">
        <v>-143.61000000000001</v>
      </c>
      <c r="AA9" s="9">
        <v>8.8480453585335095</v>
      </c>
      <c r="AB9" s="9">
        <v>-353.976</v>
      </c>
      <c r="AC9" s="9">
        <v>-277.13</v>
      </c>
      <c r="AD9" s="9">
        <v>-342.14339999999999</v>
      </c>
      <c r="AE9" s="9">
        <v>-384.43299999999999</v>
      </c>
      <c r="AF9" s="9">
        <v>30.787929940878499</v>
      </c>
      <c r="AG9" s="9">
        <v>-74.317499999999995</v>
      </c>
      <c r="AH9" s="9">
        <v>-58.237900000000003</v>
      </c>
      <c r="AI9" s="9">
        <v>-68.933760000000007</v>
      </c>
      <c r="AJ9" s="9">
        <v>-77.079800000000006</v>
      </c>
      <c r="AK9" s="9">
        <v>6.5207142289782896</v>
      </c>
    </row>
    <row r="10" spans="1:37" s="7" customFormat="1" x14ac:dyDescent="0.25">
      <c r="A10" s="6" t="str">
        <f t="shared" si="0"/>
        <v>Necitumumab__egfr</v>
      </c>
      <c r="B10" s="7" t="s">
        <v>1059</v>
      </c>
      <c r="C10" s="6" t="s">
        <v>409</v>
      </c>
      <c r="D10" s="6" t="s">
        <v>1051</v>
      </c>
      <c r="E10" s="7" t="b">
        <v>1</v>
      </c>
      <c r="F10" s="7" t="b">
        <v>1</v>
      </c>
      <c r="G10" s="7" t="str">
        <f t="shared" si="1"/>
        <v>results/docking_predictions/predicted_complexes/reference_complexes/Necitumumab__egfr.pdb</v>
      </c>
      <c r="H10" s="9">
        <v>2363.44</v>
      </c>
      <c r="I10" s="9">
        <v>2570.8200000000002</v>
      </c>
      <c r="J10" s="9">
        <v>2406.9090000000001</v>
      </c>
      <c r="K10" s="9">
        <v>2287.09</v>
      </c>
      <c r="L10" s="9">
        <v>102.996007953922</v>
      </c>
      <c r="M10" s="9">
        <v>-11.4999</v>
      </c>
      <c r="N10" s="9">
        <v>-2.6046800000000001</v>
      </c>
      <c r="O10" s="9">
        <v>-10.115964</v>
      </c>
      <c r="P10" s="9">
        <v>-14.913500000000001</v>
      </c>
      <c r="Q10" s="9">
        <v>3.9975318878728099</v>
      </c>
      <c r="R10" s="9">
        <v>-365.74400000000003</v>
      </c>
      <c r="S10" s="9">
        <v>-206.73500000000001</v>
      </c>
      <c r="T10" s="9">
        <v>-331.63040000000001</v>
      </c>
      <c r="U10" s="9">
        <v>-387.005</v>
      </c>
      <c r="V10" s="9">
        <v>54.334351191283901</v>
      </c>
      <c r="W10" s="9">
        <v>-173.82</v>
      </c>
      <c r="X10" s="9">
        <v>-138.63</v>
      </c>
      <c r="Y10" s="9">
        <v>-162.47200000000001</v>
      </c>
      <c r="Z10" s="9">
        <v>-173.82</v>
      </c>
      <c r="AA10" s="9">
        <v>10.886167369648501</v>
      </c>
      <c r="AB10" s="9">
        <v>-454.91899999999998</v>
      </c>
      <c r="AC10" s="9">
        <v>-289.108</v>
      </c>
      <c r="AD10" s="9">
        <v>-417.66180000000003</v>
      </c>
      <c r="AE10" s="9">
        <v>-467.74200000000002</v>
      </c>
      <c r="AF10" s="9">
        <v>55.244514486457703</v>
      </c>
      <c r="AG10" s="9">
        <v>-89.1751</v>
      </c>
      <c r="AH10" s="9">
        <v>-79.898799999999994</v>
      </c>
      <c r="AI10" s="9">
        <v>-86.031429999999901</v>
      </c>
      <c r="AJ10" s="9">
        <v>-95.641300000000001</v>
      </c>
      <c r="AK10" s="9">
        <v>5.2757367144419796</v>
      </c>
    </row>
    <row r="11" spans="1:37" s="7" customFormat="1" x14ac:dyDescent="0.25">
      <c r="A11" s="6" t="str">
        <f t="shared" si="0"/>
        <v>Panitumumab__egfr</v>
      </c>
      <c r="B11" s="7" t="s">
        <v>1060</v>
      </c>
      <c r="C11" s="6" t="s">
        <v>409</v>
      </c>
      <c r="D11" s="6" t="s">
        <v>1051</v>
      </c>
      <c r="E11" s="7" t="b">
        <v>1</v>
      </c>
      <c r="F11" s="7" t="b">
        <v>1</v>
      </c>
      <c r="G11" s="7" t="str">
        <f t="shared" si="1"/>
        <v>results/docking_predictions/predicted_complexes/reference_complexes/Panitumumab__egfr.pdb</v>
      </c>
      <c r="H11" s="9">
        <v>2096.86</v>
      </c>
      <c r="I11" s="9">
        <v>2450.92</v>
      </c>
      <c r="J11" s="9">
        <v>2186.4769999999999</v>
      </c>
      <c r="K11" s="9">
        <v>1872.7</v>
      </c>
      <c r="L11" s="9">
        <v>185.57760682977499</v>
      </c>
      <c r="M11" s="9">
        <v>-3.1477900000000001</v>
      </c>
      <c r="N11" s="9">
        <v>8.1127599999999997</v>
      </c>
      <c r="O11" s="9">
        <v>1.2886632769999999</v>
      </c>
      <c r="P11" s="9">
        <v>-5.18119</v>
      </c>
      <c r="Q11" s="9">
        <v>4.0911933822325102</v>
      </c>
      <c r="R11" s="9">
        <v>-488.68200000000002</v>
      </c>
      <c r="S11" s="9">
        <v>-317.27</v>
      </c>
      <c r="T11" s="9">
        <v>-375.7577</v>
      </c>
      <c r="U11" s="9">
        <v>-488.68200000000002</v>
      </c>
      <c r="V11" s="9">
        <v>45.368011714202297</v>
      </c>
      <c r="W11" s="9">
        <v>-152.87</v>
      </c>
      <c r="X11" s="9">
        <v>-123.08</v>
      </c>
      <c r="Y11" s="9">
        <v>-137.917</v>
      </c>
      <c r="Z11" s="9">
        <v>-152.87</v>
      </c>
      <c r="AA11" s="9">
        <v>8.9318992008045708</v>
      </c>
      <c r="AB11" s="9">
        <v>-540.67200000000003</v>
      </c>
      <c r="AC11" s="9">
        <v>-391.565</v>
      </c>
      <c r="AD11" s="9">
        <v>-439.81189999999998</v>
      </c>
      <c r="AE11" s="9">
        <v>-540.67200000000003</v>
      </c>
      <c r="AF11" s="9">
        <v>39.865451415284902</v>
      </c>
      <c r="AG11" s="9">
        <v>-51.990299999999998</v>
      </c>
      <c r="AH11" s="9">
        <v>-51.990299999999998</v>
      </c>
      <c r="AI11" s="9">
        <v>-64.054119999999998</v>
      </c>
      <c r="AJ11" s="9">
        <v>-75.510000000000005</v>
      </c>
      <c r="AK11" s="9">
        <v>7.8869222103992396</v>
      </c>
    </row>
    <row r="12" spans="1:37" s="7" customFormat="1" x14ac:dyDescent="0.25">
      <c r="A12" s="6" t="str">
        <f t="shared" si="0"/>
        <v>Pimurutamab__egfr</v>
      </c>
      <c r="B12" s="7" t="s">
        <v>1061</v>
      </c>
      <c r="C12" s="6" t="s">
        <v>409</v>
      </c>
      <c r="D12" s="6" t="s">
        <v>1051</v>
      </c>
      <c r="E12" s="7" t="b">
        <v>1</v>
      </c>
      <c r="F12" s="7" t="b">
        <v>1</v>
      </c>
      <c r="G12" s="7" t="str">
        <f t="shared" si="1"/>
        <v>results/docking_predictions/predicted_complexes/reference_complexes/Pimurutamab__egfr.pdb</v>
      </c>
      <c r="H12" s="9">
        <v>2700.09</v>
      </c>
      <c r="I12" s="9">
        <v>2700.09</v>
      </c>
      <c r="J12" s="9">
        <v>2507.5990000000002</v>
      </c>
      <c r="K12" s="9">
        <v>2369.33</v>
      </c>
      <c r="L12" s="9">
        <v>96.605615715535805</v>
      </c>
      <c r="M12" s="9">
        <v>-19.661100000000001</v>
      </c>
      <c r="N12" s="9">
        <v>-9.2164999999999999</v>
      </c>
      <c r="O12" s="9">
        <v>-17.33858</v>
      </c>
      <c r="P12" s="9">
        <v>-25.591899999999999</v>
      </c>
      <c r="Q12" s="9">
        <v>5.32436490167815</v>
      </c>
      <c r="R12" s="9">
        <v>-353.07600000000002</v>
      </c>
      <c r="S12" s="9">
        <v>-199.10400000000001</v>
      </c>
      <c r="T12" s="9">
        <v>-303.05489999999998</v>
      </c>
      <c r="U12" s="9">
        <v>-358.23500000000001</v>
      </c>
      <c r="V12" s="9">
        <v>45.398620352140398</v>
      </c>
      <c r="W12" s="9">
        <v>-199.2</v>
      </c>
      <c r="X12" s="9">
        <v>-147.33000000000001</v>
      </c>
      <c r="Y12" s="9">
        <v>-172.797</v>
      </c>
      <c r="Z12" s="9">
        <v>-199.2</v>
      </c>
      <c r="AA12" s="9">
        <v>14.653663212847301</v>
      </c>
      <c r="AB12" s="9">
        <v>-462</v>
      </c>
      <c r="AC12" s="9">
        <v>-287.88200000000001</v>
      </c>
      <c r="AD12" s="9">
        <v>-397.90189999999899</v>
      </c>
      <c r="AE12" s="9">
        <v>-462</v>
      </c>
      <c r="AF12" s="9">
        <v>47.061471553348902</v>
      </c>
      <c r="AG12" s="9">
        <v>-108.925</v>
      </c>
      <c r="AH12" s="9">
        <v>-81.573700000000002</v>
      </c>
      <c r="AI12" s="9">
        <v>-94.847009999999997</v>
      </c>
      <c r="AJ12" s="9">
        <v>-108.925</v>
      </c>
      <c r="AK12" s="9">
        <v>9.0243764928910402</v>
      </c>
    </row>
    <row r="13" spans="1:37" s="7" customFormat="1" x14ac:dyDescent="0.25">
      <c r="A13" s="6" t="str">
        <f t="shared" si="0"/>
        <v>Tomuzotuximab__egfr</v>
      </c>
      <c r="B13" s="7" t="s">
        <v>1062</v>
      </c>
      <c r="C13" s="6" t="s">
        <v>409</v>
      </c>
      <c r="D13" s="6" t="s">
        <v>1051</v>
      </c>
      <c r="E13" s="7" t="b">
        <v>1</v>
      </c>
      <c r="F13" s="7" t="b">
        <v>1</v>
      </c>
      <c r="G13" s="7" t="str">
        <f t="shared" si="1"/>
        <v>results/docking_predictions/predicted_complexes/reference_complexes/Tomuzotuximab__egfr.pdb</v>
      </c>
      <c r="H13" s="9">
        <v>2346.23</v>
      </c>
      <c r="I13" s="9">
        <v>2346.23</v>
      </c>
      <c r="J13" s="9">
        <v>2253.6379999999999</v>
      </c>
      <c r="K13" s="9">
        <v>2101.91</v>
      </c>
      <c r="L13" s="9">
        <v>73.939478824839597</v>
      </c>
      <c r="M13" s="9">
        <v>3.5058500000000001</v>
      </c>
      <c r="N13" s="9">
        <v>8.5939800000000002</v>
      </c>
      <c r="O13" s="9">
        <v>3.45750069999999</v>
      </c>
      <c r="P13" s="9">
        <v>-2.80098</v>
      </c>
      <c r="Q13" s="9">
        <v>3.3284179260320599</v>
      </c>
      <c r="R13" s="9">
        <v>-293.72800000000001</v>
      </c>
      <c r="S13" s="9">
        <v>-271.61799999999999</v>
      </c>
      <c r="T13" s="9">
        <v>-304.54169999999999</v>
      </c>
      <c r="U13" s="9">
        <v>-350.64299999999997</v>
      </c>
      <c r="V13" s="9">
        <v>27.350942880558101</v>
      </c>
      <c r="W13" s="9">
        <v>-150.44</v>
      </c>
      <c r="X13" s="9">
        <v>-122.31</v>
      </c>
      <c r="Y13" s="9">
        <v>-131.52099999999999</v>
      </c>
      <c r="Z13" s="9">
        <v>-150.44</v>
      </c>
      <c r="AA13" s="9">
        <v>7.9823269372616599</v>
      </c>
      <c r="AB13" s="9">
        <v>-388.93</v>
      </c>
      <c r="AC13" s="9">
        <v>-342.80200000000002</v>
      </c>
      <c r="AD13" s="9">
        <v>-378.61219999999997</v>
      </c>
      <c r="AE13" s="9">
        <v>-417.57100000000003</v>
      </c>
      <c r="AF13" s="9">
        <v>26.702268342263</v>
      </c>
      <c r="AG13" s="9">
        <v>-95.202100000000002</v>
      </c>
      <c r="AH13" s="9">
        <v>-65.695999999999998</v>
      </c>
      <c r="AI13" s="9">
        <v>-74.070539999999994</v>
      </c>
      <c r="AJ13" s="9">
        <v>-95.202100000000002</v>
      </c>
      <c r="AK13" s="9">
        <v>8.1817241528774201</v>
      </c>
    </row>
    <row r="14" spans="1:37" x14ac:dyDescent="0.25">
      <c r="A14" s="6" t="s">
        <v>439</v>
      </c>
      <c r="B14" s="7" t="s">
        <v>176</v>
      </c>
      <c r="C14" s="6" t="s">
        <v>409</v>
      </c>
      <c r="D14" s="6" t="s">
        <v>1064</v>
      </c>
      <c r="E14" s="7" t="b">
        <v>1</v>
      </c>
      <c r="F14" s="7" t="b">
        <f>IF(ISBLANK(G14),FALSE,TRUE)</f>
        <v>1</v>
      </c>
      <c r="G14" s="7" t="str">
        <f t="shared" si="1"/>
        <v>results/docking_predictions/predicted_complexes/candidate_complexes/adrian.tripp_1.pdb</v>
      </c>
      <c r="H14" s="9">
        <v>2753.81</v>
      </c>
      <c r="I14" s="9">
        <v>2753.81</v>
      </c>
      <c r="J14" s="9">
        <v>2568.54</v>
      </c>
      <c r="K14" s="9">
        <v>2425.39</v>
      </c>
      <c r="L14" s="9">
        <v>168.212647859784</v>
      </c>
      <c r="M14" s="9">
        <v>24.780100000000001</v>
      </c>
      <c r="N14" s="9">
        <v>34.804400000000001</v>
      </c>
      <c r="O14" s="9">
        <v>28.011700000000001</v>
      </c>
      <c r="P14" s="9">
        <v>24.450600000000001</v>
      </c>
      <c r="Q14" s="9">
        <v>5.8849573091059799</v>
      </c>
      <c r="R14" s="9">
        <v>-585.298</v>
      </c>
      <c r="S14" s="9">
        <v>-388.19099999999997</v>
      </c>
      <c r="T14" s="9">
        <v>-512.18033333333301</v>
      </c>
      <c r="U14" s="9">
        <v>-585.298</v>
      </c>
      <c r="V14" s="9">
        <v>107.95247664751901</v>
      </c>
      <c r="W14" s="9">
        <v>-153.63</v>
      </c>
      <c r="X14" s="9">
        <v>-125.21</v>
      </c>
      <c r="Y14" s="9">
        <v>-135.31666666666601</v>
      </c>
      <c r="Z14" s="9">
        <v>-153.63</v>
      </c>
      <c r="AA14" s="9">
        <v>15.8882388367412</v>
      </c>
      <c r="AB14" s="9">
        <v>-646.64400000000001</v>
      </c>
      <c r="AC14" s="9">
        <v>-462.11099999999999</v>
      </c>
      <c r="AD14" s="9">
        <v>-573.06966666666597</v>
      </c>
      <c r="AE14" s="9">
        <v>-646.64400000000001</v>
      </c>
      <c r="AF14" s="9">
        <v>97.781891505193002</v>
      </c>
      <c r="AG14" s="9">
        <v>-61.3459</v>
      </c>
      <c r="AH14" s="9">
        <v>-47.402299999999997</v>
      </c>
      <c r="AI14" s="9">
        <v>-60.889566666666603</v>
      </c>
      <c r="AJ14" s="9">
        <v>-73.920500000000004</v>
      </c>
      <c r="AK14" s="9">
        <v>13.264988235702701</v>
      </c>
    </row>
    <row r="15" spans="1:37" x14ac:dyDescent="0.25">
      <c r="A15" s="6" t="s">
        <v>440</v>
      </c>
      <c r="B15" s="7" t="s">
        <v>396</v>
      </c>
      <c r="C15" s="6" t="s">
        <v>409</v>
      </c>
      <c r="D15" s="6" t="s">
        <v>1064</v>
      </c>
      <c r="E15" s="7" t="b">
        <v>1</v>
      </c>
      <c r="F15" s="7" t="b">
        <f t="shared" ref="F15:F78" si="2">IF(ISBLANK(G15),FALSE,TRUE)</f>
        <v>1</v>
      </c>
      <c r="G15" s="7" t="str">
        <f t="shared" si="1"/>
        <v>results/docking_predictions/predicted_complexes/candidate_complexes/ahmedsameh_1.pdb</v>
      </c>
      <c r="H15" s="9">
        <v>2496.58</v>
      </c>
      <c r="I15" s="9">
        <v>2496.58</v>
      </c>
      <c r="J15" s="9">
        <v>2188.652</v>
      </c>
      <c r="K15" s="9">
        <v>1993.75</v>
      </c>
      <c r="L15" s="9">
        <v>199.97242264872401</v>
      </c>
      <c r="M15" s="9">
        <v>6.7715500000000004</v>
      </c>
      <c r="N15" s="9">
        <v>21.526399999999999</v>
      </c>
      <c r="O15" s="9">
        <v>13.903575999999999</v>
      </c>
      <c r="P15" s="9">
        <v>6.7715500000000004</v>
      </c>
      <c r="Q15" s="9">
        <v>5.7748306605588002</v>
      </c>
      <c r="R15" s="9">
        <v>-123.893</v>
      </c>
      <c r="S15" s="9">
        <v>-123.893</v>
      </c>
      <c r="T15" s="9">
        <v>-184.53339999999901</v>
      </c>
      <c r="U15" s="9">
        <v>-246.54300000000001</v>
      </c>
      <c r="V15" s="9">
        <v>56.118249645725697</v>
      </c>
      <c r="W15" s="9">
        <v>-101.55</v>
      </c>
      <c r="X15" s="9">
        <v>-88.23</v>
      </c>
      <c r="Y15" s="9">
        <v>-95.66</v>
      </c>
      <c r="Z15" s="9">
        <v>-101.55</v>
      </c>
      <c r="AA15" s="9">
        <v>5.6070134652950401</v>
      </c>
      <c r="AB15" s="9">
        <v>-207.434</v>
      </c>
      <c r="AC15" s="9">
        <v>-207.434</v>
      </c>
      <c r="AD15" s="9">
        <v>-257.19060000000002</v>
      </c>
      <c r="AE15" s="9">
        <v>-308.11200000000002</v>
      </c>
      <c r="AF15" s="9">
        <v>45.6056770238092</v>
      </c>
      <c r="AG15" s="9">
        <v>-83.541399999999996</v>
      </c>
      <c r="AH15" s="9">
        <v>-61.417400000000001</v>
      </c>
      <c r="AI15" s="9">
        <v>-72.657240000000002</v>
      </c>
      <c r="AJ15" s="9">
        <v>-83.541399999999996</v>
      </c>
      <c r="AK15" s="9">
        <v>10.5968972606607</v>
      </c>
    </row>
    <row r="16" spans="1:37" x14ac:dyDescent="0.25">
      <c r="A16" s="6" t="s">
        <v>441</v>
      </c>
      <c r="B16" s="7" t="s">
        <v>398</v>
      </c>
      <c r="C16" s="6" t="s">
        <v>409</v>
      </c>
      <c r="D16" s="6" t="s">
        <v>1064</v>
      </c>
      <c r="E16" s="7" t="b">
        <v>1</v>
      </c>
      <c r="F16" s="7" t="b">
        <f t="shared" si="2"/>
        <v>1</v>
      </c>
      <c r="G16" s="7" t="str">
        <f t="shared" si="1"/>
        <v>results/docking_predictions/predicted_complexes/candidate_complexes/ahmedsameh_2.pdb</v>
      </c>
      <c r="H16" s="9">
        <v>3173.94</v>
      </c>
      <c r="I16" s="9">
        <v>3173.94</v>
      </c>
      <c r="J16" s="9">
        <v>3152.5533333333301</v>
      </c>
      <c r="K16" s="9">
        <v>3121.77</v>
      </c>
      <c r="L16" s="9">
        <v>27.3249013416944</v>
      </c>
      <c r="M16" s="9">
        <v>12.151</v>
      </c>
      <c r="N16" s="9">
        <v>18.707699999999999</v>
      </c>
      <c r="O16" s="9">
        <v>15.932566666666601</v>
      </c>
      <c r="P16" s="9">
        <v>12.151</v>
      </c>
      <c r="Q16" s="9">
        <v>3.3922352163924701</v>
      </c>
      <c r="R16" s="9">
        <v>-237.56299999999999</v>
      </c>
      <c r="S16" s="9">
        <v>-185.029</v>
      </c>
      <c r="T16" s="9">
        <v>-210.93166666666599</v>
      </c>
      <c r="U16" s="9">
        <v>-237.56299999999999</v>
      </c>
      <c r="V16" s="9">
        <v>26.274579070526102</v>
      </c>
      <c r="W16" s="9">
        <v>-143.71</v>
      </c>
      <c r="X16" s="9">
        <v>-118.45</v>
      </c>
      <c r="Y16" s="9">
        <v>-131.97999999999999</v>
      </c>
      <c r="Z16" s="9">
        <v>-143.71</v>
      </c>
      <c r="AA16" s="9">
        <v>12.725835925391999</v>
      </c>
      <c r="AB16" s="9">
        <v>-345.90800000000002</v>
      </c>
      <c r="AC16" s="9">
        <v>-285.185</v>
      </c>
      <c r="AD16" s="9">
        <v>-316.659666666666</v>
      </c>
      <c r="AE16" s="9">
        <v>-345.90800000000002</v>
      </c>
      <c r="AF16" s="9">
        <v>30.4226577131803</v>
      </c>
      <c r="AG16" s="9">
        <v>-108.345</v>
      </c>
      <c r="AH16" s="9">
        <v>-100.15600000000001</v>
      </c>
      <c r="AI16" s="9">
        <v>-105.72799999999999</v>
      </c>
      <c r="AJ16" s="9">
        <v>-108.68300000000001</v>
      </c>
      <c r="AK16" s="9">
        <v>4.8284520293775302</v>
      </c>
    </row>
    <row r="17" spans="1:37" x14ac:dyDescent="0.25">
      <c r="A17" s="6" t="s">
        <v>442</v>
      </c>
      <c r="B17" s="7" t="s">
        <v>392</v>
      </c>
      <c r="C17" s="6" t="s">
        <v>409</v>
      </c>
      <c r="D17" s="6" t="s">
        <v>1064</v>
      </c>
      <c r="E17" s="7" t="b">
        <v>1</v>
      </c>
      <c r="F17" s="7" t="b">
        <f t="shared" si="2"/>
        <v>1</v>
      </c>
      <c r="G17" s="7" t="str">
        <f t="shared" si="1"/>
        <v>results/docking_predictions/predicted_complexes/candidate_complexes/ahmedsameh_3.pdb</v>
      </c>
      <c r="H17" s="9">
        <v>3340.54</v>
      </c>
      <c r="I17" s="9">
        <v>3340.54</v>
      </c>
      <c r="J17" s="9">
        <v>3199.4360000000001</v>
      </c>
      <c r="K17" s="9">
        <v>3143.39</v>
      </c>
      <c r="L17" s="9">
        <v>80.976612549550495</v>
      </c>
      <c r="M17" s="9">
        <v>35.832999999999998</v>
      </c>
      <c r="N17" s="9">
        <v>35.832999999999998</v>
      </c>
      <c r="O17" s="9">
        <v>28.340879999999999</v>
      </c>
      <c r="P17" s="9">
        <v>20.572500000000002</v>
      </c>
      <c r="Q17" s="9">
        <v>5.78087948386748</v>
      </c>
      <c r="R17" s="9">
        <v>-310.66399999999999</v>
      </c>
      <c r="S17" s="9">
        <v>-199.93600000000001</v>
      </c>
      <c r="T17" s="9">
        <v>-248.54479999999899</v>
      </c>
      <c r="U17" s="9">
        <v>-310.66399999999999</v>
      </c>
      <c r="V17" s="9">
        <v>41.5124592465924</v>
      </c>
      <c r="W17" s="9">
        <v>-152.68</v>
      </c>
      <c r="X17" s="9">
        <v>-131.68</v>
      </c>
      <c r="Y17" s="9">
        <v>-137.95599999999999</v>
      </c>
      <c r="Z17" s="9">
        <v>-152.68</v>
      </c>
      <c r="AA17" s="9">
        <v>9.1237782743773401</v>
      </c>
      <c r="AB17" s="9">
        <v>-437.04700000000003</v>
      </c>
      <c r="AC17" s="9">
        <v>-316.86799999999999</v>
      </c>
      <c r="AD17" s="9">
        <v>-365.1354</v>
      </c>
      <c r="AE17" s="9">
        <v>-437.04700000000003</v>
      </c>
      <c r="AF17" s="9">
        <v>44.9916487895253</v>
      </c>
      <c r="AG17" s="9">
        <v>-126.383</v>
      </c>
      <c r="AH17" s="9">
        <v>-110.684</v>
      </c>
      <c r="AI17" s="9">
        <v>-116.59059999999999</v>
      </c>
      <c r="AJ17" s="9">
        <v>-126.383</v>
      </c>
      <c r="AK17" s="9">
        <v>6.1287281143806602</v>
      </c>
    </row>
    <row r="18" spans="1:37" x14ac:dyDescent="0.25">
      <c r="A18" s="6" t="s">
        <v>443</v>
      </c>
      <c r="B18" s="7" t="s">
        <v>394</v>
      </c>
      <c r="C18" s="6" t="s">
        <v>409</v>
      </c>
      <c r="D18" s="6" t="s">
        <v>1064</v>
      </c>
      <c r="E18" s="7" t="b">
        <v>1</v>
      </c>
      <c r="F18" s="7" t="b">
        <f t="shared" si="2"/>
        <v>1</v>
      </c>
      <c r="G18" s="7" t="str">
        <f t="shared" si="1"/>
        <v>results/docking_predictions/predicted_complexes/candidate_complexes/ahmedsameh_4.pdb</v>
      </c>
      <c r="H18" s="9">
        <v>3230.17</v>
      </c>
      <c r="I18" s="9">
        <v>3230.17</v>
      </c>
      <c r="J18" s="9">
        <v>2777.8433333333301</v>
      </c>
      <c r="K18" s="9">
        <v>2459.56</v>
      </c>
      <c r="L18" s="9">
        <v>402.41229408820601</v>
      </c>
      <c r="M18" s="9">
        <v>-9.8144200000000001</v>
      </c>
      <c r="N18" s="9">
        <v>2.7013799999999999</v>
      </c>
      <c r="O18" s="9">
        <v>-4.5428199999999999</v>
      </c>
      <c r="P18" s="9">
        <v>-9.8144200000000001</v>
      </c>
      <c r="Q18" s="9">
        <v>6.4868848825919496</v>
      </c>
      <c r="R18" s="9">
        <v>-352.82900000000001</v>
      </c>
      <c r="S18" s="9">
        <v>-349.46699999999998</v>
      </c>
      <c r="T18" s="9">
        <v>-361.40100000000001</v>
      </c>
      <c r="U18" s="9">
        <v>-381.90699999999998</v>
      </c>
      <c r="V18" s="9">
        <v>17.838099338214199</v>
      </c>
      <c r="W18" s="9">
        <v>-174.01</v>
      </c>
      <c r="X18" s="9">
        <v>-129.54</v>
      </c>
      <c r="Y18" s="9">
        <v>-152.65666666666601</v>
      </c>
      <c r="Z18" s="9">
        <v>-174.01</v>
      </c>
      <c r="AA18" s="9">
        <v>22.287378341414001</v>
      </c>
      <c r="AB18" s="9">
        <v>-446.459</v>
      </c>
      <c r="AC18" s="9">
        <v>-411.81700000000001</v>
      </c>
      <c r="AD18" s="9">
        <v>-437.23499999999899</v>
      </c>
      <c r="AE18" s="9">
        <v>-453.42899999999997</v>
      </c>
      <c r="AF18" s="9">
        <v>22.286795821741499</v>
      </c>
      <c r="AG18" s="9">
        <v>-93.629300000000001</v>
      </c>
      <c r="AH18" s="9">
        <v>-62.349899999999998</v>
      </c>
      <c r="AI18" s="9">
        <v>-75.833600000000004</v>
      </c>
      <c r="AJ18" s="9">
        <v>-93.629300000000001</v>
      </c>
      <c r="AK18" s="9">
        <v>16.079341531604999</v>
      </c>
    </row>
    <row r="19" spans="1:37" x14ac:dyDescent="0.25">
      <c r="A19" s="6" t="s">
        <v>444</v>
      </c>
      <c r="B19" s="7" t="s">
        <v>390</v>
      </c>
      <c r="C19" s="6" t="s">
        <v>409</v>
      </c>
      <c r="D19" s="6" t="s">
        <v>1064</v>
      </c>
      <c r="E19" s="7" t="b">
        <v>1</v>
      </c>
      <c r="F19" s="7" t="b">
        <f t="shared" si="2"/>
        <v>1</v>
      </c>
      <c r="G19" s="7" t="str">
        <f t="shared" si="1"/>
        <v>results/docking_predictions/predicted_complexes/candidate_complexes/ahmedsameh_5.pdb</v>
      </c>
      <c r="H19" s="9">
        <v>2840.73</v>
      </c>
      <c r="I19" s="9">
        <v>2936.38</v>
      </c>
      <c r="J19" s="9">
        <v>2796.8724999999999</v>
      </c>
      <c r="K19" s="9">
        <v>2630.21</v>
      </c>
      <c r="L19" s="9">
        <v>128.37599110295699</v>
      </c>
      <c r="M19" s="9">
        <v>18.125699999999998</v>
      </c>
      <c r="N19" s="9">
        <v>33.674100000000003</v>
      </c>
      <c r="O19" s="9">
        <v>22.7593</v>
      </c>
      <c r="P19" s="9">
        <v>18.125699999999998</v>
      </c>
      <c r="Q19" s="9">
        <v>7.3457562628590702</v>
      </c>
      <c r="R19" s="9">
        <v>-245.54900000000001</v>
      </c>
      <c r="S19" s="9">
        <v>-245.54900000000001</v>
      </c>
      <c r="T19" s="9">
        <v>-250.01749999999899</v>
      </c>
      <c r="U19" s="9">
        <v>-258.59300000000002</v>
      </c>
      <c r="V19" s="9">
        <v>6.0389200193412202</v>
      </c>
      <c r="W19" s="9">
        <v>-125.74</v>
      </c>
      <c r="X19" s="9">
        <v>-107.96</v>
      </c>
      <c r="Y19" s="9">
        <v>-117.24</v>
      </c>
      <c r="Z19" s="9">
        <v>-125.74</v>
      </c>
      <c r="AA19" s="9">
        <v>9.5074111442950997</v>
      </c>
      <c r="AB19" s="9">
        <v>-340.30900000000003</v>
      </c>
      <c r="AC19" s="9">
        <v>-328.786</v>
      </c>
      <c r="AD19" s="9">
        <v>-340.01325000000003</v>
      </c>
      <c r="AE19" s="9">
        <v>-348.50799999999998</v>
      </c>
      <c r="AF19" s="9">
        <v>8.2510027420914103</v>
      </c>
      <c r="AG19" s="9">
        <v>-94.760199999999998</v>
      </c>
      <c r="AH19" s="9">
        <v>-78.889799999999994</v>
      </c>
      <c r="AI19" s="9">
        <v>-89.995974999999902</v>
      </c>
      <c r="AJ19" s="9">
        <v>-96.418700000000001</v>
      </c>
      <c r="AK19" s="9">
        <v>7.9015374876771096</v>
      </c>
    </row>
    <row r="20" spans="1:37" x14ac:dyDescent="0.25">
      <c r="A20" s="6" t="s">
        <v>445</v>
      </c>
      <c r="B20" s="7" t="s">
        <v>102</v>
      </c>
      <c r="C20" s="6" t="s">
        <v>409</v>
      </c>
      <c r="D20" s="6" t="s">
        <v>1064</v>
      </c>
      <c r="E20" s="7" t="b">
        <v>1</v>
      </c>
      <c r="F20" s="7" t="b">
        <f t="shared" si="2"/>
        <v>1</v>
      </c>
      <c r="G20" s="7" t="str">
        <f t="shared" si="1"/>
        <v>results/docking_predictions/predicted_complexes/candidate_complexes/akshayc_1.pdb</v>
      </c>
      <c r="H20" s="9">
        <v>3420.39</v>
      </c>
      <c r="I20" s="9">
        <v>3420.39</v>
      </c>
      <c r="J20" s="9">
        <v>3043.04</v>
      </c>
      <c r="K20" s="9">
        <v>2592.12</v>
      </c>
      <c r="L20" s="9">
        <v>357.52101728429801</v>
      </c>
      <c r="M20" s="9">
        <v>14.3314</v>
      </c>
      <c r="N20" s="9">
        <v>18.227900000000002</v>
      </c>
      <c r="O20" s="9">
        <v>14.4377</v>
      </c>
      <c r="P20" s="9">
        <v>11.344799999999999</v>
      </c>
      <c r="Q20" s="9">
        <v>2.8455946736432201</v>
      </c>
      <c r="R20" s="9">
        <v>-502.27199999999999</v>
      </c>
      <c r="S20" s="9">
        <v>-329.33800000000002</v>
      </c>
      <c r="T20" s="9">
        <v>-392.65499999999997</v>
      </c>
      <c r="U20" s="9">
        <v>-502.27199999999999</v>
      </c>
      <c r="V20" s="9">
        <v>75.493505460182902</v>
      </c>
      <c r="W20" s="9">
        <v>-187.86</v>
      </c>
      <c r="X20" s="9">
        <v>-130.58000000000001</v>
      </c>
      <c r="Y20" s="9">
        <v>-156.76750000000001</v>
      </c>
      <c r="Z20" s="9">
        <v>-187.86</v>
      </c>
      <c r="AA20" s="9">
        <v>23.618528566925299</v>
      </c>
      <c r="AB20" s="9">
        <v>-604.005</v>
      </c>
      <c r="AC20" s="9">
        <v>-405.4</v>
      </c>
      <c r="AD20" s="9">
        <v>-485.33024999999998</v>
      </c>
      <c r="AE20" s="9">
        <v>-604.005</v>
      </c>
      <c r="AF20" s="9">
        <v>84.203637321970803</v>
      </c>
      <c r="AG20" s="9">
        <v>-101.733</v>
      </c>
      <c r="AH20" s="9">
        <v>-76.061999999999998</v>
      </c>
      <c r="AI20" s="9">
        <v>-92.675174999999996</v>
      </c>
      <c r="AJ20" s="9">
        <v>-101.733</v>
      </c>
      <c r="AK20" s="9">
        <v>11.8494784606398</v>
      </c>
    </row>
    <row r="21" spans="1:37" x14ac:dyDescent="0.25">
      <c r="A21" s="6" t="s">
        <v>446</v>
      </c>
      <c r="B21" s="7" t="s">
        <v>154</v>
      </c>
      <c r="C21" s="6" t="s">
        <v>409</v>
      </c>
      <c r="D21" s="6" t="s">
        <v>1064</v>
      </c>
      <c r="E21" s="7" t="b">
        <v>1</v>
      </c>
      <c r="F21" s="7" t="b">
        <f t="shared" si="2"/>
        <v>1</v>
      </c>
      <c r="G21" s="7" t="str">
        <f t="shared" si="1"/>
        <v>results/docking_predictions/predicted_complexes/candidate_complexes/akshayc_2.pdb</v>
      </c>
      <c r="H21" s="9">
        <v>2751.25</v>
      </c>
      <c r="I21" s="9">
        <v>2751.25</v>
      </c>
      <c r="J21" s="9">
        <v>2562.3612499999999</v>
      </c>
      <c r="K21" s="9">
        <v>2203.13</v>
      </c>
      <c r="L21" s="9">
        <v>183.11476872930101</v>
      </c>
      <c r="M21" s="9">
        <v>-3.9323199999999998</v>
      </c>
      <c r="N21" s="9">
        <v>11.173</v>
      </c>
      <c r="O21" s="9">
        <v>0.63994374999999903</v>
      </c>
      <c r="P21" s="9">
        <v>-5.0557800000000004</v>
      </c>
      <c r="Q21" s="9">
        <v>5.7557254803294402</v>
      </c>
      <c r="R21" s="9">
        <v>-368.113</v>
      </c>
      <c r="S21" s="9">
        <v>-183.24799999999999</v>
      </c>
      <c r="T21" s="9">
        <v>-277.479625</v>
      </c>
      <c r="U21" s="9">
        <v>-368.113</v>
      </c>
      <c r="V21" s="9">
        <v>60.726954786951197</v>
      </c>
      <c r="W21" s="9">
        <v>-161.01</v>
      </c>
      <c r="X21" s="9">
        <v>-100.25</v>
      </c>
      <c r="Y21" s="9">
        <v>-128.995</v>
      </c>
      <c r="Z21" s="9">
        <v>-161.01</v>
      </c>
      <c r="AA21" s="9">
        <v>18.829614972165501</v>
      </c>
      <c r="AB21" s="9">
        <v>-451.56599999999997</v>
      </c>
      <c r="AC21" s="9">
        <v>-255.25700000000001</v>
      </c>
      <c r="AD21" s="9">
        <v>-351.61900000000003</v>
      </c>
      <c r="AE21" s="9">
        <v>-451.56599999999997</v>
      </c>
      <c r="AF21" s="9">
        <v>64.425118854594004</v>
      </c>
      <c r="AG21" s="9">
        <v>-83.453299999999999</v>
      </c>
      <c r="AH21" s="9">
        <v>-54.247</v>
      </c>
      <c r="AI21" s="9">
        <v>-74.139187499999906</v>
      </c>
      <c r="AJ21" s="9">
        <v>-83.453299999999999</v>
      </c>
      <c r="AK21" s="9">
        <v>9.1347433817169303</v>
      </c>
    </row>
    <row r="22" spans="1:37" x14ac:dyDescent="0.25">
      <c r="A22" s="6" t="s">
        <v>447</v>
      </c>
      <c r="B22" s="7" t="s">
        <v>136</v>
      </c>
      <c r="C22" s="6" t="s">
        <v>409</v>
      </c>
      <c r="D22" s="6" t="s">
        <v>1064</v>
      </c>
      <c r="E22" s="7" t="b">
        <v>1</v>
      </c>
      <c r="F22" s="7" t="b">
        <f t="shared" si="2"/>
        <v>1</v>
      </c>
      <c r="G22" s="7" t="str">
        <f t="shared" si="1"/>
        <v>results/docking_predictions/predicted_complexes/candidate_complexes/akshayc_3.pdb</v>
      </c>
      <c r="H22" s="9">
        <v>3585.31</v>
      </c>
      <c r="I22" s="9">
        <v>3585.31</v>
      </c>
      <c r="J22" s="9">
        <v>3446.1066666666602</v>
      </c>
      <c r="K22" s="9">
        <v>3333.3</v>
      </c>
      <c r="L22" s="9">
        <v>128.06189141713199</v>
      </c>
      <c r="M22" s="9">
        <v>31.438700000000001</v>
      </c>
      <c r="N22" s="9">
        <v>44.177799999999998</v>
      </c>
      <c r="O22" s="9">
        <v>35.2547</v>
      </c>
      <c r="P22" s="9">
        <v>30.147600000000001</v>
      </c>
      <c r="Q22" s="9">
        <v>7.7545483433917601</v>
      </c>
      <c r="R22" s="9">
        <v>-474.173</v>
      </c>
      <c r="S22" s="9">
        <v>-421.25700000000001</v>
      </c>
      <c r="T22" s="9">
        <v>-488.97300000000001</v>
      </c>
      <c r="U22" s="9">
        <v>-571.48900000000003</v>
      </c>
      <c r="V22" s="9">
        <v>76.201663078964302</v>
      </c>
      <c r="W22" s="9">
        <v>-156.71</v>
      </c>
      <c r="X22" s="9">
        <v>-142.22999999999999</v>
      </c>
      <c r="Y22" s="9">
        <v>-151.516666666666</v>
      </c>
      <c r="Z22" s="9">
        <v>-156.71</v>
      </c>
      <c r="AA22" s="9">
        <v>8.0612736793470496</v>
      </c>
      <c r="AB22" s="9">
        <v>-567.48599999999999</v>
      </c>
      <c r="AC22" s="9">
        <v>-509.38299999999998</v>
      </c>
      <c r="AD22" s="9">
        <v>-577.94899999999996</v>
      </c>
      <c r="AE22" s="9">
        <v>-656.97799999999995</v>
      </c>
      <c r="AF22" s="9">
        <v>74.351710020684706</v>
      </c>
      <c r="AG22" s="9">
        <v>-93.313100000000006</v>
      </c>
      <c r="AH22" s="9">
        <v>-85.489800000000002</v>
      </c>
      <c r="AI22" s="9">
        <v>-88.976500000000001</v>
      </c>
      <c r="AJ22" s="9">
        <v>-93.313100000000006</v>
      </c>
      <c r="AK22" s="9">
        <v>3.9802956209306899</v>
      </c>
    </row>
    <row r="23" spans="1:37" x14ac:dyDescent="0.25">
      <c r="A23" s="6" t="s">
        <v>448</v>
      </c>
      <c r="B23" s="7" t="s">
        <v>134</v>
      </c>
      <c r="C23" s="6" t="s">
        <v>409</v>
      </c>
      <c r="D23" s="6" t="s">
        <v>1064</v>
      </c>
      <c r="E23" s="7" t="b">
        <v>1</v>
      </c>
      <c r="F23" s="7" t="b">
        <f t="shared" si="2"/>
        <v>1</v>
      </c>
      <c r="G23" s="7" t="str">
        <f t="shared" si="1"/>
        <v>results/docking_predictions/predicted_complexes/candidate_complexes/akshayc_4.pdb</v>
      </c>
      <c r="H23" s="9">
        <v>2363.2199999999998</v>
      </c>
      <c r="I23" s="9">
        <v>2517.65</v>
      </c>
      <c r="J23" s="9">
        <v>2199.59399999999</v>
      </c>
      <c r="K23" s="9">
        <v>1657.91</v>
      </c>
      <c r="L23" s="9">
        <v>328.08589763962698</v>
      </c>
      <c r="M23" s="9">
        <v>44.550199999999997</v>
      </c>
      <c r="N23" s="9">
        <v>44.598199999999999</v>
      </c>
      <c r="O23" s="9">
        <v>42.47954</v>
      </c>
      <c r="P23" s="9">
        <v>36.174999999999997</v>
      </c>
      <c r="Q23" s="9">
        <v>3.5784549554241898</v>
      </c>
      <c r="R23" s="9">
        <v>-618.75099999999998</v>
      </c>
      <c r="S23" s="9">
        <v>-476.548</v>
      </c>
      <c r="T23" s="9">
        <v>-555.81939999999997</v>
      </c>
      <c r="U23" s="9">
        <v>-631.55100000000004</v>
      </c>
      <c r="V23" s="9">
        <v>66.717882110420803</v>
      </c>
      <c r="W23" s="9">
        <v>-134.69999999999999</v>
      </c>
      <c r="X23" s="9">
        <v>-103.05</v>
      </c>
      <c r="Y23" s="9">
        <v>-120.51799999999901</v>
      </c>
      <c r="Z23" s="9">
        <v>-134.69999999999999</v>
      </c>
      <c r="AA23" s="9">
        <v>12.6655564425728</v>
      </c>
      <c r="AB23" s="9">
        <v>-674.24699999999996</v>
      </c>
      <c r="AC23" s="9">
        <v>-520.46400000000006</v>
      </c>
      <c r="AD23" s="9">
        <v>-607.65139999999997</v>
      </c>
      <c r="AE23" s="9">
        <v>-677.53800000000001</v>
      </c>
      <c r="AF23" s="9">
        <v>67.334505796062601</v>
      </c>
      <c r="AG23" s="9">
        <v>-55.496499999999997</v>
      </c>
      <c r="AH23" s="9">
        <v>-43.916499999999999</v>
      </c>
      <c r="AI23" s="9">
        <v>-51.832520000000002</v>
      </c>
      <c r="AJ23" s="9">
        <v>-62.423499999999997</v>
      </c>
      <c r="AK23" s="9">
        <v>7.4609313213566004</v>
      </c>
    </row>
    <row r="24" spans="1:37" x14ac:dyDescent="0.25">
      <c r="A24" s="6" t="s">
        <v>449</v>
      </c>
      <c r="B24" s="7" t="s">
        <v>276</v>
      </c>
      <c r="C24" s="6" t="s">
        <v>409</v>
      </c>
      <c r="D24" s="6" t="s">
        <v>1064</v>
      </c>
      <c r="E24" s="7" t="b">
        <v>1</v>
      </c>
      <c r="F24" s="7" t="b">
        <f t="shared" si="2"/>
        <v>0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x14ac:dyDescent="0.25">
      <c r="A25" s="6" t="s">
        <v>450</v>
      </c>
      <c r="B25" s="7" t="s">
        <v>278</v>
      </c>
      <c r="C25" s="6" t="s">
        <v>409</v>
      </c>
      <c r="D25" s="6" t="s">
        <v>1064</v>
      </c>
      <c r="E25" s="7" t="b">
        <v>1</v>
      </c>
      <c r="F25" s="7" t="b">
        <f t="shared" si="2"/>
        <v>0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x14ac:dyDescent="0.25">
      <c r="A26" s="6" t="s">
        <v>451</v>
      </c>
      <c r="B26" s="7" t="s">
        <v>28</v>
      </c>
      <c r="C26" s="6" t="s">
        <v>409</v>
      </c>
      <c r="D26" s="6" t="s">
        <v>1064</v>
      </c>
      <c r="E26" s="7" t="b">
        <v>1</v>
      </c>
      <c r="F26" s="7" t="b">
        <f t="shared" si="2"/>
        <v>1</v>
      </c>
      <c r="G26" s="7" t="str">
        <f t="shared" si="1"/>
        <v>results/docking_predictions/predicted_complexes/candidate_complexes/alecl_1.pdb</v>
      </c>
      <c r="H26" s="9">
        <v>2889.5</v>
      </c>
      <c r="I26" s="9">
        <v>2889.5</v>
      </c>
      <c r="J26" s="9">
        <v>2416.7333333333299</v>
      </c>
      <c r="K26" s="9">
        <v>2145.87</v>
      </c>
      <c r="L26" s="9">
        <v>287.83544810649403</v>
      </c>
      <c r="M26" s="9">
        <v>27.525700000000001</v>
      </c>
      <c r="N26" s="9">
        <v>27.525700000000001</v>
      </c>
      <c r="O26" s="9">
        <v>19.427325</v>
      </c>
      <c r="P26" s="9">
        <v>9.0695499999999996</v>
      </c>
      <c r="Q26" s="9">
        <v>7.3191355356865699</v>
      </c>
      <c r="R26" s="9">
        <v>-480.36700000000002</v>
      </c>
      <c r="S26" s="9">
        <v>-268.089</v>
      </c>
      <c r="T26" s="9">
        <v>-379.70033333333299</v>
      </c>
      <c r="U26" s="9">
        <v>-480.36700000000002</v>
      </c>
      <c r="V26" s="9">
        <v>76.923535536704605</v>
      </c>
      <c r="W26" s="9">
        <v>-159.65</v>
      </c>
      <c r="X26" s="9">
        <v>-109.74</v>
      </c>
      <c r="Y26" s="9">
        <v>-130.14666666666599</v>
      </c>
      <c r="Z26" s="9">
        <v>-159.65</v>
      </c>
      <c r="AA26" s="9">
        <v>19.2739883435335</v>
      </c>
      <c r="AB26" s="9">
        <v>-571.47199999999998</v>
      </c>
      <c r="AC26" s="9">
        <v>-336.399</v>
      </c>
      <c r="AD26" s="9">
        <v>-453.334</v>
      </c>
      <c r="AE26" s="9">
        <v>-571.47199999999998</v>
      </c>
      <c r="AF26" s="9">
        <v>87.1179744553326</v>
      </c>
      <c r="AG26" s="9">
        <v>-91.1053</v>
      </c>
      <c r="AH26" s="9">
        <v>-58.712899999999998</v>
      </c>
      <c r="AI26" s="9">
        <v>-73.633399999999995</v>
      </c>
      <c r="AJ26" s="9">
        <v>-91.1053</v>
      </c>
      <c r="AK26" s="9">
        <v>11.89167706171</v>
      </c>
    </row>
    <row r="27" spans="1:37" x14ac:dyDescent="0.25">
      <c r="A27" s="6" t="s">
        <v>452</v>
      </c>
      <c r="B27" s="7" t="s">
        <v>32</v>
      </c>
      <c r="C27" s="6" t="s">
        <v>409</v>
      </c>
      <c r="D27" s="6" t="s">
        <v>1064</v>
      </c>
      <c r="E27" s="7" t="b">
        <v>1</v>
      </c>
      <c r="F27" s="7" t="b">
        <f t="shared" si="2"/>
        <v>1</v>
      </c>
      <c r="G27" s="7" t="str">
        <f t="shared" si="1"/>
        <v>results/docking_predictions/predicted_complexes/candidate_complexes/alecl_2.pdb</v>
      </c>
      <c r="H27" s="9">
        <v>2860.23</v>
      </c>
      <c r="I27" s="9">
        <v>2860.23</v>
      </c>
      <c r="J27" s="9">
        <v>2459.1124999999902</v>
      </c>
      <c r="K27" s="9">
        <v>2141.7800000000002</v>
      </c>
      <c r="L27" s="9">
        <v>219.12979094265401</v>
      </c>
      <c r="M27" s="9">
        <v>23.6313</v>
      </c>
      <c r="N27" s="9">
        <v>23.6313</v>
      </c>
      <c r="O27" s="9">
        <v>16.90285875</v>
      </c>
      <c r="P27" s="9">
        <v>6.6594699999999998</v>
      </c>
      <c r="Q27" s="9">
        <v>5.7831321686594599</v>
      </c>
      <c r="R27" s="9">
        <v>-369.21899999999999</v>
      </c>
      <c r="S27" s="9">
        <v>-182.48699999999999</v>
      </c>
      <c r="T27" s="9">
        <v>-271.88874999999899</v>
      </c>
      <c r="U27" s="9">
        <v>-369.21899999999999</v>
      </c>
      <c r="V27" s="9">
        <v>62.011771971710502</v>
      </c>
      <c r="W27" s="9">
        <v>-143.25</v>
      </c>
      <c r="X27" s="9">
        <v>-89.82</v>
      </c>
      <c r="Y27" s="9">
        <v>-112.15375</v>
      </c>
      <c r="Z27" s="9">
        <v>-143.25</v>
      </c>
      <c r="AA27" s="9">
        <v>17.4653362304553</v>
      </c>
      <c r="AB27" s="9">
        <v>-462.25299999999999</v>
      </c>
      <c r="AC27" s="9">
        <v>-247.41200000000001</v>
      </c>
      <c r="AD27" s="9">
        <v>-346.56799999999902</v>
      </c>
      <c r="AE27" s="9">
        <v>-462.25299999999999</v>
      </c>
      <c r="AF27" s="9">
        <v>66.184565136334498</v>
      </c>
      <c r="AG27" s="9">
        <v>-93.034099999999995</v>
      </c>
      <c r="AH27" s="9">
        <v>-63.301099999999998</v>
      </c>
      <c r="AI27" s="9">
        <v>-74.679299999999998</v>
      </c>
      <c r="AJ27" s="9">
        <v>-93.034099999999995</v>
      </c>
      <c r="AK27" s="9">
        <v>10.6949833874178</v>
      </c>
    </row>
    <row r="28" spans="1:37" x14ac:dyDescent="0.25">
      <c r="A28" s="6" t="s">
        <v>453</v>
      </c>
      <c r="B28" s="7" t="s">
        <v>30</v>
      </c>
      <c r="C28" s="6" t="s">
        <v>409</v>
      </c>
      <c r="D28" s="6" t="s">
        <v>1064</v>
      </c>
      <c r="E28" s="7" t="b">
        <v>1</v>
      </c>
      <c r="F28" s="7" t="b">
        <f t="shared" si="2"/>
        <v>1</v>
      </c>
      <c r="G28" s="7" t="str">
        <f t="shared" si="1"/>
        <v>results/docking_predictions/predicted_complexes/candidate_complexes/alecl_3.pdb</v>
      </c>
      <c r="H28" s="9">
        <v>2242.8200000000002</v>
      </c>
      <c r="I28" s="9">
        <v>2247.8000000000002</v>
      </c>
      <c r="J28" s="9">
        <v>2142.96</v>
      </c>
      <c r="K28" s="9">
        <v>2029.04</v>
      </c>
      <c r="L28" s="9">
        <v>75.845031313857305</v>
      </c>
      <c r="M28" s="9">
        <v>-2.2828400000000002</v>
      </c>
      <c r="N28" s="9">
        <v>13.5359</v>
      </c>
      <c r="O28" s="9">
        <v>3.67225911111111</v>
      </c>
      <c r="P28" s="9">
        <v>-3.1934200000000001</v>
      </c>
      <c r="Q28" s="9">
        <v>5.5827806539487197</v>
      </c>
      <c r="R28" s="9">
        <v>-293.42099999999999</v>
      </c>
      <c r="S28" s="9">
        <v>-140.114</v>
      </c>
      <c r="T28" s="9">
        <v>-227.99511111111099</v>
      </c>
      <c r="U28" s="9">
        <v>-346.9</v>
      </c>
      <c r="V28" s="9">
        <v>67.531558410576494</v>
      </c>
      <c r="W28" s="9">
        <v>-131.13</v>
      </c>
      <c r="X28" s="9">
        <v>-95.92</v>
      </c>
      <c r="Y28" s="9">
        <v>-111.93222222222199</v>
      </c>
      <c r="Z28" s="9">
        <v>-131.13</v>
      </c>
      <c r="AA28" s="9">
        <v>10.7804937013313</v>
      </c>
      <c r="AB28" s="9">
        <v>-363.58100000000002</v>
      </c>
      <c r="AC28" s="9">
        <v>-204.81700000000001</v>
      </c>
      <c r="AD28" s="9">
        <v>-297.99911111111101</v>
      </c>
      <c r="AE28" s="9">
        <v>-411.85199999999998</v>
      </c>
      <c r="AF28" s="9">
        <v>66.1713274452093</v>
      </c>
      <c r="AG28" s="9">
        <v>-70.159800000000004</v>
      </c>
      <c r="AH28" s="9">
        <v>-64.703400000000002</v>
      </c>
      <c r="AI28" s="9">
        <v>-70.003977777777706</v>
      </c>
      <c r="AJ28" s="9">
        <v>-80.711799999999997</v>
      </c>
      <c r="AK28" s="9">
        <v>4.8689312838593599</v>
      </c>
    </row>
    <row r="29" spans="1:37" x14ac:dyDescent="0.25">
      <c r="A29" s="6" t="s">
        <v>454</v>
      </c>
      <c r="B29" s="7" t="s">
        <v>24</v>
      </c>
      <c r="C29" s="6" t="s">
        <v>409</v>
      </c>
      <c r="D29" s="6" t="s">
        <v>1064</v>
      </c>
      <c r="E29" s="7" t="b">
        <v>1</v>
      </c>
      <c r="F29" s="7" t="b">
        <f t="shared" si="2"/>
        <v>1</v>
      </c>
      <c r="G29" s="7" t="str">
        <f t="shared" si="1"/>
        <v>results/docking_predictions/predicted_complexes/candidate_complexes/alecl_4.pdb</v>
      </c>
      <c r="H29" s="9">
        <v>2415.5700000000002</v>
      </c>
      <c r="I29" s="9">
        <v>2598.16</v>
      </c>
      <c r="J29" s="9">
        <v>2434.41</v>
      </c>
      <c r="K29" s="9">
        <v>2321.5</v>
      </c>
      <c r="L29" s="9">
        <v>87.253414068829699</v>
      </c>
      <c r="M29" s="9">
        <v>17.073599999999999</v>
      </c>
      <c r="N29" s="9">
        <v>21.7608</v>
      </c>
      <c r="O29" s="9">
        <v>14.560659999999899</v>
      </c>
      <c r="P29" s="9">
        <v>7.9226999999999999</v>
      </c>
      <c r="Q29" s="9">
        <v>3.8260722096920401</v>
      </c>
      <c r="R29" s="9">
        <v>-441.84500000000003</v>
      </c>
      <c r="S29" s="9">
        <v>-237.97300000000001</v>
      </c>
      <c r="T29" s="9">
        <v>-326.90119999999899</v>
      </c>
      <c r="U29" s="9">
        <v>-441.84500000000003</v>
      </c>
      <c r="V29" s="9">
        <v>54.485159198119597</v>
      </c>
      <c r="W29" s="9">
        <v>-152.44999999999999</v>
      </c>
      <c r="X29" s="9">
        <v>-111.52</v>
      </c>
      <c r="Y29" s="9">
        <v>-126.742999999999</v>
      </c>
      <c r="Z29" s="9">
        <v>-152.44999999999999</v>
      </c>
      <c r="AA29" s="9">
        <v>13.129109346114101</v>
      </c>
      <c r="AB29" s="9">
        <v>-523.00400000000002</v>
      </c>
      <c r="AC29" s="9">
        <v>-322.28899999999999</v>
      </c>
      <c r="AD29" s="9">
        <v>-402.82459999999998</v>
      </c>
      <c r="AE29" s="9">
        <v>-523.00400000000002</v>
      </c>
      <c r="AF29" s="9">
        <v>53.9656857234298</v>
      </c>
      <c r="AG29" s="9">
        <v>-81.158600000000007</v>
      </c>
      <c r="AH29" s="9">
        <v>-65.568600000000004</v>
      </c>
      <c r="AI29" s="9">
        <v>-75.923559999999995</v>
      </c>
      <c r="AJ29" s="9">
        <v>-84.316299999999998</v>
      </c>
      <c r="AK29" s="9">
        <v>6.9238779702642903</v>
      </c>
    </row>
    <row r="30" spans="1:37" x14ac:dyDescent="0.25">
      <c r="A30" s="6" t="s">
        <v>455</v>
      </c>
      <c r="B30" s="7" t="s">
        <v>22</v>
      </c>
      <c r="C30" s="6" t="s">
        <v>409</v>
      </c>
      <c r="D30" s="6" t="s">
        <v>1064</v>
      </c>
      <c r="E30" s="7" t="b">
        <v>1</v>
      </c>
      <c r="F30" s="7" t="b">
        <f t="shared" si="2"/>
        <v>1</v>
      </c>
      <c r="G30" s="7" t="str">
        <f t="shared" si="1"/>
        <v>results/docking_predictions/predicted_complexes/candidate_complexes/alecl_5.pdb</v>
      </c>
      <c r="H30" s="9">
        <v>2702.48</v>
      </c>
      <c r="I30" s="9">
        <v>2702.48</v>
      </c>
      <c r="J30" s="9">
        <v>2605.4971428571398</v>
      </c>
      <c r="K30" s="9">
        <v>2444.88</v>
      </c>
      <c r="L30" s="9">
        <v>90.008784333212901</v>
      </c>
      <c r="M30" s="9">
        <v>-9.9665199999999992</v>
      </c>
      <c r="N30" s="9">
        <v>2.58066</v>
      </c>
      <c r="O30" s="9">
        <v>-7.3168499999999996</v>
      </c>
      <c r="P30" s="9">
        <v>-15.028700000000001</v>
      </c>
      <c r="Q30" s="9">
        <v>5.4928597961322998</v>
      </c>
      <c r="R30" s="9">
        <v>-485.505</v>
      </c>
      <c r="S30" s="9">
        <v>-316.423</v>
      </c>
      <c r="T30" s="9">
        <v>-371.121428571428</v>
      </c>
      <c r="U30" s="9">
        <v>-485.505</v>
      </c>
      <c r="V30" s="9">
        <v>53.569802058800299</v>
      </c>
      <c r="W30" s="9">
        <v>-186.65</v>
      </c>
      <c r="X30" s="9">
        <v>-127.38</v>
      </c>
      <c r="Y30" s="9">
        <v>-158.06</v>
      </c>
      <c r="Z30" s="9">
        <v>-186.65</v>
      </c>
      <c r="AA30" s="9">
        <v>17.489176653004499</v>
      </c>
      <c r="AB30" s="9">
        <v>-565.08199999999999</v>
      </c>
      <c r="AC30" s="9">
        <v>-383.10300000000001</v>
      </c>
      <c r="AD30" s="9">
        <v>-447.64100000000002</v>
      </c>
      <c r="AE30" s="9">
        <v>-565.08199999999999</v>
      </c>
      <c r="AF30" s="9">
        <v>56.525628818557401</v>
      </c>
      <c r="AG30" s="9">
        <v>-79.577600000000004</v>
      </c>
      <c r="AH30" s="9">
        <v>-66.679599999999994</v>
      </c>
      <c r="AI30" s="9">
        <v>-76.519842857142805</v>
      </c>
      <c r="AJ30" s="9">
        <v>-82.296499999999995</v>
      </c>
      <c r="AK30" s="9">
        <v>6.1791076407674304</v>
      </c>
    </row>
    <row r="31" spans="1:37" x14ac:dyDescent="0.25">
      <c r="A31" s="6" t="s">
        <v>456</v>
      </c>
      <c r="B31" s="7" t="s">
        <v>20</v>
      </c>
      <c r="C31" s="6" t="s">
        <v>409</v>
      </c>
      <c r="D31" s="6" t="s">
        <v>1064</v>
      </c>
      <c r="E31" s="7" t="b">
        <v>1</v>
      </c>
      <c r="F31" s="7" t="b">
        <f t="shared" si="2"/>
        <v>1</v>
      </c>
      <c r="G31" s="7" t="str">
        <f t="shared" si="1"/>
        <v>results/docking_predictions/predicted_complexes/candidate_complexes/alecl_6.pdb</v>
      </c>
      <c r="H31" s="9">
        <v>2439.17</v>
      </c>
      <c r="I31" s="9">
        <v>2517.6</v>
      </c>
      <c r="J31" s="9">
        <v>2277.636</v>
      </c>
      <c r="K31" s="9">
        <v>1969.21</v>
      </c>
      <c r="L31" s="9">
        <v>163.98772130186299</v>
      </c>
      <c r="M31" s="9">
        <v>30.520900000000001</v>
      </c>
      <c r="N31" s="9">
        <v>30.569700000000001</v>
      </c>
      <c r="O31" s="9">
        <v>23.776439999999901</v>
      </c>
      <c r="P31" s="9">
        <v>14.0113</v>
      </c>
      <c r="Q31" s="9">
        <v>5.6814693723836296</v>
      </c>
      <c r="R31" s="9">
        <v>-605.48299999999995</v>
      </c>
      <c r="S31" s="9">
        <v>-314.976</v>
      </c>
      <c r="T31" s="9">
        <v>-453.66629999999998</v>
      </c>
      <c r="U31" s="9">
        <v>-605.48299999999995</v>
      </c>
      <c r="V31" s="9">
        <v>94.270828781347902</v>
      </c>
      <c r="W31" s="9">
        <v>-156.41</v>
      </c>
      <c r="X31" s="9">
        <v>-101.63</v>
      </c>
      <c r="Y31" s="9">
        <v>-127.16500000000001</v>
      </c>
      <c r="Z31" s="9">
        <v>-156.41</v>
      </c>
      <c r="AA31" s="9">
        <v>18.413185040435899</v>
      </c>
      <c r="AB31" s="9">
        <v>-671.31799999999998</v>
      </c>
      <c r="AC31" s="9">
        <v>-377.06099999999998</v>
      </c>
      <c r="AD31" s="9">
        <v>-513.87569999999903</v>
      </c>
      <c r="AE31" s="9">
        <v>-671.31799999999998</v>
      </c>
      <c r="AF31" s="9">
        <v>96.509783979599007</v>
      </c>
      <c r="AG31" s="9">
        <v>-65.834999999999994</v>
      </c>
      <c r="AH31" s="9">
        <v>-45.854399999999998</v>
      </c>
      <c r="AI31" s="9">
        <v>-60.209310000000002</v>
      </c>
      <c r="AJ31" s="9">
        <v>-71.822800000000001</v>
      </c>
      <c r="AK31" s="9">
        <v>9.3582732365479107</v>
      </c>
    </row>
    <row r="32" spans="1:37" x14ac:dyDescent="0.25">
      <c r="A32" s="6" t="s">
        <v>457</v>
      </c>
      <c r="B32" s="7" t="s">
        <v>26</v>
      </c>
      <c r="C32" s="6" t="s">
        <v>409</v>
      </c>
      <c r="D32" s="6" t="s">
        <v>1064</v>
      </c>
      <c r="E32" s="7" t="b">
        <v>1</v>
      </c>
      <c r="F32" s="7" t="b">
        <f t="shared" si="2"/>
        <v>1</v>
      </c>
      <c r="G32" s="7" t="str">
        <f t="shared" si="1"/>
        <v>results/docking_predictions/predicted_complexes/candidate_complexes/alecl_7.pdb</v>
      </c>
      <c r="H32" s="9">
        <v>2800.29</v>
      </c>
      <c r="I32" s="9">
        <v>2800.29</v>
      </c>
      <c r="J32" s="9">
        <v>2468.8690000000001</v>
      </c>
      <c r="K32" s="9">
        <v>2147.52</v>
      </c>
      <c r="L32" s="9">
        <v>210.766507535919</v>
      </c>
      <c r="M32" s="9">
        <v>26.1479</v>
      </c>
      <c r="N32" s="9">
        <v>26.1479</v>
      </c>
      <c r="O32" s="9">
        <v>10.340876</v>
      </c>
      <c r="P32" s="9">
        <v>-1.36206</v>
      </c>
      <c r="Q32" s="9">
        <v>7.9165027326790902</v>
      </c>
      <c r="R32" s="9">
        <v>-542.25199999999995</v>
      </c>
      <c r="S32" s="9">
        <v>-206.863</v>
      </c>
      <c r="T32" s="9">
        <v>-342.46519999999902</v>
      </c>
      <c r="U32" s="9">
        <v>-542.25199999999995</v>
      </c>
      <c r="V32" s="9">
        <v>95.722441977718901</v>
      </c>
      <c r="W32" s="9">
        <v>-147.63999999999999</v>
      </c>
      <c r="X32" s="9">
        <v>-95</v>
      </c>
      <c r="Y32" s="9">
        <v>-123.73699999999999</v>
      </c>
      <c r="Z32" s="9">
        <v>-147.63999999999999</v>
      </c>
      <c r="AA32" s="9">
        <v>15.398590159131</v>
      </c>
      <c r="AB32" s="9">
        <v>-607.59400000000005</v>
      </c>
      <c r="AC32" s="9">
        <v>-262.56299999999999</v>
      </c>
      <c r="AD32" s="9">
        <v>-408.05169999999998</v>
      </c>
      <c r="AE32" s="9">
        <v>-607.59400000000005</v>
      </c>
      <c r="AF32" s="9">
        <v>94.198244225262599</v>
      </c>
      <c r="AG32" s="9">
        <v>-65.342399999999998</v>
      </c>
      <c r="AH32" s="9">
        <v>-54.369199999999999</v>
      </c>
      <c r="AI32" s="9">
        <v>-65.586460000000002</v>
      </c>
      <c r="AJ32" s="9">
        <v>-84.933800000000005</v>
      </c>
      <c r="AK32" s="9">
        <v>9.2934399047213194</v>
      </c>
    </row>
    <row r="33" spans="1:37" x14ac:dyDescent="0.25">
      <c r="A33" s="6" t="s">
        <v>458</v>
      </c>
      <c r="B33" s="7" t="s">
        <v>34</v>
      </c>
      <c r="C33" s="6" t="s">
        <v>409</v>
      </c>
      <c r="D33" s="6" t="s">
        <v>1064</v>
      </c>
      <c r="E33" s="7" t="b">
        <v>1</v>
      </c>
      <c r="F33" s="7" t="b">
        <f t="shared" si="2"/>
        <v>1</v>
      </c>
      <c r="G33" s="7" t="str">
        <f t="shared" si="1"/>
        <v>results/docking_predictions/predicted_complexes/candidate_complexes/alecl_8.pdb</v>
      </c>
      <c r="H33" s="9">
        <v>2866.6</v>
      </c>
      <c r="I33" s="9">
        <v>2866.6</v>
      </c>
      <c r="J33" s="9">
        <v>2664.1699999999901</v>
      </c>
      <c r="K33" s="9">
        <v>2522.33</v>
      </c>
      <c r="L33" s="9">
        <v>158.863390527836</v>
      </c>
      <c r="M33" s="9">
        <v>-7.78721</v>
      </c>
      <c r="N33" s="9">
        <v>-1.7596400000000001</v>
      </c>
      <c r="O33" s="9">
        <v>-7.0257620000000003</v>
      </c>
      <c r="P33" s="9">
        <v>-9.9045900000000007</v>
      </c>
      <c r="Q33" s="9">
        <v>3.0904279640318402</v>
      </c>
      <c r="R33" s="9">
        <v>-160.58000000000001</v>
      </c>
      <c r="S33" s="9">
        <v>-160.58000000000001</v>
      </c>
      <c r="T33" s="9">
        <v>-200.9118</v>
      </c>
      <c r="U33" s="9">
        <v>-227.43600000000001</v>
      </c>
      <c r="V33" s="9">
        <v>26.711096929927798</v>
      </c>
      <c r="W33" s="9">
        <v>-137.72999999999999</v>
      </c>
      <c r="X33" s="9">
        <v>-122.84</v>
      </c>
      <c r="Y33" s="9">
        <v>-131.27600000000001</v>
      </c>
      <c r="Z33" s="9">
        <v>-137.72999999999999</v>
      </c>
      <c r="AA33" s="9">
        <v>7.5024316058195302</v>
      </c>
      <c r="AB33" s="9">
        <v>-258.40499999999997</v>
      </c>
      <c r="AC33" s="9">
        <v>-258.40499999999997</v>
      </c>
      <c r="AD33" s="9">
        <v>-284.97879999999998</v>
      </c>
      <c r="AE33" s="9">
        <v>-305.41399999999999</v>
      </c>
      <c r="AF33" s="9">
        <v>18.270607589787499</v>
      </c>
      <c r="AG33" s="9">
        <v>-97.8245</v>
      </c>
      <c r="AH33" s="9">
        <v>-70.461600000000004</v>
      </c>
      <c r="AI33" s="9">
        <v>-84.066879999999998</v>
      </c>
      <c r="AJ33" s="9">
        <v>-97.8245</v>
      </c>
      <c r="AK33" s="9">
        <v>9.9639569271951292</v>
      </c>
    </row>
    <row r="34" spans="1:37" x14ac:dyDescent="0.25">
      <c r="A34" s="6" t="s">
        <v>459</v>
      </c>
      <c r="B34" s="7" t="s">
        <v>36</v>
      </c>
      <c r="C34" s="6" t="s">
        <v>409</v>
      </c>
      <c r="D34" s="6" t="s">
        <v>1064</v>
      </c>
      <c r="E34" s="7" t="b">
        <v>1</v>
      </c>
      <c r="F34" s="7" t="b">
        <f t="shared" si="2"/>
        <v>1</v>
      </c>
      <c r="G34" s="7" t="str">
        <f t="shared" si="1"/>
        <v>results/docking_predictions/predicted_complexes/candidate_complexes/alecl_9.pdb</v>
      </c>
      <c r="H34" s="9">
        <v>2672.13</v>
      </c>
      <c r="I34" s="9">
        <v>2757.35</v>
      </c>
      <c r="J34" s="9">
        <v>2524.4212499999999</v>
      </c>
      <c r="K34" s="9">
        <v>2177.84</v>
      </c>
      <c r="L34" s="9">
        <v>198.395736160799</v>
      </c>
      <c r="M34" s="9">
        <v>2.6720600000000001</v>
      </c>
      <c r="N34" s="9">
        <v>21.921500000000002</v>
      </c>
      <c r="O34" s="9">
        <v>12.929836249999999</v>
      </c>
      <c r="P34" s="9">
        <v>2.6720600000000001</v>
      </c>
      <c r="Q34" s="9">
        <v>6.9448332537628001</v>
      </c>
      <c r="R34" s="9">
        <v>-485.46100000000001</v>
      </c>
      <c r="S34" s="9">
        <v>-248.41800000000001</v>
      </c>
      <c r="T34" s="9">
        <v>-395.43087500000001</v>
      </c>
      <c r="U34" s="9">
        <v>-541.43600000000004</v>
      </c>
      <c r="V34" s="9">
        <v>97.3748277980322</v>
      </c>
      <c r="W34" s="9">
        <v>-160.51</v>
      </c>
      <c r="X34" s="9">
        <v>-93.46</v>
      </c>
      <c r="Y34" s="9">
        <v>-132.35499999999999</v>
      </c>
      <c r="Z34" s="9">
        <v>-160.51</v>
      </c>
      <c r="AA34" s="9">
        <v>24.584716506689301</v>
      </c>
      <c r="AB34" s="9">
        <v>-551.54899999999998</v>
      </c>
      <c r="AC34" s="9">
        <v>-311.02199999999999</v>
      </c>
      <c r="AD34" s="9">
        <v>-461.628999999999</v>
      </c>
      <c r="AE34" s="9">
        <v>-608.21600000000001</v>
      </c>
      <c r="AF34" s="9">
        <v>98.162194471336804</v>
      </c>
      <c r="AG34" s="9">
        <v>-66.087900000000005</v>
      </c>
      <c r="AH34" s="9">
        <v>-60.1113</v>
      </c>
      <c r="AI34" s="9">
        <v>-66.198187500000003</v>
      </c>
      <c r="AJ34" s="9">
        <v>-77.774500000000003</v>
      </c>
      <c r="AK34" s="9">
        <v>5.3837842955722097</v>
      </c>
    </row>
    <row r="35" spans="1:37" x14ac:dyDescent="0.25">
      <c r="A35" s="6" t="s">
        <v>460</v>
      </c>
      <c r="B35" s="7" t="s">
        <v>38</v>
      </c>
      <c r="C35" s="6" t="s">
        <v>409</v>
      </c>
      <c r="D35" s="6" t="s">
        <v>1064</v>
      </c>
      <c r="E35" s="7" t="b">
        <v>1</v>
      </c>
      <c r="F35" s="7" t="b">
        <f t="shared" si="2"/>
        <v>1</v>
      </c>
      <c r="G35" s="7" t="str">
        <f t="shared" si="1"/>
        <v>results/docking_predictions/predicted_complexes/candidate_complexes/alecl_10.pdb</v>
      </c>
      <c r="H35" s="9">
        <v>2095.85</v>
      </c>
      <c r="I35" s="9">
        <v>2095.85</v>
      </c>
      <c r="J35" s="9">
        <v>1867.6428571428501</v>
      </c>
      <c r="K35" s="9">
        <v>1728.79</v>
      </c>
      <c r="L35" s="9">
        <v>125.62235917148401</v>
      </c>
      <c r="M35" s="9">
        <v>13.071300000000001</v>
      </c>
      <c r="N35" s="9">
        <v>13.071300000000001</v>
      </c>
      <c r="O35" s="9">
        <v>9.5730299999999993</v>
      </c>
      <c r="P35" s="9">
        <v>1.49814</v>
      </c>
      <c r="Q35" s="9">
        <v>3.97486101318859</v>
      </c>
      <c r="R35" s="9">
        <v>-305.16300000000001</v>
      </c>
      <c r="S35" s="9">
        <v>-136.06299999999999</v>
      </c>
      <c r="T35" s="9">
        <v>-223.213999999999</v>
      </c>
      <c r="U35" s="9">
        <v>-350.09699999999998</v>
      </c>
      <c r="V35" s="9">
        <v>76.992870643975806</v>
      </c>
      <c r="W35" s="9">
        <v>-113.98</v>
      </c>
      <c r="X35" s="9">
        <v>-77.7</v>
      </c>
      <c r="Y35" s="9">
        <v>-95.168571428571397</v>
      </c>
      <c r="Z35" s="9">
        <v>-113.98</v>
      </c>
      <c r="AA35" s="9">
        <v>12.472339300189301</v>
      </c>
      <c r="AB35" s="9">
        <v>-371.18599999999998</v>
      </c>
      <c r="AC35" s="9">
        <v>-203.607</v>
      </c>
      <c r="AD35" s="9">
        <v>-283.31342857142801</v>
      </c>
      <c r="AE35" s="9">
        <v>-393.83800000000002</v>
      </c>
      <c r="AF35" s="9">
        <v>72.622134137045606</v>
      </c>
      <c r="AG35" s="9">
        <v>-66.023499999999999</v>
      </c>
      <c r="AH35" s="9">
        <v>-43.741300000000003</v>
      </c>
      <c r="AI35" s="9">
        <v>-60.099542857142801</v>
      </c>
      <c r="AJ35" s="9">
        <v>-67.543999999999997</v>
      </c>
      <c r="AK35" s="9">
        <v>8.9170048538092104</v>
      </c>
    </row>
    <row r="36" spans="1:37" x14ac:dyDescent="0.25">
      <c r="A36" s="6" t="s">
        <v>461</v>
      </c>
      <c r="B36" s="7" t="s">
        <v>4</v>
      </c>
      <c r="C36" s="6" t="s">
        <v>409</v>
      </c>
      <c r="D36" s="6" t="s">
        <v>1064</v>
      </c>
      <c r="E36" s="7" t="b">
        <v>1</v>
      </c>
      <c r="F36" s="7" t="b">
        <f t="shared" si="2"/>
        <v>1</v>
      </c>
      <c r="G36" s="7" t="str">
        <f t="shared" si="1"/>
        <v>results/docking_predictions/predicted_complexes/candidate_complexes/alex.naka_1.pdb</v>
      </c>
      <c r="H36" s="9">
        <v>1940.7</v>
      </c>
      <c r="I36" s="9">
        <v>2049.42</v>
      </c>
      <c r="J36" s="9">
        <v>1895.38777777777</v>
      </c>
      <c r="K36" s="9">
        <v>1748.02</v>
      </c>
      <c r="L36" s="9">
        <v>96.849695247039605</v>
      </c>
      <c r="M36" s="9">
        <v>-8.2106700000000004</v>
      </c>
      <c r="N36" s="9">
        <v>-3.18065</v>
      </c>
      <c r="O36" s="9">
        <v>-10.608744444444399</v>
      </c>
      <c r="P36" s="9">
        <v>-16.345600000000001</v>
      </c>
      <c r="Q36" s="9">
        <v>4.4979020798176297</v>
      </c>
      <c r="R36" s="9">
        <v>-161.17699999999999</v>
      </c>
      <c r="S36" s="9">
        <v>-74.467399999999998</v>
      </c>
      <c r="T36" s="9">
        <v>-143.02028888888799</v>
      </c>
      <c r="U36" s="9">
        <v>-208.88800000000001</v>
      </c>
      <c r="V36" s="9">
        <v>43.221054797761497</v>
      </c>
      <c r="W36" s="9">
        <v>-112.18</v>
      </c>
      <c r="X36" s="9">
        <v>-92.02</v>
      </c>
      <c r="Y36" s="9">
        <v>-103.237777777777</v>
      </c>
      <c r="Z36" s="9">
        <v>-112.18</v>
      </c>
      <c r="AA36" s="9">
        <v>6.5770068758094196</v>
      </c>
      <c r="AB36" s="9">
        <v>-232.91499999999999</v>
      </c>
      <c r="AC36" s="9">
        <v>-145.96100000000001</v>
      </c>
      <c r="AD36" s="9">
        <v>-207.04566666666599</v>
      </c>
      <c r="AE36" s="9">
        <v>-264.98500000000001</v>
      </c>
      <c r="AF36" s="9">
        <v>40.084055586354999</v>
      </c>
      <c r="AG36" s="9">
        <v>-71.737899999999996</v>
      </c>
      <c r="AH36" s="9">
        <v>-56.097000000000001</v>
      </c>
      <c r="AI36" s="9">
        <v>-64.025388888888799</v>
      </c>
      <c r="AJ36" s="9">
        <v>-71.737899999999996</v>
      </c>
      <c r="AK36" s="9">
        <v>5.8736585186415997</v>
      </c>
    </row>
    <row r="37" spans="1:37" x14ac:dyDescent="0.25">
      <c r="A37" s="6" t="s">
        <v>462</v>
      </c>
      <c r="B37" s="7" t="s">
        <v>0</v>
      </c>
      <c r="C37" s="6" t="s">
        <v>409</v>
      </c>
      <c r="D37" s="6" t="s">
        <v>1064</v>
      </c>
      <c r="E37" s="7" t="b">
        <v>1</v>
      </c>
      <c r="F37" s="7" t="b">
        <f t="shared" si="2"/>
        <v>1</v>
      </c>
      <c r="G37" s="7" t="str">
        <f t="shared" si="1"/>
        <v>results/docking_predictions/predicted_complexes/candidate_complexes/alex.naka_2.pdb</v>
      </c>
      <c r="H37" s="9">
        <v>2082.86</v>
      </c>
      <c r="I37" s="9">
        <v>2082.86</v>
      </c>
      <c r="J37" s="9">
        <v>1905.52666666666</v>
      </c>
      <c r="K37" s="9">
        <v>1621.92</v>
      </c>
      <c r="L37" s="9">
        <v>182.09039927098399</v>
      </c>
      <c r="M37" s="9">
        <v>-2.9018999999999999</v>
      </c>
      <c r="N37" s="9">
        <v>9.1397099999999991</v>
      </c>
      <c r="O37" s="9">
        <v>1.4201983333333299</v>
      </c>
      <c r="P37" s="9">
        <v>-3.5293899999999998</v>
      </c>
      <c r="Q37" s="9">
        <v>4.5846684215607798</v>
      </c>
      <c r="R37" s="9">
        <v>-179.899</v>
      </c>
      <c r="S37" s="9">
        <v>-87.072599999999994</v>
      </c>
      <c r="T37" s="9">
        <v>-127.739933333333</v>
      </c>
      <c r="U37" s="9">
        <v>-179.899</v>
      </c>
      <c r="V37" s="9">
        <v>31.265271352519299</v>
      </c>
      <c r="W37" s="9">
        <v>-99.68</v>
      </c>
      <c r="X37" s="9">
        <v>-61.06</v>
      </c>
      <c r="Y37" s="9">
        <v>-80.759999999999906</v>
      </c>
      <c r="Z37" s="9">
        <v>-99.68</v>
      </c>
      <c r="AA37" s="9">
        <v>15.2947402723943</v>
      </c>
      <c r="AB37" s="9">
        <v>-240.69800000000001</v>
      </c>
      <c r="AC37" s="9">
        <v>-150.50700000000001</v>
      </c>
      <c r="AD37" s="9">
        <v>-184.37299999999999</v>
      </c>
      <c r="AE37" s="9">
        <v>-240.69800000000001</v>
      </c>
      <c r="AF37" s="9">
        <v>33.5697124861086</v>
      </c>
      <c r="AG37" s="9">
        <v>-60.798699999999997</v>
      </c>
      <c r="AH37" s="9">
        <v>-43.841000000000001</v>
      </c>
      <c r="AI37" s="9">
        <v>-56.632816666666599</v>
      </c>
      <c r="AJ37" s="9">
        <v>-68.029399999999995</v>
      </c>
      <c r="AK37" s="9">
        <v>9.5914700465396105</v>
      </c>
    </row>
    <row r="38" spans="1:37" x14ac:dyDescent="0.25">
      <c r="A38" s="6" t="s">
        <v>463</v>
      </c>
      <c r="B38" s="7" t="s">
        <v>16</v>
      </c>
      <c r="C38" s="6" t="s">
        <v>409</v>
      </c>
      <c r="D38" s="6" t="s">
        <v>1064</v>
      </c>
      <c r="E38" s="7" t="b">
        <v>1</v>
      </c>
      <c r="F38" s="7" t="b">
        <f t="shared" si="2"/>
        <v>1</v>
      </c>
      <c r="G38" s="7" t="str">
        <f t="shared" si="1"/>
        <v>results/docking_predictions/predicted_complexes/candidate_complexes/alex.naka_3.pdb</v>
      </c>
      <c r="H38" s="9">
        <v>2052.15</v>
      </c>
      <c r="I38" s="9">
        <v>2052.15</v>
      </c>
      <c r="J38" s="9">
        <v>1882.7114285714199</v>
      </c>
      <c r="K38" s="9">
        <v>1614.75</v>
      </c>
      <c r="L38" s="9">
        <v>144.51161411556399</v>
      </c>
      <c r="M38" s="9">
        <v>-20.863099999999999</v>
      </c>
      <c r="N38" s="9">
        <v>-11.730399999999999</v>
      </c>
      <c r="O38" s="9">
        <v>-17.4524714285714</v>
      </c>
      <c r="P38" s="9">
        <v>-21.1295</v>
      </c>
      <c r="Q38" s="9">
        <v>3.5408044254162898</v>
      </c>
      <c r="R38" s="9">
        <v>-151.41</v>
      </c>
      <c r="S38" s="9">
        <v>-105.32599999999999</v>
      </c>
      <c r="T38" s="9">
        <v>-161.667714285714</v>
      </c>
      <c r="U38" s="9">
        <v>-194.506</v>
      </c>
      <c r="V38" s="9">
        <v>31.874367166080201</v>
      </c>
      <c r="W38" s="9">
        <v>-134.16999999999999</v>
      </c>
      <c r="X38" s="9">
        <v>-94.2</v>
      </c>
      <c r="Y38" s="9">
        <v>-116.085714285714</v>
      </c>
      <c r="Z38" s="9">
        <v>-134.16999999999999</v>
      </c>
      <c r="AA38" s="9">
        <v>13.216531134836201</v>
      </c>
      <c r="AB38" s="9">
        <v>-234.43</v>
      </c>
      <c r="AC38" s="9">
        <v>-173.08</v>
      </c>
      <c r="AD38" s="9">
        <v>-227.96457142857099</v>
      </c>
      <c r="AE38" s="9">
        <v>-262.726</v>
      </c>
      <c r="AF38" s="9">
        <v>33.969351165705902</v>
      </c>
      <c r="AG38" s="9">
        <v>-83.020099999999999</v>
      </c>
      <c r="AH38" s="9">
        <v>-49.060600000000001</v>
      </c>
      <c r="AI38" s="9">
        <v>-66.2966428571428</v>
      </c>
      <c r="AJ38" s="9">
        <v>-83.020099999999999</v>
      </c>
      <c r="AK38" s="9">
        <v>10.313750616831401</v>
      </c>
    </row>
    <row r="39" spans="1:37" x14ac:dyDescent="0.25">
      <c r="A39" s="6" t="s">
        <v>464</v>
      </c>
      <c r="B39" s="7" t="s">
        <v>8</v>
      </c>
      <c r="C39" s="6" t="s">
        <v>409</v>
      </c>
      <c r="D39" s="6" t="s">
        <v>1064</v>
      </c>
      <c r="E39" s="7" t="b">
        <v>1</v>
      </c>
      <c r="F39" s="7" t="b">
        <f t="shared" si="2"/>
        <v>1</v>
      </c>
      <c r="G39" s="7" t="str">
        <f t="shared" si="1"/>
        <v>results/docking_predictions/predicted_complexes/candidate_complexes/alex.naka_4.pdb</v>
      </c>
      <c r="H39" s="9">
        <v>1692.47</v>
      </c>
      <c r="I39" s="9">
        <v>1917.41</v>
      </c>
      <c r="J39" s="9">
        <v>1762.13333333333</v>
      </c>
      <c r="K39" s="9">
        <v>1613.1</v>
      </c>
      <c r="L39" s="9">
        <v>117.223721092049</v>
      </c>
      <c r="M39" s="9">
        <v>3.4826700000000002</v>
      </c>
      <c r="N39" s="9">
        <v>13.558999999999999</v>
      </c>
      <c r="O39" s="9">
        <v>7.1776053333333296</v>
      </c>
      <c r="P39" s="9">
        <v>0.212502</v>
      </c>
      <c r="Q39" s="9">
        <v>4.9811029871291197</v>
      </c>
      <c r="R39" s="9">
        <v>-285.05200000000002</v>
      </c>
      <c r="S39" s="9">
        <v>-139.49199999999999</v>
      </c>
      <c r="T39" s="9">
        <v>-196.70616666666601</v>
      </c>
      <c r="U39" s="9">
        <v>-285.05200000000002</v>
      </c>
      <c r="V39" s="9">
        <v>54.176747091041399</v>
      </c>
      <c r="W39" s="9">
        <v>-98.85</v>
      </c>
      <c r="X39" s="9">
        <v>-71.16</v>
      </c>
      <c r="Y39" s="9">
        <v>-87.111666666666594</v>
      </c>
      <c r="Z39" s="9">
        <v>-98.85</v>
      </c>
      <c r="AA39" s="9">
        <v>9.9559980246415503</v>
      </c>
      <c r="AB39" s="9">
        <v>-330.37</v>
      </c>
      <c r="AC39" s="9">
        <v>-201.48699999999999</v>
      </c>
      <c r="AD39" s="9">
        <v>-251.654333333333</v>
      </c>
      <c r="AE39" s="9">
        <v>-330.37</v>
      </c>
      <c r="AF39" s="9">
        <v>49.322342076047697</v>
      </c>
      <c r="AG39" s="9">
        <v>-45.317999999999998</v>
      </c>
      <c r="AH39" s="9">
        <v>-45.317999999999998</v>
      </c>
      <c r="AI39" s="9">
        <v>-54.948033333333299</v>
      </c>
      <c r="AJ39" s="9">
        <v>-62.566000000000003</v>
      </c>
      <c r="AK39" s="9">
        <v>6.7103212920594597</v>
      </c>
    </row>
    <row r="40" spans="1:37" x14ac:dyDescent="0.25">
      <c r="A40" s="6" t="s">
        <v>465</v>
      </c>
      <c r="B40" s="7" t="s">
        <v>18</v>
      </c>
      <c r="C40" s="6" t="s">
        <v>409</v>
      </c>
      <c r="D40" s="6" t="s">
        <v>1064</v>
      </c>
      <c r="E40" s="7" t="b">
        <v>1</v>
      </c>
      <c r="F40" s="7" t="b">
        <f t="shared" si="2"/>
        <v>1</v>
      </c>
      <c r="G40" s="7" t="str">
        <f t="shared" si="1"/>
        <v>results/docking_predictions/predicted_complexes/candidate_complexes/alex.naka_5.pdb</v>
      </c>
      <c r="H40" s="9">
        <v>2239.63</v>
      </c>
      <c r="I40" s="9">
        <v>2549.75</v>
      </c>
      <c r="J40" s="9">
        <v>2302.5114285714199</v>
      </c>
      <c r="K40" s="9">
        <v>2087.21</v>
      </c>
      <c r="L40" s="9">
        <v>173.749669009619</v>
      </c>
      <c r="M40" s="9">
        <v>14.5724</v>
      </c>
      <c r="N40" s="9">
        <v>23.951799999999999</v>
      </c>
      <c r="O40" s="9">
        <v>16.1469142857142</v>
      </c>
      <c r="P40" s="9">
        <v>10.2081</v>
      </c>
      <c r="Q40" s="9">
        <v>4.2504790551295697</v>
      </c>
      <c r="R40" s="9">
        <v>-387.84199999999998</v>
      </c>
      <c r="S40" s="9">
        <v>-285.74099999999999</v>
      </c>
      <c r="T40" s="9">
        <v>-337.14742857142801</v>
      </c>
      <c r="U40" s="9">
        <v>-387.84199999999998</v>
      </c>
      <c r="V40" s="9">
        <v>33.456123524486699</v>
      </c>
      <c r="W40" s="9">
        <v>-127.97</v>
      </c>
      <c r="X40" s="9">
        <v>-103.8</v>
      </c>
      <c r="Y40" s="9">
        <v>-115.36142857142799</v>
      </c>
      <c r="Z40" s="9">
        <v>-127.97</v>
      </c>
      <c r="AA40" s="9">
        <v>7.9069514322765997</v>
      </c>
      <c r="AB40" s="9">
        <v>-452.82</v>
      </c>
      <c r="AC40" s="9">
        <v>-364.411</v>
      </c>
      <c r="AD40" s="9">
        <v>-401.22614285714201</v>
      </c>
      <c r="AE40" s="9">
        <v>-452.82</v>
      </c>
      <c r="AF40" s="9">
        <v>30.0170334833883</v>
      </c>
      <c r="AG40" s="9">
        <v>-64.978499999999997</v>
      </c>
      <c r="AH40" s="9">
        <v>-55.033799999999999</v>
      </c>
      <c r="AI40" s="9">
        <v>-64.079028571428495</v>
      </c>
      <c r="AJ40" s="9">
        <v>-78.670299999999997</v>
      </c>
      <c r="AK40" s="9">
        <v>7.3014721875601403</v>
      </c>
    </row>
    <row r="41" spans="1:37" x14ac:dyDescent="0.25">
      <c r="A41" s="6" t="s">
        <v>466</v>
      </c>
      <c r="B41" s="7" t="s">
        <v>14</v>
      </c>
      <c r="C41" s="6" t="s">
        <v>409</v>
      </c>
      <c r="D41" s="6" t="s">
        <v>1064</v>
      </c>
      <c r="E41" s="7" t="b">
        <v>1</v>
      </c>
      <c r="F41" s="7" t="b">
        <f t="shared" si="2"/>
        <v>1</v>
      </c>
      <c r="G41" s="7" t="str">
        <f t="shared" si="1"/>
        <v>results/docking_predictions/predicted_complexes/candidate_complexes/alex.naka_6.pdb</v>
      </c>
      <c r="H41" s="9">
        <v>2779.32</v>
      </c>
      <c r="I41" s="9">
        <v>2779.32</v>
      </c>
      <c r="J41" s="9">
        <v>2588.5188888888802</v>
      </c>
      <c r="K41" s="9">
        <v>2435.79</v>
      </c>
      <c r="L41" s="9">
        <v>109.390353944537</v>
      </c>
      <c r="M41" s="9">
        <v>8.9404000000000003</v>
      </c>
      <c r="N41" s="9">
        <v>8.9404000000000003</v>
      </c>
      <c r="O41" s="9">
        <v>2.1712169544444402</v>
      </c>
      <c r="P41" s="9">
        <v>-1.04175</v>
      </c>
      <c r="Q41" s="9">
        <v>3.2921451068107701</v>
      </c>
      <c r="R41" s="9">
        <v>-408.084</v>
      </c>
      <c r="S41" s="9">
        <v>-201.14</v>
      </c>
      <c r="T41" s="9">
        <v>-281.31766666666601</v>
      </c>
      <c r="U41" s="9">
        <v>-408.084</v>
      </c>
      <c r="V41" s="9">
        <v>56.639425855582203</v>
      </c>
      <c r="W41" s="9">
        <v>-161.62</v>
      </c>
      <c r="X41" s="9">
        <v>-119.34</v>
      </c>
      <c r="Y41" s="9">
        <v>-139.28333333333299</v>
      </c>
      <c r="Z41" s="9">
        <v>-161.62</v>
      </c>
      <c r="AA41" s="9">
        <v>13.0231562994536</v>
      </c>
      <c r="AB41" s="9">
        <v>-497.024</v>
      </c>
      <c r="AC41" s="9">
        <v>-285.32</v>
      </c>
      <c r="AD41" s="9">
        <v>-366.50722222222203</v>
      </c>
      <c r="AE41" s="9">
        <v>-497.024</v>
      </c>
      <c r="AF41" s="9">
        <v>58.6072847152506</v>
      </c>
      <c r="AG41" s="9">
        <v>-88.940799999999996</v>
      </c>
      <c r="AH41" s="9">
        <v>-73.866200000000006</v>
      </c>
      <c r="AI41" s="9">
        <v>-85.189633333333305</v>
      </c>
      <c r="AJ41" s="9">
        <v>-94.420100000000005</v>
      </c>
      <c r="AK41" s="9">
        <v>6.1597602842967802</v>
      </c>
    </row>
    <row r="42" spans="1:37" x14ac:dyDescent="0.25">
      <c r="A42" s="6" t="s">
        <v>467</v>
      </c>
      <c r="B42" s="7" t="s">
        <v>10</v>
      </c>
      <c r="C42" s="6" t="s">
        <v>409</v>
      </c>
      <c r="D42" s="6" t="s">
        <v>1064</v>
      </c>
      <c r="E42" s="7" t="b">
        <v>1</v>
      </c>
      <c r="F42" s="7" t="b">
        <f t="shared" si="2"/>
        <v>1</v>
      </c>
      <c r="G42" s="7" t="str">
        <f t="shared" si="1"/>
        <v>results/docking_predictions/predicted_complexes/candidate_complexes/alex.naka_7.pdb</v>
      </c>
      <c r="H42" s="9">
        <v>1743.75</v>
      </c>
      <c r="I42" s="9">
        <v>1783.73</v>
      </c>
      <c r="J42" s="9">
        <v>1561.2449999999999</v>
      </c>
      <c r="K42" s="9">
        <v>1321.42</v>
      </c>
      <c r="L42" s="9">
        <v>153.28534547988801</v>
      </c>
      <c r="M42" s="9">
        <v>12.0984</v>
      </c>
      <c r="N42" s="9">
        <v>16.644300000000001</v>
      </c>
      <c r="O42" s="9">
        <v>8.9746769999999998</v>
      </c>
      <c r="P42" s="9">
        <v>1.66161</v>
      </c>
      <c r="Q42" s="9">
        <v>4.3866180578488398</v>
      </c>
      <c r="R42" s="9">
        <v>-297.09699999999998</v>
      </c>
      <c r="S42" s="9">
        <v>-78.336100000000002</v>
      </c>
      <c r="T42" s="9">
        <v>-187.94487000000001</v>
      </c>
      <c r="U42" s="9">
        <v>-297.09699999999998</v>
      </c>
      <c r="V42" s="9">
        <v>70.147571517639307</v>
      </c>
      <c r="W42" s="9">
        <v>-101.67</v>
      </c>
      <c r="X42" s="9">
        <v>-57.42</v>
      </c>
      <c r="Y42" s="9">
        <v>-76.135999999999996</v>
      </c>
      <c r="Z42" s="9">
        <v>-101.67</v>
      </c>
      <c r="AA42" s="9">
        <v>14.595919673357701</v>
      </c>
      <c r="AB42" s="9">
        <v>-351.44200000000001</v>
      </c>
      <c r="AC42" s="9">
        <v>-125.19199999999999</v>
      </c>
      <c r="AD42" s="9">
        <v>-235.46509999999901</v>
      </c>
      <c r="AE42" s="9">
        <v>-351.44200000000001</v>
      </c>
      <c r="AF42" s="9">
        <v>72.955314756439194</v>
      </c>
      <c r="AG42" s="9">
        <v>-54.345500000000001</v>
      </c>
      <c r="AH42" s="9">
        <v>-40.920400000000001</v>
      </c>
      <c r="AI42" s="9">
        <v>-47.520319999999998</v>
      </c>
      <c r="AJ42" s="9">
        <v>-58.7117</v>
      </c>
      <c r="AK42" s="9">
        <v>5.9107594095287999</v>
      </c>
    </row>
    <row r="43" spans="1:37" x14ac:dyDescent="0.25">
      <c r="A43" s="6" t="s">
        <v>468</v>
      </c>
      <c r="B43" s="7" t="s">
        <v>6</v>
      </c>
      <c r="C43" s="6" t="s">
        <v>409</v>
      </c>
      <c r="D43" s="6" t="s">
        <v>1064</v>
      </c>
      <c r="E43" s="7" t="b">
        <v>1</v>
      </c>
      <c r="F43" s="7" t="b">
        <f t="shared" si="2"/>
        <v>1</v>
      </c>
      <c r="G43" s="7" t="str">
        <f t="shared" si="1"/>
        <v>results/docking_predictions/predicted_complexes/candidate_complexes/alex.naka_8.pdb</v>
      </c>
      <c r="H43" s="9">
        <v>2349.65</v>
      </c>
      <c r="I43" s="9">
        <v>2349.65</v>
      </c>
      <c r="J43" s="9">
        <v>2063.3616666666599</v>
      </c>
      <c r="K43" s="9">
        <v>1862.31</v>
      </c>
      <c r="L43" s="9">
        <v>174.80059649974399</v>
      </c>
      <c r="M43" s="9">
        <v>6.1709199999999997</v>
      </c>
      <c r="N43" s="9">
        <v>7.0989000000000004</v>
      </c>
      <c r="O43" s="9">
        <v>1.74214333333333</v>
      </c>
      <c r="P43" s="9">
        <v>-7.3281400000000003</v>
      </c>
      <c r="Q43" s="9">
        <v>5.81703841498976</v>
      </c>
      <c r="R43" s="9">
        <v>-407.59300000000002</v>
      </c>
      <c r="S43" s="9">
        <v>-170.17099999999999</v>
      </c>
      <c r="T43" s="9">
        <v>-312.46616666666603</v>
      </c>
      <c r="U43" s="9">
        <v>-418.97500000000002</v>
      </c>
      <c r="V43" s="9">
        <v>96.573357844524907</v>
      </c>
      <c r="W43" s="9">
        <v>-146.27000000000001</v>
      </c>
      <c r="X43" s="9">
        <v>-101.23</v>
      </c>
      <c r="Y43" s="9">
        <v>-123.391666666666</v>
      </c>
      <c r="Z43" s="9">
        <v>-146.27000000000001</v>
      </c>
      <c r="AA43" s="9">
        <v>19.265207413019599</v>
      </c>
      <c r="AB43" s="9">
        <v>-478.51799999999997</v>
      </c>
      <c r="AC43" s="9">
        <v>-230.04</v>
      </c>
      <c r="AD43" s="9">
        <v>-375.10649999999998</v>
      </c>
      <c r="AE43" s="9">
        <v>-478.70499999999998</v>
      </c>
      <c r="AF43" s="9">
        <v>98.358335314806894</v>
      </c>
      <c r="AG43" s="9">
        <v>-70.924700000000001</v>
      </c>
      <c r="AH43" s="9">
        <v>-52.470999999999997</v>
      </c>
      <c r="AI43" s="9">
        <v>-62.6401166666666</v>
      </c>
      <c r="AJ43" s="9">
        <v>-71.539599999999993</v>
      </c>
      <c r="AK43" s="9">
        <v>7.3372121616910198</v>
      </c>
    </row>
    <row r="44" spans="1:37" x14ac:dyDescent="0.25">
      <c r="A44" s="6" t="s">
        <v>469</v>
      </c>
      <c r="B44" s="7" t="s">
        <v>2</v>
      </c>
      <c r="C44" s="6" t="s">
        <v>409</v>
      </c>
      <c r="D44" s="6" t="s">
        <v>1064</v>
      </c>
      <c r="E44" s="7" t="b">
        <v>1</v>
      </c>
      <c r="F44" s="7" t="b">
        <f t="shared" si="2"/>
        <v>1</v>
      </c>
      <c r="G44" s="7" t="str">
        <f t="shared" si="1"/>
        <v>results/docking_predictions/predicted_complexes/candidate_complexes/alex.naka_9.pdb</v>
      </c>
      <c r="H44" s="9">
        <v>1883.88</v>
      </c>
      <c r="I44" s="9">
        <v>2113.64</v>
      </c>
      <c r="J44" s="9">
        <v>1941.894</v>
      </c>
      <c r="K44" s="9">
        <v>1806.4</v>
      </c>
      <c r="L44" s="9">
        <v>110.307709834303</v>
      </c>
      <c r="M44" s="9">
        <v>1.64672</v>
      </c>
      <c r="N44" s="9">
        <v>3.1764600000000001</v>
      </c>
      <c r="O44" s="9">
        <v>-3.1038809300999999</v>
      </c>
      <c r="P44" s="9">
        <v>-15.5092</v>
      </c>
      <c r="Q44" s="9">
        <v>5.4896362584604397</v>
      </c>
      <c r="R44" s="9">
        <v>-260.03800000000001</v>
      </c>
      <c r="S44" s="9">
        <v>-39.840499999999999</v>
      </c>
      <c r="T44" s="9">
        <v>-131.86062000000001</v>
      </c>
      <c r="U44" s="9">
        <v>-260.03800000000001</v>
      </c>
      <c r="V44" s="9">
        <v>73.162126274168202</v>
      </c>
      <c r="W44" s="9">
        <v>-100.77</v>
      </c>
      <c r="X44" s="9">
        <v>-60.09</v>
      </c>
      <c r="Y44" s="9">
        <v>-85.914000000000001</v>
      </c>
      <c r="Z44" s="9">
        <v>-100.77</v>
      </c>
      <c r="AA44" s="9">
        <v>14.2993870886521</v>
      </c>
      <c r="AB44" s="9">
        <v>-310.44400000000002</v>
      </c>
      <c r="AC44" s="9">
        <v>-92.52</v>
      </c>
      <c r="AD44" s="9">
        <v>-188.29859999999999</v>
      </c>
      <c r="AE44" s="9">
        <v>-310.44400000000002</v>
      </c>
      <c r="AF44" s="9">
        <v>73.659087844232999</v>
      </c>
      <c r="AG44" s="9">
        <v>-50.405500000000004</v>
      </c>
      <c r="AH44" s="9">
        <v>-47.680199999999999</v>
      </c>
      <c r="AI44" s="9">
        <v>-56.437829999999998</v>
      </c>
      <c r="AJ44" s="9">
        <v>-64.2423</v>
      </c>
      <c r="AK44" s="9">
        <v>5.3899440310534601</v>
      </c>
    </row>
    <row r="45" spans="1:37" x14ac:dyDescent="0.25">
      <c r="A45" s="6" t="s">
        <v>470</v>
      </c>
      <c r="B45" s="7" t="s">
        <v>12</v>
      </c>
      <c r="C45" s="6" t="s">
        <v>409</v>
      </c>
      <c r="D45" s="6" t="s">
        <v>1064</v>
      </c>
      <c r="E45" s="7" t="b">
        <v>1</v>
      </c>
      <c r="F45" s="7" t="b">
        <f t="shared" si="2"/>
        <v>1</v>
      </c>
      <c r="G45" s="7" t="str">
        <f t="shared" si="1"/>
        <v>results/docking_predictions/predicted_complexes/candidate_complexes/alex.naka_10.pdb</v>
      </c>
      <c r="H45" s="9">
        <v>2251.42</v>
      </c>
      <c r="I45" s="9">
        <v>2251.42</v>
      </c>
      <c r="J45" s="9">
        <v>2094.1819999999998</v>
      </c>
      <c r="K45" s="9">
        <v>1931.93</v>
      </c>
      <c r="L45" s="9">
        <v>119.001717088452</v>
      </c>
      <c r="M45" s="9">
        <v>-6.9546799999999998</v>
      </c>
      <c r="N45" s="9">
        <v>2.6819899999999999</v>
      </c>
      <c r="O45" s="9">
        <v>-0.24270519999999901</v>
      </c>
      <c r="P45" s="9">
        <v>-6.9546799999999998</v>
      </c>
      <c r="Q45" s="9">
        <v>3.9118912406191901</v>
      </c>
      <c r="R45" s="9">
        <v>-148.934</v>
      </c>
      <c r="S45" s="9">
        <v>-133.10400000000001</v>
      </c>
      <c r="T45" s="9">
        <v>-181.09620000000001</v>
      </c>
      <c r="U45" s="9">
        <v>-239.46600000000001</v>
      </c>
      <c r="V45" s="9">
        <v>43.148559723355703</v>
      </c>
      <c r="W45" s="9">
        <v>-117.89</v>
      </c>
      <c r="X45" s="9">
        <v>-82.15</v>
      </c>
      <c r="Y45" s="9">
        <v>-102.03</v>
      </c>
      <c r="Z45" s="9">
        <v>-117.89</v>
      </c>
      <c r="AA45" s="9">
        <v>13.9786193881942</v>
      </c>
      <c r="AB45" s="9">
        <v>-230.08699999999999</v>
      </c>
      <c r="AC45" s="9">
        <v>-188.49600000000001</v>
      </c>
      <c r="AD45" s="9">
        <v>-246.666</v>
      </c>
      <c r="AE45" s="9">
        <v>-304.21499999999997</v>
      </c>
      <c r="AF45" s="9">
        <v>43.676685886179598</v>
      </c>
      <c r="AG45" s="9">
        <v>-81.153300000000002</v>
      </c>
      <c r="AH45" s="9">
        <v>-55.391800000000003</v>
      </c>
      <c r="AI45" s="9">
        <v>-65.569899999999905</v>
      </c>
      <c r="AJ45" s="9">
        <v>-81.153300000000002</v>
      </c>
      <c r="AK45" s="9">
        <v>9.4703153714646593</v>
      </c>
    </row>
    <row r="46" spans="1:37" x14ac:dyDescent="0.25">
      <c r="A46" s="6" t="s">
        <v>471</v>
      </c>
      <c r="B46" s="7" t="s">
        <v>296</v>
      </c>
      <c r="C46" s="6" t="s">
        <v>409</v>
      </c>
      <c r="D46" s="6" t="s">
        <v>1064</v>
      </c>
      <c r="E46" s="7" t="b">
        <v>1</v>
      </c>
      <c r="F46" s="7" t="b">
        <f t="shared" si="2"/>
        <v>1</v>
      </c>
      <c r="G46" s="7" t="str">
        <f t="shared" si="1"/>
        <v>results/docking_predictions/predicted_complexes/candidate_complexes/allongoldberg_1.pdb</v>
      </c>
      <c r="H46" s="9">
        <v>3643.74</v>
      </c>
      <c r="I46" s="9">
        <v>3643.74</v>
      </c>
      <c r="J46" s="9">
        <v>3429.3425000000002</v>
      </c>
      <c r="K46" s="9">
        <v>3303.58</v>
      </c>
      <c r="L46" s="9">
        <v>155.41161526196601</v>
      </c>
      <c r="M46" s="9">
        <v>7.3563900000000002</v>
      </c>
      <c r="N46" s="9">
        <v>14.1214</v>
      </c>
      <c r="O46" s="9">
        <v>10.07484</v>
      </c>
      <c r="P46" s="9">
        <v>7.3563900000000002</v>
      </c>
      <c r="Q46" s="9">
        <v>3.08276303211907</v>
      </c>
      <c r="R46" s="9">
        <v>-430.47300000000001</v>
      </c>
      <c r="S46" s="9">
        <v>-356.08800000000002</v>
      </c>
      <c r="T46" s="9">
        <v>-383.83624999999898</v>
      </c>
      <c r="U46" s="9">
        <v>-430.47300000000001</v>
      </c>
      <c r="V46" s="9">
        <v>35.035170266224299</v>
      </c>
      <c r="W46" s="9">
        <v>-186.4</v>
      </c>
      <c r="X46" s="9">
        <v>-148.88999999999999</v>
      </c>
      <c r="Y46" s="9">
        <v>-163.6225</v>
      </c>
      <c r="Z46" s="9">
        <v>-186.4</v>
      </c>
      <c r="AA46" s="9">
        <v>16.063819336218401</v>
      </c>
      <c r="AB46" s="9">
        <v>-538.13599999999997</v>
      </c>
      <c r="AC46" s="9">
        <v>-454.209</v>
      </c>
      <c r="AD46" s="9">
        <v>-480.76474999999999</v>
      </c>
      <c r="AE46" s="9">
        <v>-538.13599999999997</v>
      </c>
      <c r="AF46" s="9">
        <v>39.554388314277602</v>
      </c>
      <c r="AG46" s="9">
        <v>-107.663</v>
      </c>
      <c r="AH46" s="9">
        <v>-84.786100000000005</v>
      </c>
      <c r="AI46" s="9">
        <v>-96.928399999999996</v>
      </c>
      <c r="AJ46" s="9">
        <v>-107.663</v>
      </c>
      <c r="AK46" s="9">
        <v>9.3832204304634406</v>
      </c>
    </row>
    <row r="47" spans="1:37" x14ac:dyDescent="0.25">
      <c r="A47" s="6" t="s">
        <v>472</v>
      </c>
      <c r="B47" s="7" t="s">
        <v>294</v>
      </c>
      <c r="C47" s="6" t="s">
        <v>409</v>
      </c>
      <c r="D47" s="6" t="s">
        <v>1064</v>
      </c>
      <c r="E47" s="7" t="b">
        <v>1</v>
      </c>
      <c r="F47" s="7" t="b">
        <f t="shared" si="2"/>
        <v>1</v>
      </c>
      <c r="G47" s="7" t="str">
        <f t="shared" si="1"/>
        <v>results/docking_predictions/predicted_complexes/candidate_complexes/allongoldberg_2.pdb</v>
      </c>
      <c r="H47" s="9">
        <v>4448.99</v>
      </c>
      <c r="I47" s="9">
        <v>4448.99</v>
      </c>
      <c r="J47" s="9">
        <v>4283.1566666666604</v>
      </c>
      <c r="K47" s="9">
        <v>4155.3599999999997</v>
      </c>
      <c r="L47" s="9">
        <v>150.46506316528499</v>
      </c>
      <c r="M47" s="9">
        <v>-37.8157</v>
      </c>
      <c r="N47" s="9">
        <v>-29.281600000000001</v>
      </c>
      <c r="O47" s="9">
        <v>-35.075299999999999</v>
      </c>
      <c r="P47" s="9">
        <v>-38.128599999999999</v>
      </c>
      <c r="Q47" s="9">
        <v>5.0199299168414599</v>
      </c>
      <c r="R47" s="9">
        <v>-444.42700000000002</v>
      </c>
      <c r="S47" s="9">
        <v>-381.52199999999999</v>
      </c>
      <c r="T47" s="9">
        <v>-420.20333333333298</v>
      </c>
      <c r="U47" s="9">
        <v>-444.42700000000002</v>
      </c>
      <c r="V47" s="9">
        <v>33.8530331038938</v>
      </c>
      <c r="W47" s="9">
        <v>-246.64</v>
      </c>
      <c r="X47" s="9">
        <v>-224.3</v>
      </c>
      <c r="Y47" s="9">
        <v>-239.083333333333</v>
      </c>
      <c r="Z47" s="9">
        <v>-246.64</v>
      </c>
      <c r="AA47" s="9">
        <v>12.803805423909401</v>
      </c>
      <c r="AB47" s="9">
        <v>-564.36900000000003</v>
      </c>
      <c r="AC47" s="9">
        <v>-500.23200000000003</v>
      </c>
      <c r="AD47" s="9">
        <v>-540.16999999999996</v>
      </c>
      <c r="AE47" s="9">
        <v>-564.36900000000003</v>
      </c>
      <c r="AF47" s="9">
        <v>34.845025225991698</v>
      </c>
      <c r="AG47" s="9">
        <v>-119.94199999999999</v>
      </c>
      <c r="AH47" s="9">
        <v>-118.71</v>
      </c>
      <c r="AI47" s="9">
        <v>-119.966999999999</v>
      </c>
      <c r="AJ47" s="9">
        <v>-121.249</v>
      </c>
      <c r="AK47" s="9">
        <v>1.26968460650666</v>
      </c>
    </row>
    <row r="48" spans="1:37" x14ac:dyDescent="0.25">
      <c r="A48" s="6" t="s">
        <v>473</v>
      </c>
      <c r="B48" s="7" t="s">
        <v>298</v>
      </c>
      <c r="C48" s="6" t="s">
        <v>409</v>
      </c>
      <c r="D48" s="6" t="s">
        <v>1064</v>
      </c>
      <c r="E48" s="7" t="b">
        <v>1</v>
      </c>
      <c r="F48" s="7" t="b">
        <f t="shared" si="2"/>
        <v>1</v>
      </c>
      <c r="G48" s="7" t="str">
        <f t="shared" si="1"/>
        <v>results/docking_predictions/predicted_complexes/candidate_complexes/allongoldberg_3.pdb</v>
      </c>
      <c r="H48" s="9">
        <v>4038.16</v>
      </c>
      <c r="I48" s="9">
        <v>4038.16</v>
      </c>
      <c r="J48" s="9">
        <v>3552.962</v>
      </c>
      <c r="K48" s="9">
        <v>2980.58</v>
      </c>
      <c r="L48" s="9">
        <v>377.955857766485</v>
      </c>
      <c r="M48" s="9">
        <v>15.461399999999999</v>
      </c>
      <c r="N48" s="9">
        <v>21.743099999999998</v>
      </c>
      <c r="O48" s="9">
        <v>11.9897419999999</v>
      </c>
      <c r="P48" s="9">
        <v>6.2933300000000001</v>
      </c>
      <c r="Q48" s="9">
        <v>6.5483031357993697</v>
      </c>
      <c r="R48" s="9">
        <v>-707.89400000000001</v>
      </c>
      <c r="S48" s="9">
        <v>-368.32900000000001</v>
      </c>
      <c r="T48" s="9">
        <v>-509.1524</v>
      </c>
      <c r="U48" s="9">
        <v>-707.89400000000001</v>
      </c>
      <c r="V48" s="9">
        <v>138.14389859961199</v>
      </c>
      <c r="W48" s="9">
        <v>-231.42</v>
      </c>
      <c r="X48" s="9">
        <v>-149.05000000000001</v>
      </c>
      <c r="Y48" s="9">
        <v>-179.67</v>
      </c>
      <c r="Z48" s="9">
        <v>-231.42</v>
      </c>
      <c r="AA48" s="9">
        <v>30.795489929533499</v>
      </c>
      <c r="AB48" s="9">
        <v>-813.20100000000002</v>
      </c>
      <c r="AC48" s="9">
        <v>-470.56</v>
      </c>
      <c r="AD48" s="9">
        <v>-598.98199999999997</v>
      </c>
      <c r="AE48" s="9">
        <v>-813.20100000000002</v>
      </c>
      <c r="AF48" s="9">
        <v>142.84987259182199</v>
      </c>
      <c r="AG48" s="9">
        <v>-105.307</v>
      </c>
      <c r="AH48" s="9">
        <v>-72.349500000000006</v>
      </c>
      <c r="AI48" s="9">
        <v>-89.829580000000007</v>
      </c>
      <c r="AJ48" s="9">
        <v>-105.307</v>
      </c>
      <c r="AK48" s="9">
        <v>13.9949493449244</v>
      </c>
    </row>
    <row r="49" spans="1:37" x14ac:dyDescent="0.25">
      <c r="A49" s="6" t="s">
        <v>474</v>
      </c>
      <c r="B49" s="7" t="s">
        <v>292</v>
      </c>
      <c r="C49" s="6" t="s">
        <v>409</v>
      </c>
      <c r="D49" s="6" t="s">
        <v>1064</v>
      </c>
      <c r="E49" s="7" t="b">
        <v>1</v>
      </c>
      <c r="F49" s="7" t="b">
        <f t="shared" si="2"/>
        <v>1</v>
      </c>
      <c r="G49" s="7" t="str">
        <f t="shared" si="1"/>
        <v>results/docking_predictions/predicted_complexes/candidate_complexes/allongoldberg_4.pdb</v>
      </c>
      <c r="H49" s="9">
        <v>3859.16</v>
      </c>
      <c r="I49" s="9">
        <v>3950.63</v>
      </c>
      <c r="J49" s="9">
        <v>3696.8433333333301</v>
      </c>
      <c r="K49" s="9">
        <v>3341.95</v>
      </c>
      <c r="L49" s="9">
        <v>226.10721701588</v>
      </c>
      <c r="M49" s="9">
        <v>-26.809000000000001</v>
      </c>
      <c r="N49" s="9">
        <v>-5.58108</v>
      </c>
      <c r="O49" s="9">
        <v>-11.8898783333333</v>
      </c>
      <c r="P49" s="9">
        <v>-26.809000000000001</v>
      </c>
      <c r="Q49" s="9">
        <v>7.5455529936736001</v>
      </c>
      <c r="R49" s="9">
        <v>-413.11399999999998</v>
      </c>
      <c r="S49" s="9">
        <v>-361.30099999999999</v>
      </c>
      <c r="T49" s="9">
        <v>-436.82933333333301</v>
      </c>
      <c r="U49" s="9">
        <v>-488.63499999999999</v>
      </c>
      <c r="V49" s="9">
        <v>44.178086498474102</v>
      </c>
      <c r="W49" s="9">
        <v>-237.34</v>
      </c>
      <c r="X49" s="9">
        <v>-192.3</v>
      </c>
      <c r="Y49" s="9">
        <v>-211.52666666666599</v>
      </c>
      <c r="Z49" s="9">
        <v>-237.34</v>
      </c>
      <c r="AA49" s="9">
        <v>19.5873180059615</v>
      </c>
      <c r="AB49" s="9">
        <v>-541.02599999999995</v>
      </c>
      <c r="AC49" s="9">
        <v>-470.762</v>
      </c>
      <c r="AD49" s="9">
        <v>-549.10116666666602</v>
      </c>
      <c r="AE49" s="9">
        <v>-608.34100000000001</v>
      </c>
      <c r="AF49" s="9">
        <v>45.980358238781299</v>
      </c>
      <c r="AG49" s="9">
        <v>-127.913</v>
      </c>
      <c r="AH49" s="9">
        <v>-94.840100000000007</v>
      </c>
      <c r="AI49" s="9">
        <v>-112.272183333333</v>
      </c>
      <c r="AJ49" s="9">
        <v>-127.913</v>
      </c>
      <c r="AK49" s="9">
        <v>12.302866222212799</v>
      </c>
    </row>
    <row r="50" spans="1:37" x14ac:dyDescent="0.25">
      <c r="A50" s="6" t="s">
        <v>475</v>
      </c>
      <c r="B50" s="7" t="s">
        <v>290</v>
      </c>
      <c r="C50" s="6" t="s">
        <v>409</v>
      </c>
      <c r="D50" s="6" t="s">
        <v>1064</v>
      </c>
      <c r="E50" s="7" t="b">
        <v>1</v>
      </c>
      <c r="F50" s="7" t="b">
        <f t="shared" si="2"/>
        <v>1</v>
      </c>
      <c r="G50" s="7" t="str">
        <f t="shared" si="1"/>
        <v>results/docking_predictions/predicted_complexes/candidate_complexes/allongoldberg_5.pdb</v>
      </c>
      <c r="H50" s="9">
        <v>4734.91</v>
      </c>
      <c r="I50" s="9">
        <v>4734.91</v>
      </c>
      <c r="J50" s="9">
        <v>4017.2574999999902</v>
      </c>
      <c r="K50" s="9">
        <v>3742.14</v>
      </c>
      <c r="L50" s="9">
        <v>479.759421264102</v>
      </c>
      <c r="M50" s="9">
        <v>-9.6741499999999991</v>
      </c>
      <c r="N50" s="9">
        <v>2.5757099999999999</v>
      </c>
      <c r="O50" s="9">
        <v>-2.32137499999999</v>
      </c>
      <c r="P50" s="9">
        <v>-9.6741499999999991</v>
      </c>
      <c r="Q50" s="9">
        <v>5.9979851359741296</v>
      </c>
      <c r="R50" s="9">
        <v>-454.447</v>
      </c>
      <c r="S50" s="9">
        <v>-318.07299999999998</v>
      </c>
      <c r="T50" s="9">
        <v>-384.57724999999903</v>
      </c>
      <c r="U50" s="9">
        <v>-454.447</v>
      </c>
      <c r="V50" s="9">
        <v>62.993367398877702</v>
      </c>
      <c r="W50" s="9">
        <v>-245.17</v>
      </c>
      <c r="X50" s="9">
        <v>-168.41</v>
      </c>
      <c r="Y50" s="9">
        <v>-196.16</v>
      </c>
      <c r="Z50" s="9">
        <v>-245.17</v>
      </c>
      <c r="AA50" s="9">
        <v>33.956826510536303</v>
      </c>
      <c r="AB50" s="9">
        <v>-599.053</v>
      </c>
      <c r="AC50" s="9">
        <v>-418.11200000000002</v>
      </c>
      <c r="AD50" s="9">
        <v>-501.50150000000002</v>
      </c>
      <c r="AE50" s="9">
        <v>-599.053</v>
      </c>
      <c r="AF50" s="9">
        <v>79.434405528502893</v>
      </c>
      <c r="AG50" s="9">
        <v>-144.60599999999999</v>
      </c>
      <c r="AH50" s="9">
        <v>-100.039</v>
      </c>
      <c r="AI50" s="9">
        <v>-116.92425</v>
      </c>
      <c r="AJ50" s="9">
        <v>-144.60599999999999</v>
      </c>
      <c r="AK50" s="9">
        <v>19.2808855151935</v>
      </c>
    </row>
    <row r="51" spans="1:37" x14ac:dyDescent="0.25">
      <c r="A51" s="6" t="s">
        <v>476</v>
      </c>
      <c r="B51" s="7" t="s">
        <v>204</v>
      </c>
      <c r="C51" s="6" t="s">
        <v>409</v>
      </c>
      <c r="D51" s="6" t="s">
        <v>1064</v>
      </c>
      <c r="E51" s="7" t="b">
        <v>1</v>
      </c>
      <c r="F51" s="7" t="b">
        <f t="shared" si="2"/>
        <v>1</v>
      </c>
      <c r="G51" s="7" t="str">
        <f t="shared" si="1"/>
        <v>results/docking_predictions/predicted_complexes/candidate_complexes/aqamar_1.pdb</v>
      </c>
      <c r="H51" s="9">
        <v>2553.4899999999998</v>
      </c>
      <c r="I51" s="9">
        <v>2631.15</v>
      </c>
      <c r="J51" s="9">
        <v>2431.6750000000002</v>
      </c>
      <c r="K51" s="9">
        <v>2248.87</v>
      </c>
      <c r="L51" s="9">
        <v>141.69321942139601</v>
      </c>
      <c r="M51" s="9">
        <v>24.656199999999998</v>
      </c>
      <c r="N51" s="9">
        <v>35.283799999999999</v>
      </c>
      <c r="O51" s="9">
        <v>27.636299999999999</v>
      </c>
      <c r="P51" s="9">
        <v>20.408000000000001</v>
      </c>
      <c r="Q51" s="9">
        <v>5.5369171162299304</v>
      </c>
      <c r="R51" s="9">
        <v>-597.84</v>
      </c>
      <c r="S51" s="9">
        <v>-478.79700000000003</v>
      </c>
      <c r="T51" s="9">
        <v>-558.347166666666</v>
      </c>
      <c r="U51" s="9">
        <v>-597.84</v>
      </c>
      <c r="V51" s="9">
        <v>42.2228992723932</v>
      </c>
      <c r="W51" s="9">
        <v>-160.29</v>
      </c>
      <c r="X51" s="9">
        <v>-123.28</v>
      </c>
      <c r="Y51" s="9">
        <v>-140.345</v>
      </c>
      <c r="Z51" s="9">
        <v>-160.29</v>
      </c>
      <c r="AA51" s="9">
        <v>12.797000820504699</v>
      </c>
      <c r="AB51" s="9">
        <v>-663.21500000000003</v>
      </c>
      <c r="AC51" s="9">
        <v>-533.54200000000003</v>
      </c>
      <c r="AD51" s="9">
        <v>-614.65733333333299</v>
      </c>
      <c r="AE51" s="9">
        <v>-663.21500000000003</v>
      </c>
      <c r="AF51" s="9">
        <v>44.051439085081697</v>
      </c>
      <c r="AG51" s="9">
        <v>-65.375500000000002</v>
      </c>
      <c r="AH51" s="9">
        <v>-46.161299999999997</v>
      </c>
      <c r="AI51" s="9">
        <v>-56.310216666666598</v>
      </c>
      <c r="AJ51" s="9">
        <v>-65.375500000000002</v>
      </c>
      <c r="AK51" s="9">
        <v>6.6525577127648097</v>
      </c>
    </row>
    <row r="52" spans="1:37" x14ac:dyDescent="0.25">
      <c r="A52" s="6" t="s">
        <v>477</v>
      </c>
      <c r="B52" s="7" t="s">
        <v>210</v>
      </c>
      <c r="C52" s="6" t="s">
        <v>409</v>
      </c>
      <c r="D52" s="6" t="s">
        <v>1064</v>
      </c>
      <c r="E52" s="7" t="b">
        <v>1</v>
      </c>
      <c r="F52" s="7" t="b">
        <f t="shared" si="2"/>
        <v>1</v>
      </c>
      <c r="G52" s="7" t="str">
        <f t="shared" si="1"/>
        <v>results/docking_predictions/predicted_complexes/candidate_complexes/aqamar_2.pdb</v>
      </c>
      <c r="H52" s="9">
        <v>3667.03</v>
      </c>
      <c r="I52" s="9">
        <v>3758.81</v>
      </c>
      <c r="J52" s="9">
        <v>3477.59</v>
      </c>
      <c r="K52" s="9">
        <v>3077.38</v>
      </c>
      <c r="L52" s="9">
        <v>231.67462754906899</v>
      </c>
      <c r="M52" s="9">
        <v>32.980499999999999</v>
      </c>
      <c r="N52" s="9">
        <v>36.685400000000001</v>
      </c>
      <c r="O52" s="9">
        <v>32.187977777777697</v>
      </c>
      <c r="P52" s="9">
        <v>27.52</v>
      </c>
      <c r="Q52" s="9">
        <v>3.3070220761199098</v>
      </c>
      <c r="R52" s="9">
        <v>-708.31299999999999</v>
      </c>
      <c r="S52" s="9">
        <v>-516.33199999999999</v>
      </c>
      <c r="T52" s="9">
        <v>-589.78577777777696</v>
      </c>
      <c r="U52" s="9">
        <v>-708.31299999999999</v>
      </c>
      <c r="V52" s="9">
        <v>69.907301762365506</v>
      </c>
      <c r="W52" s="9">
        <v>-203.62</v>
      </c>
      <c r="X52" s="9">
        <v>-150.75</v>
      </c>
      <c r="Y52" s="9">
        <v>-175.741111111111</v>
      </c>
      <c r="Z52" s="9">
        <v>-203.62</v>
      </c>
      <c r="AA52" s="9">
        <v>18.6227538541191</v>
      </c>
      <c r="AB52" s="9">
        <v>-803.25300000000004</v>
      </c>
      <c r="AC52" s="9">
        <v>-597.59900000000005</v>
      </c>
      <c r="AD52" s="9">
        <v>-679.75677777777696</v>
      </c>
      <c r="AE52" s="9">
        <v>-803.25300000000004</v>
      </c>
      <c r="AF52" s="9">
        <v>72.143261984016405</v>
      </c>
      <c r="AG52" s="9">
        <v>-94.940899999999999</v>
      </c>
      <c r="AH52" s="9">
        <v>-72.085099999999997</v>
      </c>
      <c r="AI52" s="9">
        <v>-89.971188888888804</v>
      </c>
      <c r="AJ52" s="9">
        <v>-104.172</v>
      </c>
      <c r="AK52" s="9">
        <v>10.1630489156114</v>
      </c>
    </row>
    <row r="53" spans="1:37" x14ac:dyDescent="0.25">
      <c r="A53" s="6" t="s">
        <v>478</v>
      </c>
      <c r="B53" s="7" t="s">
        <v>206</v>
      </c>
      <c r="C53" s="6" t="s">
        <v>409</v>
      </c>
      <c r="D53" s="6" t="s">
        <v>1064</v>
      </c>
      <c r="E53" s="7" t="b">
        <v>1</v>
      </c>
      <c r="F53" s="7" t="b">
        <f t="shared" si="2"/>
        <v>1</v>
      </c>
      <c r="G53" s="7" t="str">
        <f t="shared" si="1"/>
        <v>results/docking_predictions/predicted_complexes/candidate_complexes/aqamar_3.pdb</v>
      </c>
      <c r="H53" s="9">
        <v>2983.55</v>
      </c>
      <c r="I53" s="9">
        <v>2983.55</v>
      </c>
      <c r="J53" s="9">
        <v>2772.1711111111099</v>
      </c>
      <c r="K53" s="9">
        <v>2509.54</v>
      </c>
      <c r="L53" s="9">
        <v>198.441529955579</v>
      </c>
      <c r="M53" s="9">
        <v>2.3427899999999999</v>
      </c>
      <c r="N53" s="9">
        <v>14.596</v>
      </c>
      <c r="O53" s="9">
        <v>8.5457988888888892</v>
      </c>
      <c r="P53" s="9">
        <v>2.3427899999999999</v>
      </c>
      <c r="Q53" s="9">
        <v>4.4750186019653704</v>
      </c>
      <c r="R53" s="9">
        <v>-179.577</v>
      </c>
      <c r="S53" s="9">
        <v>-127.065</v>
      </c>
      <c r="T53" s="9">
        <v>-179.983888888888</v>
      </c>
      <c r="U53" s="9">
        <v>-221.67</v>
      </c>
      <c r="V53" s="9">
        <v>30.206533264529199</v>
      </c>
      <c r="W53" s="9">
        <v>-121.53</v>
      </c>
      <c r="X53" s="9">
        <v>-85.18</v>
      </c>
      <c r="Y53" s="9">
        <v>-101.509999999999</v>
      </c>
      <c r="Z53" s="9">
        <v>-121.53</v>
      </c>
      <c r="AA53" s="9">
        <v>11.5675840174169</v>
      </c>
      <c r="AB53" s="9">
        <v>-267.53100000000001</v>
      </c>
      <c r="AC53" s="9">
        <v>-203.34399999999999</v>
      </c>
      <c r="AD53" s="9">
        <v>-254.043222222222</v>
      </c>
      <c r="AE53" s="9">
        <v>-291.23500000000001</v>
      </c>
      <c r="AF53" s="9">
        <v>29.854945979593399</v>
      </c>
      <c r="AG53" s="9">
        <v>-87.953500000000005</v>
      </c>
      <c r="AH53" s="9">
        <v>-64.164900000000003</v>
      </c>
      <c r="AI53" s="9">
        <v>-74.059177777777705</v>
      </c>
      <c r="AJ53" s="9">
        <v>-87.953500000000005</v>
      </c>
      <c r="AK53" s="9">
        <v>7.3607146855413701</v>
      </c>
    </row>
    <row r="54" spans="1:37" x14ac:dyDescent="0.25">
      <c r="A54" s="6" t="s">
        <v>479</v>
      </c>
      <c r="B54" s="7" t="s">
        <v>208</v>
      </c>
      <c r="C54" s="6" t="s">
        <v>409</v>
      </c>
      <c r="D54" s="6" t="s">
        <v>1064</v>
      </c>
      <c r="E54" s="7" t="b">
        <v>1</v>
      </c>
      <c r="F54" s="7" t="b">
        <f t="shared" si="2"/>
        <v>1</v>
      </c>
      <c r="G54" s="7" t="str">
        <f t="shared" si="1"/>
        <v>results/docking_predictions/predicted_complexes/candidate_complexes/aqamar_4.pdb</v>
      </c>
      <c r="H54" s="9">
        <v>2612.16</v>
      </c>
      <c r="I54" s="9">
        <v>2612.16</v>
      </c>
      <c r="J54" s="9">
        <v>2503.7949999999901</v>
      </c>
      <c r="K54" s="9">
        <v>2363.9899999999998</v>
      </c>
      <c r="L54" s="9">
        <v>109.531851227546</v>
      </c>
      <c r="M54" s="9">
        <v>3.1118600000000001</v>
      </c>
      <c r="N54" s="9">
        <v>3.5503900000000002</v>
      </c>
      <c r="O54" s="9">
        <v>0.94905249999999997</v>
      </c>
      <c r="P54" s="9">
        <v>-6.2244799999999998</v>
      </c>
      <c r="Q54" s="9">
        <v>4.7857221581378502</v>
      </c>
      <c r="R54" s="9">
        <v>-332.90600000000001</v>
      </c>
      <c r="S54" s="9">
        <v>-231.39099999999999</v>
      </c>
      <c r="T54" s="9">
        <v>-270.80599999999998</v>
      </c>
      <c r="U54" s="9">
        <v>-332.90600000000001</v>
      </c>
      <c r="V54" s="9">
        <v>46.210903266076301</v>
      </c>
      <c r="W54" s="9">
        <v>-130.58000000000001</v>
      </c>
      <c r="X54" s="9">
        <v>-118.87</v>
      </c>
      <c r="Y54" s="9">
        <v>-123.28749999999999</v>
      </c>
      <c r="Z54" s="9">
        <v>-130.58000000000001</v>
      </c>
      <c r="AA54" s="9">
        <v>5.3125158823292002</v>
      </c>
      <c r="AB54" s="9">
        <v>-400.017</v>
      </c>
      <c r="AC54" s="9">
        <v>-298.75700000000001</v>
      </c>
      <c r="AD54" s="9">
        <v>-340.88</v>
      </c>
      <c r="AE54" s="9">
        <v>-400.017</v>
      </c>
      <c r="AF54" s="9">
        <v>43.795410771754</v>
      </c>
      <c r="AG54" s="9">
        <v>-67.111099999999993</v>
      </c>
      <c r="AH54" s="9">
        <v>-66.6828</v>
      </c>
      <c r="AI54" s="9">
        <v>-70.074074999999993</v>
      </c>
      <c r="AJ54" s="9">
        <v>-79.135900000000007</v>
      </c>
      <c r="AK54" s="9">
        <v>6.04779854402961</v>
      </c>
    </row>
    <row r="55" spans="1:37" x14ac:dyDescent="0.25">
      <c r="A55" s="6" t="s">
        <v>480</v>
      </c>
      <c r="B55" s="7" t="s">
        <v>74</v>
      </c>
      <c r="C55" s="6" t="s">
        <v>409</v>
      </c>
      <c r="D55" s="6" t="s">
        <v>1064</v>
      </c>
      <c r="E55" s="7" t="b">
        <v>1</v>
      </c>
      <c r="F55" s="7" t="b">
        <f t="shared" si="2"/>
        <v>1</v>
      </c>
      <c r="G55" s="7" t="str">
        <f t="shared" si="1"/>
        <v>results/docking_predictions/predicted_complexes/candidate_complexes/aqamar_5.pdb</v>
      </c>
      <c r="H55" s="9">
        <v>2315.38</v>
      </c>
      <c r="I55" s="9">
        <v>2619.5100000000002</v>
      </c>
      <c r="J55" s="9">
        <v>2448.5833333333298</v>
      </c>
      <c r="K55" s="9">
        <v>2262.5500000000002</v>
      </c>
      <c r="L55" s="9">
        <v>155.529721489709</v>
      </c>
      <c r="M55" s="9">
        <v>32.249099999999999</v>
      </c>
      <c r="N55" s="9">
        <v>39.122100000000003</v>
      </c>
      <c r="O55" s="9">
        <v>35.468716666666602</v>
      </c>
      <c r="P55" s="9">
        <v>28.667200000000001</v>
      </c>
      <c r="Q55" s="9">
        <v>4.2330549769246604</v>
      </c>
      <c r="R55" s="9">
        <v>-559.98900000000003</v>
      </c>
      <c r="S55" s="9">
        <v>-434.27199999999999</v>
      </c>
      <c r="T55" s="9">
        <v>-501.339333333333</v>
      </c>
      <c r="U55" s="9">
        <v>-597.90599999999995</v>
      </c>
      <c r="V55" s="9">
        <v>63.337188982987399</v>
      </c>
      <c r="W55" s="9">
        <v>-130.41</v>
      </c>
      <c r="X55" s="9">
        <v>-106.68</v>
      </c>
      <c r="Y55" s="9">
        <v>-118.141666666666</v>
      </c>
      <c r="Z55" s="9">
        <v>-130.41</v>
      </c>
      <c r="AA55" s="9">
        <v>10.672250777913</v>
      </c>
      <c r="AB55" s="9">
        <v>-610.65</v>
      </c>
      <c r="AC55" s="9">
        <v>-493.03800000000001</v>
      </c>
      <c r="AD55" s="9">
        <v>-554.68166666666605</v>
      </c>
      <c r="AE55" s="9">
        <v>-646.11400000000003</v>
      </c>
      <c r="AF55" s="9">
        <v>59.917014120086598</v>
      </c>
      <c r="AG55" s="9">
        <v>-50.660800000000002</v>
      </c>
      <c r="AH55" s="9">
        <v>-48.207900000000002</v>
      </c>
      <c r="AI55" s="9">
        <v>-53.342199999999998</v>
      </c>
      <c r="AJ55" s="9">
        <v>-58.765599999999999</v>
      </c>
      <c r="AK55" s="9">
        <v>3.60378117593174</v>
      </c>
    </row>
    <row r="56" spans="1:37" x14ac:dyDescent="0.25">
      <c r="A56" s="6" t="s">
        <v>481</v>
      </c>
      <c r="B56" s="7" t="s">
        <v>316</v>
      </c>
      <c r="C56" s="6" t="s">
        <v>409</v>
      </c>
      <c r="D56" s="6" t="s">
        <v>1064</v>
      </c>
      <c r="E56" s="7" t="b">
        <v>1</v>
      </c>
      <c r="F56" s="7" t="b">
        <f t="shared" si="2"/>
        <v>1</v>
      </c>
      <c r="G56" s="7" t="str">
        <f t="shared" si="1"/>
        <v>results/docking_predictions/predicted_complexes/candidate_complexes/biolucasmachado_1.pdb</v>
      </c>
      <c r="H56" s="9">
        <v>2701.98</v>
      </c>
      <c r="I56" s="9">
        <v>2921.67</v>
      </c>
      <c r="J56" s="9">
        <v>2760.7059999999901</v>
      </c>
      <c r="K56" s="9">
        <v>2554.75</v>
      </c>
      <c r="L56" s="9">
        <v>155.97198027209799</v>
      </c>
      <c r="M56" s="9">
        <v>12.0548</v>
      </c>
      <c r="N56" s="9">
        <v>17.488499999999998</v>
      </c>
      <c r="O56" s="9">
        <v>14.083959999999999</v>
      </c>
      <c r="P56" s="9">
        <v>12.0548</v>
      </c>
      <c r="Q56" s="9">
        <v>2.4378241134257301</v>
      </c>
      <c r="R56" s="9">
        <v>-239.52199999999999</v>
      </c>
      <c r="S56" s="9">
        <v>-196.85499999999999</v>
      </c>
      <c r="T56" s="9">
        <v>-237.69380000000001</v>
      </c>
      <c r="U56" s="9">
        <v>-253.876</v>
      </c>
      <c r="V56" s="9">
        <v>23.419966122947301</v>
      </c>
      <c r="W56" s="9">
        <v>-134.77000000000001</v>
      </c>
      <c r="X56" s="9">
        <v>-124.72</v>
      </c>
      <c r="Y56" s="9">
        <v>-130.01599999999999</v>
      </c>
      <c r="Z56" s="9">
        <v>-134.77000000000001</v>
      </c>
      <c r="AA56" s="9">
        <v>4.76673158463952</v>
      </c>
      <c r="AB56" s="9">
        <v>-338.43799999999999</v>
      </c>
      <c r="AC56" s="9">
        <v>-299.87900000000002</v>
      </c>
      <c r="AD56" s="9">
        <v>-334.25400000000002</v>
      </c>
      <c r="AE56" s="9">
        <v>-350.63200000000001</v>
      </c>
      <c r="AF56" s="9">
        <v>19.766045064706201</v>
      </c>
      <c r="AG56" s="9">
        <v>-98.915700000000001</v>
      </c>
      <c r="AH56" s="9">
        <v>-91.631900000000002</v>
      </c>
      <c r="AI56" s="9">
        <v>-96.560219999999902</v>
      </c>
      <c r="AJ56" s="9">
        <v>-103.024</v>
      </c>
      <c r="AK56" s="9">
        <v>4.7000029901054203</v>
      </c>
    </row>
    <row r="57" spans="1:37" x14ac:dyDescent="0.25">
      <c r="A57" s="6" t="s">
        <v>482</v>
      </c>
      <c r="B57" s="7" t="s">
        <v>314</v>
      </c>
      <c r="C57" s="6" t="s">
        <v>409</v>
      </c>
      <c r="D57" s="6" t="s">
        <v>1064</v>
      </c>
      <c r="E57" s="7" t="b">
        <v>1</v>
      </c>
      <c r="F57" s="7" t="b">
        <f t="shared" si="2"/>
        <v>1</v>
      </c>
      <c r="G57" s="7" t="str">
        <f t="shared" si="1"/>
        <v>results/docking_predictions/predicted_complexes/candidate_complexes/biolucasmachado_2.pdb</v>
      </c>
      <c r="H57" s="9">
        <v>2611.67</v>
      </c>
      <c r="I57" s="9">
        <v>2611.67</v>
      </c>
      <c r="J57" s="9">
        <v>2468.1999999999998</v>
      </c>
      <c r="K57" s="9">
        <v>2260.11</v>
      </c>
      <c r="L57" s="9">
        <v>148.30031130558399</v>
      </c>
      <c r="M57" s="9">
        <v>-10.680999999999999</v>
      </c>
      <c r="N57" s="9">
        <v>-7.5568600000000004</v>
      </c>
      <c r="O57" s="9">
        <v>-14.079239999999899</v>
      </c>
      <c r="P57" s="9">
        <v>-22.842700000000001</v>
      </c>
      <c r="Q57" s="9">
        <v>6.6389438517282198</v>
      </c>
      <c r="R57" s="9">
        <v>-345.29</v>
      </c>
      <c r="S57" s="9">
        <v>-237.53800000000001</v>
      </c>
      <c r="T57" s="9">
        <v>-303.05700000000002</v>
      </c>
      <c r="U57" s="9">
        <v>-345.29</v>
      </c>
      <c r="V57" s="9">
        <v>48.725362998476797</v>
      </c>
      <c r="W57" s="9">
        <v>-160.94</v>
      </c>
      <c r="X57" s="9">
        <v>-134.31</v>
      </c>
      <c r="Y57" s="9">
        <v>-149.01999999999899</v>
      </c>
      <c r="Z57" s="9">
        <v>-160.94</v>
      </c>
      <c r="AA57" s="9">
        <v>10.990356378813701</v>
      </c>
      <c r="AB57" s="9">
        <v>-426.49</v>
      </c>
      <c r="AC57" s="9">
        <v>-317.62799999999999</v>
      </c>
      <c r="AD57" s="9">
        <v>-377.38625000000002</v>
      </c>
      <c r="AE57" s="9">
        <v>-426.49</v>
      </c>
      <c r="AF57" s="9">
        <v>47.730883142713097</v>
      </c>
      <c r="AG57" s="9">
        <v>-81.199600000000004</v>
      </c>
      <c r="AH57" s="9">
        <v>-67.751599999999996</v>
      </c>
      <c r="AI57" s="9">
        <v>-74.329049999999995</v>
      </c>
      <c r="AJ57" s="9">
        <v>-81.199600000000004</v>
      </c>
      <c r="AK57" s="9">
        <v>7.30992496837918</v>
      </c>
    </row>
    <row r="58" spans="1:37" x14ac:dyDescent="0.25">
      <c r="A58" s="6" t="s">
        <v>483</v>
      </c>
      <c r="B58" s="7" t="s">
        <v>310</v>
      </c>
      <c r="C58" s="6" t="s">
        <v>409</v>
      </c>
      <c r="D58" s="6" t="s">
        <v>1064</v>
      </c>
      <c r="E58" s="7" t="b">
        <v>1</v>
      </c>
      <c r="F58" s="7" t="b">
        <f t="shared" si="2"/>
        <v>1</v>
      </c>
      <c r="G58" s="7" t="str">
        <f t="shared" si="1"/>
        <v>results/docking_predictions/predicted_complexes/candidate_complexes/biolucasmachado_3.pdb</v>
      </c>
      <c r="H58" s="9">
        <v>3124.04</v>
      </c>
      <c r="I58" s="9">
        <v>3355.05</v>
      </c>
      <c r="J58" s="9">
        <v>3104.3029999999999</v>
      </c>
      <c r="K58" s="9">
        <v>2713.79</v>
      </c>
      <c r="L58" s="9">
        <v>194.630275825159</v>
      </c>
      <c r="M58" s="9">
        <v>25.102599999999999</v>
      </c>
      <c r="N58" s="9">
        <v>26.964500000000001</v>
      </c>
      <c r="O58" s="9">
        <v>21.309539999999998</v>
      </c>
      <c r="P58" s="9">
        <v>17.363600000000002</v>
      </c>
      <c r="Q58" s="9">
        <v>3.2616491327070798</v>
      </c>
      <c r="R58" s="9">
        <v>-347.59399999999999</v>
      </c>
      <c r="S58" s="9">
        <v>-245.994</v>
      </c>
      <c r="T58" s="9">
        <v>-298.85840000000002</v>
      </c>
      <c r="U58" s="9">
        <v>-347.59399999999999</v>
      </c>
      <c r="V58" s="9">
        <v>29.358010348114501</v>
      </c>
      <c r="W58" s="9">
        <v>-150.63999999999999</v>
      </c>
      <c r="X58" s="9">
        <v>-116.78</v>
      </c>
      <c r="Y58" s="9">
        <v>-133.066</v>
      </c>
      <c r="Z58" s="9">
        <v>-150.63999999999999</v>
      </c>
      <c r="AA58" s="9">
        <v>12.182329826433</v>
      </c>
      <c r="AB58" s="9">
        <v>-453.815</v>
      </c>
      <c r="AC58" s="9">
        <v>-341.10599999999999</v>
      </c>
      <c r="AD58" s="9">
        <v>-393.46259999999899</v>
      </c>
      <c r="AE58" s="9">
        <v>-453.815</v>
      </c>
      <c r="AF58" s="9">
        <v>34.157343248886001</v>
      </c>
      <c r="AG58" s="9">
        <v>-106.221</v>
      </c>
      <c r="AH58" s="9">
        <v>-78.1464</v>
      </c>
      <c r="AI58" s="9">
        <v>-94.604519999999994</v>
      </c>
      <c r="AJ58" s="9">
        <v>-108.18899999999999</v>
      </c>
      <c r="AK58" s="9">
        <v>10.4170704302334</v>
      </c>
    </row>
    <row r="59" spans="1:37" x14ac:dyDescent="0.25">
      <c r="A59" s="6" t="s">
        <v>484</v>
      </c>
      <c r="B59" s="7" t="s">
        <v>312</v>
      </c>
      <c r="C59" s="6" t="s">
        <v>409</v>
      </c>
      <c r="D59" s="6" t="s">
        <v>1064</v>
      </c>
      <c r="E59" s="7" t="b">
        <v>1</v>
      </c>
      <c r="F59" s="7" t="b">
        <f t="shared" si="2"/>
        <v>1</v>
      </c>
      <c r="G59" s="7" t="str">
        <f t="shared" si="1"/>
        <v>results/docking_predictions/predicted_complexes/candidate_complexes/biolucasmachado_4.pdb</v>
      </c>
      <c r="H59" s="9">
        <v>2972.9</v>
      </c>
      <c r="I59" s="9">
        <v>3106.05</v>
      </c>
      <c r="J59" s="9">
        <v>2797.54</v>
      </c>
      <c r="K59" s="9">
        <v>2288.21</v>
      </c>
      <c r="L59" s="9">
        <v>306.52608554574903</v>
      </c>
      <c r="M59" s="9">
        <v>30.396899999999999</v>
      </c>
      <c r="N59" s="9">
        <v>30.396899999999999</v>
      </c>
      <c r="O59" s="9">
        <v>23.491416666666598</v>
      </c>
      <c r="P59" s="9">
        <v>18.552099999999999</v>
      </c>
      <c r="Q59" s="9">
        <v>3.8366294819368001</v>
      </c>
      <c r="R59" s="9">
        <v>-409.11900000000003</v>
      </c>
      <c r="S59" s="9">
        <v>-218.387</v>
      </c>
      <c r="T59" s="9">
        <v>-288.47833333333301</v>
      </c>
      <c r="U59" s="9">
        <v>-409.11900000000003</v>
      </c>
      <c r="V59" s="9">
        <v>67.770544706875896</v>
      </c>
      <c r="W59" s="9">
        <v>-145</v>
      </c>
      <c r="X59" s="9">
        <v>-95.7</v>
      </c>
      <c r="Y59" s="9">
        <v>-119.943333333333</v>
      </c>
      <c r="Z59" s="9">
        <v>-145</v>
      </c>
      <c r="AA59" s="9">
        <v>19.7527078312485</v>
      </c>
      <c r="AB59" s="9">
        <v>-502.69200000000001</v>
      </c>
      <c r="AC59" s="9">
        <v>-293.14999999999998</v>
      </c>
      <c r="AD59" s="9">
        <v>-374.21883333333301</v>
      </c>
      <c r="AE59" s="9">
        <v>-502.69200000000001</v>
      </c>
      <c r="AF59" s="9">
        <v>70.438176840167202</v>
      </c>
      <c r="AG59" s="9">
        <v>-93.572699999999998</v>
      </c>
      <c r="AH59" s="9">
        <v>-58.460900000000002</v>
      </c>
      <c r="AI59" s="9">
        <v>-85.740633333333307</v>
      </c>
      <c r="AJ59" s="9">
        <v>-103.137</v>
      </c>
      <c r="AK59" s="9">
        <v>16.593877263577198</v>
      </c>
    </row>
    <row r="60" spans="1:37" x14ac:dyDescent="0.25">
      <c r="A60" s="6" t="s">
        <v>485</v>
      </c>
      <c r="B60" s="7" t="s">
        <v>318</v>
      </c>
      <c r="C60" s="6" t="s">
        <v>409</v>
      </c>
      <c r="D60" s="6" t="s">
        <v>1064</v>
      </c>
      <c r="E60" s="7" t="b">
        <v>1</v>
      </c>
      <c r="F60" s="7" t="b">
        <f t="shared" si="2"/>
        <v>1</v>
      </c>
      <c r="G60" s="7" t="str">
        <f t="shared" si="1"/>
        <v>results/docking_predictions/predicted_complexes/candidate_complexes/biolucasmachado_5.pdb</v>
      </c>
      <c r="H60" s="9">
        <v>2466.23</v>
      </c>
      <c r="I60" s="9">
        <v>2466.23</v>
      </c>
      <c r="J60" s="9">
        <v>2377.0940000000001</v>
      </c>
      <c r="K60" s="9">
        <v>2305.8000000000002</v>
      </c>
      <c r="L60" s="9">
        <v>63.7262373751974</v>
      </c>
      <c r="M60" s="9">
        <v>22.563400000000001</v>
      </c>
      <c r="N60" s="9">
        <v>30.214300000000001</v>
      </c>
      <c r="O60" s="9">
        <v>18.760159999999999</v>
      </c>
      <c r="P60" s="9">
        <v>2.4885999999999999</v>
      </c>
      <c r="Q60" s="9">
        <v>10.207941741751799</v>
      </c>
      <c r="R60" s="9">
        <v>-375.435</v>
      </c>
      <c r="S60" s="9">
        <v>-196.755</v>
      </c>
      <c r="T60" s="9">
        <v>-330.03179999999998</v>
      </c>
      <c r="U60" s="9">
        <v>-412.24200000000002</v>
      </c>
      <c r="V60" s="9">
        <v>96.954425900522907</v>
      </c>
      <c r="W60" s="9">
        <v>-137.22999999999999</v>
      </c>
      <c r="X60" s="9">
        <v>-102.23</v>
      </c>
      <c r="Y60" s="9">
        <v>-124.965999999999</v>
      </c>
      <c r="Z60" s="9">
        <v>-137.22999999999999</v>
      </c>
      <c r="AA60" s="9">
        <v>13.6107578775026</v>
      </c>
      <c r="AB60" s="9">
        <v>-460.14299999999997</v>
      </c>
      <c r="AC60" s="9">
        <v>-285.75700000000001</v>
      </c>
      <c r="AD60" s="9">
        <v>-407.7518</v>
      </c>
      <c r="AE60" s="9">
        <v>-486.08499999999998</v>
      </c>
      <c r="AF60" s="9">
        <v>92.904884958757606</v>
      </c>
      <c r="AG60" s="9">
        <v>-84.707599999999999</v>
      </c>
      <c r="AH60" s="9">
        <v>-69.579499999999996</v>
      </c>
      <c r="AI60" s="9">
        <v>-77.720140000000001</v>
      </c>
      <c r="AJ60" s="9">
        <v>-89.002200000000002</v>
      </c>
      <c r="AK60" s="9">
        <v>8.6095566423596992</v>
      </c>
    </row>
    <row r="61" spans="1:37" x14ac:dyDescent="0.25">
      <c r="A61" s="6" t="s">
        <v>486</v>
      </c>
      <c r="B61" s="7" t="s">
        <v>196</v>
      </c>
      <c r="C61" s="6" t="s">
        <v>409</v>
      </c>
      <c r="D61" s="6" t="s">
        <v>1064</v>
      </c>
      <c r="E61" s="7" t="b">
        <v>1</v>
      </c>
      <c r="F61" s="7" t="b">
        <f t="shared" si="2"/>
        <v>1</v>
      </c>
      <c r="G61" s="7" t="str">
        <f t="shared" si="1"/>
        <v>results/docking_predictions/predicted_complexes/candidate_complexes/blyncha_1.pdb</v>
      </c>
      <c r="H61" s="9">
        <v>3264.39</v>
      </c>
      <c r="I61" s="9">
        <v>3264.39</v>
      </c>
      <c r="J61" s="9">
        <v>2870.27</v>
      </c>
      <c r="K61" s="9">
        <v>2623.98</v>
      </c>
      <c r="L61" s="9">
        <v>215.50173672927301</v>
      </c>
      <c r="M61" s="9">
        <v>32.897500000000001</v>
      </c>
      <c r="N61" s="9">
        <v>32.897500000000001</v>
      </c>
      <c r="O61" s="9">
        <v>20.811442857142801</v>
      </c>
      <c r="P61" s="9">
        <v>10.2903</v>
      </c>
      <c r="Q61" s="9">
        <v>7.0369026225693796</v>
      </c>
      <c r="R61" s="9">
        <v>-533.29999999999995</v>
      </c>
      <c r="S61" s="9">
        <v>-283.96100000000001</v>
      </c>
      <c r="T61" s="9">
        <v>-433.64771428571402</v>
      </c>
      <c r="U61" s="9">
        <v>-533.29999999999995</v>
      </c>
      <c r="V61" s="9">
        <v>78.242593825686896</v>
      </c>
      <c r="W61" s="9">
        <v>-164.42</v>
      </c>
      <c r="X61" s="9">
        <v>-125.4</v>
      </c>
      <c r="Y61" s="9">
        <v>-147.18285714285699</v>
      </c>
      <c r="Z61" s="9">
        <v>-164.42</v>
      </c>
      <c r="AA61" s="9">
        <v>14.290393876407199</v>
      </c>
      <c r="AB61" s="9">
        <v>-623.95299999999997</v>
      </c>
      <c r="AC61" s="9">
        <v>-362.863</v>
      </c>
      <c r="AD61" s="9">
        <v>-514.91199999999901</v>
      </c>
      <c r="AE61" s="9">
        <v>-623.95299999999997</v>
      </c>
      <c r="AF61" s="9">
        <v>82.306076341098105</v>
      </c>
      <c r="AG61" s="9">
        <v>-90.653899999999993</v>
      </c>
      <c r="AH61" s="9">
        <v>-71.506399999999999</v>
      </c>
      <c r="AI61" s="9">
        <v>-81.264085714285699</v>
      </c>
      <c r="AJ61" s="9">
        <v>-90.653899999999993</v>
      </c>
      <c r="AK61" s="9">
        <v>6.7080693912701301</v>
      </c>
    </row>
    <row r="62" spans="1:37" x14ac:dyDescent="0.25">
      <c r="A62" s="6" t="s">
        <v>487</v>
      </c>
      <c r="B62" s="7" t="s">
        <v>166</v>
      </c>
      <c r="C62" s="6" t="s">
        <v>409</v>
      </c>
      <c r="D62" s="6" t="s">
        <v>1064</v>
      </c>
      <c r="E62" s="7" t="b">
        <v>1</v>
      </c>
      <c r="F62" s="7" t="b">
        <f t="shared" si="2"/>
        <v>1</v>
      </c>
      <c r="G62" s="7" t="str">
        <f t="shared" si="1"/>
        <v>results/docking_predictions/predicted_complexes/candidate_complexes/blyncha_2.pdb</v>
      </c>
      <c r="H62" s="9">
        <v>2861.31</v>
      </c>
      <c r="I62" s="9">
        <v>2908.29</v>
      </c>
      <c r="J62" s="9">
        <v>2647.67625</v>
      </c>
      <c r="K62" s="9">
        <v>2393.2199999999998</v>
      </c>
      <c r="L62" s="9">
        <v>205.45656307964401</v>
      </c>
      <c r="M62" s="9">
        <v>31.536100000000001</v>
      </c>
      <c r="N62" s="9">
        <v>33.571599999999997</v>
      </c>
      <c r="O62" s="9">
        <v>27.539724999999901</v>
      </c>
      <c r="P62" s="9">
        <v>23.207100000000001</v>
      </c>
      <c r="Q62" s="9">
        <v>3.4516095035504701</v>
      </c>
      <c r="R62" s="9">
        <v>-354.2</v>
      </c>
      <c r="S62" s="9">
        <v>-186.208</v>
      </c>
      <c r="T62" s="9">
        <v>-295.32612499999999</v>
      </c>
      <c r="U62" s="9">
        <v>-374.44</v>
      </c>
      <c r="V62" s="9">
        <v>66.213403341959307</v>
      </c>
      <c r="W62" s="9">
        <v>-123.38</v>
      </c>
      <c r="X62" s="9">
        <v>-94.78</v>
      </c>
      <c r="Y62" s="9">
        <v>-107.81874999999999</v>
      </c>
      <c r="Z62" s="9">
        <v>-123.38</v>
      </c>
      <c r="AA62" s="9">
        <v>12.049639517429499</v>
      </c>
      <c r="AB62" s="9">
        <v>-438.274</v>
      </c>
      <c r="AC62" s="9">
        <v>-267.714</v>
      </c>
      <c r="AD62" s="9">
        <v>-371.61937499999999</v>
      </c>
      <c r="AE62" s="9">
        <v>-450.80799999999999</v>
      </c>
      <c r="AF62" s="9">
        <v>67.146896645526297</v>
      </c>
      <c r="AG62" s="9">
        <v>-84.073499999999996</v>
      </c>
      <c r="AH62" s="9">
        <v>-67.231300000000005</v>
      </c>
      <c r="AI62" s="9">
        <v>-76.293362500000001</v>
      </c>
      <c r="AJ62" s="9">
        <v>-84.073499999999996</v>
      </c>
      <c r="AK62" s="9">
        <v>5.2216810749405997</v>
      </c>
    </row>
    <row r="63" spans="1:37" x14ac:dyDescent="0.25">
      <c r="A63" s="6" t="s">
        <v>488</v>
      </c>
      <c r="B63" s="7" t="s">
        <v>124</v>
      </c>
      <c r="C63" s="6" t="s">
        <v>409</v>
      </c>
      <c r="D63" s="6" t="s">
        <v>1064</v>
      </c>
      <c r="E63" s="7" t="b">
        <v>1</v>
      </c>
      <c r="F63" s="7" t="b">
        <f t="shared" si="2"/>
        <v>1</v>
      </c>
      <c r="G63" s="7" t="str">
        <f t="shared" si="1"/>
        <v>results/docking_predictions/predicted_complexes/candidate_complexes/blyncha_3.pdb</v>
      </c>
      <c r="H63" s="9">
        <v>2543.79</v>
      </c>
      <c r="I63" s="9">
        <v>2543.79</v>
      </c>
      <c r="J63" s="9">
        <v>2389.0574999999999</v>
      </c>
      <c r="K63" s="9">
        <v>2185.64</v>
      </c>
      <c r="L63" s="9">
        <v>163.25230011141201</v>
      </c>
      <c r="M63" s="9">
        <v>12.4724</v>
      </c>
      <c r="N63" s="9">
        <v>12.4724</v>
      </c>
      <c r="O63" s="9">
        <v>8.4117449999999998</v>
      </c>
      <c r="P63" s="9">
        <v>4.67117</v>
      </c>
      <c r="Q63" s="9">
        <v>3.7140011219213802</v>
      </c>
      <c r="R63" s="9">
        <v>-328.93799999999999</v>
      </c>
      <c r="S63" s="9">
        <v>-238.98699999999999</v>
      </c>
      <c r="T63" s="9">
        <v>-267.19049999999999</v>
      </c>
      <c r="U63" s="9">
        <v>-328.93799999999999</v>
      </c>
      <c r="V63" s="9">
        <v>41.537487682814898</v>
      </c>
      <c r="W63" s="9">
        <v>-117.04</v>
      </c>
      <c r="X63" s="9">
        <v>-99.8</v>
      </c>
      <c r="Y63" s="9">
        <v>-109.85</v>
      </c>
      <c r="Z63" s="9">
        <v>-117.04</v>
      </c>
      <c r="AA63" s="9">
        <v>7.2580208505257602</v>
      </c>
      <c r="AB63" s="9">
        <v>-392.66800000000001</v>
      </c>
      <c r="AC63" s="9">
        <v>-306.35500000000002</v>
      </c>
      <c r="AD63" s="9">
        <v>-332.01774999999998</v>
      </c>
      <c r="AE63" s="9">
        <v>-392.66800000000001</v>
      </c>
      <c r="AF63" s="9">
        <v>40.667973528523198</v>
      </c>
      <c r="AG63" s="9">
        <v>-63.729399999999998</v>
      </c>
      <c r="AH63" s="9">
        <v>-59.972299999999997</v>
      </c>
      <c r="AI63" s="9">
        <v>-64.827349999999996</v>
      </c>
      <c r="AJ63" s="9">
        <v>-68.239000000000004</v>
      </c>
      <c r="AK63" s="9">
        <v>3.78042414948376</v>
      </c>
    </row>
    <row r="64" spans="1:37" x14ac:dyDescent="0.25">
      <c r="A64" s="6" t="s">
        <v>489</v>
      </c>
      <c r="B64" s="7" t="s">
        <v>364</v>
      </c>
      <c r="C64" s="6" t="s">
        <v>409</v>
      </c>
      <c r="D64" s="6" t="s">
        <v>1064</v>
      </c>
      <c r="E64" s="7" t="b">
        <v>1</v>
      </c>
      <c r="F64" s="7" t="b">
        <f t="shared" si="2"/>
        <v>1</v>
      </c>
      <c r="G64" s="7" t="str">
        <f t="shared" si="1"/>
        <v>results/docking_predictions/predicted_complexes/candidate_complexes/brett_1.pdb</v>
      </c>
      <c r="H64" s="9">
        <v>2205.8000000000002</v>
      </c>
      <c r="I64" s="9">
        <v>2325.7199999999998</v>
      </c>
      <c r="J64" s="9">
        <v>2121.4133333333298</v>
      </c>
      <c r="K64" s="9">
        <v>1829.54</v>
      </c>
      <c r="L64" s="9">
        <v>192.33057579767799</v>
      </c>
      <c r="M64" s="9">
        <v>2.7978399999999999</v>
      </c>
      <c r="N64" s="9">
        <v>9.4153699999999994</v>
      </c>
      <c r="O64" s="9">
        <v>1.96016733333333</v>
      </c>
      <c r="P64" s="9">
        <v>-3.5686</v>
      </c>
      <c r="Q64" s="9">
        <v>5.1364181494760199</v>
      </c>
      <c r="R64" s="9">
        <v>-281.47000000000003</v>
      </c>
      <c r="S64" s="9">
        <v>-145.96</v>
      </c>
      <c r="T64" s="9">
        <v>-222.09733333333301</v>
      </c>
      <c r="U64" s="9">
        <v>-281.47000000000003</v>
      </c>
      <c r="V64" s="9">
        <v>49.341570719492303</v>
      </c>
      <c r="W64" s="9">
        <v>-106.21</v>
      </c>
      <c r="X64" s="9">
        <v>-84.48</v>
      </c>
      <c r="Y64" s="9">
        <v>-98.144999999999996</v>
      </c>
      <c r="Z64" s="9">
        <v>-106.21</v>
      </c>
      <c r="AA64" s="9">
        <v>7.7834304776236003</v>
      </c>
      <c r="AB64" s="9">
        <v>-334.18</v>
      </c>
      <c r="AC64" s="9">
        <v>-197.821</v>
      </c>
      <c r="AD64" s="9">
        <v>-277.78166666666601</v>
      </c>
      <c r="AE64" s="9">
        <v>-334.18</v>
      </c>
      <c r="AF64" s="9">
        <v>47.745343055283001</v>
      </c>
      <c r="AG64" s="9">
        <v>-52.709099999999999</v>
      </c>
      <c r="AH64" s="9">
        <v>-49.014800000000001</v>
      </c>
      <c r="AI64" s="9">
        <v>-55.684199999999997</v>
      </c>
      <c r="AJ64" s="9">
        <v>-65.667500000000004</v>
      </c>
      <c r="AK64" s="9">
        <v>6.0716251985773901</v>
      </c>
    </row>
    <row r="65" spans="1:37" x14ac:dyDescent="0.25">
      <c r="A65" s="6" t="s">
        <v>490</v>
      </c>
      <c r="B65" s="7" t="s">
        <v>368</v>
      </c>
      <c r="C65" s="6" t="s">
        <v>409</v>
      </c>
      <c r="D65" s="6" t="s">
        <v>1064</v>
      </c>
      <c r="E65" s="7" t="b">
        <v>1</v>
      </c>
      <c r="F65" s="7" t="b">
        <f t="shared" si="2"/>
        <v>0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</row>
    <row r="66" spans="1:37" x14ac:dyDescent="0.25">
      <c r="A66" s="6" t="s">
        <v>491</v>
      </c>
      <c r="B66" s="7" t="s">
        <v>366</v>
      </c>
      <c r="C66" s="6" t="s">
        <v>409</v>
      </c>
      <c r="D66" s="6" t="s">
        <v>1064</v>
      </c>
      <c r="E66" s="7" t="b">
        <v>1</v>
      </c>
      <c r="F66" s="7" t="b">
        <f t="shared" si="2"/>
        <v>1</v>
      </c>
      <c r="G66" s="7" t="str">
        <f t="shared" si="1"/>
        <v>results/docking_predictions/predicted_complexes/candidate_complexes/brett_3.pdb</v>
      </c>
      <c r="H66" s="9">
        <v>3148.72</v>
      </c>
      <c r="I66" s="9">
        <v>3148.72</v>
      </c>
      <c r="J66" s="9">
        <v>2812.7485714285699</v>
      </c>
      <c r="K66" s="9">
        <v>2515.38</v>
      </c>
      <c r="L66" s="9">
        <v>225.46606451441599</v>
      </c>
      <c r="M66" s="9">
        <v>-1.8284899999999999</v>
      </c>
      <c r="N66" s="9">
        <v>9.7739200000000004</v>
      </c>
      <c r="O66" s="9">
        <v>0.91084714285714197</v>
      </c>
      <c r="P66" s="9">
        <v>-3.1373700000000002</v>
      </c>
      <c r="Q66" s="9">
        <v>4.6688535566907401</v>
      </c>
      <c r="R66" s="9">
        <v>-215.84299999999999</v>
      </c>
      <c r="S66" s="9">
        <v>-166.11600000000001</v>
      </c>
      <c r="T66" s="9">
        <v>-213.79399999999899</v>
      </c>
      <c r="U66" s="9">
        <v>-260.80399999999997</v>
      </c>
      <c r="V66" s="9">
        <v>27.4055143477852</v>
      </c>
      <c r="W66" s="9">
        <v>-165.66</v>
      </c>
      <c r="X66" s="9">
        <v>-121.99</v>
      </c>
      <c r="Y66" s="9">
        <v>-142.892857142857</v>
      </c>
      <c r="Z66" s="9">
        <v>-165.66</v>
      </c>
      <c r="AA66" s="9">
        <v>16.970611572446501</v>
      </c>
      <c r="AB66" s="9">
        <v>-336.50700000000001</v>
      </c>
      <c r="AC66" s="9">
        <v>-264.65800000000002</v>
      </c>
      <c r="AD66" s="9">
        <v>-314.83857142857102</v>
      </c>
      <c r="AE66" s="9">
        <v>-368.10599999999999</v>
      </c>
      <c r="AF66" s="9">
        <v>32.022520397667698</v>
      </c>
      <c r="AG66" s="9">
        <v>-120.664</v>
      </c>
      <c r="AH66" s="9">
        <v>-87.537400000000005</v>
      </c>
      <c r="AI66" s="9">
        <v>-101.0446</v>
      </c>
      <c r="AJ66" s="9">
        <v>-120.664</v>
      </c>
      <c r="AK66" s="9">
        <v>11.6183111872308</v>
      </c>
    </row>
    <row r="67" spans="1:37" x14ac:dyDescent="0.25">
      <c r="A67" s="6" t="s">
        <v>492</v>
      </c>
      <c r="B67" s="7" t="s">
        <v>360</v>
      </c>
      <c r="C67" s="6" t="s">
        <v>409</v>
      </c>
      <c r="D67" s="6" t="s">
        <v>1064</v>
      </c>
      <c r="E67" s="7" t="b">
        <v>1</v>
      </c>
      <c r="F67" s="7" t="b">
        <f t="shared" si="2"/>
        <v>1</v>
      </c>
      <c r="G67" s="7" t="str">
        <f t="shared" ref="G67:G130" si="3">_xlfn.CONCAT("results/docking_predictions/predicted_complexes/",D67,"_complexes/",A67,".pdb")</f>
        <v>results/docking_predictions/predicted_complexes/candidate_complexes/brett_4.pdb</v>
      </c>
      <c r="H67" s="9">
        <v>3313.5</v>
      </c>
      <c r="I67" s="9">
        <v>3313.5</v>
      </c>
      <c r="J67" s="9">
        <v>2985.8424999999902</v>
      </c>
      <c r="K67" s="9">
        <v>2735.95</v>
      </c>
      <c r="L67" s="9">
        <v>247.86119870806701</v>
      </c>
      <c r="M67" s="9">
        <v>-26.635999999999999</v>
      </c>
      <c r="N67" s="9">
        <v>-10.4451</v>
      </c>
      <c r="O67" s="9">
        <v>-19.302149999999902</v>
      </c>
      <c r="P67" s="9">
        <v>-26.635999999999999</v>
      </c>
      <c r="Q67" s="9">
        <v>8.0080696860520995</v>
      </c>
      <c r="R67" s="9">
        <v>-116.78</v>
      </c>
      <c r="S67" s="9">
        <v>-116.78</v>
      </c>
      <c r="T67" s="9">
        <v>-148.62074999999999</v>
      </c>
      <c r="U67" s="9">
        <v>-177.12299999999999</v>
      </c>
      <c r="V67" s="9">
        <v>30.729877745444998</v>
      </c>
      <c r="W67" s="9">
        <v>-157.69999999999999</v>
      </c>
      <c r="X67" s="9">
        <v>-124.52</v>
      </c>
      <c r="Y67" s="9">
        <v>-143.24</v>
      </c>
      <c r="Z67" s="9">
        <v>-157.69999999999999</v>
      </c>
      <c r="AA67" s="9">
        <v>14.995561565565501</v>
      </c>
      <c r="AB67" s="9">
        <v>-224.48400000000001</v>
      </c>
      <c r="AC67" s="9">
        <v>-216.41</v>
      </c>
      <c r="AD67" s="9">
        <v>-242.83349999999999</v>
      </c>
      <c r="AE67" s="9">
        <v>-265.28399999999999</v>
      </c>
      <c r="AF67" s="9">
        <v>26.059064059682999</v>
      </c>
      <c r="AG67" s="9">
        <v>-107.70399999999999</v>
      </c>
      <c r="AH67" s="9">
        <v>-88.033199999999994</v>
      </c>
      <c r="AI67" s="9">
        <v>-94.212924999999998</v>
      </c>
      <c r="AJ67" s="9">
        <v>-107.70399999999999</v>
      </c>
      <c r="AK67" s="9">
        <v>9.2275105271772304</v>
      </c>
    </row>
    <row r="68" spans="1:37" x14ac:dyDescent="0.25">
      <c r="A68" s="6" t="s">
        <v>493</v>
      </c>
      <c r="B68" s="7" t="s">
        <v>362</v>
      </c>
      <c r="C68" s="6" t="s">
        <v>409</v>
      </c>
      <c r="D68" s="6" t="s">
        <v>1064</v>
      </c>
      <c r="E68" s="7" t="b">
        <v>1</v>
      </c>
      <c r="F68" s="7" t="b">
        <f t="shared" si="2"/>
        <v>1</v>
      </c>
      <c r="G68" s="7" t="str">
        <f t="shared" si="3"/>
        <v>results/docking_predictions/predicted_complexes/candidate_complexes/brett_5.pdb</v>
      </c>
      <c r="H68" s="9">
        <v>3360.6</v>
      </c>
      <c r="I68" s="9">
        <v>3360.6</v>
      </c>
      <c r="J68" s="9">
        <v>3060.915</v>
      </c>
      <c r="K68" s="9">
        <v>2867.7</v>
      </c>
      <c r="L68" s="9">
        <v>233.053127777051</v>
      </c>
      <c r="M68" s="9">
        <v>0.58976899999999999</v>
      </c>
      <c r="N68" s="9">
        <v>15.035500000000001</v>
      </c>
      <c r="O68" s="9">
        <v>8.16220225</v>
      </c>
      <c r="P68" s="9">
        <v>0.58976899999999999</v>
      </c>
      <c r="Q68" s="9">
        <v>6.9833873788045597</v>
      </c>
      <c r="R68" s="9">
        <v>-227.14400000000001</v>
      </c>
      <c r="S68" s="9">
        <v>-170.881</v>
      </c>
      <c r="T68" s="9">
        <v>-248.66974999999999</v>
      </c>
      <c r="U68" s="9">
        <v>-316.02600000000001</v>
      </c>
      <c r="V68" s="9">
        <v>63.436692055281803</v>
      </c>
      <c r="W68" s="9">
        <v>-175.88</v>
      </c>
      <c r="X68" s="9">
        <v>-135.4</v>
      </c>
      <c r="Y68" s="9">
        <v>-152.8725</v>
      </c>
      <c r="Z68" s="9">
        <v>-175.88</v>
      </c>
      <c r="AA68" s="9">
        <v>20.581071198231299</v>
      </c>
      <c r="AB68" s="9">
        <v>-358.18900000000002</v>
      </c>
      <c r="AC68" s="9">
        <v>-276.065</v>
      </c>
      <c r="AD68" s="9">
        <v>-359.9735</v>
      </c>
      <c r="AE68" s="9">
        <v>-430.49900000000002</v>
      </c>
      <c r="AF68" s="9">
        <v>63.895018113047499</v>
      </c>
      <c r="AG68" s="9">
        <v>-131.04499999999999</v>
      </c>
      <c r="AH68" s="9">
        <v>-94.512500000000003</v>
      </c>
      <c r="AI68" s="9">
        <v>-111.30337499999899</v>
      </c>
      <c r="AJ68" s="9">
        <v>-131.04499999999999</v>
      </c>
      <c r="AK68" s="9">
        <v>15.4828095607946</v>
      </c>
    </row>
    <row r="69" spans="1:37" x14ac:dyDescent="0.25">
      <c r="A69" s="6" t="s">
        <v>494</v>
      </c>
      <c r="B69" s="7" t="s">
        <v>322</v>
      </c>
      <c r="C69" s="6" t="s">
        <v>409</v>
      </c>
      <c r="D69" s="6" t="s">
        <v>1064</v>
      </c>
      <c r="E69" s="7" t="b">
        <v>1</v>
      </c>
      <c r="F69" s="7" t="b">
        <f t="shared" si="2"/>
        <v>1</v>
      </c>
      <c r="G69" s="7" t="str">
        <f t="shared" si="3"/>
        <v>results/docking_predictions/predicted_complexes/candidate_complexes/carlos.bueno_1.pdb</v>
      </c>
      <c r="H69" s="9">
        <v>2791.92</v>
      </c>
      <c r="I69" s="9">
        <v>2791.92</v>
      </c>
      <c r="J69" s="9">
        <v>2453.11</v>
      </c>
      <c r="K69" s="9">
        <v>2114.3000000000002</v>
      </c>
      <c r="L69" s="9">
        <v>479.14969706762798</v>
      </c>
      <c r="M69" s="9">
        <v>-39.471600000000002</v>
      </c>
      <c r="N69" s="9">
        <v>-30.328900000000001</v>
      </c>
      <c r="O69" s="9">
        <v>-34.90025</v>
      </c>
      <c r="P69" s="9">
        <v>-39.471600000000002</v>
      </c>
      <c r="Q69" s="9">
        <v>6.4648651683542404</v>
      </c>
      <c r="R69" s="9">
        <v>-255.64699999999999</v>
      </c>
      <c r="S69" s="9">
        <v>-244.81200000000001</v>
      </c>
      <c r="T69" s="9">
        <v>-250.2295</v>
      </c>
      <c r="U69" s="9">
        <v>-255.64699999999999</v>
      </c>
      <c r="V69" s="9">
        <v>7.66150197415622</v>
      </c>
      <c r="W69" s="9">
        <v>-172.55</v>
      </c>
      <c r="X69" s="9">
        <v>-138.46</v>
      </c>
      <c r="Y69" s="9">
        <v>-155.505</v>
      </c>
      <c r="Z69" s="9">
        <v>-172.55</v>
      </c>
      <c r="AA69" s="9">
        <v>24.105270170649298</v>
      </c>
      <c r="AB69" s="9">
        <v>-337.6</v>
      </c>
      <c r="AC69" s="9">
        <v>-303.98500000000001</v>
      </c>
      <c r="AD69" s="9">
        <v>-320.79250000000002</v>
      </c>
      <c r="AE69" s="9">
        <v>-337.6</v>
      </c>
      <c r="AF69" s="9">
        <v>23.7693944495858</v>
      </c>
      <c r="AG69" s="9">
        <v>-81.953000000000003</v>
      </c>
      <c r="AH69" s="9">
        <v>-59.172600000000003</v>
      </c>
      <c r="AI69" s="9">
        <v>-70.562799999999996</v>
      </c>
      <c r="AJ69" s="9">
        <v>-81.953000000000003</v>
      </c>
      <c r="AK69" s="9">
        <v>16.108175318141999</v>
      </c>
    </row>
    <row r="70" spans="1:37" x14ac:dyDescent="0.25">
      <c r="A70" s="6" t="s">
        <v>495</v>
      </c>
      <c r="B70" s="7" t="s">
        <v>320</v>
      </c>
      <c r="C70" s="6" t="s">
        <v>409</v>
      </c>
      <c r="D70" s="6" t="s">
        <v>1064</v>
      </c>
      <c r="E70" s="7" t="b">
        <v>1</v>
      </c>
      <c r="F70" s="7" t="b">
        <f t="shared" si="2"/>
        <v>1</v>
      </c>
      <c r="G70" s="7" t="str">
        <f t="shared" si="3"/>
        <v>results/docking_predictions/predicted_complexes/candidate_complexes/carlos.bueno_2.pdb</v>
      </c>
      <c r="H70" s="9">
        <v>3559.04</v>
      </c>
      <c r="I70" s="9">
        <v>3559.04</v>
      </c>
      <c r="J70" s="9">
        <v>3470.895</v>
      </c>
      <c r="K70" s="9">
        <v>3382.75</v>
      </c>
      <c r="L70" s="9">
        <v>124.655854455376</v>
      </c>
      <c r="M70" s="9">
        <v>-3.2009699999999999</v>
      </c>
      <c r="N70" s="9">
        <v>14.6218</v>
      </c>
      <c r="O70" s="9">
        <v>5.7104150000000002</v>
      </c>
      <c r="P70" s="9">
        <v>-3.2009699999999999</v>
      </c>
      <c r="Q70" s="9">
        <v>12.602601526528099</v>
      </c>
      <c r="R70" s="9">
        <v>-359.28300000000002</v>
      </c>
      <c r="S70" s="9">
        <v>-359.28300000000002</v>
      </c>
      <c r="T70" s="9">
        <v>-381.70299999999997</v>
      </c>
      <c r="U70" s="9">
        <v>-404.12299999999999</v>
      </c>
      <c r="V70" s="9">
        <v>31.706668068404699</v>
      </c>
      <c r="W70" s="9">
        <v>-192.05</v>
      </c>
      <c r="X70" s="9">
        <v>-163.75</v>
      </c>
      <c r="Y70" s="9">
        <v>-177.9</v>
      </c>
      <c r="Z70" s="9">
        <v>-192.05</v>
      </c>
      <c r="AA70" s="9">
        <v>20.011121907579302</v>
      </c>
      <c r="AB70" s="9">
        <v>-476.27199999999999</v>
      </c>
      <c r="AC70" s="9">
        <v>-476.27199999999999</v>
      </c>
      <c r="AD70" s="9">
        <v>-488.96899999999999</v>
      </c>
      <c r="AE70" s="9">
        <v>-501.666</v>
      </c>
      <c r="AF70" s="9">
        <v>17.956269601451101</v>
      </c>
      <c r="AG70" s="9">
        <v>-116.989</v>
      </c>
      <c r="AH70" s="9">
        <v>-97.542699999999996</v>
      </c>
      <c r="AI70" s="9">
        <v>-107.26585</v>
      </c>
      <c r="AJ70" s="9">
        <v>-116.989</v>
      </c>
      <c r="AK70" s="9">
        <v>13.750610598987899</v>
      </c>
    </row>
    <row r="71" spans="1:37" x14ac:dyDescent="0.25">
      <c r="A71" s="6" t="s">
        <v>496</v>
      </c>
      <c r="B71" s="7" t="s">
        <v>324</v>
      </c>
      <c r="C71" s="6" t="s">
        <v>409</v>
      </c>
      <c r="D71" s="6" t="s">
        <v>1064</v>
      </c>
      <c r="E71" s="7" t="b">
        <v>1</v>
      </c>
      <c r="F71" s="7" t="b">
        <f t="shared" si="2"/>
        <v>1</v>
      </c>
      <c r="G71" s="7" t="str">
        <f t="shared" si="3"/>
        <v>results/docking_predictions/predicted_complexes/candidate_complexes/carlos.bueno_3.pdb</v>
      </c>
      <c r="H71" s="9">
        <v>4098.28</v>
      </c>
      <c r="I71" s="9">
        <v>4301.01</v>
      </c>
      <c r="J71" s="9">
        <v>4199.4799999999996</v>
      </c>
      <c r="K71" s="9">
        <v>4098.28</v>
      </c>
      <c r="L71" s="9">
        <v>101.365402874945</v>
      </c>
      <c r="M71" s="9">
        <v>26.337700000000002</v>
      </c>
      <c r="N71" s="9">
        <v>29.6281</v>
      </c>
      <c r="O71" s="9">
        <v>26.656033333333301</v>
      </c>
      <c r="P71" s="9">
        <v>24.002300000000002</v>
      </c>
      <c r="Q71" s="9">
        <v>2.8263772737080401</v>
      </c>
      <c r="R71" s="9">
        <v>-468.01</v>
      </c>
      <c r="S71" s="9">
        <v>-233.58199999999999</v>
      </c>
      <c r="T71" s="9">
        <v>-342.56033333333301</v>
      </c>
      <c r="U71" s="9">
        <v>-468.01</v>
      </c>
      <c r="V71" s="9">
        <v>118.07878900265401</v>
      </c>
      <c r="W71" s="9">
        <v>-155.80000000000001</v>
      </c>
      <c r="X71" s="9">
        <v>-127.6</v>
      </c>
      <c r="Y71" s="9">
        <v>-146.25666666666601</v>
      </c>
      <c r="Z71" s="9">
        <v>-155.80000000000001</v>
      </c>
      <c r="AA71" s="9">
        <v>16.1585777014356</v>
      </c>
      <c r="AB71" s="9">
        <v>-556.54300000000001</v>
      </c>
      <c r="AC71" s="9">
        <v>-344.09199999999998</v>
      </c>
      <c r="AD71" s="9">
        <v>-446.95866666666598</v>
      </c>
      <c r="AE71" s="9">
        <v>-556.54300000000001</v>
      </c>
      <c r="AF71" s="9">
        <v>106.384689379314</v>
      </c>
      <c r="AG71" s="9">
        <v>-88.533699999999996</v>
      </c>
      <c r="AH71" s="9">
        <v>-88.533699999999996</v>
      </c>
      <c r="AI71" s="9">
        <v>-104.398899999999</v>
      </c>
      <c r="AJ71" s="9">
        <v>-114.152</v>
      </c>
      <c r="AK71" s="9">
        <v>13.8597492232002</v>
      </c>
    </row>
    <row r="72" spans="1:37" x14ac:dyDescent="0.25">
      <c r="A72" s="6" t="s">
        <v>497</v>
      </c>
      <c r="B72" s="7" t="s">
        <v>326</v>
      </c>
      <c r="C72" s="6" t="s">
        <v>409</v>
      </c>
      <c r="D72" s="6" t="s">
        <v>1064</v>
      </c>
      <c r="E72" s="7" t="b">
        <v>1</v>
      </c>
      <c r="F72" s="7" t="b">
        <f t="shared" si="2"/>
        <v>1</v>
      </c>
      <c r="G72" s="7" t="str">
        <f t="shared" si="3"/>
        <v>results/docking_predictions/predicted_complexes/candidate_complexes/carlos.bueno_4.pdb</v>
      </c>
      <c r="H72" s="9">
        <v>3743.49</v>
      </c>
      <c r="I72" s="9">
        <v>3743.49</v>
      </c>
      <c r="J72" s="9">
        <v>3405.4566666666601</v>
      </c>
      <c r="K72" s="9">
        <v>2896.96</v>
      </c>
      <c r="L72" s="9">
        <v>448.27064507207302</v>
      </c>
      <c r="M72" s="9">
        <v>0.93912700000000005</v>
      </c>
      <c r="N72" s="9">
        <v>0.93912700000000005</v>
      </c>
      <c r="O72" s="9">
        <v>-1.4632909999999999</v>
      </c>
      <c r="P72" s="9">
        <v>-4.2364199999999999</v>
      </c>
      <c r="Q72" s="9">
        <v>2.6076122548114702</v>
      </c>
      <c r="R72" s="9">
        <v>-261.30599999999998</v>
      </c>
      <c r="S72" s="9">
        <v>-212.529</v>
      </c>
      <c r="T72" s="9">
        <v>-229.15633333333301</v>
      </c>
      <c r="U72" s="9">
        <v>-261.30599999999998</v>
      </c>
      <c r="V72" s="9">
        <v>27.847909370962299</v>
      </c>
      <c r="W72" s="9">
        <v>-172.97</v>
      </c>
      <c r="X72" s="9">
        <v>-132.69999999999999</v>
      </c>
      <c r="Y72" s="9">
        <v>-157.57</v>
      </c>
      <c r="Z72" s="9">
        <v>-172.97</v>
      </c>
      <c r="AA72" s="9">
        <v>21.7411798207917</v>
      </c>
      <c r="AB72" s="9">
        <v>-382.95100000000002</v>
      </c>
      <c r="AC72" s="9">
        <v>-301.63400000000001</v>
      </c>
      <c r="AD72" s="9">
        <v>-339.43233333333302</v>
      </c>
      <c r="AE72" s="9">
        <v>-382.95100000000002</v>
      </c>
      <c r="AF72" s="9">
        <v>40.959190450170397</v>
      </c>
      <c r="AG72" s="9">
        <v>-121.645</v>
      </c>
      <c r="AH72" s="9">
        <v>-89.105099999999993</v>
      </c>
      <c r="AI72" s="9">
        <v>-110.276033333333</v>
      </c>
      <c r="AJ72" s="9">
        <v>-121.645</v>
      </c>
      <c r="AK72" s="9">
        <v>18.3512992974157</v>
      </c>
    </row>
    <row r="73" spans="1:37" x14ac:dyDescent="0.25">
      <c r="A73" s="6" t="s">
        <v>498</v>
      </c>
      <c r="B73" s="7" t="s">
        <v>328</v>
      </c>
      <c r="C73" s="6" t="s">
        <v>409</v>
      </c>
      <c r="D73" s="6" t="s">
        <v>1064</v>
      </c>
      <c r="E73" s="7" t="b">
        <v>1</v>
      </c>
      <c r="F73" s="7" t="b">
        <f t="shared" si="2"/>
        <v>1</v>
      </c>
      <c r="G73" s="7" t="str">
        <f t="shared" si="3"/>
        <v>results/docking_predictions/predicted_complexes/candidate_complexes/carlos.bueno_5.pdb</v>
      </c>
      <c r="H73" s="9">
        <v>4227.66</v>
      </c>
      <c r="I73" s="9">
        <v>4227.66</v>
      </c>
      <c r="J73" s="9">
        <v>3825.22</v>
      </c>
      <c r="K73" s="9">
        <v>3422.78</v>
      </c>
      <c r="L73" s="9">
        <v>569.13610604142798</v>
      </c>
      <c r="M73" s="9">
        <v>28.372499999999999</v>
      </c>
      <c r="N73" s="9">
        <v>28.372499999999999</v>
      </c>
      <c r="O73" s="9">
        <v>26.76315</v>
      </c>
      <c r="P73" s="9">
        <v>25.1538</v>
      </c>
      <c r="Q73" s="9">
        <v>2.2759645966051298</v>
      </c>
      <c r="R73" s="9">
        <v>-510.32299999999998</v>
      </c>
      <c r="S73" s="9">
        <v>-510.32299999999998</v>
      </c>
      <c r="T73" s="9">
        <v>-521.38149999999996</v>
      </c>
      <c r="U73" s="9">
        <v>-532.44000000000005</v>
      </c>
      <c r="V73" s="9">
        <v>15.6390806795029</v>
      </c>
      <c r="W73" s="9">
        <v>-180.74</v>
      </c>
      <c r="X73" s="9">
        <v>-157</v>
      </c>
      <c r="Y73" s="9">
        <v>-168.87</v>
      </c>
      <c r="Z73" s="9">
        <v>-180.74</v>
      </c>
      <c r="AA73" s="9">
        <v>16.786714985368601</v>
      </c>
      <c r="AB73" s="9">
        <v>-617.375</v>
      </c>
      <c r="AC73" s="9">
        <v>-608.10900000000004</v>
      </c>
      <c r="AD73" s="9">
        <v>-612.74199999999996</v>
      </c>
      <c r="AE73" s="9">
        <v>-617.375</v>
      </c>
      <c r="AF73" s="9">
        <v>6.55205143447448</v>
      </c>
      <c r="AG73" s="9">
        <v>-107.05200000000001</v>
      </c>
      <c r="AH73" s="9">
        <v>-75.669600000000003</v>
      </c>
      <c r="AI73" s="9">
        <v>-91.360799999999998</v>
      </c>
      <c r="AJ73" s="9">
        <v>-107.05200000000001</v>
      </c>
      <c r="AK73" s="9">
        <v>22.190707849908701</v>
      </c>
    </row>
    <row r="74" spans="1:37" x14ac:dyDescent="0.25">
      <c r="A74" s="6" t="s">
        <v>499</v>
      </c>
      <c r="B74" s="7" t="s">
        <v>122</v>
      </c>
      <c r="C74" s="6" t="s">
        <v>409</v>
      </c>
      <c r="D74" s="6" t="s">
        <v>1064</v>
      </c>
      <c r="E74" s="7" t="b">
        <v>1</v>
      </c>
      <c r="F74" s="7" t="b">
        <f t="shared" si="2"/>
        <v>1</v>
      </c>
      <c r="G74" s="7" t="str">
        <f t="shared" si="3"/>
        <v>results/docking_predictions/predicted_complexes/candidate_complexes/ccalia_1.pdb</v>
      </c>
      <c r="H74" s="9">
        <v>2270.65</v>
      </c>
      <c r="I74" s="9">
        <v>2343.1799999999998</v>
      </c>
      <c r="J74" s="9">
        <v>2055.3311111111102</v>
      </c>
      <c r="K74" s="9">
        <v>1844.61</v>
      </c>
      <c r="L74" s="9">
        <v>170.72473154499599</v>
      </c>
      <c r="M74" s="9">
        <v>19.460699999999999</v>
      </c>
      <c r="N74" s="9">
        <v>19.460699999999999</v>
      </c>
      <c r="O74" s="9">
        <v>8.2152630000000002</v>
      </c>
      <c r="P74" s="9">
        <v>-1.2141599999999999</v>
      </c>
      <c r="Q74" s="9">
        <v>6.4055371088844604</v>
      </c>
      <c r="R74" s="9">
        <v>-449.29500000000002</v>
      </c>
      <c r="S74" s="9">
        <v>-193.96899999999999</v>
      </c>
      <c r="T74" s="9">
        <v>-294.360444444444</v>
      </c>
      <c r="U74" s="9">
        <v>-449.29500000000002</v>
      </c>
      <c r="V74" s="9">
        <v>72.354488276663105</v>
      </c>
      <c r="W74" s="9">
        <v>-128.11000000000001</v>
      </c>
      <c r="X74" s="9">
        <v>-82.75</v>
      </c>
      <c r="Y74" s="9">
        <v>-102.33888888888799</v>
      </c>
      <c r="Z74" s="9">
        <v>-128.11000000000001</v>
      </c>
      <c r="AA74" s="9">
        <v>15.7569543729462</v>
      </c>
      <c r="AB74" s="9">
        <v>-507.00900000000001</v>
      </c>
      <c r="AC74" s="9">
        <v>-236.715</v>
      </c>
      <c r="AD74" s="9">
        <v>-346.04388888888798</v>
      </c>
      <c r="AE74" s="9">
        <v>-507.00900000000001</v>
      </c>
      <c r="AF74" s="9">
        <v>75.381349713381397</v>
      </c>
      <c r="AG74" s="9">
        <v>-57.713799999999999</v>
      </c>
      <c r="AH74" s="9">
        <v>-42.746000000000002</v>
      </c>
      <c r="AI74" s="9">
        <v>-51.6835555555555</v>
      </c>
      <c r="AJ74" s="9">
        <v>-64.882900000000006</v>
      </c>
      <c r="AK74" s="9">
        <v>8.0187033827345005</v>
      </c>
    </row>
    <row r="75" spans="1:37" x14ac:dyDescent="0.25">
      <c r="A75" s="6" t="s">
        <v>500</v>
      </c>
      <c r="B75" s="7" t="s">
        <v>232</v>
      </c>
      <c r="C75" s="6" t="s">
        <v>409</v>
      </c>
      <c r="D75" s="6" t="s">
        <v>1064</v>
      </c>
      <c r="E75" s="7" t="b">
        <v>1</v>
      </c>
      <c r="F75" s="7" t="b">
        <f t="shared" si="2"/>
        <v>1</v>
      </c>
      <c r="G75" s="7" t="str">
        <f t="shared" si="3"/>
        <v>results/docking_predictions/predicted_complexes/candidate_complexes/ccalia_2.pdb</v>
      </c>
      <c r="H75" s="9">
        <v>2710.1</v>
      </c>
      <c r="I75" s="9">
        <v>2710.1</v>
      </c>
      <c r="J75" s="9">
        <v>2473.5459999999998</v>
      </c>
      <c r="K75" s="9">
        <v>2261.6</v>
      </c>
      <c r="L75" s="9">
        <v>180.16584576439499</v>
      </c>
      <c r="M75" s="9">
        <v>8.5621799999999997</v>
      </c>
      <c r="N75" s="9">
        <v>10.198600000000001</v>
      </c>
      <c r="O75" s="9">
        <v>6.2381679999999999</v>
      </c>
      <c r="P75" s="9">
        <v>0.16336999999999999</v>
      </c>
      <c r="Q75" s="9">
        <v>3.8095490245001402</v>
      </c>
      <c r="R75" s="9">
        <v>-344.88299999999998</v>
      </c>
      <c r="S75" s="9">
        <v>-205.56200000000001</v>
      </c>
      <c r="T75" s="9">
        <v>-265.11660000000001</v>
      </c>
      <c r="U75" s="9">
        <v>-344.88299999999998</v>
      </c>
      <c r="V75" s="9">
        <v>59.994500783821799</v>
      </c>
      <c r="W75" s="9">
        <v>-133.05000000000001</v>
      </c>
      <c r="X75" s="9">
        <v>-92.49</v>
      </c>
      <c r="Y75" s="9">
        <v>-110.652</v>
      </c>
      <c r="Z75" s="9">
        <v>-133.05000000000001</v>
      </c>
      <c r="AA75" s="9">
        <v>15.968795195630699</v>
      </c>
      <c r="AB75" s="9">
        <v>-417.52300000000002</v>
      </c>
      <c r="AC75" s="9">
        <v>-263.21499999999997</v>
      </c>
      <c r="AD75" s="9">
        <v>-328.98339999999899</v>
      </c>
      <c r="AE75" s="9">
        <v>-417.52300000000002</v>
      </c>
      <c r="AF75" s="9">
        <v>63.8972822958848</v>
      </c>
      <c r="AG75" s="9">
        <v>-72.639799999999994</v>
      </c>
      <c r="AH75" s="9">
        <v>-54.219900000000003</v>
      </c>
      <c r="AI75" s="9">
        <v>-63.866759999999999</v>
      </c>
      <c r="AJ75" s="9">
        <v>-74.548199999999994</v>
      </c>
      <c r="AK75" s="9">
        <v>9.1603700025162702</v>
      </c>
    </row>
    <row r="76" spans="1:37" x14ac:dyDescent="0.25">
      <c r="A76" s="6" t="s">
        <v>501</v>
      </c>
      <c r="B76" s="7" t="s">
        <v>228</v>
      </c>
      <c r="C76" s="6" t="s">
        <v>409</v>
      </c>
      <c r="D76" s="6" t="s">
        <v>1064</v>
      </c>
      <c r="E76" s="7" t="b">
        <v>1</v>
      </c>
      <c r="F76" s="7" t="b">
        <f t="shared" si="2"/>
        <v>1</v>
      </c>
      <c r="G76" s="7" t="str">
        <f t="shared" si="3"/>
        <v>results/docking_predictions/predicted_complexes/candidate_complexes/ccalia_3.pdb</v>
      </c>
      <c r="H76" s="9">
        <v>3093.27</v>
      </c>
      <c r="I76" s="9">
        <v>3093.27</v>
      </c>
      <c r="J76" s="9">
        <v>2577.8233333333301</v>
      </c>
      <c r="K76" s="9">
        <v>2215.5500000000002</v>
      </c>
      <c r="L76" s="9">
        <v>296.726053029838</v>
      </c>
      <c r="M76" s="9">
        <v>17.2776</v>
      </c>
      <c r="N76" s="9">
        <v>24.602</v>
      </c>
      <c r="O76" s="9">
        <v>14.3666566666666</v>
      </c>
      <c r="P76" s="9">
        <v>8.2207100000000004</v>
      </c>
      <c r="Q76" s="9">
        <v>6.2112255100218796</v>
      </c>
      <c r="R76" s="9">
        <v>-571.83699999999999</v>
      </c>
      <c r="S76" s="9">
        <v>-373.32900000000001</v>
      </c>
      <c r="T76" s="9">
        <v>-450.74416666666599</v>
      </c>
      <c r="U76" s="9">
        <v>-571.83699999999999</v>
      </c>
      <c r="V76" s="9">
        <v>72.183539853395004</v>
      </c>
      <c r="W76" s="9">
        <v>-186.31</v>
      </c>
      <c r="X76" s="9">
        <v>-113.23</v>
      </c>
      <c r="Y76" s="9">
        <v>-137.458333333333</v>
      </c>
      <c r="Z76" s="9">
        <v>-186.31</v>
      </c>
      <c r="AA76" s="9">
        <v>25.3389600549562</v>
      </c>
      <c r="AB76" s="9">
        <v>-661.06200000000001</v>
      </c>
      <c r="AC76" s="9">
        <v>-443.83499999999998</v>
      </c>
      <c r="AD76" s="9">
        <v>-512.42016666666598</v>
      </c>
      <c r="AE76" s="9">
        <v>-661.06200000000001</v>
      </c>
      <c r="AF76" s="9">
        <v>80.796880346747699</v>
      </c>
      <c r="AG76" s="9">
        <v>-89.224999999999994</v>
      </c>
      <c r="AH76" s="9">
        <v>-44.7485</v>
      </c>
      <c r="AI76" s="9">
        <v>-61.675999999999902</v>
      </c>
      <c r="AJ76" s="9">
        <v>-89.224999999999994</v>
      </c>
      <c r="AK76" s="9">
        <v>15.907270946079899</v>
      </c>
    </row>
    <row r="77" spans="1:37" x14ac:dyDescent="0.25">
      <c r="A77" s="6" t="s">
        <v>502</v>
      </c>
      <c r="B77" s="7" t="s">
        <v>234</v>
      </c>
      <c r="C77" s="6" t="s">
        <v>409</v>
      </c>
      <c r="D77" s="6" t="s">
        <v>1064</v>
      </c>
      <c r="E77" s="7" t="b">
        <v>1</v>
      </c>
      <c r="F77" s="7" t="b">
        <f t="shared" si="2"/>
        <v>1</v>
      </c>
      <c r="G77" s="7" t="str">
        <f t="shared" si="3"/>
        <v>results/docking_predictions/predicted_complexes/candidate_complexes/ccalia_4.pdb</v>
      </c>
      <c r="H77" s="9">
        <v>2918.77</v>
      </c>
      <c r="I77" s="9">
        <v>3103.21</v>
      </c>
      <c r="J77" s="9">
        <v>2920.3799999999901</v>
      </c>
      <c r="K77" s="9">
        <v>2767.12</v>
      </c>
      <c r="L77" s="9">
        <v>138.684041619791</v>
      </c>
      <c r="M77" s="9">
        <v>32.856099999999998</v>
      </c>
      <c r="N77" s="9">
        <v>32.856099999999998</v>
      </c>
      <c r="O77" s="9">
        <v>25.239100000000001</v>
      </c>
      <c r="P77" s="9">
        <v>16.310300000000002</v>
      </c>
      <c r="Q77" s="9">
        <v>7.7408490610957204</v>
      </c>
      <c r="R77" s="9">
        <v>-741.11900000000003</v>
      </c>
      <c r="S77" s="9">
        <v>-408.92700000000002</v>
      </c>
      <c r="T77" s="9">
        <v>-549.68100000000004</v>
      </c>
      <c r="U77" s="9">
        <v>-741.11900000000003</v>
      </c>
      <c r="V77" s="9">
        <v>138.91603918194599</v>
      </c>
      <c r="W77" s="9">
        <v>-175.11</v>
      </c>
      <c r="X77" s="9">
        <v>-136.93</v>
      </c>
      <c r="Y77" s="9">
        <v>-152.39250000000001</v>
      </c>
      <c r="Z77" s="9">
        <v>-175.11</v>
      </c>
      <c r="AA77" s="9">
        <v>16.592705977828501</v>
      </c>
      <c r="AB77" s="9">
        <v>-800.86599999999999</v>
      </c>
      <c r="AC77" s="9">
        <v>-496.928</v>
      </c>
      <c r="AD77" s="9">
        <v>-617.37675000000002</v>
      </c>
      <c r="AE77" s="9">
        <v>-800.86599999999999</v>
      </c>
      <c r="AF77" s="9">
        <v>129.887783457811</v>
      </c>
      <c r="AG77" s="9">
        <v>-59.7468</v>
      </c>
      <c r="AH77" s="9">
        <v>-55.142800000000001</v>
      </c>
      <c r="AI77" s="9">
        <v>-67.695650000000001</v>
      </c>
      <c r="AJ77" s="9">
        <v>-88.000900000000001</v>
      </c>
      <c r="AK77" s="9">
        <v>14.5269867213862</v>
      </c>
    </row>
    <row r="78" spans="1:37" x14ac:dyDescent="0.25">
      <c r="A78" s="6" t="s">
        <v>503</v>
      </c>
      <c r="B78" s="7" t="s">
        <v>230</v>
      </c>
      <c r="C78" s="6" t="s">
        <v>409</v>
      </c>
      <c r="D78" s="6" t="s">
        <v>1064</v>
      </c>
      <c r="E78" s="7" t="b">
        <v>1</v>
      </c>
      <c r="F78" s="7" t="b">
        <f t="shared" si="2"/>
        <v>1</v>
      </c>
      <c r="G78" s="7" t="str">
        <f t="shared" si="3"/>
        <v>results/docking_predictions/predicted_complexes/candidate_complexes/ccalia_5.pdb</v>
      </c>
      <c r="H78" s="9">
        <v>3262.68</v>
      </c>
      <c r="I78" s="9">
        <v>3262.68</v>
      </c>
      <c r="J78" s="9">
        <v>2967.0724999999902</v>
      </c>
      <c r="K78" s="9">
        <v>2468.9</v>
      </c>
      <c r="L78" s="9">
        <v>347.26863850867102</v>
      </c>
      <c r="M78" s="9">
        <v>36.377600000000001</v>
      </c>
      <c r="N78" s="9">
        <v>36.377600000000001</v>
      </c>
      <c r="O78" s="9">
        <v>30.328074999999998</v>
      </c>
      <c r="P78" s="9">
        <v>24.662700000000001</v>
      </c>
      <c r="Q78" s="9">
        <v>6.4354038984226403</v>
      </c>
      <c r="R78" s="9">
        <v>-694.51700000000005</v>
      </c>
      <c r="S78" s="9">
        <v>-449.51</v>
      </c>
      <c r="T78" s="9">
        <v>-574.83124999999995</v>
      </c>
      <c r="U78" s="9">
        <v>-694.51700000000005</v>
      </c>
      <c r="V78" s="9">
        <v>121.370786027431</v>
      </c>
      <c r="W78" s="9">
        <v>-194.36</v>
      </c>
      <c r="X78" s="9">
        <v>-125.25</v>
      </c>
      <c r="Y78" s="9">
        <v>-158.62</v>
      </c>
      <c r="Z78" s="9">
        <v>-194.36</v>
      </c>
      <c r="AA78" s="9">
        <v>32.794516818110502</v>
      </c>
      <c r="AB78" s="9">
        <v>-786.35</v>
      </c>
      <c r="AC78" s="9">
        <v>-509.52100000000002</v>
      </c>
      <c r="AD78" s="9">
        <v>-648.81325000000004</v>
      </c>
      <c r="AE78" s="9">
        <v>-786.35</v>
      </c>
      <c r="AF78" s="9">
        <v>131.53624744881799</v>
      </c>
      <c r="AG78" s="9">
        <v>-91.833299999999994</v>
      </c>
      <c r="AH78" s="9">
        <v>-60.010300000000001</v>
      </c>
      <c r="AI78" s="9">
        <v>-73.981724999999997</v>
      </c>
      <c r="AJ78" s="9">
        <v>-91.833299999999994</v>
      </c>
      <c r="AK78" s="9">
        <v>13.255088121516399</v>
      </c>
    </row>
    <row r="79" spans="1:37" x14ac:dyDescent="0.25">
      <c r="A79" s="6" t="s">
        <v>504</v>
      </c>
      <c r="B79" s="7" t="s">
        <v>358</v>
      </c>
      <c r="C79" s="6" t="s">
        <v>409</v>
      </c>
      <c r="D79" s="6" t="s">
        <v>1064</v>
      </c>
      <c r="E79" s="7" t="b">
        <v>1</v>
      </c>
      <c r="F79" s="7" t="b">
        <f t="shared" ref="F79:F142" si="4">IF(ISBLANK(G79),FALSE,TRUE)</f>
        <v>1</v>
      </c>
      <c r="G79" s="7" t="str">
        <f t="shared" si="3"/>
        <v>results/docking_predictions/predicted_complexes/candidate_complexes/cchallacombe_1.pdb</v>
      </c>
      <c r="H79" s="9">
        <v>2723.5</v>
      </c>
      <c r="I79" s="9">
        <v>2886.71</v>
      </c>
      <c r="J79" s="9">
        <v>2773.0250000000001</v>
      </c>
      <c r="K79" s="9">
        <v>2723.5</v>
      </c>
      <c r="L79" s="9">
        <v>76.733355849982203</v>
      </c>
      <c r="M79" s="9">
        <v>19.3904</v>
      </c>
      <c r="N79" s="9">
        <v>41.708199999999998</v>
      </c>
      <c r="O79" s="9">
        <v>34.614525</v>
      </c>
      <c r="P79" s="9">
        <v>19.3904</v>
      </c>
      <c r="Q79" s="9">
        <v>10.268938722631701</v>
      </c>
      <c r="R79" s="9">
        <v>-399.07799999999997</v>
      </c>
      <c r="S79" s="9">
        <v>-399.07799999999997</v>
      </c>
      <c r="T79" s="9">
        <v>-457.28575000000001</v>
      </c>
      <c r="U79" s="9">
        <v>-487.49799999999999</v>
      </c>
      <c r="V79" s="9">
        <v>39.717900384041698</v>
      </c>
      <c r="W79" s="9">
        <v>-145.43</v>
      </c>
      <c r="X79" s="9">
        <v>-126.21</v>
      </c>
      <c r="Y79" s="9">
        <v>-136.82249999999999</v>
      </c>
      <c r="Z79" s="9">
        <v>-145.43</v>
      </c>
      <c r="AA79" s="9">
        <v>8.1053125582340595</v>
      </c>
      <c r="AB79" s="9">
        <v>-484.08800000000002</v>
      </c>
      <c r="AC79" s="9">
        <v>-484.08800000000002</v>
      </c>
      <c r="AD79" s="9">
        <v>-537.26700000000005</v>
      </c>
      <c r="AE79" s="9">
        <v>-567.48199999999997</v>
      </c>
      <c r="AF79" s="9">
        <v>37.657654255144401</v>
      </c>
      <c r="AG79" s="9">
        <v>-85.009699999999995</v>
      </c>
      <c r="AH79" s="9">
        <v>-70.750200000000007</v>
      </c>
      <c r="AI79" s="9">
        <v>-79.981449999999995</v>
      </c>
      <c r="AJ79" s="9">
        <v>-85.009699999999995</v>
      </c>
      <c r="AK79" s="9">
        <v>6.5354720627765799</v>
      </c>
    </row>
    <row r="80" spans="1:37" x14ac:dyDescent="0.25">
      <c r="A80" s="6" t="s">
        <v>505</v>
      </c>
      <c r="B80" s="7" t="s">
        <v>350</v>
      </c>
      <c r="C80" s="6" t="s">
        <v>409</v>
      </c>
      <c r="D80" s="6" t="s">
        <v>1064</v>
      </c>
      <c r="E80" s="7" t="b">
        <v>1</v>
      </c>
      <c r="F80" s="7" t="b">
        <f t="shared" si="4"/>
        <v>1</v>
      </c>
      <c r="G80" s="7" t="str">
        <f t="shared" si="3"/>
        <v>results/docking_predictions/predicted_complexes/candidate_complexes/cchallacombe_2.pdb</v>
      </c>
      <c r="H80" s="9">
        <v>2419.8000000000002</v>
      </c>
      <c r="I80" s="9">
        <v>2419.8000000000002</v>
      </c>
      <c r="J80" s="9">
        <v>2362.08</v>
      </c>
      <c r="K80" s="9">
        <v>2295.4299999999998</v>
      </c>
      <c r="L80" s="9">
        <v>62.664047906275698</v>
      </c>
      <c r="M80" s="9">
        <v>24.752400000000002</v>
      </c>
      <c r="N80" s="9">
        <v>26.951000000000001</v>
      </c>
      <c r="O80" s="9">
        <v>24.580666666666598</v>
      </c>
      <c r="P80" s="9">
        <v>22.038599999999999</v>
      </c>
      <c r="Q80" s="9">
        <v>2.4606986189562701</v>
      </c>
      <c r="R80" s="9">
        <v>-291.72399999999999</v>
      </c>
      <c r="S80" s="9">
        <v>-191.518</v>
      </c>
      <c r="T80" s="9">
        <v>-271.88666666666597</v>
      </c>
      <c r="U80" s="9">
        <v>-332.41800000000001</v>
      </c>
      <c r="V80" s="9">
        <v>72.514428532074405</v>
      </c>
      <c r="W80" s="9">
        <v>-104.1</v>
      </c>
      <c r="X80" s="9">
        <v>-79.09</v>
      </c>
      <c r="Y80" s="9">
        <v>-93.15</v>
      </c>
      <c r="Z80" s="9">
        <v>-104.1</v>
      </c>
      <c r="AA80" s="9">
        <v>12.791759065898599</v>
      </c>
      <c r="AB80" s="9">
        <v>-362.22800000000001</v>
      </c>
      <c r="AC80" s="9">
        <v>-254.33799999999999</v>
      </c>
      <c r="AD80" s="9">
        <v>-335.23533333333302</v>
      </c>
      <c r="AE80" s="9">
        <v>-389.14</v>
      </c>
      <c r="AF80" s="9">
        <v>71.339665273488094</v>
      </c>
      <c r="AG80" s="9">
        <v>-70.504300000000001</v>
      </c>
      <c r="AH80" s="9">
        <v>-56.722499999999997</v>
      </c>
      <c r="AI80" s="9">
        <v>-63.348999999999997</v>
      </c>
      <c r="AJ80" s="9">
        <v>-70.504300000000001</v>
      </c>
      <c r="AK80" s="9">
        <v>6.9061005560301503</v>
      </c>
    </row>
    <row r="81" spans="1:37" x14ac:dyDescent="0.25">
      <c r="A81" s="6" t="s">
        <v>506</v>
      </c>
      <c r="B81" s="7" t="s">
        <v>352</v>
      </c>
      <c r="C81" s="6" t="s">
        <v>409</v>
      </c>
      <c r="D81" s="6" t="s">
        <v>1064</v>
      </c>
      <c r="E81" s="7" t="b">
        <v>1</v>
      </c>
      <c r="F81" s="7" t="b">
        <f t="shared" si="4"/>
        <v>1</v>
      </c>
      <c r="G81" s="7" t="str">
        <f t="shared" si="3"/>
        <v>results/docking_predictions/predicted_complexes/candidate_complexes/cchallacombe_3.pdb</v>
      </c>
      <c r="H81" s="9">
        <v>2655.81</v>
      </c>
      <c r="I81" s="9">
        <v>2742.33</v>
      </c>
      <c r="J81" s="9">
        <v>2490.80599999999</v>
      </c>
      <c r="K81" s="9">
        <v>1962.49</v>
      </c>
      <c r="L81" s="9">
        <v>313.18909189178299</v>
      </c>
      <c r="M81" s="9">
        <v>23.305700000000002</v>
      </c>
      <c r="N81" s="9">
        <v>30.267199999999999</v>
      </c>
      <c r="O81" s="9">
        <v>24.586199999999899</v>
      </c>
      <c r="P81" s="9">
        <v>20.347100000000001</v>
      </c>
      <c r="Q81" s="9">
        <v>4.0064684274308204</v>
      </c>
      <c r="R81" s="9">
        <v>-469.38</v>
      </c>
      <c r="S81" s="9">
        <v>-355.28899999999999</v>
      </c>
      <c r="T81" s="9">
        <v>-424.26419999999899</v>
      </c>
      <c r="U81" s="9">
        <v>-509.74200000000002</v>
      </c>
      <c r="V81" s="9">
        <v>65.678364978126496</v>
      </c>
      <c r="W81" s="9">
        <v>-173.44</v>
      </c>
      <c r="X81" s="9">
        <v>-111.62</v>
      </c>
      <c r="Y81" s="9">
        <v>-139.02000000000001</v>
      </c>
      <c r="Z81" s="9">
        <v>-173.44</v>
      </c>
      <c r="AA81" s="9">
        <v>27.3556968472748</v>
      </c>
      <c r="AB81" s="9">
        <v>-572.24800000000005</v>
      </c>
      <c r="AC81" s="9">
        <v>-426.67399999999998</v>
      </c>
      <c r="AD81" s="9">
        <v>-503.01799999999997</v>
      </c>
      <c r="AE81" s="9">
        <v>-597.80399999999997</v>
      </c>
      <c r="AF81" s="9">
        <v>79.452525765390206</v>
      </c>
      <c r="AG81" s="9">
        <v>-102.86799999999999</v>
      </c>
      <c r="AH81" s="9">
        <v>-58.285400000000003</v>
      </c>
      <c r="AI81" s="9">
        <v>-78.753639999999905</v>
      </c>
      <c r="AJ81" s="9">
        <v>-102.86799999999999</v>
      </c>
      <c r="AK81" s="9">
        <v>17.147411162271599</v>
      </c>
    </row>
    <row r="82" spans="1:37" x14ac:dyDescent="0.25">
      <c r="A82" s="6" t="s">
        <v>507</v>
      </c>
      <c r="B82" s="7" t="s">
        <v>354</v>
      </c>
      <c r="C82" s="6" t="s">
        <v>409</v>
      </c>
      <c r="D82" s="6" t="s">
        <v>1064</v>
      </c>
      <c r="E82" s="7" t="b">
        <v>1</v>
      </c>
      <c r="F82" s="7" t="b">
        <f t="shared" si="4"/>
        <v>1</v>
      </c>
      <c r="G82" s="7" t="str">
        <f t="shared" si="3"/>
        <v>results/docking_predictions/predicted_complexes/candidate_complexes/cchallacombe_4.pdb</v>
      </c>
      <c r="H82" s="9">
        <v>2916.37</v>
      </c>
      <c r="I82" s="9">
        <v>2916.37</v>
      </c>
      <c r="J82" s="9">
        <v>2675.31714285714</v>
      </c>
      <c r="K82" s="9">
        <v>1740.52</v>
      </c>
      <c r="L82" s="9">
        <v>420.01618729577098</v>
      </c>
      <c r="M82" s="9">
        <v>5.4648300000000001</v>
      </c>
      <c r="N82" s="9">
        <v>20.3001</v>
      </c>
      <c r="O82" s="9">
        <v>9.2795142857142796</v>
      </c>
      <c r="P82" s="9">
        <v>3.3223199999999999</v>
      </c>
      <c r="Q82" s="9">
        <v>6.0904703532427202</v>
      </c>
      <c r="R82" s="9">
        <v>-301.21800000000002</v>
      </c>
      <c r="S82" s="9">
        <v>-110.366</v>
      </c>
      <c r="T82" s="9">
        <v>-246.596857142857</v>
      </c>
      <c r="U82" s="9">
        <v>-315.875</v>
      </c>
      <c r="V82" s="9">
        <v>67.3593160481621</v>
      </c>
      <c r="W82" s="9">
        <v>-141.88</v>
      </c>
      <c r="X82" s="9">
        <v>-61.75</v>
      </c>
      <c r="Y82" s="9">
        <v>-118.371428571428</v>
      </c>
      <c r="Z82" s="9">
        <v>-141.88</v>
      </c>
      <c r="AA82" s="9">
        <v>25.946060348712798</v>
      </c>
      <c r="AB82" s="9">
        <v>-388.31799999999998</v>
      </c>
      <c r="AC82" s="9">
        <v>-163.626</v>
      </c>
      <c r="AD82" s="9">
        <v>-324.92714285714197</v>
      </c>
      <c r="AE82" s="9">
        <v>-400.44799999999998</v>
      </c>
      <c r="AF82" s="9">
        <v>78.480579286488705</v>
      </c>
      <c r="AG82" s="9">
        <v>-87.100399999999993</v>
      </c>
      <c r="AH82" s="9">
        <v>-53.260199999999998</v>
      </c>
      <c r="AI82" s="9">
        <v>-78.3304857142857</v>
      </c>
      <c r="AJ82" s="9">
        <v>-87.100399999999993</v>
      </c>
      <c r="AK82" s="9">
        <v>11.5333069403978</v>
      </c>
    </row>
    <row r="83" spans="1:37" x14ac:dyDescent="0.25">
      <c r="A83" s="6" t="s">
        <v>508</v>
      </c>
      <c r="B83" s="7" t="s">
        <v>356</v>
      </c>
      <c r="C83" s="6" t="s">
        <v>409</v>
      </c>
      <c r="D83" s="6" t="s">
        <v>1064</v>
      </c>
      <c r="E83" s="7" t="b">
        <v>1</v>
      </c>
      <c r="F83" s="7" t="b">
        <f t="shared" si="4"/>
        <v>1</v>
      </c>
      <c r="G83" s="7" t="str">
        <f t="shared" si="3"/>
        <v>results/docking_predictions/predicted_complexes/candidate_complexes/cchallacombe_5.pdb</v>
      </c>
      <c r="H83" s="9">
        <v>2903.38</v>
      </c>
      <c r="I83" s="9">
        <v>2903.38</v>
      </c>
      <c r="J83" s="9">
        <v>2823.665</v>
      </c>
      <c r="K83" s="9">
        <v>2695.41</v>
      </c>
      <c r="L83" s="9">
        <v>91.735914631802402</v>
      </c>
      <c r="M83" s="9">
        <v>16.107600000000001</v>
      </c>
      <c r="N83" s="9">
        <v>24.5001</v>
      </c>
      <c r="O83" s="9">
        <v>20.310724999999898</v>
      </c>
      <c r="P83" s="9">
        <v>16.107600000000001</v>
      </c>
      <c r="Q83" s="9">
        <v>3.58943067386737</v>
      </c>
      <c r="R83" s="9">
        <v>-415.95</v>
      </c>
      <c r="S83" s="9">
        <v>-376.29399999999998</v>
      </c>
      <c r="T83" s="9">
        <v>-434.9905</v>
      </c>
      <c r="U83" s="9">
        <v>-476.46100000000001</v>
      </c>
      <c r="V83" s="9">
        <v>47.759400976840801</v>
      </c>
      <c r="W83" s="9">
        <v>-165.19</v>
      </c>
      <c r="X83" s="9">
        <v>-155.41</v>
      </c>
      <c r="Y83" s="9">
        <v>-158.32749999999999</v>
      </c>
      <c r="Z83" s="9">
        <v>-165.19</v>
      </c>
      <c r="AA83" s="9">
        <v>4.5999882246226003</v>
      </c>
      <c r="AB83" s="9">
        <v>-514.06299999999999</v>
      </c>
      <c r="AC83" s="9">
        <v>-475.45</v>
      </c>
      <c r="AD83" s="9">
        <v>-526.63224999999898</v>
      </c>
      <c r="AE83" s="9">
        <v>-559.36699999999996</v>
      </c>
      <c r="AF83" s="9">
        <v>40.046686915607197</v>
      </c>
      <c r="AG83" s="9">
        <v>-98.1126</v>
      </c>
      <c r="AH83" s="9">
        <v>-82.905299999999997</v>
      </c>
      <c r="AI83" s="9">
        <v>-91.641625000000005</v>
      </c>
      <c r="AJ83" s="9">
        <v>-99.156800000000004</v>
      </c>
      <c r="AK83" s="9">
        <v>8.2104691251982196</v>
      </c>
    </row>
    <row r="84" spans="1:37" x14ac:dyDescent="0.25">
      <c r="A84" s="6" t="s">
        <v>509</v>
      </c>
      <c r="B84" s="7" t="s">
        <v>148</v>
      </c>
      <c r="C84" s="6" t="s">
        <v>409</v>
      </c>
      <c r="D84" s="6" t="s">
        <v>1064</v>
      </c>
      <c r="E84" s="7" t="b">
        <v>1</v>
      </c>
      <c r="F84" s="7" t="b">
        <f t="shared" si="4"/>
        <v>1</v>
      </c>
      <c r="G84" s="7" t="str">
        <f t="shared" si="3"/>
        <v>results/docking_predictions/predicted_complexes/candidate_complexes/chris.j.frank_1.pdb</v>
      </c>
      <c r="H84" s="9">
        <v>4254.17</v>
      </c>
      <c r="I84" s="9">
        <v>4254.17</v>
      </c>
      <c r="J84" s="9">
        <v>3798.89749999999</v>
      </c>
      <c r="K84" s="9">
        <v>3440.54</v>
      </c>
      <c r="L84" s="9">
        <v>352.013013810095</v>
      </c>
      <c r="M84" s="9">
        <v>23.540500000000002</v>
      </c>
      <c r="N84" s="9">
        <v>23.540500000000002</v>
      </c>
      <c r="O84" s="9">
        <v>13.5773218375</v>
      </c>
      <c r="P84" s="9">
        <v>2.7487350000000001E-2</v>
      </c>
      <c r="Q84" s="9">
        <v>9.86112462447349</v>
      </c>
      <c r="R84" s="9">
        <v>-576.29899999999998</v>
      </c>
      <c r="S84" s="9">
        <v>-414.70299999999997</v>
      </c>
      <c r="T84" s="9">
        <v>-514.15449999999998</v>
      </c>
      <c r="U84" s="9">
        <v>-611.29</v>
      </c>
      <c r="V84" s="9">
        <v>94.458623225551307</v>
      </c>
      <c r="W84" s="9">
        <v>-210.24</v>
      </c>
      <c r="X84" s="9">
        <v>-165.21</v>
      </c>
      <c r="Y84" s="9">
        <v>-188.44499999999999</v>
      </c>
      <c r="Z84" s="9">
        <v>-210.24</v>
      </c>
      <c r="AA84" s="9">
        <v>20.650062953899099</v>
      </c>
      <c r="AB84" s="9">
        <v>-694.82</v>
      </c>
      <c r="AC84" s="9">
        <v>-513.45000000000005</v>
      </c>
      <c r="AD84" s="9">
        <v>-613.34775000000002</v>
      </c>
      <c r="AE84" s="9">
        <v>-703.93799999999999</v>
      </c>
      <c r="AF84" s="9">
        <v>100.052706964462</v>
      </c>
      <c r="AG84" s="9">
        <v>-118.521</v>
      </c>
      <c r="AH84" s="9">
        <v>-86.856499999999997</v>
      </c>
      <c r="AI84" s="9">
        <v>-99.193049999999999</v>
      </c>
      <c r="AJ84" s="9">
        <v>-118.521</v>
      </c>
      <c r="AK84" s="9">
        <v>13.7694660454451</v>
      </c>
    </row>
    <row r="85" spans="1:37" x14ac:dyDescent="0.25">
      <c r="A85" s="6" t="s">
        <v>510</v>
      </c>
      <c r="B85" s="7" t="s">
        <v>94</v>
      </c>
      <c r="C85" s="6" t="s">
        <v>409</v>
      </c>
      <c r="D85" s="6" t="s">
        <v>1064</v>
      </c>
      <c r="E85" s="7" t="b">
        <v>1</v>
      </c>
      <c r="F85" s="7" t="b">
        <f t="shared" si="4"/>
        <v>1</v>
      </c>
      <c r="G85" s="7" t="str">
        <f t="shared" si="3"/>
        <v>results/docking_predictions/predicted_complexes/candidate_complexes/chris.j.frank_2.pdb</v>
      </c>
      <c r="H85" s="9">
        <v>2612.08</v>
      </c>
      <c r="I85" s="9">
        <v>2612.08</v>
      </c>
      <c r="J85" s="9">
        <v>2523.13</v>
      </c>
      <c r="K85" s="9">
        <v>2434.1799999999998</v>
      </c>
      <c r="L85" s="9">
        <v>125.79429637308699</v>
      </c>
      <c r="M85" s="9">
        <v>49.960999999999999</v>
      </c>
      <c r="N85" s="9">
        <v>49.960999999999999</v>
      </c>
      <c r="O85" s="9">
        <v>42.918949999999903</v>
      </c>
      <c r="P85" s="9">
        <v>35.876899999999999</v>
      </c>
      <c r="Q85" s="9">
        <v>9.9589626169094494</v>
      </c>
      <c r="R85" s="9">
        <v>-383.178</v>
      </c>
      <c r="S85" s="9">
        <v>-275.08499999999998</v>
      </c>
      <c r="T85" s="9">
        <v>-329.13149999999899</v>
      </c>
      <c r="U85" s="9">
        <v>-383.178</v>
      </c>
      <c r="V85" s="9">
        <v>76.433293298797395</v>
      </c>
      <c r="W85" s="9">
        <v>-96.35</v>
      </c>
      <c r="X85" s="9">
        <v>-84.9</v>
      </c>
      <c r="Y85" s="9">
        <v>-90.625</v>
      </c>
      <c r="Z85" s="9">
        <v>-96.35</v>
      </c>
      <c r="AA85" s="9">
        <v>8.0963726445859603</v>
      </c>
      <c r="AB85" s="9">
        <v>-452.85700000000003</v>
      </c>
      <c r="AC85" s="9">
        <v>-340.84800000000001</v>
      </c>
      <c r="AD85" s="9">
        <v>-396.85250000000002</v>
      </c>
      <c r="AE85" s="9">
        <v>-452.85700000000003</v>
      </c>
      <c r="AF85" s="9">
        <v>79.202323453923995</v>
      </c>
      <c r="AG85" s="9">
        <v>-69.678899999999999</v>
      </c>
      <c r="AH85" s="9">
        <v>-65.763300000000001</v>
      </c>
      <c r="AI85" s="9">
        <v>-67.721100000000007</v>
      </c>
      <c r="AJ85" s="9">
        <v>-69.678899999999999</v>
      </c>
      <c r="AK85" s="9">
        <v>2.7687473124140398</v>
      </c>
    </row>
    <row r="86" spans="1:37" x14ac:dyDescent="0.25">
      <c r="A86" s="6" t="s">
        <v>511</v>
      </c>
      <c r="B86" s="7" t="s">
        <v>370</v>
      </c>
      <c r="C86" s="6" t="s">
        <v>409</v>
      </c>
      <c r="D86" s="6" t="s">
        <v>1064</v>
      </c>
      <c r="E86" s="7" t="b">
        <v>1</v>
      </c>
      <c r="F86" s="7" t="b">
        <f t="shared" si="4"/>
        <v>1</v>
      </c>
      <c r="G86" s="7" t="str">
        <f t="shared" si="3"/>
        <v>results/docking_predictions/predicted_complexes/candidate_complexes/colby_1.pdb</v>
      </c>
      <c r="H86" s="9">
        <v>3196.86</v>
      </c>
      <c r="I86" s="9">
        <v>3227.16</v>
      </c>
      <c r="J86" s="9">
        <v>2965.0859999999998</v>
      </c>
      <c r="K86" s="9">
        <v>2612.13</v>
      </c>
      <c r="L86" s="9">
        <v>194.13812712716799</v>
      </c>
      <c r="M86" s="9">
        <v>-27.295100000000001</v>
      </c>
      <c r="N86" s="9">
        <v>-10.477499999999999</v>
      </c>
      <c r="O86" s="9">
        <v>-17.448229999999999</v>
      </c>
      <c r="P86" s="9">
        <v>-28.2773</v>
      </c>
      <c r="Q86" s="9">
        <v>6.4126550649737304</v>
      </c>
      <c r="R86" s="9">
        <v>-445.88900000000001</v>
      </c>
      <c r="S86" s="9">
        <v>-197.017</v>
      </c>
      <c r="T86" s="9">
        <v>-380.31009999999998</v>
      </c>
      <c r="U86" s="9">
        <v>-445.88900000000001</v>
      </c>
      <c r="V86" s="9">
        <v>72.859840691944598</v>
      </c>
      <c r="W86" s="9">
        <v>-213.34</v>
      </c>
      <c r="X86" s="9">
        <v>-167.23</v>
      </c>
      <c r="Y86" s="9">
        <v>-188.50399999999999</v>
      </c>
      <c r="Z86" s="9">
        <v>-213.34</v>
      </c>
      <c r="AA86" s="9">
        <v>16.329324814237999</v>
      </c>
      <c r="AB86" s="9">
        <v>-542.75599999999997</v>
      </c>
      <c r="AC86" s="9">
        <v>-296.56200000000001</v>
      </c>
      <c r="AD86" s="9">
        <v>-475.3032</v>
      </c>
      <c r="AE86" s="9">
        <v>-545.01199999999994</v>
      </c>
      <c r="AF86" s="9">
        <v>73.939893327546002</v>
      </c>
      <c r="AG86" s="9">
        <v>-96.866900000000001</v>
      </c>
      <c r="AH86" s="9">
        <v>-86.857500000000002</v>
      </c>
      <c r="AI86" s="9">
        <v>-94.993189999999998</v>
      </c>
      <c r="AJ86" s="9">
        <v>-112.252</v>
      </c>
      <c r="AK86" s="9">
        <v>7.9143667403652698</v>
      </c>
    </row>
    <row r="87" spans="1:37" x14ac:dyDescent="0.25">
      <c r="A87" s="6" t="s">
        <v>512</v>
      </c>
      <c r="B87" s="7" t="s">
        <v>376</v>
      </c>
      <c r="C87" s="6" t="s">
        <v>409</v>
      </c>
      <c r="D87" s="6" t="s">
        <v>1064</v>
      </c>
      <c r="E87" s="7" t="b">
        <v>1</v>
      </c>
      <c r="F87" s="7" t="b">
        <f t="shared" si="4"/>
        <v>1</v>
      </c>
      <c r="G87" s="7" t="str">
        <f t="shared" si="3"/>
        <v>results/docking_predictions/predicted_complexes/candidate_complexes/colby_2.pdb</v>
      </c>
      <c r="H87" s="9">
        <v>2647.84</v>
      </c>
      <c r="I87" s="9">
        <v>2785.54</v>
      </c>
      <c r="J87" s="9">
        <v>2557.5699999999902</v>
      </c>
      <c r="K87" s="9">
        <v>2248.42</v>
      </c>
      <c r="L87" s="9">
        <v>142.47216718440899</v>
      </c>
      <c r="M87" s="9">
        <v>-6.4020999999999999</v>
      </c>
      <c r="N87" s="9">
        <v>-3.87967</v>
      </c>
      <c r="O87" s="9">
        <v>-7.9937379999999898</v>
      </c>
      <c r="P87" s="9">
        <v>-15.159000000000001</v>
      </c>
      <c r="Q87" s="9">
        <v>3.7479149398203901</v>
      </c>
      <c r="R87" s="9">
        <v>-322.03300000000002</v>
      </c>
      <c r="S87" s="9">
        <v>-247.54900000000001</v>
      </c>
      <c r="T87" s="9">
        <v>-300.16829999999999</v>
      </c>
      <c r="U87" s="9">
        <v>-369.43799999999999</v>
      </c>
      <c r="V87" s="9">
        <v>42.707694040223302</v>
      </c>
      <c r="W87" s="9">
        <v>-184.98</v>
      </c>
      <c r="X87" s="9">
        <v>-136.05000000000001</v>
      </c>
      <c r="Y87" s="9">
        <v>-162.32300000000001</v>
      </c>
      <c r="Z87" s="9">
        <v>-184.98</v>
      </c>
      <c r="AA87" s="9">
        <v>13.673567404139799</v>
      </c>
      <c r="AB87" s="9">
        <v>-436.20800000000003</v>
      </c>
      <c r="AC87" s="9">
        <v>-329.33</v>
      </c>
      <c r="AD87" s="9">
        <v>-394.46359999999999</v>
      </c>
      <c r="AE87" s="9">
        <v>-462.005</v>
      </c>
      <c r="AF87" s="9">
        <v>45.263746285766302</v>
      </c>
      <c r="AG87" s="9">
        <v>-114.175</v>
      </c>
      <c r="AH87" s="9">
        <v>-78.631799999999998</v>
      </c>
      <c r="AI87" s="9">
        <v>-94.295490000000001</v>
      </c>
      <c r="AJ87" s="9">
        <v>-114.175</v>
      </c>
      <c r="AK87" s="9">
        <v>9.6518778656970792</v>
      </c>
    </row>
    <row r="88" spans="1:37" x14ac:dyDescent="0.25">
      <c r="A88" s="6" t="s">
        <v>513</v>
      </c>
      <c r="B88" s="7" t="s">
        <v>372</v>
      </c>
      <c r="C88" s="6" t="s">
        <v>409</v>
      </c>
      <c r="D88" s="6" t="s">
        <v>1064</v>
      </c>
      <c r="E88" s="7" t="b">
        <v>1</v>
      </c>
      <c r="F88" s="7" t="b">
        <f t="shared" si="4"/>
        <v>1</v>
      </c>
      <c r="G88" s="7" t="str">
        <f t="shared" si="3"/>
        <v>results/docking_predictions/predicted_complexes/candidate_complexes/colby_3.pdb</v>
      </c>
      <c r="H88" s="9">
        <v>2437.16</v>
      </c>
      <c r="I88" s="9">
        <v>2450.42</v>
      </c>
      <c r="J88" s="9">
        <v>2277.7420000000002</v>
      </c>
      <c r="K88" s="9">
        <v>2015.49</v>
      </c>
      <c r="L88" s="9">
        <v>160.09128408504901</v>
      </c>
      <c r="M88" s="9">
        <v>-0.62792800000000004</v>
      </c>
      <c r="N88" s="9">
        <v>15.1991</v>
      </c>
      <c r="O88" s="9">
        <v>7.9727794999999997</v>
      </c>
      <c r="P88" s="9">
        <v>-0.88411700000000004</v>
      </c>
      <c r="Q88" s="9">
        <v>5.53167991210697</v>
      </c>
      <c r="R88" s="9">
        <v>-429.43400000000003</v>
      </c>
      <c r="S88" s="9">
        <v>-320.62400000000002</v>
      </c>
      <c r="T88" s="9">
        <v>-396.61020000000002</v>
      </c>
      <c r="U88" s="9">
        <v>-454.71499999999997</v>
      </c>
      <c r="V88" s="9">
        <v>36.829728100483599</v>
      </c>
      <c r="W88" s="9">
        <v>-179.14</v>
      </c>
      <c r="X88" s="9">
        <v>-115.04</v>
      </c>
      <c r="Y88" s="9">
        <v>-142.42400000000001</v>
      </c>
      <c r="Z88" s="9">
        <v>-179.14</v>
      </c>
      <c r="AA88" s="9">
        <v>17.806531385983</v>
      </c>
      <c r="AB88" s="9">
        <v>-522.05700000000002</v>
      </c>
      <c r="AC88" s="9">
        <v>-405.82100000000003</v>
      </c>
      <c r="AD88" s="9">
        <v>-467.68419999999998</v>
      </c>
      <c r="AE88" s="9">
        <v>-522.05700000000002</v>
      </c>
      <c r="AF88" s="9">
        <v>37.195804870382297</v>
      </c>
      <c r="AG88" s="9">
        <v>-92.623500000000007</v>
      </c>
      <c r="AH88" s="9">
        <v>-53.3596</v>
      </c>
      <c r="AI88" s="9">
        <v>-71.074249999999907</v>
      </c>
      <c r="AJ88" s="9">
        <v>-92.623500000000007</v>
      </c>
      <c r="AK88" s="9">
        <v>14.0065085186415</v>
      </c>
    </row>
    <row r="89" spans="1:37" x14ac:dyDescent="0.25">
      <c r="A89" s="6" t="s">
        <v>514</v>
      </c>
      <c r="B89" s="7" t="s">
        <v>374</v>
      </c>
      <c r="C89" s="6" t="s">
        <v>409</v>
      </c>
      <c r="D89" s="6" t="s">
        <v>1064</v>
      </c>
      <c r="E89" s="7" t="b">
        <v>1</v>
      </c>
      <c r="F89" s="7" t="b">
        <f t="shared" si="4"/>
        <v>1</v>
      </c>
      <c r="G89" s="7" t="str">
        <f t="shared" si="3"/>
        <v>results/docking_predictions/predicted_complexes/candidate_complexes/colby_4.pdb</v>
      </c>
      <c r="H89" s="9">
        <v>2529.21</v>
      </c>
      <c r="I89" s="9">
        <v>2529.21</v>
      </c>
      <c r="J89" s="9">
        <v>2343.2799999999902</v>
      </c>
      <c r="K89" s="9">
        <v>2210.19</v>
      </c>
      <c r="L89" s="9">
        <v>118.304244311952</v>
      </c>
      <c r="M89" s="9">
        <v>-11.501200000000001</v>
      </c>
      <c r="N89" s="9">
        <v>-6.6711299999999998</v>
      </c>
      <c r="O89" s="9">
        <v>-9.6466220000000007</v>
      </c>
      <c r="P89" s="9">
        <v>-17.1755</v>
      </c>
      <c r="Q89" s="9">
        <v>3.4491254867729402</v>
      </c>
      <c r="R89" s="9">
        <v>-406.61900000000003</v>
      </c>
      <c r="S89" s="9">
        <v>-307.40499999999997</v>
      </c>
      <c r="T89" s="9">
        <v>-356.51299999999998</v>
      </c>
      <c r="U89" s="9">
        <v>-421.66899999999998</v>
      </c>
      <c r="V89" s="9">
        <v>39.038369296543699</v>
      </c>
      <c r="W89" s="9">
        <v>-177.22</v>
      </c>
      <c r="X89" s="9">
        <v>-135.44</v>
      </c>
      <c r="Y89" s="9">
        <v>-155.994</v>
      </c>
      <c r="Z89" s="9">
        <v>-177.22</v>
      </c>
      <c r="AA89" s="9">
        <v>13.745325023439699</v>
      </c>
      <c r="AB89" s="9">
        <v>-491.01100000000002</v>
      </c>
      <c r="AC89" s="9">
        <v>-380.02699999999999</v>
      </c>
      <c r="AD89" s="9">
        <v>-431.55630000000002</v>
      </c>
      <c r="AE89" s="9">
        <v>-496.86799999999999</v>
      </c>
      <c r="AF89" s="9">
        <v>41.363245133948404</v>
      </c>
      <c r="AG89" s="9">
        <v>-84.392200000000003</v>
      </c>
      <c r="AH89" s="9">
        <v>-62.428600000000003</v>
      </c>
      <c r="AI89" s="9">
        <v>-75.043369999999996</v>
      </c>
      <c r="AJ89" s="9">
        <v>-84.392200000000003</v>
      </c>
      <c r="AK89" s="9">
        <v>6.8375212571759603</v>
      </c>
    </row>
    <row r="90" spans="1:37" x14ac:dyDescent="0.25">
      <c r="A90" s="6" t="s">
        <v>515</v>
      </c>
      <c r="B90" s="7" t="s">
        <v>378</v>
      </c>
      <c r="C90" s="6" t="s">
        <v>409</v>
      </c>
      <c r="D90" s="6" t="s">
        <v>1064</v>
      </c>
      <c r="E90" s="7" t="b">
        <v>1</v>
      </c>
      <c r="F90" s="7" t="b">
        <f t="shared" si="4"/>
        <v>1</v>
      </c>
      <c r="G90" s="7" t="str">
        <f t="shared" si="3"/>
        <v>results/docking_predictions/predicted_complexes/candidate_complexes/colby_5.pdb</v>
      </c>
      <c r="H90" s="9">
        <v>2814.23</v>
      </c>
      <c r="I90" s="9">
        <v>2867.99</v>
      </c>
      <c r="J90" s="9">
        <v>2622.9989999999998</v>
      </c>
      <c r="K90" s="9">
        <v>2469.5</v>
      </c>
      <c r="L90" s="9">
        <v>144.249678563092</v>
      </c>
      <c r="M90" s="9">
        <v>-20.140799999999999</v>
      </c>
      <c r="N90" s="9">
        <v>-6.2483300000000002</v>
      </c>
      <c r="O90" s="9">
        <v>-15.375858999999901</v>
      </c>
      <c r="P90" s="9">
        <v>-24.572700000000001</v>
      </c>
      <c r="Q90" s="9">
        <v>6.8327323328233698</v>
      </c>
      <c r="R90" s="9">
        <v>-398.721</v>
      </c>
      <c r="S90" s="9">
        <v>-292.935</v>
      </c>
      <c r="T90" s="9">
        <v>-356.04</v>
      </c>
      <c r="U90" s="9">
        <v>-439.04</v>
      </c>
      <c r="V90" s="9">
        <v>42.409119414997903</v>
      </c>
      <c r="W90" s="9">
        <v>-189.87</v>
      </c>
      <c r="X90" s="9">
        <v>-145.41999999999999</v>
      </c>
      <c r="Y90" s="9">
        <v>-171.333</v>
      </c>
      <c r="Z90" s="9">
        <v>-189.87</v>
      </c>
      <c r="AA90" s="9">
        <v>13.446240325417699</v>
      </c>
      <c r="AB90" s="9">
        <v>-488.71</v>
      </c>
      <c r="AC90" s="9">
        <v>-378.38299999999998</v>
      </c>
      <c r="AD90" s="9">
        <v>-440.78840000000002</v>
      </c>
      <c r="AE90" s="9">
        <v>-515.94899999999996</v>
      </c>
      <c r="AF90" s="9">
        <v>44.075419615321401</v>
      </c>
      <c r="AG90" s="9">
        <v>-89.989400000000003</v>
      </c>
      <c r="AH90" s="9">
        <v>-71.667699999999996</v>
      </c>
      <c r="AI90" s="9">
        <v>-84.748530000000002</v>
      </c>
      <c r="AJ90" s="9">
        <v>-95.118399999999994</v>
      </c>
      <c r="AK90" s="9">
        <v>7.9644831797242803</v>
      </c>
    </row>
    <row r="91" spans="1:37" x14ac:dyDescent="0.25">
      <c r="A91" s="6" t="s">
        <v>516</v>
      </c>
      <c r="B91" s="7" t="s">
        <v>150</v>
      </c>
      <c r="C91" s="6" t="s">
        <v>409</v>
      </c>
      <c r="D91" s="6" t="s">
        <v>1064</v>
      </c>
      <c r="E91" s="7" t="b">
        <v>1</v>
      </c>
      <c r="F91" s="7" t="b">
        <f t="shared" si="4"/>
        <v>1</v>
      </c>
      <c r="G91" s="7" t="str">
        <f t="shared" si="3"/>
        <v>results/docking_predictions/predicted_complexes/candidate_complexes/coreyhowe99_1.pdb</v>
      </c>
      <c r="H91" s="9">
        <v>2200.39</v>
      </c>
      <c r="I91" s="9">
        <v>2200.39</v>
      </c>
      <c r="J91" s="9">
        <v>1840.8979999999999</v>
      </c>
      <c r="K91" s="9">
        <v>1516.39</v>
      </c>
      <c r="L91" s="9">
        <v>210.00064877148401</v>
      </c>
      <c r="M91" s="9">
        <v>-0.50309700000000002</v>
      </c>
      <c r="N91" s="9">
        <v>-0.50309700000000002</v>
      </c>
      <c r="O91" s="9">
        <v>-9.4579906999999999</v>
      </c>
      <c r="P91" s="9">
        <v>-19.1294</v>
      </c>
      <c r="Q91" s="9">
        <v>5.9147934799942599</v>
      </c>
      <c r="R91" s="9">
        <v>-499.43599999999998</v>
      </c>
      <c r="S91" s="9">
        <v>-99.224000000000004</v>
      </c>
      <c r="T91" s="9">
        <v>-206.4374</v>
      </c>
      <c r="U91" s="9">
        <v>-499.43599999999998</v>
      </c>
      <c r="V91" s="9">
        <v>115.52040220690201</v>
      </c>
      <c r="W91" s="9">
        <v>-151.6</v>
      </c>
      <c r="X91" s="9">
        <v>-75.69</v>
      </c>
      <c r="Y91" s="9">
        <v>-99.665000000000006</v>
      </c>
      <c r="Z91" s="9">
        <v>-151.6</v>
      </c>
      <c r="AA91" s="9">
        <v>22.190406460650699</v>
      </c>
      <c r="AB91" s="9">
        <v>-550.64800000000002</v>
      </c>
      <c r="AC91" s="9">
        <v>-148.316</v>
      </c>
      <c r="AD91" s="9">
        <v>-255.35589999999999</v>
      </c>
      <c r="AE91" s="9">
        <v>-550.64800000000002</v>
      </c>
      <c r="AF91" s="9">
        <v>116.220902215899</v>
      </c>
      <c r="AG91" s="9">
        <v>-51.212000000000003</v>
      </c>
      <c r="AH91" s="9">
        <v>-41.540399999999998</v>
      </c>
      <c r="AI91" s="9">
        <v>-48.918789999999902</v>
      </c>
      <c r="AJ91" s="9">
        <v>-56.687600000000003</v>
      </c>
      <c r="AK91" s="9">
        <v>4.3203814146052704</v>
      </c>
    </row>
    <row r="92" spans="1:37" x14ac:dyDescent="0.25">
      <c r="A92" s="6" t="s">
        <v>517</v>
      </c>
      <c r="B92" s="7" t="s">
        <v>238</v>
      </c>
      <c r="C92" s="6" t="s">
        <v>409</v>
      </c>
      <c r="D92" s="6" t="s">
        <v>1064</v>
      </c>
      <c r="E92" s="7" t="b">
        <v>1</v>
      </c>
      <c r="F92" s="7" t="b">
        <f t="shared" si="4"/>
        <v>1</v>
      </c>
      <c r="G92" s="7" t="str">
        <f t="shared" si="3"/>
        <v>results/docking_predictions/predicted_complexes/candidate_complexes/coreyhowe99_2.pdb</v>
      </c>
      <c r="H92" s="9">
        <v>1870.58</v>
      </c>
      <c r="I92" s="9">
        <v>1870.58</v>
      </c>
      <c r="J92" s="9">
        <v>1601.06375</v>
      </c>
      <c r="K92" s="9">
        <v>1343.75</v>
      </c>
      <c r="L92" s="9">
        <v>169.669313155873</v>
      </c>
      <c r="M92" s="9">
        <v>-10.6061</v>
      </c>
      <c r="N92" s="9">
        <v>-4.9329400000000003</v>
      </c>
      <c r="O92" s="9">
        <v>-7.5622937500000003</v>
      </c>
      <c r="P92" s="9">
        <v>-10.6061</v>
      </c>
      <c r="Q92" s="9">
        <v>2.1988833982724501</v>
      </c>
      <c r="R92" s="9">
        <v>-221.62700000000001</v>
      </c>
      <c r="S92" s="9">
        <v>4.5209400000000004</v>
      </c>
      <c r="T92" s="9">
        <v>-145.79605749999999</v>
      </c>
      <c r="U92" s="9">
        <v>-259.43599999999998</v>
      </c>
      <c r="V92" s="9">
        <v>80.825190614681404</v>
      </c>
      <c r="W92" s="9">
        <v>-116.19</v>
      </c>
      <c r="X92" s="9">
        <v>-46.16</v>
      </c>
      <c r="Y92" s="9">
        <v>-88.3287499999999</v>
      </c>
      <c r="Z92" s="9">
        <v>-116.19</v>
      </c>
      <c r="AA92" s="9">
        <v>22.3280831737586</v>
      </c>
      <c r="AB92" s="9">
        <v>-282.88400000000001</v>
      </c>
      <c r="AC92" s="9">
        <v>-32.092100000000002</v>
      </c>
      <c r="AD92" s="9">
        <v>-197.40413749999999</v>
      </c>
      <c r="AE92" s="9">
        <v>-314.54599999999999</v>
      </c>
      <c r="AF92" s="9">
        <v>86.984586321336806</v>
      </c>
      <c r="AG92" s="9">
        <v>-61.257100000000001</v>
      </c>
      <c r="AH92" s="9">
        <v>-36.613</v>
      </c>
      <c r="AI92" s="9">
        <v>-51.608049999999999</v>
      </c>
      <c r="AJ92" s="9">
        <v>-61.257100000000001</v>
      </c>
      <c r="AK92" s="9">
        <v>8.1297160300081401</v>
      </c>
    </row>
    <row r="93" spans="1:37" x14ac:dyDescent="0.25">
      <c r="A93" s="6" t="s">
        <v>518</v>
      </c>
      <c r="B93" s="7" t="s">
        <v>190</v>
      </c>
      <c r="C93" s="6" t="s">
        <v>409</v>
      </c>
      <c r="D93" s="6" t="s">
        <v>1064</v>
      </c>
      <c r="E93" s="7" t="b">
        <v>1</v>
      </c>
      <c r="F93" s="7" t="b">
        <f t="shared" si="4"/>
        <v>1</v>
      </c>
      <c r="G93" s="7" t="str">
        <f t="shared" si="3"/>
        <v>results/docking_predictions/predicted_complexes/candidate_complexes/coreyhowe99_3.pdb</v>
      </c>
      <c r="H93" s="9">
        <v>2491.94</v>
      </c>
      <c r="I93" s="9">
        <v>2646.7</v>
      </c>
      <c r="J93" s="9">
        <v>2311.8457142857101</v>
      </c>
      <c r="K93" s="9">
        <v>2071.2600000000002</v>
      </c>
      <c r="L93" s="9">
        <v>213.13814110862</v>
      </c>
      <c r="M93" s="9">
        <v>1.8214399999999999</v>
      </c>
      <c r="N93" s="9">
        <v>12.0556</v>
      </c>
      <c r="O93" s="9">
        <v>1.40553285714285</v>
      </c>
      <c r="P93" s="9">
        <v>-3.6114600000000001</v>
      </c>
      <c r="Q93" s="9">
        <v>5.6274500292130902</v>
      </c>
      <c r="R93" s="9">
        <v>-331.23</v>
      </c>
      <c r="S93" s="9">
        <v>-152.12100000000001</v>
      </c>
      <c r="T93" s="9">
        <v>-227.249857142857</v>
      </c>
      <c r="U93" s="9">
        <v>-331.23</v>
      </c>
      <c r="V93" s="9">
        <v>62.748826431067101</v>
      </c>
      <c r="W93" s="9">
        <v>-138.47</v>
      </c>
      <c r="X93" s="9">
        <v>-102.37</v>
      </c>
      <c r="Y93" s="9">
        <v>-111.178571428571</v>
      </c>
      <c r="Z93" s="9">
        <v>-138.47</v>
      </c>
      <c r="AA93" s="9">
        <v>12.652431161073901</v>
      </c>
      <c r="AB93" s="9">
        <v>-405.28</v>
      </c>
      <c r="AC93" s="9">
        <v>-221.233</v>
      </c>
      <c r="AD93" s="9">
        <v>-294.38400000000001</v>
      </c>
      <c r="AE93" s="9">
        <v>-405.28</v>
      </c>
      <c r="AF93" s="9">
        <v>62.062852029213097</v>
      </c>
      <c r="AG93" s="9">
        <v>-74.050299999999993</v>
      </c>
      <c r="AH93" s="9">
        <v>-57.434699999999999</v>
      </c>
      <c r="AI93" s="9">
        <v>-67.134214285714293</v>
      </c>
      <c r="AJ93" s="9">
        <v>-74.050299999999993</v>
      </c>
      <c r="AK93" s="9">
        <v>6.1483972422164701</v>
      </c>
    </row>
    <row r="94" spans="1:37" x14ac:dyDescent="0.25">
      <c r="A94" s="6" t="s">
        <v>519</v>
      </c>
      <c r="B94" s="7" t="s">
        <v>236</v>
      </c>
      <c r="C94" s="6" t="s">
        <v>409</v>
      </c>
      <c r="D94" s="6" t="s">
        <v>1064</v>
      </c>
      <c r="E94" s="7" t="b">
        <v>1</v>
      </c>
      <c r="F94" s="7" t="b">
        <f t="shared" si="4"/>
        <v>1</v>
      </c>
      <c r="G94" s="7" t="str">
        <f t="shared" si="3"/>
        <v>results/docking_predictions/predicted_complexes/candidate_complexes/coreyhowe99_4.pdb</v>
      </c>
      <c r="H94" s="9">
        <v>1467.13</v>
      </c>
      <c r="I94" s="9">
        <v>1610.38</v>
      </c>
      <c r="J94" s="9">
        <v>1472.43777777777</v>
      </c>
      <c r="K94" s="9">
        <v>1342.52</v>
      </c>
      <c r="L94" s="9">
        <v>89.576194630294694</v>
      </c>
      <c r="M94" s="9">
        <v>3.8145500000000001</v>
      </c>
      <c r="N94" s="9">
        <v>8.4535999999999998</v>
      </c>
      <c r="O94" s="9">
        <v>6.4571255555555496</v>
      </c>
      <c r="P94" s="9">
        <v>3.8145500000000001</v>
      </c>
      <c r="Q94" s="9">
        <v>1.6627972806772799</v>
      </c>
      <c r="R94" s="9">
        <v>-170.572</v>
      </c>
      <c r="S94" s="9">
        <v>-80.674199999999999</v>
      </c>
      <c r="T94" s="9">
        <v>-130.10542222222199</v>
      </c>
      <c r="U94" s="9">
        <v>-212.108</v>
      </c>
      <c r="V94" s="9">
        <v>41.318569170222297</v>
      </c>
      <c r="W94" s="9">
        <v>-82.3</v>
      </c>
      <c r="X94" s="9">
        <v>-46.26</v>
      </c>
      <c r="Y94" s="9">
        <v>-67.995555555555498</v>
      </c>
      <c r="Z94" s="9">
        <v>-82.3</v>
      </c>
      <c r="AA94" s="9">
        <v>11.5533740862908</v>
      </c>
      <c r="AB94" s="9">
        <v>-222.57599999999999</v>
      </c>
      <c r="AC94" s="9">
        <v>-119.251</v>
      </c>
      <c r="AD94" s="9">
        <v>-178.53855555555501</v>
      </c>
      <c r="AE94" s="9">
        <v>-254.85599999999999</v>
      </c>
      <c r="AF94" s="9">
        <v>42.1139114222103</v>
      </c>
      <c r="AG94" s="9">
        <v>-52.003799999999998</v>
      </c>
      <c r="AH94" s="9">
        <v>-38.5764</v>
      </c>
      <c r="AI94" s="9">
        <v>-48.4328111111111</v>
      </c>
      <c r="AJ94" s="9">
        <v>-60.4602</v>
      </c>
      <c r="AK94" s="9">
        <v>6.2241378984250497</v>
      </c>
    </row>
    <row r="95" spans="1:37" x14ac:dyDescent="0.25">
      <c r="A95" s="6" t="s">
        <v>520</v>
      </c>
      <c r="B95" s="7" t="s">
        <v>240</v>
      </c>
      <c r="C95" s="6" t="s">
        <v>409</v>
      </c>
      <c r="D95" s="6" t="s">
        <v>1064</v>
      </c>
      <c r="E95" s="7" t="b">
        <v>1</v>
      </c>
      <c r="F95" s="7" t="b">
        <f t="shared" si="4"/>
        <v>1</v>
      </c>
      <c r="G95" s="7" t="str">
        <f t="shared" si="3"/>
        <v>results/docking_predictions/predicted_complexes/candidate_complexes/coreyhowe99_5.pdb</v>
      </c>
      <c r="H95" s="9">
        <v>1830.85</v>
      </c>
      <c r="I95" s="9">
        <v>1830.85</v>
      </c>
      <c r="J95" s="9">
        <v>1625.09666666666</v>
      </c>
      <c r="K95" s="9">
        <v>1568.46</v>
      </c>
      <c r="L95" s="9">
        <v>86.608190288216804</v>
      </c>
      <c r="M95" s="9">
        <v>-2.2410299999999999</v>
      </c>
      <c r="N95" s="9">
        <v>5.2226499999999998</v>
      </c>
      <c r="O95" s="9">
        <v>-4.6839522222222199</v>
      </c>
      <c r="P95" s="9">
        <v>-15.391299999999999</v>
      </c>
      <c r="Q95" s="9">
        <v>5.5791595986173697</v>
      </c>
      <c r="R95" s="9">
        <v>-259.54700000000003</v>
      </c>
      <c r="S95" s="9">
        <v>-119.94499999999999</v>
      </c>
      <c r="T95" s="9">
        <v>-181.17255555555499</v>
      </c>
      <c r="U95" s="9">
        <v>-259.54700000000003</v>
      </c>
      <c r="V95" s="9">
        <v>50.6204076240776</v>
      </c>
      <c r="W95" s="9">
        <v>-127.5</v>
      </c>
      <c r="X95" s="9">
        <v>-81.96</v>
      </c>
      <c r="Y95" s="9">
        <v>-97.705555555555506</v>
      </c>
      <c r="Z95" s="9">
        <v>-127.5</v>
      </c>
      <c r="AA95" s="9">
        <v>14.495472664862501</v>
      </c>
      <c r="AB95" s="9">
        <v>-332.90100000000001</v>
      </c>
      <c r="AC95" s="9">
        <v>-171.41</v>
      </c>
      <c r="AD95" s="9">
        <v>-237.96188888888801</v>
      </c>
      <c r="AE95" s="9">
        <v>-332.90100000000001</v>
      </c>
      <c r="AF95" s="9">
        <v>52.661634304407102</v>
      </c>
      <c r="AG95" s="9">
        <v>-73.353700000000003</v>
      </c>
      <c r="AH95" s="9">
        <v>-45.0167</v>
      </c>
      <c r="AI95" s="9">
        <v>-56.789199999999902</v>
      </c>
      <c r="AJ95" s="9">
        <v>-73.353700000000003</v>
      </c>
      <c r="AK95" s="9">
        <v>8.9281440350164605</v>
      </c>
    </row>
    <row r="96" spans="1:37" x14ac:dyDescent="0.25">
      <c r="A96" s="6" t="s">
        <v>521</v>
      </c>
      <c r="B96" s="7" t="s">
        <v>216</v>
      </c>
      <c r="C96" s="6" t="s">
        <v>409</v>
      </c>
      <c r="D96" s="6" t="s">
        <v>1064</v>
      </c>
      <c r="E96" s="7" t="b">
        <v>1</v>
      </c>
      <c r="F96" s="7" t="b">
        <f t="shared" si="4"/>
        <v>1</v>
      </c>
      <c r="G96" s="7" t="str">
        <f t="shared" si="3"/>
        <v>results/docking_predictions/predicted_complexes/candidate_complexes/eugene.valkov_1.pdb</v>
      </c>
      <c r="H96" s="9">
        <v>2495.1999999999998</v>
      </c>
      <c r="I96" s="9">
        <v>2666.95</v>
      </c>
      <c r="J96" s="9">
        <v>2607.0242857142798</v>
      </c>
      <c r="K96" s="9">
        <v>2495.1999999999998</v>
      </c>
      <c r="L96" s="9">
        <v>64.247169550401907</v>
      </c>
      <c r="M96" s="9">
        <v>18.201599999999999</v>
      </c>
      <c r="N96" s="9">
        <v>30.836099999999998</v>
      </c>
      <c r="O96" s="9">
        <v>23.450042857142801</v>
      </c>
      <c r="P96" s="9">
        <v>18.201599999999999</v>
      </c>
      <c r="Q96" s="9">
        <v>3.8541991960531998</v>
      </c>
      <c r="R96" s="9">
        <v>-442.959</v>
      </c>
      <c r="S96" s="9">
        <v>-378.72199999999998</v>
      </c>
      <c r="T96" s="9">
        <v>-422.12628571428502</v>
      </c>
      <c r="U96" s="9">
        <v>-519.88199999999995</v>
      </c>
      <c r="V96" s="9">
        <v>47.3680855348629</v>
      </c>
      <c r="W96" s="9">
        <v>-157.06</v>
      </c>
      <c r="X96" s="9">
        <v>-135.07</v>
      </c>
      <c r="Y96" s="9">
        <v>-148.085714285714</v>
      </c>
      <c r="Z96" s="9">
        <v>-157.06</v>
      </c>
      <c r="AA96" s="9">
        <v>8.6148996069655492</v>
      </c>
      <c r="AB96" s="9">
        <v>-529.63300000000004</v>
      </c>
      <c r="AC96" s="9">
        <v>-472.91399999999999</v>
      </c>
      <c r="AD96" s="9">
        <v>-509.23728571428501</v>
      </c>
      <c r="AE96" s="9">
        <v>-603.66</v>
      </c>
      <c r="AF96" s="9">
        <v>45.971843827551197</v>
      </c>
      <c r="AG96" s="9">
        <v>-86.673900000000003</v>
      </c>
      <c r="AH96" s="9">
        <v>-76.379599999999996</v>
      </c>
      <c r="AI96" s="9">
        <v>-87.111042857142806</v>
      </c>
      <c r="AJ96" s="9">
        <v>-94.191599999999994</v>
      </c>
      <c r="AK96" s="9">
        <v>6.2645611388873101</v>
      </c>
    </row>
    <row r="97" spans="1:37" x14ac:dyDescent="0.25">
      <c r="A97" s="6" t="s">
        <v>522</v>
      </c>
      <c r="B97" s="7" t="s">
        <v>214</v>
      </c>
      <c r="C97" s="6" t="s">
        <v>409</v>
      </c>
      <c r="D97" s="6" t="s">
        <v>1064</v>
      </c>
      <c r="E97" s="7" t="b">
        <v>1</v>
      </c>
      <c r="F97" s="7" t="b">
        <f t="shared" si="4"/>
        <v>1</v>
      </c>
      <c r="G97" s="7" t="str">
        <f t="shared" si="3"/>
        <v>results/docking_predictions/predicted_complexes/candidate_complexes/eugene.valkov_2.pdb</v>
      </c>
      <c r="H97" s="9">
        <v>2903.6</v>
      </c>
      <c r="I97" s="9">
        <v>2903.6</v>
      </c>
      <c r="J97" s="9">
        <v>2651.4825000000001</v>
      </c>
      <c r="K97" s="9">
        <v>2223.0300000000002</v>
      </c>
      <c r="L97" s="9">
        <v>303.48756255405198</v>
      </c>
      <c r="M97" s="9">
        <v>33.802799999999998</v>
      </c>
      <c r="N97" s="9">
        <v>33.802799999999998</v>
      </c>
      <c r="O97" s="9">
        <v>26.765574999999998</v>
      </c>
      <c r="P97" s="9">
        <v>18.8919</v>
      </c>
      <c r="Q97" s="9">
        <v>6.2641685462504304</v>
      </c>
      <c r="R97" s="9">
        <v>-549.81299999999999</v>
      </c>
      <c r="S97" s="9">
        <v>-394.875</v>
      </c>
      <c r="T97" s="9">
        <v>-481.21699999999998</v>
      </c>
      <c r="U97" s="9">
        <v>-549.81299999999999</v>
      </c>
      <c r="V97" s="9">
        <v>74.124408881285504</v>
      </c>
      <c r="W97" s="9">
        <v>-154.08000000000001</v>
      </c>
      <c r="X97" s="9">
        <v>-100.95</v>
      </c>
      <c r="Y97" s="9">
        <v>-131.23750000000001</v>
      </c>
      <c r="Z97" s="9">
        <v>-154.08000000000001</v>
      </c>
      <c r="AA97" s="9">
        <v>22.167538391380599</v>
      </c>
      <c r="AB97" s="9">
        <v>-627.73599999999999</v>
      </c>
      <c r="AC97" s="9">
        <v>-442.322</v>
      </c>
      <c r="AD97" s="9">
        <v>-542.97725000000003</v>
      </c>
      <c r="AE97" s="9">
        <v>-627.73599999999999</v>
      </c>
      <c r="AF97" s="9">
        <v>82.818455654018706</v>
      </c>
      <c r="AG97" s="9">
        <v>-77.923000000000002</v>
      </c>
      <c r="AH97" s="9">
        <v>-47.447099999999999</v>
      </c>
      <c r="AI97" s="9">
        <v>-61.760275</v>
      </c>
      <c r="AJ97" s="9">
        <v>-77.923000000000002</v>
      </c>
      <c r="AK97" s="9">
        <v>13.427913252965499</v>
      </c>
    </row>
    <row r="98" spans="1:37" x14ac:dyDescent="0.25">
      <c r="A98" s="6" t="s">
        <v>523</v>
      </c>
      <c r="B98" s="7" t="s">
        <v>212</v>
      </c>
      <c r="C98" s="6" t="s">
        <v>409</v>
      </c>
      <c r="D98" s="6" t="s">
        <v>1064</v>
      </c>
      <c r="E98" s="7" t="b">
        <v>1</v>
      </c>
      <c r="F98" s="7" t="b">
        <f t="shared" si="4"/>
        <v>1</v>
      </c>
      <c r="G98" s="7" t="str">
        <f t="shared" si="3"/>
        <v>results/docking_predictions/predicted_complexes/candidate_complexes/eugene.valkov_3.pdb</v>
      </c>
      <c r="H98" s="9">
        <v>3084.42</v>
      </c>
      <c r="I98" s="9">
        <v>3084.42</v>
      </c>
      <c r="J98" s="9">
        <v>2854.68</v>
      </c>
      <c r="K98" s="9">
        <v>2536.0500000000002</v>
      </c>
      <c r="L98" s="9">
        <v>201.89862493340499</v>
      </c>
      <c r="M98" s="9">
        <v>6.3816300000000004</v>
      </c>
      <c r="N98" s="9">
        <v>14.590999999999999</v>
      </c>
      <c r="O98" s="9">
        <v>8.3741246</v>
      </c>
      <c r="P98" s="9">
        <v>0.16978299999999999</v>
      </c>
      <c r="Q98" s="9">
        <v>5.6041678817747602</v>
      </c>
      <c r="R98" s="9">
        <v>-518.48900000000003</v>
      </c>
      <c r="S98" s="9">
        <v>-382.90699999999998</v>
      </c>
      <c r="T98" s="9">
        <v>-428.49299999999999</v>
      </c>
      <c r="U98" s="9">
        <v>-518.48900000000003</v>
      </c>
      <c r="V98" s="9">
        <v>52.961159319826002</v>
      </c>
      <c r="W98" s="9">
        <v>-177.75</v>
      </c>
      <c r="X98" s="9">
        <v>-129.11000000000001</v>
      </c>
      <c r="Y98" s="9">
        <v>-150.06599999999901</v>
      </c>
      <c r="Z98" s="9">
        <v>-177.75</v>
      </c>
      <c r="AA98" s="9">
        <v>18.645923951362601</v>
      </c>
      <c r="AB98" s="9">
        <v>-598.92700000000002</v>
      </c>
      <c r="AC98" s="9">
        <v>-462.02600000000001</v>
      </c>
      <c r="AD98" s="9">
        <v>-501.23540000000003</v>
      </c>
      <c r="AE98" s="9">
        <v>-598.92700000000002</v>
      </c>
      <c r="AF98" s="9">
        <v>56.741464563403703</v>
      </c>
      <c r="AG98" s="9">
        <v>-80.438199999999995</v>
      </c>
      <c r="AH98" s="9">
        <v>-61.296300000000002</v>
      </c>
      <c r="AI98" s="9">
        <v>-72.742440000000002</v>
      </c>
      <c r="AJ98" s="9">
        <v>-81.977000000000004</v>
      </c>
      <c r="AK98" s="9">
        <v>8.7186286366033396</v>
      </c>
    </row>
    <row r="99" spans="1:37" x14ac:dyDescent="0.25">
      <c r="A99" s="6" t="s">
        <v>524</v>
      </c>
      <c r="B99" s="7" t="s">
        <v>110</v>
      </c>
      <c r="C99" s="6" t="s">
        <v>409</v>
      </c>
      <c r="D99" s="6" t="s">
        <v>1064</v>
      </c>
      <c r="E99" s="7" t="b">
        <v>1</v>
      </c>
      <c r="F99" s="7" t="b">
        <f t="shared" si="4"/>
        <v>1</v>
      </c>
      <c r="G99" s="7" t="str">
        <f t="shared" si="3"/>
        <v>results/docking_predictions/predicted_complexes/candidate_complexes/eugene.valkov_4.pdb</v>
      </c>
      <c r="H99" s="9">
        <v>2861.79</v>
      </c>
      <c r="I99" s="9">
        <v>2861.79</v>
      </c>
      <c r="J99" s="9">
        <v>2592.06</v>
      </c>
      <c r="K99" s="9">
        <v>2310.98</v>
      </c>
      <c r="L99" s="9">
        <v>233.00104348836399</v>
      </c>
      <c r="M99" s="9">
        <v>6.3641199999999998</v>
      </c>
      <c r="N99" s="9">
        <v>16.4832</v>
      </c>
      <c r="O99" s="9">
        <v>10.947891428571401</v>
      </c>
      <c r="P99" s="9">
        <v>6.3402500000000002</v>
      </c>
      <c r="Q99" s="9">
        <v>4.2941931410779501</v>
      </c>
      <c r="R99" s="9">
        <v>-344.63900000000001</v>
      </c>
      <c r="S99" s="9">
        <v>-233.036</v>
      </c>
      <c r="T99" s="9">
        <v>-323.65785714285698</v>
      </c>
      <c r="U99" s="9">
        <v>-428.00799999999998</v>
      </c>
      <c r="V99" s="9">
        <v>70.470958362123795</v>
      </c>
      <c r="W99" s="9">
        <v>-150.58000000000001</v>
      </c>
      <c r="X99" s="9">
        <v>-101.3</v>
      </c>
      <c r="Y99" s="9">
        <v>-123.44999999999899</v>
      </c>
      <c r="Z99" s="9">
        <v>-150.58000000000001</v>
      </c>
      <c r="AA99" s="9">
        <v>19.435473581400899</v>
      </c>
      <c r="AB99" s="9">
        <v>-432.654</v>
      </c>
      <c r="AC99" s="9">
        <v>-298.73700000000002</v>
      </c>
      <c r="AD99" s="9">
        <v>-393.32457142857101</v>
      </c>
      <c r="AE99" s="9">
        <v>-499.625</v>
      </c>
      <c r="AF99" s="9">
        <v>69.135919081803706</v>
      </c>
      <c r="AG99" s="9">
        <v>-88.014600000000002</v>
      </c>
      <c r="AH99" s="9">
        <v>-54.512900000000002</v>
      </c>
      <c r="AI99" s="9">
        <v>-69.666471428571398</v>
      </c>
      <c r="AJ99" s="9">
        <v>-88.014600000000002</v>
      </c>
      <c r="AK99" s="9">
        <v>12.0784028438799</v>
      </c>
    </row>
    <row r="100" spans="1:37" x14ac:dyDescent="0.25">
      <c r="A100" s="6" t="s">
        <v>525</v>
      </c>
      <c r="B100" s="7" t="s">
        <v>218</v>
      </c>
      <c r="C100" s="6" t="s">
        <v>409</v>
      </c>
      <c r="D100" s="6" t="s">
        <v>1064</v>
      </c>
      <c r="E100" s="7" t="b">
        <v>1</v>
      </c>
      <c r="F100" s="7" t="b">
        <f t="shared" si="4"/>
        <v>1</v>
      </c>
      <c r="G100" s="7" t="str">
        <f t="shared" si="3"/>
        <v>results/docking_predictions/predicted_complexes/candidate_complexes/eugene.valkov_5.pdb</v>
      </c>
      <c r="H100" s="9">
        <v>3312.29</v>
      </c>
      <c r="I100" s="9">
        <v>3312.29</v>
      </c>
      <c r="J100" s="9">
        <v>3087.53666666666</v>
      </c>
      <c r="K100" s="9">
        <v>2953.75</v>
      </c>
      <c r="L100" s="9">
        <v>195.81607118245699</v>
      </c>
      <c r="M100" s="9">
        <v>37.856699999999996</v>
      </c>
      <c r="N100" s="9">
        <v>37.856699999999996</v>
      </c>
      <c r="O100" s="9">
        <v>34.618833333333299</v>
      </c>
      <c r="P100" s="9">
        <v>28.530100000000001</v>
      </c>
      <c r="Q100" s="9">
        <v>5.2765469251522097</v>
      </c>
      <c r="R100" s="9">
        <v>-773.471</v>
      </c>
      <c r="S100" s="9">
        <v>-593.24699999999996</v>
      </c>
      <c r="T100" s="9">
        <v>-659.40599999999995</v>
      </c>
      <c r="U100" s="9">
        <v>-773.471</v>
      </c>
      <c r="V100" s="9">
        <v>99.2038868744567</v>
      </c>
      <c r="W100" s="9">
        <v>-192.64</v>
      </c>
      <c r="X100" s="9">
        <v>-155.62</v>
      </c>
      <c r="Y100" s="9">
        <v>-169.886666666666</v>
      </c>
      <c r="Z100" s="9">
        <v>-192.64</v>
      </c>
      <c r="AA100" s="9">
        <v>19.915765948949399</v>
      </c>
      <c r="AB100" s="9">
        <v>-849.27</v>
      </c>
      <c r="AC100" s="9">
        <v>-667.68700000000001</v>
      </c>
      <c r="AD100" s="9">
        <v>-732.02866666666603</v>
      </c>
      <c r="AE100" s="9">
        <v>-849.27</v>
      </c>
      <c r="AF100" s="9">
        <v>101.695022111867</v>
      </c>
      <c r="AG100" s="9">
        <v>-75.798699999999997</v>
      </c>
      <c r="AH100" s="9">
        <v>-67.628600000000006</v>
      </c>
      <c r="AI100" s="9">
        <v>-72.622299999999996</v>
      </c>
      <c r="AJ100" s="9">
        <v>-75.798699999999997</v>
      </c>
      <c r="AK100" s="9">
        <v>4.3777354842429599</v>
      </c>
    </row>
    <row r="101" spans="1:37" x14ac:dyDescent="0.25">
      <c r="A101" s="6" t="s">
        <v>526</v>
      </c>
      <c r="B101" s="7" t="s">
        <v>220</v>
      </c>
      <c r="C101" s="6" t="s">
        <v>409</v>
      </c>
      <c r="D101" s="6" t="s">
        <v>1064</v>
      </c>
      <c r="E101" s="7" t="b">
        <v>1</v>
      </c>
      <c r="F101" s="7" t="b">
        <f t="shared" si="4"/>
        <v>1</v>
      </c>
      <c r="G101" s="7" t="str">
        <f t="shared" si="3"/>
        <v>results/docking_predictions/predicted_complexes/candidate_complexes/evarist.planet_1.pdb</v>
      </c>
      <c r="H101" s="9">
        <v>2019.92</v>
      </c>
      <c r="I101" s="9">
        <v>2019.92</v>
      </c>
      <c r="J101" s="9">
        <v>1826.1824999999999</v>
      </c>
      <c r="K101" s="9">
        <v>1745.6</v>
      </c>
      <c r="L101" s="9">
        <v>129.68839484831801</v>
      </c>
      <c r="M101" s="9">
        <v>15.476800000000001</v>
      </c>
      <c r="N101" s="9">
        <v>15.476800000000001</v>
      </c>
      <c r="O101" s="9">
        <v>12.31761</v>
      </c>
      <c r="P101" s="9">
        <v>9.80124</v>
      </c>
      <c r="Q101" s="9">
        <v>2.5453729189256298</v>
      </c>
      <c r="R101" s="9">
        <v>-287.46199999999999</v>
      </c>
      <c r="S101" s="9">
        <v>-153.989</v>
      </c>
      <c r="T101" s="9">
        <v>-203.58750000000001</v>
      </c>
      <c r="U101" s="9">
        <v>-287.46199999999999</v>
      </c>
      <c r="V101" s="9">
        <v>58.684883019394299</v>
      </c>
      <c r="W101" s="9">
        <v>-97.47</v>
      </c>
      <c r="X101" s="9">
        <v>-75.05</v>
      </c>
      <c r="Y101" s="9">
        <v>-84.772499999999994</v>
      </c>
      <c r="Z101" s="9">
        <v>-97.47</v>
      </c>
      <c r="AA101" s="9">
        <v>10.7087203561707</v>
      </c>
      <c r="AB101" s="9">
        <v>-342.91800000000001</v>
      </c>
      <c r="AC101" s="9">
        <v>-211.446</v>
      </c>
      <c r="AD101" s="9">
        <v>-259.96249999999998</v>
      </c>
      <c r="AE101" s="9">
        <v>-342.91800000000001</v>
      </c>
      <c r="AF101" s="9">
        <v>58.518950101655101</v>
      </c>
      <c r="AG101" s="9">
        <v>-55.456000000000003</v>
      </c>
      <c r="AH101" s="9">
        <v>-52.545000000000002</v>
      </c>
      <c r="AI101" s="9">
        <v>-56.375074999999903</v>
      </c>
      <c r="AJ101" s="9">
        <v>-60.042099999999998</v>
      </c>
      <c r="AK101" s="9">
        <v>3.16923966841154</v>
      </c>
    </row>
    <row r="102" spans="1:37" x14ac:dyDescent="0.25">
      <c r="A102" s="6" t="s">
        <v>527</v>
      </c>
      <c r="B102" s="7" t="s">
        <v>222</v>
      </c>
      <c r="C102" s="6" t="s">
        <v>409</v>
      </c>
      <c r="D102" s="6" t="s">
        <v>1064</v>
      </c>
      <c r="E102" s="7" t="b">
        <v>1</v>
      </c>
      <c r="F102" s="7" t="b">
        <f t="shared" si="4"/>
        <v>1</v>
      </c>
      <c r="G102" s="7" t="str">
        <f t="shared" si="3"/>
        <v>results/docking_predictions/predicted_complexes/candidate_complexes/evarist.planet_2.pdb</v>
      </c>
      <c r="H102" s="9">
        <v>3441.23</v>
      </c>
      <c r="I102" s="9">
        <v>3441.23</v>
      </c>
      <c r="J102" s="9">
        <v>3194.78</v>
      </c>
      <c r="K102" s="9">
        <v>3018.48</v>
      </c>
      <c r="L102" s="9">
        <v>153.678896497116</v>
      </c>
      <c r="M102" s="9">
        <v>29.101400000000002</v>
      </c>
      <c r="N102" s="9">
        <v>36.120800000000003</v>
      </c>
      <c r="O102" s="9">
        <v>27.34965</v>
      </c>
      <c r="P102" s="9">
        <v>19.996600000000001</v>
      </c>
      <c r="Q102" s="9">
        <v>5.2301878403852999</v>
      </c>
      <c r="R102" s="9">
        <v>-701.60400000000004</v>
      </c>
      <c r="S102" s="9">
        <v>-470.51799999999997</v>
      </c>
      <c r="T102" s="9">
        <v>-584.08325000000002</v>
      </c>
      <c r="U102" s="9">
        <v>-708.89599999999996</v>
      </c>
      <c r="V102" s="9">
        <v>86.871832886565798</v>
      </c>
      <c r="W102" s="9">
        <v>-200.93</v>
      </c>
      <c r="X102" s="9">
        <v>-161.56</v>
      </c>
      <c r="Y102" s="9">
        <v>-177.92624999999899</v>
      </c>
      <c r="Z102" s="9">
        <v>-200.93</v>
      </c>
      <c r="AA102" s="9">
        <v>13.018423140742801</v>
      </c>
      <c r="AB102" s="9">
        <v>-791.31700000000001</v>
      </c>
      <c r="AC102" s="9">
        <v>-562.70699999999999</v>
      </c>
      <c r="AD102" s="9">
        <v>-672.54349999999999</v>
      </c>
      <c r="AE102" s="9">
        <v>-791.31700000000001</v>
      </c>
      <c r="AF102" s="9">
        <v>81.574372896324306</v>
      </c>
      <c r="AG102" s="9">
        <v>-89.712800000000001</v>
      </c>
      <c r="AH102" s="9">
        <v>-73.756200000000007</v>
      </c>
      <c r="AI102" s="9">
        <v>-88.460262499999999</v>
      </c>
      <c r="AJ102" s="9">
        <v>-102.38500000000001</v>
      </c>
      <c r="AK102" s="9">
        <v>9.8135238162063896</v>
      </c>
    </row>
    <row r="103" spans="1:37" x14ac:dyDescent="0.25">
      <c r="A103" s="6" t="s">
        <v>528</v>
      </c>
      <c r="B103" s="7" t="s">
        <v>116</v>
      </c>
      <c r="C103" s="6" t="s">
        <v>409</v>
      </c>
      <c r="D103" s="6" t="s">
        <v>1064</v>
      </c>
      <c r="E103" s="7" t="b">
        <v>1</v>
      </c>
      <c r="F103" s="7" t="b">
        <f t="shared" si="4"/>
        <v>1</v>
      </c>
      <c r="G103" s="7" t="str">
        <f t="shared" si="3"/>
        <v>results/docking_predictions/predicted_complexes/candidate_complexes/evarist.planet_3.pdb</v>
      </c>
      <c r="H103" s="9">
        <v>2249.66</v>
      </c>
      <c r="I103" s="9">
        <v>2249.66</v>
      </c>
      <c r="J103" s="9">
        <v>1895.53</v>
      </c>
      <c r="K103" s="9">
        <v>1706.3</v>
      </c>
      <c r="L103" s="9">
        <v>211.219151404412</v>
      </c>
      <c r="M103" s="9">
        <v>-15.084099999999999</v>
      </c>
      <c r="N103" s="9">
        <v>3.4434399999999998</v>
      </c>
      <c r="O103" s="9">
        <v>-6.40445949999999</v>
      </c>
      <c r="P103" s="9">
        <v>-15.084099999999999</v>
      </c>
      <c r="Q103" s="9">
        <v>7.4408462052616997</v>
      </c>
      <c r="R103" s="9">
        <v>-320.33100000000002</v>
      </c>
      <c r="S103" s="9">
        <v>-221.285</v>
      </c>
      <c r="T103" s="9">
        <v>-310.8075</v>
      </c>
      <c r="U103" s="9">
        <v>-382.774</v>
      </c>
      <c r="V103" s="9">
        <v>60.922505820919703</v>
      </c>
      <c r="W103" s="9">
        <v>-133.31</v>
      </c>
      <c r="X103" s="9">
        <v>-108.48</v>
      </c>
      <c r="Y103" s="9">
        <v>-118.706666666666</v>
      </c>
      <c r="Z103" s="9">
        <v>-133.31</v>
      </c>
      <c r="AA103" s="9">
        <v>8.3085851182175805</v>
      </c>
      <c r="AB103" s="9">
        <v>-374.495</v>
      </c>
      <c r="AC103" s="9">
        <v>-271.31400000000002</v>
      </c>
      <c r="AD103" s="9">
        <v>-360.94883333333303</v>
      </c>
      <c r="AE103" s="9">
        <v>-427.24900000000002</v>
      </c>
      <c r="AF103" s="9">
        <v>57.257043302694797</v>
      </c>
      <c r="AG103" s="9">
        <v>-54.164400000000001</v>
      </c>
      <c r="AH103" s="9">
        <v>-44.474699999999999</v>
      </c>
      <c r="AI103" s="9">
        <v>-50.141183333333302</v>
      </c>
      <c r="AJ103" s="9">
        <v>-60.090200000000003</v>
      </c>
      <c r="AK103" s="9">
        <v>6.05721582128841</v>
      </c>
    </row>
    <row r="104" spans="1:37" x14ac:dyDescent="0.25">
      <c r="A104" s="6" t="s">
        <v>529</v>
      </c>
      <c r="B104" s="7" t="s">
        <v>224</v>
      </c>
      <c r="C104" s="6" t="s">
        <v>409</v>
      </c>
      <c r="D104" s="6" t="s">
        <v>1064</v>
      </c>
      <c r="E104" s="7" t="b">
        <v>1</v>
      </c>
      <c r="F104" s="7" t="b">
        <f t="shared" si="4"/>
        <v>1</v>
      </c>
      <c r="G104" s="7" t="str">
        <f t="shared" si="3"/>
        <v>results/docking_predictions/predicted_complexes/candidate_complexes/evarist.planet_4.pdb</v>
      </c>
      <c r="H104" s="9">
        <v>2429.87</v>
      </c>
      <c r="I104" s="9">
        <v>2522.67</v>
      </c>
      <c r="J104" s="9">
        <v>2180.03428571428</v>
      </c>
      <c r="K104" s="9">
        <v>1859.88</v>
      </c>
      <c r="L104" s="9">
        <v>254.52372259163701</v>
      </c>
      <c r="M104" s="9">
        <v>-5.9709700000000003</v>
      </c>
      <c r="N104" s="9">
        <v>13.358599999999999</v>
      </c>
      <c r="O104" s="9">
        <v>1.7172669999999901</v>
      </c>
      <c r="P104" s="9">
        <v>-7.4242999999999997</v>
      </c>
      <c r="Q104" s="9">
        <v>7.3714110693116499</v>
      </c>
      <c r="R104" s="9">
        <v>-338.52</v>
      </c>
      <c r="S104" s="9">
        <v>-147.47900000000001</v>
      </c>
      <c r="T104" s="9">
        <v>-266.86957142857102</v>
      </c>
      <c r="U104" s="9">
        <v>-342.03699999999998</v>
      </c>
      <c r="V104" s="9">
        <v>71.174328152448197</v>
      </c>
      <c r="W104" s="9">
        <v>-146.53</v>
      </c>
      <c r="X104" s="9">
        <v>-92.79</v>
      </c>
      <c r="Y104" s="9">
        <v>-116.044285714285</v>
      </c>
      <c r="Z104" s="9">
        <v>-146.53</v>
      </c>
      <c r="AA104" s="9">
        <v>20.0883812664127</v>
      </c>
      <c r="AB104" s="9">
        <v>-411.37200000000001</v>
      </c>
      <c r="AC104" s="9">
        <v>-214.30799999999999</v>
      </c>
      <c r="AD104" s="9">
        <v>-331.256714285714</v>
      </c>
      <c r="AE104" s="9">
        <v>-411.37200000000001</v>
      </c>
      <c r="AF104" s="9">
        <v>73.912633213622001</v>
      </c>
      <c r="AG104" s="9">
        <v>-72.852000000000004</v>
      </c>
      <c r="AH104" s="9">
        <v>-50.609299999999998</v>
      </c>
      <c r="AI104" s="9">
        <v>-64.387128571428505</v>
      </c>
      <c r="AJ104" s="9">
        <v>-78.337500000000006</v>
      </c>
      <c r="AK104" s="9">
        <v>9.7856528976037591</v>
      </c>
    </row>
    <row r="105" spans="1:37" x14ac:dyDescent="0.25">
      <c r="A105" s="6" t="s">
        <v>530</v>
      </c>
      <c r="B105" s="7" t="s">
        <v>226</v>
      </c>
      <c r="C105" s="6" t="s">
        <v>409</v>
      </c>
      <c r="D105" s="6" t="s">
        <v>1064</v>
      </c>
      <c r="E105" s="7" t="b">
        <v>1</v>
      </c>
      <c r="F105" s="7" t="b">
        <f t="shared" si="4"/>
        <v>1</v>
      </c>
      <c r="G105" s="7" t="str">
        <f t="shared" si="3"/>
        <v>results/docking_predictions/predicted_complexes/candidate_complexes/evarist.planet_5.pdb</v>
      </c>
      <c r="H105" s="9">
        <v>2819.54</v>
      </c>
      <c r="I105" s="9">
        <v>2819.54</v>
      </c>
      <c r="J105" s="9">
        <v>2428.6059999999902</v>
      </c>
      <c r="K105" s="9">
        <v>2193.54</v>
      </c>
      <c r="L105" s="9">
        <v>237.18802052380201</v>
      </c>
      <c r="M105" s="9">
        <v>-22.901399999999999</v>
      </c>
      <c r="N105" s="9">
        <v>-6.0837399999999997</v>
      </c>
      <c r="O105" s="9">
        <v>-17.360347999999998</v>
      </c>
      <c r="P105" s="9">
        <v>-22.901399999999999</v>
      </c>
      <c r="Q105" s="9">
        <v>6.6682776026137303</v>
      </c>
      <c r="R105" s="9">
        <v>-305.56900000000002</v>
      </c>
      <c r="S105" s="9">
        <v>-201.93899999999999</v>
      </c>
      <c r="T105" s="9">
        <v>-266.30160000000001</v>
      </c>
      <c r="U105" s="9">
        <v>-365.28800000000001</v>
      </c>
      <c r="V105" s="9">
        <v>68.093498289484202</v>
      </c>
      <c r="W105" s="9">
        <v>-166.15</v>
      </c>
      <c r="X105" s="9">
        <v>-126.22</v>
      </c>
      <c r="Y105" s="9">
        <v>-140.88999999999999</v>
      </c>
      <c r="Z105" s="9">
        <v>-166.15</v>
      </c>
      <c r="AA105" s="9">
        <v>16.786963692103399</v>
      </c>
      <c r="AB105" s="9">
        <v>-387.70400000000001</v>
      </c>
      <c r="AC105" s="9">
        <v>-270.82799999999997</v>
      </c>
      <c r="AD105" s="9">
        <v>-336.57219999999899</v>
      </c>
      <c r="AE105" s="9">
        <v>-434.43400000000003</v>
      </c>
      <c r="AF105" s="9">
        <v>71.426275831797298</v>
      </c>
      <c r="AG105" s="9">
        <v>-82.135800000000003</v>
      </c>
      <c r="AH105" s="9">
        <v>-63.889299999999999</v>
      </c>
      <c r="AI105" s="9">
        <v>-70.270579999999995</v>
      </c>
      <c r="AJ105" s="9">
        <v>-82.135800000000003</v>
      </c>
      <c r="AK105" s="9">
        <v>6.9560276370210001</v>
      </c>
    </row>
    <row r="106" spans="1:37" x14ac:dyDescent="0.25">
      <c r="A106" s="6" t="s">
        <v>531</v>
      </c>
      <c r="B106" s="7" t="s">
        <v>80</v>
      </c>
      <c r="C106" s="6" t="s">
        <v>409</v>
      </c>
      <c r="D106" s="6" t="s">
        <v>1064</v>
      </c>
      <c r="E106" s="7" t="b">
        <v>1</v>
      </c>
      <c r="F106" s="7" t="b">
        <f t="shared" si="4"/>
        <v>1</v>
      </c>
      <c r="G106" s="7" t="str">
        <f t="shared" si="3"/>
        <v>results/docking_predictions/predicted_complexes/candidate_complexes/freddie.martin_1.pdb</v>
      </c>
      <c r="H106" s="9">
        <v>3129.43</v>
      </c>
      <c r="I106" s="9">
        <v>3168.05</v>
      </c>
      <c r="J106" s="9">
        <v>2966.2275</v>
      </c>
      <c r="K106" s="9">
        <v>2628.51</v>
      </c>
      <c r="L106" s="9">
        <v>175.05258130467101</v>
      </c>
      <c r="M106" s="9">
        <v>28.671600000000002</v>
      </c>
      <c r="N106" s="9">
        <v>42.129199999999997</v>
      </c>
      <c r="O106" s="9">
        <v>35.739037499999903</v>
      </c>
      <c r="P106" s="9">
        <v>27.970199999999998</v>
      </c>
      <c r="Q106" s="9">
        <v>5.27838615675486</v>
      </c>
      <c r="R106" s="9">
        <v>-508.66199999999998</v>
      </c>
      <c r="S106" s="9">
        <v>-463.53800000000001</v>
      </c>
      <c r="T106" s="9">
        <v>-538.94875000000002</v>
      </c>
      <c r="U106" s="9">
        <v>-648.35799999999995</v>
      </c>
      <c r="V106" s="9">
        <v>57.016638084860702</v>
      </c>
      <c r="W106" s="9">
        <v>-160.71</v>
      </c>
      <c r="X106" s="9">
        <v>-140.11000000000001</v>
      </c>
      <c r="Y106" s="9">
        <v>-147.46499999999901</v>
      </c>
      <c r="Z106" s="9">
        <v>-160.71</v>
      </c>
      <c r="AA106" s="9">
        <v>8.7638135860724695</v>
      </c>
      <c r="AB106" s="9">
        <v>-596.30799999999999</v>
      </c>
      <c r="AC106" s="9">
        <v>-538.90800000000002</v>
      </c>
      <c r="AD106" s="9">
        <v>-614.361625</v>
      </c>
      <c r="AE106" s="9">
        <v>-718.26900000000001</v>
      </c>
      <c r="AF106" s="9">
        <v>54.377429540303801</v>
      </c>
      <c r="AG106" s="9">
        <v>-87.646500000000003</v>
      </c>
      <c r="AH106" s="9">
        <v>-66.097399999999993</v>
      </c>
      <c r="AI106" s="9">
        <v>-75.413087499999904</v>
      </c>
      <c r="AJ106" s="9">
        <v>-87.646500000000003</v>
      </c>
      <c r="AK106" s="9">
        <v>7.1471081625342903</v>
      </c>
    </row>
    <row r="107" spans="1:37" x14ac:dyDescent="0.25">
      <c r="A107" s="6" t="s">
        <v>532</v>
      </c>
      <c r="B107" s="7" t="s">
        <v>284</v>
      </c>
      <c r="C107" s="6" t="s">
        <v>409</v>
      </c>
      <c r="D107" s="6" t="s">
        <v>1064</v>
      </c>
      <c r="E107" s="7" t="b">
        <v>1</v>
      </c>
      <c r="F107" s="7" t="b">
        <f t="shared" si="4"/>
        <v>1</v>
      </c>
      <c r="G107" s="7" t="str">
        <f t="shared" si="3"/>
        <v>results/docking_predictions/predicted_complexes/candidate_complexes/gabriong_1.pdb</v>
      </c>
      <c r="H107" s="9">
        <v>3616.92</v>
      </c>
      <c r="I107" s="9">
        <v>3909.34</v>
      </c>
      <c r="J107" s="9">
        <v>3594.41</v>
      </c>
      <c r="K107" s="9">
        <v>3254.97</v>
      </c>
      <c r="L107" s="9">
        <v>241.036106527632</v>
      </c>
      <c r="M107" s="9">
        <v>34.3598</v>
      </c>
      <c r="N107" s="9">
        <v>45.059699999999999</v>
      </c>
      <c r="O107" s="9">
        <v>38.514899999999997</v>
      </c>
      <c r="P107" s="9">
        <v>34.3598</v>
      </c>
      <c r="Q107" s="9">
        <v>4.3638446197132099</v>
      </c>
      <c r="R107" s="9">
        <v>-756.10799999999995</v>
      </c>
      <c r="S107" s="9">
        <v>-556.49300000000005</v>
      </c>
      <c r="T107" s="9">
        <v>-641.56179999999995</v>
      </c>
      <c r="U107" s="9">
        <v>-756.10799999999995</v>
      </c>
      <c r="V107" s="9">
        <v>85.516041911444802</v>
      </c>
      <c r="W107" s="9">
        <v>-210.79</v>
      </c>
      <c r="X107" s="9">
        <v>-159.69999999999999</v>
      </c>
      <c r="Y107" s="9">
        <v>-184.298</v>
      </c>
      <c r="Z107" s="9">
        <v>-210.79</v>
      </c>
      <c r="AA107" s="9">
        <v>19.346626837772</v>
      </c>
      <c r="AB107" s="9">
        <v>-850.04</v>
      </c>
      <c r="AC107" s="9">
        <v>-657.07100000000003</v>
      </c>
      <c r="AD107" s="9">
        <v>-736.06499999999903</v>
      </c>
      <c r="AE107" s="9">
        <v>-850.04</v>
      </c>
      <c r="AF107" s="9">
        <v>86.315214860996406</v>
      </c>
      <c r="AG107" s="9">
        <v>-93.931799999999996</v>
      </c>
      <c r="AH107" s="9">
        <v>-84.518299999999996</v>
      </c>
      <c r="AI107" s="9">
        <v>-94.503100000000003</v>
      </c>
      <c r="AJ107" s="9">
        <v>-100.578</v>
      </c>
      <c r="AK107" s="9">
        <v>6.0769629330776702</v>
      </c>
    </row>
    <row r="108" spans="1:37" x14ac:dyDescent="0.25">
      <c r="A108" s="6" t="s">
        <v>533</v>
      </c>
      <c r="B108" s="7" t="s">
        <v>280</v>
      </c>
      <c r="C108" s="6" t="s">
        <v>409</v>
      </c>
      <c r="D108" s="6" t="s">
        <v>1064</v>
      </c>
      <c r="E108" s="7" t="b">
        <v>1</v>
      </c>
      <c r="F108" s="7" t="b">
        <f t="shared" si="4"/>
        <v>1</v>
      </c>
      <c r="G108" s="7" t="str">
        <f t="shared" si="3"/>
        <v>results/docking_predictions/predicted_complexes/candidate_complexes/gabriong_2.pdb</v>
      </c>
      <c r="H108" s="9">
        <v>2090.12</v>
      </c>
      <c r="I108" s="9">
        <v>2210.94</v>
      </c>
      <c r="J108" s="9">
        <v>2105.915</v>
      </c>
      <c r="K108" s="9">
        <v>1958.91</v>
      </c>
      <c r="L108" s="9">
        <v>109.89108744570601</v>
      </c>
      <c r="M108" s="9">
        <v>20.3504</v>
      </c>
      <c r="N108" s="9">
        <v>30.957999999999998</v>
      </c>
      <c r="O108" s="9">
        <v>27.17595</v>
      </c>
      <c r="P108" s="9">
        <v>20.3504</v>
      </c>
      <c r="Q108" s="9">
        <v>4.6792303252422398</v>
      </c>
      <c r="R108" s="9">
        <v>-506.97399999999999</v>
      </c>
      <c r="S108" s="9">
        <v>-380.11399999999998</v>
      </c>
      <c r="T108" s="9">
        <v>-453.92975000000001</v>
      </c>
      <c r="U108" s="9">
        <v>-506.97399999999999</v>
      </c>
      <c r="V108" s="9">
        <v>53.164895550698297</v>
      </c>
      <c r="W108" s="9">
        <v>-126.53</v>
      </c>
      <c r="X108" s="9">
        <v>-94.6</v>
      </c>
      <c r="Y108" s="9">
        <v>-108.63999999999901</v>
      </c>
      <c r="Z108" s="9">
        <v>-126.53</v>
      </c>
      <c r="AA108" s="9">
        <v>16.149891640503299</v>
      </c>
      <c r="AB108" s="9">
        <v>-552.45799999999997</v>
      </c>
      <c r="AC108" s="9">
        <v>-427.67700000000002</v>
      </c>
      <c r="AD108" s="9">
        <v>-498.95949999999903</v>
      </c>
      <c r="AE108" s="9">
        <v>-552.45799999999997</v>
      </c>
      <c r="AF108" s="9">
        <v>52.700027251732301</v>
      </c>
      <c r="AG108" s="9">
        <v>-45.483899999999998</v>
      </c>
      <c r="AH108" s="9">
        <v>-33.617800000000003</v>
      </c>
      <c r="AI108" s="9">
        <v>-45.029499999999999</v>
      </c>
      <c r="AJ108" s="9">
        <v>-53.453400000000002</v>
      </c>
      <c r="AK108" s="9">
        <v>8.3229318355973501</v>
      </c>
    </row>
    <row r="109" spans="1:37" x14ac:dyDescent="0.25">
      <c r="A109" s="6" t="s">
        <v>534</v>
      </c>
      <c r="B109" s="7" t="s">
        <v>286</v>
      </c>
      <c r="C109" s="6" t="s">
        <v>409</v>
      </c>
      <c r="D109" s="6" t="s">
        <v>1064</v>
      </c>
      <c r="E109" s="7" t="b">
        <v>1</v>
      </c>
      <c r="F109" s="7" t="b">
        <f t="shared" si="4"/>
        <v>1</v>
      </c>
      <c r="G109" s="7" t="str">
        <f t="shared" si="3"/>
        <v>results/docking_predictions/predicted_complexes/candidate_complexes/gabriong_3.pdb</v>
      </c>
      <c r="H109" s="9">
        <v>3469.78</v>
      </c>
      <c r="I109" s="9">
        <v>3469.78</v>
      </c>
      <c r="J109" s="9">
        <v>3292.7666666666601</v>
      </c>
      <c r="K109" s="9">
        <v>3171.53</v>
      </c>
      <c r="L109" s="9">
        <v>156.75312766682899</v>
      </c>
      <c r="M109" s="9">
        <v>22.427</v>
      </c>
      <c r="N109" s="9">
        <v>45.990499999999997</v>
      </c>
      <c r="O109" s="9">
        <v>34.301766666666602</v>
      </c>
      <c r="P109" s="9">
        <v>22.427</v>
      </c>
      <c r="Q109" s="9">
        <v>11.782851495428901</v>
      </c>
      <c r="R109" s="9">
        <v>-486.74900000000002</v>
      </c>
      <c r="S109" s="9">
        <v>-486.74900000000002</v>
      </c>
      <c r="T109" s="9">
        <v>-543.27800000000002</v>
      </c>
      <c r="U109" s="9">
        <v>-634.19399999999996</v>
      </c>
      <c r="V109" s="9">
        <v>79.510102081433601</v>
      </c>
      <c r="W109" s="9">
        <v>-163.62</v>
      </c>
      <c r="X109" s="9">
        <v>-148.99</v>
      </c>
      <c r="Y109" s="9">
        <v>-156.083333333333</v>
      </c>
      <c r="Z109" s="9">
        <v>-163.62</v>
      </c>
      <c r="AA109" s="9">
        <v>7.3250688278905098</v>
      </c>
      <c r="AB109" s="9">
        <v>-575.44299999999998</v>
      </c>
      <c r="AC109" s="9">
        <v>-575.44299999999998</v>
      </c>
      <c r="AD109" s="9">
        <v>-625.005</v>
      </c>
      <c r="AE109" s="9">
        <v>-708.98199999999997</v>
      </c>
      <c r="AF109" s="9">
        <v>73.119493290093203</v>
      </c>
      <c r="AG109" s="9">
        <v>-88.693899999999999</v>
      </c>
      <c r="AH109" s="9">
        <v>-74.787400000000005</v>
      </c>
      <c r="AI109" s="9">
        <v>-81.726666666666603</v>
      </c>
      <c r="AJ109" s="9">
        <v>-88.693899999999999</v>
      </c>
      <c r="AK109" s="9">
        <v>6.9532921816455602</v>
      </c>
    </row>
    <row r="110" spans="1:37" x14ac:dyDescent="0.25">
      <c r="A110" s="6" t="s">
        <v>535</v>
      </c>
      <c r="B110" s="7" t="s">
        <v>282</v>
      </c>
      <c r="C110" s="6" t="s">
        <v>409</v>
      </c>
      <c r="D110" s="6" t="s">
        <v>1064</v>
      </c>
      <c r="E110" s="7" t="b">
        <v>1</v>
      </c>
      <c r="F110" s="7" t="b">
        <f t="shared" si="4"/>
        <v>1</v>
      </c>
      <c r="G110" s="7" t="str">
        <f t="shared" si="3"/>
        <v>results/docking_predictions/predicted_complexes/candidate_complexes/gabriong_4.pdb</v>
      </c>
      <c r="H110" s="9">
        <v>2776.11</v>
      </c>
      <c r="I110" s="9">
        <v>2835.83</v>
      </c>
      <c r="J110" s="9">
        <v>2706.0985714285698</v>
      </c>
      <c r="K110" s="9">
        <v>2515.75</v>
      </c>
      <c r="L110" s="9">
        <v>132.97615192564501</v>
      </c>
      <c r="M110" s="9">
        <v>6.6749000000000001</v>
      </c>
      <c r="N110" s="9">
        <v>6.6749000000000001</v>
      </c>
      <c r="O110" s="9">
        <v>2.29042285714285</v>
      </c>
      <c r="P110" s="9">
        <v>-6.4230799999999997</v>
      </c>
      <c r="Q110" s="9">
        <v>5.5383895106150103</v>
      </c>
      <c r="R110" s="9">
        <v>-373.98200000000003</v>
      </c>
      <c r="S110" s="9">
        <v>-227.05699999999999</v>
      </c>
      <c r="T110" s="9">
        <v>-318.36271428571399</v>
      </c>
      <c r="U110" s="9">
        <v>-388.15699999999998</v>
      </c>
      <c r="V110" s="9">
        <v>57.532676578081201</v>
      </c>
      <c r="W110" s="9">
        <v>-144.68</v>
      </c>
      <c r="X110" s="9">
        <v>-121.51</v>
      </c>
      <c r="Y110" s="9">
        <v>-134.805714285714</v>
      </c>
      <c r="Z110" s="9">
        <v>-144.68</v>
      </c>
      <c r="AA110" s="9">
        <v>7.6833713458412998</v>
      </c>
      <c r="AB110" s="9">
        <v>-450.54199999999997</v>
      </c>
      <c r="AC110" s="9">
        <v>-304.22000000000003</v>
      </c>
      <c r="AD110" s="9">
        <v>-391.786857142857</v>
      </c>
      <c r="AE110" s="9">
        <v>-450.54199999999997</v>
      </c>
      <c r="AF110" s="9">
        <v>52.962648182244301</v>
      </c>
      <c r="AG110" s="9">
        <v>-76.560699999999997</v>
      </c>
      <c r="AH110" s="9">
        <v>-58.743899999999996</v>
      </c>
      <c r="AI110" s="9">
        <v>-73.424557142857097</v>
      </c>
      <c r="AJ110" s="9">
        <v>-81.185199999999995</v>
      </c>
      <c r="AK110" s="9">
        <v>8.9473406756527591</v>
      </c>
    </row>
    <row r="111" spans="1:37" x14ac:dyDescent="0.25">
      <c r="A111" s="6" t="s">
        <v>536</v>
      </c>
      <c r="B111" s="7" t="s">
        <v>288</v>
      </c>
      <c r="C111" s="6" t="s">
        <v>409</v>
      </c>
      <c r="D111" s="6" t="s">
        <v>1064</v>
      </c>
      <c r="E111" s="7" t="b">
        <v>1</v>
      </c>
      <c r="F111" s="7" t="b">
        <f t="shared" si="4"/>
        <v>1</v>
      </c>
      <c r="G111" s="7" t="str">
        <f t="shared" si="3"/>
        <v>results/docking_predictions/predicted_complexes/candidate_complexes/gabriong_5.pdb</v>
      </c>
      <c r="H111" s="9">
        <v>3481.89</v>
      </c>
      <c r="I111" s="9">
        <v>3481.89</v>
      </c>
      <c r="J111" s="9">
        <v>3303.5039999999999</v>
      </c>
      <c r="K111" s="9">
        <v>3029.23</v>
      </c>
      <c r="L111" s="9">
        <v>189.981973302732</v>
      </c>
      <c r="M111" s="9">
        <v>21.1997</v>
      </c>
      <c r="N111" s="9">
        <v>37.051400000000001</v>
      </c>
      <c r="O111" s="9">
        <v>27.271080000000001</v>
      </c>
      <c r="P111" s="9">
        <v>17.898700000000002</v>
      </c>
      <c r="Q111" s="9">
        <v>7.7310279573288296</v>
      </c>
      <c r="R111" s="9">
        <v>-626.41600000000005</v>
      </c>
      <c r="S111" s="9">
        <v>-369.08499999999998</v>
      </c>
      <c r="T111" s="9">
        <v>-521.97659999999996</v>
      </c>
      <c r="U111" s="9">
        <v>-626.41600000000005</v>
      </c>
      <c r="V111" s="9">
        <v>108.788425261146</v>
      </c>
      <c r="W111" s="9">
        <v>-185.59</v>
      </c>
      <c r="X111" s="9">
        <v>-115.17</v>
      </c>
      <c r="Y111" s="9">
        <v>-158.642</v>
      </c>
      <c r="Z111" s="9">
        <v>-185.59</v>
      </c>
      <c r="AA111" s="9">
        <v>32.059381934154601</v>
      </c>
      <c r="AB111" s="9">
        <v>-707.92600000000004</v>
      </c>
      <c r="AC111" s="9">
        <v>-441.69600000000003</v>
      </c>
      <c r="AD111" s="9">
        <v>-603.49480000000005</v>
      </c>
      <c r="AE111" s="9">
        <v>-707.92600000000004</v>
      </c>
      <c r="AF111" s="9">
        <v>113.19805711539399</v>
      </c>
      <c r="AG111" s="9">
        <v>-81.509699999999995</v>
      </c>
      <c r="AH111" s="9">
        <v>-72.610799999999998</v>
      </c>
      <c r="AI111" s="9">
        <v>-81.5182199999999</v>
      </c>
      <c r="AJ111" s="9">
        <v>-87.301699999999997</v>
      </c>
      <c r="AK111" s="9">
        <v>5.5317806587933198</v>
      </c>
    </row>
    <row r="112" spans="1:37" x14ac:dyDescent="0.25">
      <c r="A112" s="6" t="s">
        <v>537</v>
      </c>
      <c r="B112" s="7" t="s">
        <v>40</v>
      </c>
      <c r="C112" s="6" t="s">
        <v>409</v>
      </c>
      <c r="D112" s="6" t="s">
        <v>1064</v>
      </c>
      <c r="E112" s="7" t="b">
        <v>1</v>
      </c>
      <c r="F112" s="7" t="b">
        <f t="shared" si="4"/>
        <v>1</v>
      </c>
      <c r="G112" s="7" t="str">
        <f t="shared" si="3"/>
        <v>results/docking_predictions/predicted_complexes/candidate_complexes/gitter_1.pdb</v>
      </c>
      <c r="H112" s="9">
        <v>2334.23</v>
      </c>
      <c r="I112" s="9">
        <v>2356.2600000000002</v>
      </c>
      <c r="J112" s="9">
        <v>2132.4466666666599</v>
      </c>
      <c r="K112" s="9">
        <v>1871.73</v>
      </c>
      <c r="L112" s="9">
        <v>207.542861565187</v>
      </c>
      <c r="M112" s="9">
        <v>13.0009</v>
      </c>
      <c r="N112" s="9">
        <v>13.135300000000001</v>
      </c>
      <c r="O112" s="9">
        <v>6.7052528333333301</v>
      </c>
      <c r="P112" s="9">
        <v>-0.69509299999999996</v>
      </c>
      <c r="Q112" s="9">
        <v>6.0013548385910402</v>
      </c>
      <c r="R112" s="9">
        <v>-418.98</v>
      </c>
      <c r="S112" s="9">
        <v>-175.964</v>
      </c>
      <c r="T112" s="9">
        <v>-295.82499999999999</v>
      </c>
      <c r="U112" s="9">
        <v>-418.98</v>
      </c>
      <c r="V112" s="9">
        <v>80.381318332060204</v>
      </c>
      <c r="W112" s="9">
        <v>-148.22999999999999</v>
      </c>
      <c r="X112" s="9">
        <v>-102.44</v>
      </c>
      <c r="Y112" s="9">
        <v>-118.86</v>
      </c>
      <c r="Z112" s="9">
        <v>-148.22999999999999</v>
      </c>
      <c r="AA112" s="9">
        <v>15.7368217884044</v>
      </c>
      <c r="AB112" s="9">
        <v>-496.41300000000001</v>
      </c>
      <c r="AC112" s="9">
        <v>-244.833</v>
      </c>
      <c r="AD112" s="9">
        <v>-362.224999999999</v>
      </c>
      <c r="AE112" s="9">
        <v>-496.41300000000001</v>
      </c>
      <c r="AF112" s="9">
        <v>82.968081197530395</v>
      </c>
      <c r="AG112" s="9">
        <v>-77.433199999999999</v>
      </c>
      <c r="AH112" s="9">
        <v>-59.127800000000001</v>
      </c>
      <c r="AI112" s="9">
        <v>-66.400049999999993</v>
      </c>
      <c r="AJ112" s="9">
        <v>-77.433199999999999</v>
      </c>
      <c r="AK112" s="9">
        <v>7.0357844861109804</v>
      </c>
    </row>
    <row r="113" spans="1:37" x14ac:dyDescent="0.25">
      <c r="A113" s="6" t="s">
        <v>538</v>
      </c>
      <c r="B113" s="7" t="s">
        <v>60</v>
      </c>
      <c r="C113" s="6" t="s">
        <v>409</v>
      </c>
      <c r="D113" s="6" t="s">
        <v>1064</v>
      </c>
      <c r="E113" s="7" t="b">
        <v>1</v>
      </c>
      <c r="F113" s="7" t="b">
        <f t="shared" si="4"/>
        <v>1</v>
      </c>
      <c r="G113" s="7" t="str">
        <f t="shared" si="3"/>
        <v>results/docking_predictions/predicted_complexes/candidate_complexes/jj700physics_1.pdb</v>
      </c>
      <c r="H113" s="9">
        <v>2968.53</v>
      </c>
      <c r="I113" s="9">
        <v>3032.75</v>
      </c>
      <c r="J113" s="9">
        <v>2825.375</v>
      </c>
      <c r="K113" s="9">
        <v>2447.3000000000002</v>
      </c>
      <c r="L113" s="9">
        <v>222.93483641125701</v>
      </c>
      <c r="M113" s="9">
        <v>15.2357</v>
      </c>
      <c r="N113" s="9">
        <v>15.2357</v>
      </c>
      <c r="O113" s="9">
        <v>8.8834849999999896</v>
      </c>
      <c r="P113" s="9">
        <v>2.5033300000000001</v>
      </c>
      <c r="Q113" s="9">
        <v>4.9211321110289203</v>
      </c>
      <c r="R113" s="9">
        <v>-362.03899999999999</v>
      </c>
      <c r="S113" s="9">
        <v>-180.964</v>
      </c>
      <c r="T113" s="9">
        <v>-289.11149999999998</v>
      </c>
      <c r="U113" s="9">
        <v>-362.03899999999999</v>
      </c>
      <c r="V113" s="9">
        <v>63.520199140565801</v>
      </c>
      <c r="W113" s="9">
        <v>-156.12</v>
      </c>
      <c r="X113" s="9">
        <v>-100.23</v>
      </c>
      <c r="Y113" s="9">
        <v>-132.255</v>
      </c>
      <c r="Z113" s="9">
        <v>-156.12</v>
      </c>
      <c r="AA113" s="9">
        <v>19.7815317910418</v>
      </c>
      <c r="AB113" s="9">
        <v>-460.988</v>
      </c>
      <c r="AC113" s="9">
        <v>-267.53399999999999</v>
      </c>
      <c r="AD113" s="9">
        <v>-372.42812500000002</v>
      </c>
      <c r="AE113" s="9">
        <v>-460.988</v>
      </c>
      <c r="AF113" s="9">
        <v>68.327736469036793</v>
      </c>
      <c r="AG113" s="9">
        <v>-98.949399999999997</v>
      </c>
      <c r="AH113" s="9">
        <v>-59.268599999999999</v>
      </c>
      <c r="AI113" s="9">
        <v>-83.316787500000004</v>
      </c>
      <c r="AJ113" s="9">
        <v>-98.949399999999997</v>
      </c>
      <c r="AK113" s="9">
        <v>12.076310649536399</v>
      </c>
    </row>
    <row r="114" spans="1:37" x14ac:dyDescent="0.25">
      <c r="A114" s="6" t="s">
        <v>539</v>
      </c>
      <c r="B114" s="7" t="s">
        <v>340</v>
      </c>
      <c r="C114" s="6" t="s">
        <v>409</v>
      </c>
      <c r="D114" s="6" t="s">
        <v>1064</v>
      </c>
      <c r="E114" s="7" t="b">
        <v>1</v>
      </c>
      <c r="F114" s="7" t="b">
        <f t="shared" si="4"/>
        <v>1</v>
      </c>
      <c r="G114" s="7" t="str">
        <f t="shared" si="3"/>
        <v>results/docking_predictions/predicted_complexes/candidate_complexes/joaosartori2_1.pdb</v>
      </c>
      <c r="H114" s="9">
        <v>2471.98</v>
      </c>
      <c r="I114" s="9">
        <v>2556.14</v>
      </c>
      <c r="J114" s="9">
        <v>2395.7599999999902</v>
      </c>
      <c r="K114" s="9">
        <v>2050.65</v>
      </c>
      <c r="L114" s="9">
        <v>232.67041424870999</v>
      </c>
      <c r="M114" s="9">
        <v>17.332899999999999</v>
      </c>
      <c r="N114" s="9">
        <v>30.3431</v>
      </c>
      <c r="O114" s="9">
        <v>24.888224999999998</v>
      </c>
      <c r="P114" s="9">
        <v>17.332899999999999</v>
      </c>
      <c r="Q114" s="9">
        <v>5.6027727024959102</v>
      </c>
      <c r="R114" s="9">
        <v>-456.63499999999999</v>
      </c>
      <c r="S114" s="9">
        <v>-354.78899999999999</v>
      </c>
      <c r="T114" s="9">
        <v>-446.38499999999999</v>
      </c>
      <c r="U114" s="9">
        <v>-493.30200000000002</v>
      </c>
      <c r="V114" s="9">
        <v>62.9323728192944</v>
      </c>
      <c r="W114" s="9">
        <v>-142.4</v>
      </c>
      <c r="X114" s="9">
        <v>-95.91</v>
      </c>
      <c r="Y114" s="9">
        <v>-129.61750000000001</v>
      </c>
      <c r="Z114" s="9">
        <v>-142.4</v>
      </c>
      <c r="AA114" s="9">
        <v>22.529393208280801</v>
      </c>
      <c r="AB114" s="9">
        <v>-525.04499999999996</v>
      </c>
      <c r="AC114" s="9">
        <v>-404.08300000000003</v>
      </c>
      <c r="AD114" s="9">
        <v>-511.61524999999898</v>
      </c>
      <c r="AE114" s="9">
        <v>-566.51</v>
      </c>
      <c r="AF114" s="9">
        <v>73.698087294831794</v>
      </c>
      <c r="AG114" s="9">
        <v>-68.409800000000004</v>
      </c>
      <c r="AH114" s="9">
        <v>-49.293700000000001</v>
      </c>
      <c r="AI114" s="9">
        <v>-65.2303</v>
      </c>
      <c r="AJ114" s="9">
        <v>-73.208299999999994</v>
      </c>
      <c r="AK114" s="9">
        <v>10.810068156121799</v>
      </c>
    </row>
    <row r="115" spans="1:37" x14ac:dyDescent="0.25">
      <c r="A115" s="6" t="s">
        <v>540</v>
      </c>
      <c r="B115" s="7" t="s">
        <v>344</v>
      </c>
      <c r="C115" s="6" t="s">
        <v>409</v>
      </c>
      <c r="D115" s="6" t="s">
        <v>1064</v>
      </c>
      <c r="E115" s="7" t="b">
        <v>1</v>
      </c>
      <c r="F115" s="7" t="b">
        <f t="shared" si="4"/>
        <v>1</v>
      </c>
      <c r="G115" s="7" t="str">
        <f t="shared" si="3"/>
        <v>results/docking_predictions/predicted_complexes/candidate_complexes/joaosartori2_2.pdb</v>
      </c>
      <c r="H115" s="9">
        <v>2335.71</v>
      </c>
      <c r="I115" s="9">
        <v>2335.71</v>
      </c>
      <c r="J115" s="9">
        <v>2089.4066666666599</v>
      </c>
      <c r="K115" s="9">
        <v>1736.25</v>
      </c>
      <c r="L115" s="9">
        <v>220.65213080019501</v>
      </c>
      <c r="M115" s="9">
        <v>16.967099999999999</v>
      </c>
      <c r="N115" s="9">
        <v>17.182500000000001</v>
      </c>
      <c r="O115" s="9">
        <v>13.866580000000001</v>
      </c>
      <c r="P115" s="9">
        <v>6.5748800000000003</v>
      </c>
      <c r="Q115" s="9">
        <v>4.2428492109901796</v>
      </c>
      <c r="R115" s="9">
        <v>-262.40800000000002</v>
      </c>
      <c r="S115" s="9">
        <v>-101.50700000000001</v>
      </c>
      <c r="T115" s="9">
        <v>-174.89033333333299</v>
      </c>
      <c r="U115" s="9">
        <v>-262.40800000000002</v>
      </c>
      <c r="V115" s="9">
        <v>52.4816155188335</v>
      </c>
      <c r="W115" s="9">
        <v>-111.22</v>
      </c>
      <c r="X115" s="9">
        <v>-62.38</v>
      </c>
      <c r="Y115" s="9">
        <v>-84.256666666666604</v>
      </c>
      <c r="Z115" s="9">
        <v>-111.22</v>
      </c>
      <c r="AA115" s="9">
        <v>15.9541050098921</v>
      </c>
      <c r="AB115" s="9">
        <v>-338.11099999999999</v>
      </c>
      <c r="AC115" s="9">
        <v>-154.649</v>
      </c>
      <c r="AD115" s="9">
        <v>-238.03583333333299</v>
      </c>
      <c r="AE115" s="9">
        <v>-338.11099999999999</v>
      </c>
      <c r="AF115" s="9">
        <v>58.853050457615701</v>
      </c>
      <c r="AG115" s="9">
        <v>-75.703599999999994</v>
      </c>
      <c r="AH115" s="9">
        <v>-53.142299999999999</v>
      </c>
      <c r="AI115" s="9">
        <v>-63.145600000000002</v>
      </c>
      <c r="AJ115" s="9">
        <v>-75.703599999999994</v>
      </c>
      <c r="AK115" s="9">
        <v>8.8322453127163403</v>
      </c>
    </row>
    <row r="116" spans="1:37" x14ac:dyDescent="0.25">
      <c r="A116" s="6" t="s">
        <v>541</v>
      </c>
      <c r="B116" s="7" t="s">
        <v>346</v>
      </c>
      <c r="C116" s="6" t="s">
        <v>409</v>
      </c>
      <c r="D116" s="6" t="s">
        <v>1064</v>
      </c>
      <c r="E116" s="7" t="b">
        <v>1</v>
      </c>
      <c r="F116" s="7" t="b">
        <f t="shared" si="4"/>
        <v>1</v>
      </c>
      <c r="G116" s="7" t="str">
        <f t="shared" si="3"/>
        <v>results/docking_predictions/predicted_complexes/candidate_complexes/joaosartori2_3.pdb</v>
      </c>
      <c r="H116" s="9">
        <v>2773.49</v>
      </c>
      <c r="I116" s="9">
        <v>2833.56</v>
      </c>
      <c r="J116" s="9">
        <v>2641.5225</v>
      </c>
      <c r="K116" s="9">
        <v>2457.69</v>
      </c>
      <c r="L116" s="9">
        <v>189.50509252172199</v>
      </c>
      <c r="M116" s="9">
        <v>23.693300000000001</v>
      </c>
      <c r="N116" s="9">
        <v>33.296100000000003</v>
      </c>
      <c r="O116" s="9">
        <v>30.420725000000001</v>
      </c>
      <c r="P116" s="9">
        <v>23.693300000000001</v>
      </c>
      <c r="Q116" s="9">
        <v>4.5531618013383399</v>
      </c>
      <c r="R116" s="9">
        <v>-495.09800000000001</v>
      </c>
      <c r="S116" s="9">
        <v>-421.31299999999999</v>
      </c>
      <c r="T116" s="9">
        <v>-463.42624999999998</v>
      </c>
      <c r="U116" s="9">
        <v>-495.09800000000001</v>
      </c>
      <c r="V116" s="9">
        <v>35.3661187991652</v>
      </c>
      <c r="W116" s="9">
        <v>-173.09</v>
      </c>
      <c r="X116" s="9">
        <v>-132.66999999999999</v>
      </c>
      <c r="Y116" s="9">
        <v>-149.715</v>
      </c>
      <c r="Z116" s="9">
        <v>-173.09</v>
      </c>
      <c r="AA116" s="9">
        <v>16.9103705853341</v>
      </c>
      <c r="AB116" s="9">
        <v>-592.85900000000004</v>
      </c>
      <c r="AC116" s="9">
        <v>-502.85399999999998</v>
      </c>
      <c r="AD116" s="9">
        <v>-550.87549999999999</v>
      </c>
      <c r="AE116" s="9">
        <v>-592.85900000000004</v>
      </c>
      <c r="AF116" s="9">
        <v>39.948912446606897</v>
      </c>
      <c r="AG116" s="9">
        <v>-97.760599999999997</v>
      </c>
      <c r="AH116" s="9">
        <v>-81.541300000000007</v>
      </c>
      <c r="AI116" s="9">
        <v>-87.449275</v>
      </c>
      <c r="AJ116" s="9">
        <v>-97.760599999999997</v>
      </c>
      <c r="AK116" s="9">
        <v>7.4377050377899803</v>
      </c>
    </row>
    <row r="117" spans="1:37" x14ac:dyDescent="0.25">
      <c r="A117" s="6" t="s">
        <v>542</v>
      </c>
      <c r="B117" s="7" t="s">
        <v>348</v>
      </c>
      <c r="C117" s="6" t="s">
        <v>409</v>
      </c>
      <c r="D117" s="6" t="s">
        <v>1064</v>
      </c>
      <c r="E117" s="7" t="b">
        <v>1</v>
      </c>
      <c r="F117" s="7" t="b">
        <f t="shared" si="4"/>
        <v>1</v>
      </c>
      <c r="G117" s="7" t="str">
        <f t="shared" si="3"/>
        <v>results/docking_predictions/predicted_complexes/candidate_complexes/joaosartori2_4.pdb</v>
      </c>
      <c r="H117" s="9">
        <v>3194.94</v>
      </c>
      <c r="I117" s="9">
        <v>3194.94</v>
      </c>
      <c r="J117" s="9">
        <v>2968.134</v>
      </c>
      <c r="K117" s="9">
        <v>2770.27</v>
      </c>
      <c r="L117" s="9">
        <v>176.71682441125901</v>
      </c>
      <c r="M117" s="9">
        <v>31.4937</v>
      </c>
      <c r="N117" s="9">
        <v>32.295699999999997</v>
      </c>
      <c r="O117" s="9">
        <v>29.2714</v>
      </c>
      <c r="P117" s="9">
        <v>24.1891</v>
      </c>
      <c r="Q117" s="9">
        <v>3.2834018928544202</v>
      </c>
      <c r="R117" s="9">
        <v>-267.81700000000001</v>
      </c>
      <c r="S117" s="9">
        <v>-163.005</v>
      </c>
      <c r="T117" s="9">
        <v>-219.8802</v>
      </c>
      <c r="U117" s="9">
        <v>-267.81700000000001</v>
      </c>
      <c r="V117" s="9">
        <v>38.293323402389603</v>
      </c>
      <c r="W117" s="9">
        <v>-127.33</v>
      </c>
      <c r="X117" s="9">
        <v>-89.54</v>
      </c>
      <c r="Y117" s="9">
        <v>-111.16</v>
      </c>
      <c r="Z117" s="9">
        <v>-127.33</v>
      </c>
      <c r="AA117" s="9">
        <v>14.3738251693834</v>
      </c>
      <c r="AB117" s="9">
        <v>-373.08199999999999</v>
      </c>
      <c r="AC117" s="9">
        <v>-250.39500000000001</v>
      </c>
      <c r="AD117" s="9">
        <v>-316.33460000000002</v>
      </c>
      <c r="AE117" s="9">
        <v>-373.08199999999999</v>
      </c>
      <c r="AF117" s="9">
        <v>45.358521749501499</v>
      </c>
      <c r="AG117" s="9">
        <v>-105.265</v>
      </c>
      <c r="AH117" s="9">
        <v>-87.389700000000005</v>
      </c>
      <c r="AI117" s="9">
        <v>-96.454419999999999</v>
      </c>
      <c r="AJ117" s="9">
        <v>-105.265</v>
      </c>
      <c r="AK117" s="9">
        <v>7.7586525709687404</v>
      </c>
    </row>
    <row r="118" spans="1:37" x14ac:dyDescent="0.25">
      <c r="A118" s="6" t="s">
        <v>543</v>
      </c>
      <c r="B118" s="7" t="s">
        <v>342</v>
      </c>
      <c r="C118" s="6" t="s">
        <v>409</v>
      </c>
      <c r="D118" s="6" t="s">
        <v>1064</v>
      </c>
      <c r="E118" s="7" t="b">
        <v>1</v>
      </c>
      <c r="F118" s="7" t="b">
        <f t="shared" si="4"/>
        <v>1</v>
      </c>
      <c r="G118" s="7" t="str">
        <f t="shared" si="3"/>
        <v>results/docking_predictions/predicted_complexes/candidate_complexes/joaosartori2_5.pdb</v>
      </c>
      <c r="H118" s="9">
        <v>2866.77</v>
      </c>
      <c r="I118" s="9">
        <v>2866.77</v>
      </c>
      <c r="J118" s="9">
        <v>2462.7616666666599</v>
      </c>
      <c r="K118" s="9">
        <v>2139.58</v>
      </c>
      <c r="L118" s="9">
        <v>315.33929519910203</v>
      </c>
      <c r="M118" s="9">
        <v>1.66442</v>
      </c>
      <c r="N118" s="9">
        <v>19.668700000000001</v>
      </c>
      <c r="O118" s="9">
        <v>9.5180166666666608</v>
      </c>
      <c r="P118" s="9">
        <v>-3.97662</v>
      </c>
      <c r="Q118" s="9">
        <v>8.8331703217942401</v>
      </c>
      <c r="R118" s="9">
        <v>-280.928</v>
      </c>
      <c r="S118" s="9">
        <v>-212.637</v>
      </c>
      <c r="T118" s="9">
        <v>-246.671333333333</v>
      </c>
      <c r="U118" s="9">
        <v>-280.928</v>
      </c>
      <c r="V118" s="9">
        <v>24.4903561318872</v>
      </c>
      <c r="W118" s="9">
        <v>-127.82</v>
      </c>
      <c r="X118" s="9">
        <v>-76.37</v>
      </c>
      <c r="Y118" s="9">
        <v>-98.899999999999906</v>
      </c>
      <c r="Z118" s="9">
        <v>-127.82</v>
      </c>
      <c r="AA118" s="9">
        <v>20.975385574525099</v>
      </c>
      <c r="AB118" s="9">
        <v>-354.226</v>
      </c>
      <c r="AC118" s="9">
        <v>-270.54500000000002</v>
      </c>
      <c r="AD118" s="9">
        <v>-305.75416666666598</v>
      </c>
      <c r="AE118" s="9">
        <v>-354.226</v>
      </c>
      <c r="AF118" s="9">
        <v>35.019022907081002</v>
      </c>
      <c r="AG118" s="9">
        <v>-73.297899999999998</v>
      </c>
      <c r="AH118" s="9">
        <v>-43.293700000000001</v>
      </c>
      <c r="AI118" s="9">
        <v>-59.082833333333298</v>
      </c>
      <c r="AJ118" s="9">
        <v>-78.1554</v>
      </c>
      <c r="AK118" s="9">
        <v>14.376827214885299</v>
      </c>
    </row>
    <row r="119" spans="1:37" x14ac:dyDescent="0.25">
      <c r="A119" s="6" t="s">
        <v>544</v>
      </c>
      <c r="B119" s="7" t="s">
        <v>258</v>
      </c>
      <c r="C119" s="6" t="s">
        <v>409</v>
      </c>
      <c r="D119" s="6" t="s">
        <v>1064</v>
      </c>
      <c r="E119" s="7" t="b">
        <v>1</v>
      </c>
      <c r="F119" s="7" t="b">
        <f t="shared" si="4"/>
        <v>1</v>
      </c>
      <c r="G119" s="7" t="str">
        <f t="shared" si="3"/>
        <v>results/docking_predictions/predicted_complexes/candidate_complexes/jvogt4_1.pdb</v>
      </c>
      <c r="H119" s="9">
        <v>3173.33</v>
      </c>
      <c r="I119" s="9">
        <v>3658.96</v>
      </c>
      <c r="J119" s="9">
        <v>3278.9199999999901</v>
      </c>
      <c r="K119" s="9">
        <v>3004.47</v>
      </c>
      <c r="L119" s="9">
        <v>339.781144415048</v>
      </c>
      <c r="M119" s="9">
        <v>45.945799999999998</v>
      </c>
      <c r="N119" s="9">
        <v>56.635300000000001</v>
      </c>
      <c r="O119" s="9">
        <v>47.8688</v>
      </c>
      <c r="P119" s="9">
        <v>41.025300000000001</v>
      </c>
      <c r="Q119" s="9">
        <v>7.9806936885210602</v>
      </c>
      <c r="R119" s="9">
        <v>-574.06399999999996</v>
      </c>
      <c r="S119" s="9">
        <v>-532.61300000000006</v>
      </c>
      <c r="T119" s="9">
        <v>-579.04466666666599</v>
      </c>
      <c r="U119" s="9">
        <v>-630.45699999999999</v>
      </c>
      <c r="V119" s="9">
        <v>49.1117843733388</v>
      </c>
      <c r="W119" s="9">
        <v>-165.12</v>
      </c>
      <c r="X119" s="9">
        <v>-153.36000000000001</v>
      </c>
      <c r="Y119" s="9">
        <v>-159.576666666666</v>
      </c>
      <c r="Z119" s="9">
        <v>-165.12</v>
      </c>
      <c r="AA119" s="9">
        <v>5.9088436545007097</v>
      </c>
      <c r="AB119" s="9">
        <v>-670.31899999999996</v>
      </c>
      <c r="AC119" s="9">
        <v>-636.08199999999999</v>
      </c>
      <c r="AD119" s="9">
        <v>-670.67933333333303</v>
      </c>
      <c r="AE119" s="9">
        <v>-705.63699999999994</v>
      </c>
      <c r="AF119" s="9">
        <v>34.778900016149599</v>
      </c>
      <c r="AG119" s="9">
        <v>-96.255099999999999</v>
      </c>
      <c r="AH119" s="9">
        <v>-75.179500000000004</v>
      </c>
      <c r="AI119" s="9">
        <v>-91.634866666666596</v>
      </c>
      <c r="AJ119" s="9">
        <v>-103.47</v>
      </c>
      <c r="AK119" s="9">
        <v>14.7002726030279</v>
      </c>
    </row>
    <row r="120" spans="1:37" x14ac:dyDescent="0.25">
      <c r="A120" s="6" t="s">
        <v>545</v>
      </c>
      <c r="B120" s="7" t="s">
        <v>256</v>
      </c>
      <c r="C120" s="6" t="s">
        <v>409</v>
      </c>
      <c r="D120" s="6" t="s">
        <v>1064</v>
      </c>
      <c r="E120" s="7" t="b">
        <v>1</v>
      </c>
      <c r="F120" s="7" t="b">
        <f t="shared" si="4"/>
        <v>1</v>
      </c>
      <c r="G120" s="7" t="str">
        <f t="shared" si="3"/>
        <v>results/docking_predictions/predicted_complexes/candidate_complexes/jvogt4_2.pdb</v>
      </c>
      <c r="H120" s="9">
        <v>3106.29</v>
      </c>
      <c r="I120" s="9">
        <v>3106.29</v>
      </c>
      <c r="J120" s="9">
        <v>2944.4266666666599</v>
      </c>
      <c r="K120" s="9">
        <v>2747.03</v>
      </c>
      <c r="L120" s="9">
        <v>137.90600431694901</v>
      </c>
      <c r="M120" s="9">
        <v>25.963899999999999</v>
      </c>
      <c r="N120" s="9">
        <v>40.930399999999999</v>
      </c>
      <c r="O120" s="9">
        <v>34.468849999999897</v>
      </c>
      <c r="P120" s="9">
        <v>25.963899999999999</v>
      </c>
      <c r="Q120" s="9">
        <v>6.4236808880111598</v>
      </c>
      <c r="R120" s="9">
        <v>-547.58399999999995</v>
      </c>
      <c r="S120" s="9">
        <v>-547.58399999999995</v>
      </c>
      <c r="T120" s="9">
        <v>-603.28150000000005</v>
      </c>
      <c r="U120" s="9">
        <v>-713.94100000000003</v>
      </c>
      <c r="V120" s="9">
        <v>63.785115043401802</v>
      </c>
      <c r="W120" s="9">
        <v>-170.95</v>
      </c>
      <c r="X120" s="9">
        <v>-125.16</v>
      </c>
      <c r="Y120" s="9">
        <v>-154.50166666666601</v>
      </c>
      <c r="Z120" s="9">
        <v>-170.95</v>
      </c>
      <c r="AA120" s="9">
        <v>18.2094782096211</v>
      </c>
      <c r="AB120" s="9">
        <v>-634.97799999999995</v>
      </c>
      <c r="AC120" s="9">
        <v>-612.63800000000003</v>
      </c>
      <c r="AD120" s="9">
        <v>-671.59699999999896</v>
      </c>
      <c r="AE120" s="9">
        <v>-771.71299999999997</v>
      </c>
      <c r="AF120" s="9">
        <v>60.964593681906798</v>
      </c>
      <c r="AG120" s="9">
        <v>-87.393699999999995</v>
      </c>
      <c r="AH120" s="9">
        <v>-53.841299999999997</v>
      </c>
      <c r="AI120" s="9">
        <v>-68.315199999999905</v>
      </c>
      <c r="AJ120" s="9">
        <v>-87.393699999999995</v>
      </c>
      <c r="AK120" s="9">
        <v>12.954503612720901</v>
      </c>
    </row>
    <row r="121" spans="1:37" x14ac:dyDescent="0.25">
      <c r="A121" s="6" t="s">
        <v>546</v>
      </c>
      <c r="B121" s="7" t="s">
        <v>260</v>
      </c>
      <c r="C121" s="6" t="s">
        <v>409</v>
      </c>
      <c r="D121" s="6" t="s">
        <v>1064</v>
      </c>
      <c r="E121" s="7" t="b">
        <v>1</v>
      </c>
      <c r="F121" s="7" t="b">
        <f t="shared" si="4"/>
        <v>1</v>
      </c>
      <c r="G121" s="7" t="str">
        <f t="shared" si="3"/>
        <v>results/docking_predictions/predicted_complexes/candidate_complexes/jvogt4_3.pdb</v>
      </c>
      <c r="H121" s="9">
        <v>2939.78</v>
      </c>
      <c r="I121" s="9">
        <v>2939.78</v>
      </c>
      <c r="J121" s="9">
        <v>2559.1619999999998</v>
      </c>
      <c r="K121" s="9">
        <v>2354.63</v>
      </c>
      <c r="L121" s="9">
        <v>240.10723410592999</v>
      </c>
      <c r="M121" s="9">
        <v>26.7075</v>
      </c>
      <c r="N121" s="9">
        <v>42.589300000000001</v>
      </c>
      <c r="O121" s="9">
        <v>32.685179999999903</v>
      </c>
      <c r="P121" s="9">
        <v>25.4358</v>
      </c>
      <c r="Q121" s="9">
        <v>7.0999064660740396</v>
      </c>
      <c r="R121" s="9">
        <v>-472.745</v>
      </c>
      <c r="S121" s="9">
        <v>-422.37799999999999</v>
      </c>
      <c r="T121" s="9">
        <v>-505.79219999999998</v>
      </c>
      <c r="U121" s="9">
        <v>-603.37699999999995</v>
      </c>
      <c r="V121" s="9">
        <v>76.176507039244001</v>
      </c>
      <c r="W121" s="9">
        <v>-154.34</v>
      </c>
      <c r="X121" s="9">
        <v>-111.72</v>
      </c>
      <c r="Y121" s="9">
        <v>-129.13</v>
      </c>
      <c r="Z121" s="9">
        <v>-154.34</v>
      </c>
      <c r="AA121" s="9">
        <v>16.503461758067601</v>
      </c>
      <c r="AB121" s="9">
        <v>-559.24400000000003</v>
      </c>
      <c r="AC121" s="9">
        <v>-475.05900000000003</v>
      </c>
      <c r="AD121" s="9">
        <v>-566.45000000000005</v>
      </c>
      <c r="AE121" s="9">
        <v>-650.10599999999999</v>
      </c>
      <c r="AF121" s="9">
        <v>72.302570068428295</v>
      </c>
      <c r="AG121" s="9">
        <v>-86.5</v>
      </c>
      <c r="AH121" s="9">
        <v>-46.7286</v>
      </c>
      <c r="AI121" s="9">
        <v>-60.65802</v>
      </c>
      <c r="AJ121" s="9">
        <v>-86.5</v>
      </c>
      <c r="AK121" s="9">
        <v>15.2758251378444</v>
      </c>
    </row>
    <row r="122" spans="1:37" x14ac:dyDescent="0.25">
      <c r="A122" s="6" t="s">
        <v>547</v>
      </c>
      <c r="B122" s="7" t="s">
        <v>264</v>
      </c>
      <c r="C122" s="6" t="s">
        <v>409</v>
      </c>
      <c r="D122" s="6" t="s">
        <v>1064</v>
      </c>
      <c r="E122" s="7" t="b">
        <v>1</v>
      </c>
      <c r="F122" s="7" t="b">
        <f t="shared" si="4"/>
        <v>1</v>
      </c>
      <c r="G122" s="7" t="str">
        <f t="shared" si="3"/>
        <v>results/docking_predictions/predicted_complexes/candidate_complexes/jvogt4_4.pdb</v>
      </c>
      <c r="H122" s="9">
        <v>3076.27</v>
      </c>
      <c r="I122" s="9">
        <v>3076.27</v>
      </c>
      <c r="J122" s="9">
        <v>2961.2124999999901</v>
      </c>
      <c r="K122" s="9">
        <v>2908.36</v>
      </c>
      <c r="L122" s="9">
        <v>77.560164334964199</v>
      </c>
      <c r="M122" s="9">
        <v>11.1553</v>
      </c>
      <c r="N122" s="9">
        <v>20.187899999999999</v>
      </c>
      <c r="O122" s="9">
        <v>15.929975000000001</v>
      </c>
      <c r="P122" s="9">
        <v>11.1553</v>
      </c>
      <c r="Q122" s="9">
        <v>4.7077987803041497</v>
      </c>
      <c r="R122" s="9">
        <v>-619.48099999999999</v>
      </c>
      <c r="S122" s="9">
        <v>-537.60199999999998</v>
      </c>
      <c r="T122" s="9">
        <v>-568.42325000000005</v>
      </c>
      <c r="U122" s="9">
        <v>-619.48099999999999</v>
      </c>
      <c r="V122" s="9">
        <v>38.240372342808897</v>
      </c>
      <c r="W122" s="9">
        <v>-192.91</v>
      </c>
      <c r="X122" s="9">
        <v>-163.46</v>
      </c>
      <c r="Y122" s="9">
        <v>-171.8475</v>
      </c>
      <c r="Z122" s="9">
        <v>-192.91</v>
      </c>
      <c r="AA122" s="9">
        <v>14.1674236072288</v>
      </c>
      <c r="AB122" s="9">
        <v>-699.654</v>
      </c>
      <c r="AC122" s="9">
        <v>-610.19600000000003</v>
      </c>
      <c r="AD122" s="9">
        <v>-642.51900000000001</v>
      </c>
      <c r="AE122" s="9">
        <v>-699.654</v>
      </c>
      <c r="AF122" s="9">
        <v>40.953426572143997</v>
      </c>
      <c r="AG122" s="9">
        <v>-80.173599999999993</v>
      </c>
      <c r="AH122" s="9">
        <v>-68.522000000000006</v>
      </c>
      <c r="AI122" s="9">
        <v>-74.095875000000007</v>
      </c>
      <c r="AJ122" s="9">
        <v>-80.173599999999993</v>
      </c>
      <c r="AK122" s="9">
        <v>4.8737735724829498</v>
      </c>
    </row>
    <row r="123" spans="1:37" x14ac:dyDescent="0.25">
      <c r="A123" s="6" t="s">
        <v>548</v>
      </c>
      <c r="B123" s="7" t="s">
        <v>262</v>
      </c>
      <c r="C123" s="6" t="s">
        <v>409</v>
      </c>
      <c r="D123" s="6" t="s">
        <v>1064</v>
      </c>
      <c r="E123" s="7" t="b">
        <v>1</v>
      </c>
      <c r="F123" s="7" t="b">
        <f t="shared" si="4"/>
        <v>1</v>
      </c>
      <c r="G123" s="7" t="str">
        <f t="shared" si="3"/>
        <v>results/docking_predictions/predicted_complexes/candidate_complexes/jvogt4_5.pdb</v>
      </c>
      <c r="H123" s="9">
        <v>3050.66</v>
      </c>
      <c r="I123" s="9">
        <v>3318.56</v>
      </c>
      <c r="J123" s="9">
        <v>2801.7049999999999</v>
      </c>
      <c r="K123" s="9">
        <v>2456.87</v>
      </c>
      <c r="L123" s="9">
        <v>341.55487141892701</v>
      </c>
      <c r="M123" s="9">
        <v>31.870200000000001</v>
      </c>
      <c r="N123" s="9">
        <v>31.870200000000001</v>
      </c>
      <c r="O123" s="9">
        <v>26.1871333333333</v>
      </c>
      <c r="P123" s="9">
        <v>16.446000000000002</v>
      </c>
      <c r="Q123" s="9">
        <v>5.58953661752623</v>
      </c>
      <c r="R123" s="9">
        <v>-719.45699999999999</v>
      </c>
      <c r="S123" s="9">
        <v>-387.97</v>
      </c>
      <c r="T123" s="9">
        <v>-582.96766666666599</v>
      </c>
      <c r="U123" s="9">
        <v>-719.45699999999999</v>
      </c>
      <c r="V123" s="9">
        <v>119.819561547631</v>
      </c>
      <c r="W123" s="9">
        <v>-191.09</v>
      </c>
      <c r="X123" s="9">
        <v>-136.65</v>
      </c>
      <c r="Y123" s="9">
        <v>-160.488333333333</v>
      </c>
      <c r="Z123" s="9">
        <v>-191.09</v>
      </c>
      <c r="AA123" s="9">
        <v>24.038336395571601</v>
      </c>
      <c r="AB123" s="9">
        <v>-798.529</v>
      </c>
      <c r="AC123" s="9">
        <v>-464.70299999999997</v>
      </c>
      <c r="AD123" s="9">
        <v>-653.04983333333303</v>
      </c>
      <c r="AE123" s="9">
        <v>-798.529</v>
      </c>
      <c r="AF123" s="9">
        <v>122.12307760029</v>
      </c>
      <c r="AG123" s="9">
        <v>-79.071600000000004</v>
      </c>
      <c r="AH123" s="9">
        <v>-53.364100000000001</v>
      </c>
      <c r="AI123" s="9">
        <v>-70.0823166666666</v>
      </c>
      <c r="AJ123" s="9">
        <v>-84.944199999999995</v>
      </c>
      <c r="AK123" s="9">
        <v>13.392980921724099</v>
      </c>
    </row>
    <row r="124" spans="1:37" x14ac:dyDescent="0.25">
      <c r="A124" s="6" t="s">
        <v>549</v>
      </c>
      <c r="B124" s="7" t="s">
        <v>274</v>
      </c>
      <c r="C124" s="6" t="s">
        <v>409</v>
      </c>
      <c r="D124" s="6" t="s">
        <v>1064</v>
      </c>
      <c r="E124" s="7" t="b">
        <v>1</v>
      </c>
      <c r="F124" s="7" t="b">
        <f t="shared" si="4"/>
        <v>1</v>
      </c>
      <c r="G124" s="7" t="str">
        <f t="shared" si="3"/>
        <v>results/docking_predictions/predicted_complexes/candidate_complexes/klima.jason_1.pdb</v>
      </c>
      <c r="H124" s="9">
        <v>3764.68</v>
      </c>
      <c r="I124" s="9">
        <v>3929.16</v>
      </c>
      <c r="J124" s="9">
        <v>3721.1666666666601</v>
      </c>
      <c r="K124" s="9">
        <v>3469.66</v>
      </c>
      <c r="L124" s="9">
        <v>232.81993070468201</v>
      </c>
      <c r="M124" s="9">
        <v>5.9661999999999997</v>
      </c>
      <c r="N124" s="9">
        <v>6.8632400000000002</v>
      </c>
      <c r="O124" s="9">
        <v>4.1779506666666597</v>
      </c>
      <c r="P124" s="9">
        <v>-0.29558800000000002</v>
      </c>
      <c r="Q124" s="9">
        <v>3.9000745303162199</v>
      </c>
      <c r="R124" s="9">
        <v>-503.29500000000002</v>
      </c>
      <c r="S124" s="9">
        <v>-286.44099999999997</v>
      </c>
      <c r="T124" s="9">
        <v>-393.87099999999998</v>
      </c>
      <c r="U124" s="9">
        <v>-503.29500000000002</v>
      </c>
      <c r="V124" s="9">
        <v>108.440750440044</v>
      </c>
      <c r="W124" s="9">
        <v>-200.34</v>
      </c>
      <c r="X124" s="9">
        <v>-168.73</v>
      </c>
      <c r="Y124" s="9">
        <v>-186.213333333333</v>
      </c>
      <c r="Z124" s="9">
        <v>-200.34</v>
      </c>
      <c r="AA124" s="9">
        <v>16.070109935321899</v>
      </c>
      <c r="AB124" s="9">
        <v>-608.94600000000003</v>
      </c>
      <c r="AC124" s="9">
        <v>-397.584</v>
      </c>
      <c r="AD124" s="9">
        <v>-505.48966666666598</v>
      </c>
      <c r="AE124" s="9">
        <v>-608.94600000000003</v>
      </c>
      <c r="AF124" s="9">
        <v>105.75122309615701</v>
      </c>
      <c r="AG124" s="9">
        <v>-105.651</v>
      </c>
      <c r="AH124" s="9">
        <v>-105.651</v>
      </c>
      <c r="AI124" s="9">
        <v>-111.618666666666</v>
      </c>
      <c r="AJ124" s="9">
        <v>-118.062</v>
      </c>
      <c r="AK124" s="9">
        <v>6.2191578475974802</v>
      </c>
    </row>
    <row r="125" spans="1:37" x14ac:dyDescent="0.25">
      <c r="A125" s="6" t="s">
        <v>550</v>
      </c>
      <c r="B125" s="7" t="s">
        <v>266</v>
      </c>
      <c r="C125" s="6" t="s">
        <v>409</v>
      </c>
      <c r="D125" s="6" t="s">
        <v>1064</v>
      </c>
      <c r="E125" s="7" t="b">
        <v>1</v>
      </c>
      <c r="F125" s="7" t="b">
        <f t="shared" si="4"/>
        <v>1</v>
      </c>
      <c r="G125" s="7" t="str">
        <f t="shared" si="3"/>
        <v>results/docking_predictions/predicted_complexes/candidate_complexes/klima.jason_2.pdb</v>
      </c>
      <c r="H125" s="9">
        <v>3754.61</v>
      </c>
      <c r="I125" s="9">
        <v>3754.61</v>
      </c>
      <c r="J125" s="9">
        <v>3442.915</v>
      </c>
      <c r="K125" s="9">
        <v>3139.89</v>
      </c>
      <c r="L125" s="9">
        <v>251.68447237231999</v>
      </c>
      <c r="M125" s="9">
        <v>7.7089699999999999</v>
      </c>
      <c r="N125" s="9">
        <v>12.5075</v>
      </c>
      <c r="O125" s="9">
        <v>9.7301800000000007</v>
      </c>
      <c r="P125" s="9">
        <v>7.7089699999999999</v>
      </c>
      <c r="Q125" s="9">
        <v>2.3912820741044598</v>
      </c>
      <c r="R125" s="9">
        <v>-613.45799999999997</v>
      </c>
      <c r="S125" s="9">
        <v>-324.40100000000001</v>
      </c>
      <c r="T125" s="9">
        <v>-477.11599999999999</v>
      </c>
      <c r="U125" s="9">
        <v>-613.45799999999997</v>
      </c>
      <c r="V125" s="9">
        <v>118.386772591648</v>
      </c>
      <c r="W125" s="9">
        <v>-217.51</v>
      </c>
      <c r="X125" s="9">
        <v>-148.38999999999999</v>
      </c>
      <c r="Y125" s="9">
        <v>-183.37249999999901</v>
      </c>
      <c r="Z125" s="9">
        <v>-217.51</v>
      </c>
      <c r="AA125" s="9">
        <v>29.6556305783573</v>
      </c>
      <c r="AB125" s="9">
        <v>-715.98199999999997</v>
      </c>
      <c r="AC125" s="9">
        <v>-420.41699999999997</v>
      </c>
      <c r="AD125" s="9">
        <v>-574.79599999999903</v>
      </c>
      <c r="AE125" s="9">
        <v>-715.98199999999997</v>
      </c>
      <c r="AF125" s="9">
        <v>121.123959152046</v>
      </c>
      <c r="AG125" s="9">
        <v>-102.524</v>
      </c>
      <c r="AH125" s="9">
        <v>-86.37</v>
      </c>
      <c r="AI125" s="9">
        <v>-97.680025000000001</v>
      </c>
      <c r="AJ125" s="9">
        <v>-105.81</v>
      </c>
      <c r="AK125" s="9">
        <v>8.5682728560564207</v>
      </c>
    </row>
    <row r="126" spans="1:37" x14ac:dyDescent="0.25">
      <c r="A126" s="6" t="s">
        <v>551</v>
      </c>
      <c r="B126" s="7" t="s">
        <v>270</v>
      </c>
      <c r="C126" s="6" t="s">
        <v>409</v>
      </c>
      <c r="D126" s="6" t="s">
        <v>1064</v>
      </c>
      <c r="E126" s="7" t="b">
        <v>1</v>
      </c>
      <c r="F126" s="7" t="b">
        <f t="shared" si="4"/>
        <v>1</v>
      </c>
      <c r="G126" s="7" t="str">
        <f t="shared" si="3"/>
        <v>results/docking_predictions/predicted_complexes/candidate_complexes/klima.jason_3.pdb</v>
      </c>
      <c r="H126" s="9">
        <v>3284.43</v>
      </c>
      <c r="I126" s="9">
        <v>3284.43</v>
      </c>
      <c r="J126" s="9">
        <v>3001.0833333333298</v>
      </c>
      <c r="K126" s="9">
        <v>2812.9</v>
      </c>
      <c r="L126" s="9">
        <v>249.75423967038699</v>
      </c>
      <c r="M126" s="9">
        <v>58.027799999999999</v>
      </c>
      <c r="N126" s="9">
        <v>58.027799999999999</v>
      </c>
      <c r="O126" s="9">
        <v>50.294233333333302</v>
      </c>
      <c r="P126" s="9">
        <v>45.239100000000001</v>
      </c>
      <c r="Q126" s="9">
        <v>6.8020743720818899</v>
      </c>
      <c r="R126" s="9">
        <v>-776.48</v>
      </c>
      <c r="S126" s="9">
        <v>-600.30700000000002</v>
      </c>
      <c r="T126" s="9">
        <v>-679.50633333333303</v>
      </c>
      <c r="U126" s="9">
        <v>-776.48</v>
      </c>
      <c r="V126" s="9">
        <v>89.4213435167093</v>
      </c>
      <c r="W126" s="9">
        <v>-181.97</v>
      </c>
      <c r="X126" s="9">
        <v>-159.01</v>
      </c>
      <c r="Y126" s="9">
        <v>-167.38333333333301</v>
      </c>
      <c r="Z126" s="9">
        <v>-181.97</v>
      </c>
      <c r="AA126" s="9">
        <v>12.6785067469845</v>
      </c>
      <c r="AB126" s="9">
        <v>-861.18200000000002</v>
      </c>
      <c r="AC126" s="9">
        <v>-686.65300000000002</v>
      </c>
      <c r="AD126" s="9">
        <v>-761.28133333333301</v>
      </c>
      <c r="AE126" s="9">
        <v>-861.18200000000002</v>
      </c>
      <c r="AF126" s="9">
        <v>89.967277853302406</v>
      </c>
      <c r="AG126" s="9">
        <v>-84.702299999999994</v>
      </c>
      <c r="AH126" s="9">
        <v>-74.277500000000003</v>
      </c>
      <c r="AI126" s="9">
        <v>-81.775033333333297</v>
      </c>
      <c r="AJ126" s="9">
        <v>-86.345299999999995</v>
      </c>
      <c r="AK126" s="9">
        <v>6.5448160259348196</v>
      </c>
    </row>
    <row r="127" spans="1:37" x14ac:dyDescent="0.25">
      <c r="A127" s="6" t="s">
        <v>552</v>
      </c>
      <c r="B127" s="7" t="s">
        <v>272</v>
      </c>
      <c r="C127" s="6" t="s">
        <v>409</v>
      </c>
      <c r="D127" s="6" t="s">
        <v>1064</v>
      </c>
      <c r="E127" s="7" t="b">
        <v>1</v>
      </c>
      <c r="F127" s="7" t="b">
        <f t="shared" si="4"/>
        <v>1</v>
      </c>
      <c r="G127" s="7" t="str">
        <f t="shared" si="3"/>
        <v>results/docking_predictions/predicted_complexes/candidate_complexes/klima.jason_4.pdb</v>
      </c>
      <c r="H127" s="9">
        <v>3158.7</v>
      </c>
      <c r="I127" s="9">
        <v>3207.24</v>
      </c>
      <c r="J127" s="9">
        <v>3097.07666666666</v>
      </c>
      <c r="K127" s="9">
        <v>2925.29</v>
      </c>
      <c r="L127" s="9">
        <v>150.73827328629301</v>
      </c>
      <c r="M127" s="9">
        <v>45.706800000000001</v>
      </c>
      <c r="N127" s="9">
        <v>52.686799999999998</v>
      </c>
      <c r="O127" s="9">
        <v>44.316166666666597</v>
      </c>
      <c r="P127" s="9">
        <v>34.554900000000004</v>
      </c>
      <c r="Q127" s="9">
        <v>9.14559157208177</v>
      </c>
      <c r="R127" s="9">
        <v>-565.94799999999998</v>
      </c>
      <c r="S127" s="9">
        <v>-274.601</v>
      </c>
      <c r="T127" s="9">
        <v>-447.91466666666599</v>
      </c>
      <c r="U127" s="9">
        <v>-565.94799999999998</v>
      </c>
      <c r="V127" s="9">
        <v>153.33853084705501</v>
      </c>
      <c r="W127" s="9">
        <v>-135.22</v>
      </c>
      <c r="X127" s="9">
        <v>-94.69</v>
      </c>
      <c r="Y127" s="9">
        <v>-117.71</v>
      </c>
      <c r="Z127" s="9">
        <v>-135.22</v>
      </c>
      <c r="AA127" s="9">
        <v>20.819229092355901</v>
      </c>
      <c r="AB127" s="9">
        <v>-633.69000000000005</v>
      </c>
      <c r="AC127" s="9">
        <v>-348.928</v>
      </c>
      <c r="AD127" s="9">
        <v>-520.35866666666595</v>
      </c>
      <c r="AE127" s="9">
        <v>-633.69000000000005</v>
      </c>
      <c r="AF127" s="9">
        <v>151.00992868461699</v>
      </c>
      <c r="AG127" s="9">
        <v>-67.741699999999994</v>
      </c>
      <c r="AH127" s="9">
        <v>-67.741699999999994</v>
      </c>
      <c r="AI127" s="9">
        <v>-72.443833333333302</v>
      </c>
      <c r="AJ127" s="9">
        <v>-75.263000000000005</v>
      </c>
      <c r="AK127" s="9">
        <v>4.0989829254747203</v>
      </c>
    </row>
    <row r="128" spans="1:37" x14ac:dyDescent="0.25">
      <c r="A128" s="6" t="s">
        <v>553</v>
      </c>
      <c r="B128" s="7" t="s">
        <v>268</v>
      </c>
      <c r="C128" s="6" t="s">
        <v>409</v>
      </c>
      <c r="D128" s="6" t="s">
        <v>1064</v>
      </c>
      <c r="E128" s="7" t="b">
        <v>1</v>
      </c>
      <c r="F128" s="7" t="b">
        <f t="shared" si="4"/>
        <v>1</v>
      </c>
      <c r="G128" s="7" t="str">
        <f t="shared" si="3"/>
        <v>results/docking_predictions/predicted_complexes/candidate_complexes/klima.jason_5.pdb</v>
      </c>
      <c r="H128" s="9">
        <v>3578.15</v>
      </c>
      <c r="I128" s="9">
        <v>3578.15</v>
      </c>
      <c r="J128" s="9">
        <v>3493.89</v>
      </c>
      <c r="K128" s="9">
        <v>3409.63</v>
      </c>
      <c r="L128" s="9">
        <v>119.161634765557</v>
      </c>
      <c r="M128" s="9">
        <v>20.305900000000001</v>
      </c>
      <c r="N128" s="9">
        <v>28.027699999999999</v>
      </c>
      <c r="O128" s="9">
        <v>24.166799999999999</v>
      </c>
      <c r="P128" s="9">
        <v>20.305900000000001</v>
      </c>
      <c r="Q128" s="9">
        <v>5.4601371429662802</v>
      </c>
      <c r="R128" s="9">
        <v>-607.26300000000003</v>
      </c>
      <c r="S128" s="9">
        <v>-498.24</v>
      </c>
      <c r="T128" s="9">
        <v>-552.75149999999996</v>
      </c>
      <c r="U128" s="9">
        <v>-607.26300000000003</v>
      </c>
      <c r="V128" s="9">
        <v>77.090902605300997</v>
      </c>
      <c r="W128" s="9">
        <v>-208.5</v>
      </c>
      <c r="X128" s="9">
        <v>-167.11</v>
      </c>
      <c r="Y128" s="9">
        <v>-187.80500000000001</v>
      </c>
      <c r="Z128" s="9">
        <v>-208.5</v>
      </c>
      <c r="AA128" s="9">
        <v>29.267149673311099</v>
      </c>
      <c r="AB128" s="9">
        <v>-714.61099999999999</v>
      </c>
      <c r="AC128" s="9">
        <v>-593.73</v>
      </c>
      <c r="AD128" s="9">
        <v>-654.17049999999995</v>
      </c>
      <c r="AE128" s="9">
        <v>-714.61099999999999</v>
      </c>
      <c r="AF128" s="9">
        <v>85.475774816610993</v>
      </c>
      <c r="AG128" s="9">
        <v>-107.349</v>
      </c>
      <c r="AH128" s="9">
        <v>-95.4893</v>
      </c>
      <c r="AI128" s="9">
        <v>-101.41915</v>
      </c>
      <c r="AJ128" s="9">
        <v>-107.349</v>
      </c>
      <c r="AK128" s="9">
        <v>8.3860742928380994</v>
      </c>
    </row>
    <row r="129" spans="1:37" x14ac:dyDescent="0.25">
      <c r="A129" s="6" t="s">
        <v>554</v>
      </c>
      <c r="B129" s="7" t="s">
        <v>244</v>
      </c>
      <c r="C129" s="6" t="s">
        <v>409</v>
      </c>
      <c r="D129" s="6" t="s">
        <v>1064</v>
      </c>
      <c r="E129" s="7" t="b">
        <v>1</v>
      </c>
      <c r="F129" s="7" t="b">
        <f t="shared" si="4"/>
        <v>1</v>
      </c>
      <c r="G129" s="7" t="str">
        <f t="shared" si="3"/>
        <v>results/docking_predictions/predicted_complexes/candidate_complexes/martin.pacesa_1.pdb</v>
      </c>
      <c r="H129" s="9">
        <v>3288.19</v>
      </c>
      <c r="I129" s="9">
        <v>3381.78</v>
      </c>
      <c r="J129" s="9">
        <v>3218.828</v>
      </c>
      <c r="K129" s="9">
        <v>3000.38</v>
      </c>
      <c r="L129" s="9">
        <v>173.98027437040099</v>
      </c>
      <c r="M129" s="9">
        <v>46.518000000000001</v>
      </c>
      <c r="N129" s="9">
        <v>46.954500000000003</v>
      </c>
      <c r="O129" s="9">
        <v>43.709000000000003</v>
      </c>
      <c r="P129" s="9">
        <v>38.543300000000002</v>
      </c>
      <c r="Q129" s="9">
        <v>3.61102035718437</v>
      </c>
      <c r="R129" s="9">
        <v>-699.35500000000002</v>
      </c>
      <c r="S129" s="9">
        <v>-483.20499999999998</v>
      </c>
      <c r="T129" s="9">
        <v>-605.10220000000004</v>
      </c>
      <c r="U129" s="9">
        <v>-699.35500000000002</v>
      </c>
      <c r="V129" s="9">
        <v>86.637811674233802</v>
      </c>
      <c r="W129" s="9">
        <v>-186.09</v>
      </c>
      <c r="X129" s="9">
        <v>-140.5</v>
      </c>
      <c r="Y129" s="9">
        <v>-169.33600000000001</v>
      </c>
      <c r="Z129" s="9">
        <v>-186.09</v>
      </c>
      <c r="AA129" s="9">
        <v>19.1253216966408</v>
      </c>
      <c r="AB129" s="9">
        <v>-792.096</v>
      </c>
      <c r="AC129" s="9">
        <v>-572.15</v>
      </c>
      <c r="AD129" s="9">
        <v>-697.12660000000005</v>
      </c>
      <c r="AE129" s="9">
        <v>-792.096</v>
      </c>
      <c r="AF129" s="9">
        <v>89.611776353892196</v>
      </c>
      <c r="AG129" s="9">
        <v>-92.741200000000006</v>
      </c>
      <c r="AH129" s="9">
        <v>-88.373199999999997</v>
      </c>
      <c r="AI129" s="9">
        <v>-92.024659999999997</v>
      </c>
      <c r="AJ129" s="9">
        <v>-100.273</v>
      </c>
      <c r="AK129" s="9">
        <v>4.90804675792723</v>
      </c>
    </row>
    <row r="130" spans="1:37" x14ac:dyDescent="0.25">
      <c r="A130" s="6" t="s">
        <v>555</v>
      </c>
      <c r="B130" s="7" t="s">
        <v>184</v>
      </c>
      <c r="C130" s="6" t="s">
        <v>409</v>
      </c>
      <c r="D130" s="6" t="s">
        <v>1064</v>
      </c>
      <c r="E130" s="7" t="b">
        <v>1</v>
      </c>
      <c r="F130" s="7" t="b">
        <f t="shared" si="4"/>
        <v>1</v>
      </c>
      <c r="G130" s="7" t="str">
        <f t="shared" si="3"/>
        <v>results/docking_predictions/predicted_complexes/candidate_complexes/martin.pacesa_2.pdb</v>
      </c>
      <c r="H130" s="9">
        <v>2453.27</v>
      </c>
      <c r="I130" s="9">
        <v>2453.27</v>
      </c>
      <c r="J130" s="9">
        <v>2271.36333333333</v>
      </c>
      <c r="K130" s="9">
        <v>2099.7399999999998</v>
      </c>
      <c r="L130" s="9">
        <v>176.989195809612</v>
      </c>
      <c r="M130" s="9">
        <v>38.529499999999999</v>
      </c>
      <c r="N130" s="9">
        <v>38.529499999999999</v>
      </c>
      <c r="O130" s="9">
        <v>36.493233333333301</v>
      </c>
      <c r="P130" s="9">
        <v>34.331299999999999</v>
      </c>
      <c r="Q130" s="9">
        <v>2.10191933559148</v>
      </c>
      <c r="R130" s="9">
        <v>-597.45000000000005</v>
      </c>
      <c r="S130" s="9">
        <v>-401.04599999999999</v>
      </c>
      <c r="T130" s="9">
        <v>-509.90699999999998</v>
      </c>
      <c r="U130" s="9">
        <v>-597.45000000000005</v>
      </c>
      <c r="V130" s="9">
        <v>99.922348085901206</v>
      </c>
      <c r="W130" s="9">
        <v>-130.63999999999999</v>
      </c>
      <c r="X130" s="9">
        <v>-103.57</v>
      </c>
      <c r="Y130" s="9">
        <v>-118.38999999999901</v>
      </c>
      <c r="Z130" s="9">
        <v>-130.63999999999999</v>
      </c>
      <c r="AA130" s="9">
        <v>13.716774402168999</v>
      </c>
      <c r="AB130" s="9">
        <v>-647.13</v>
      </c>
      <c r="AC130" s="9">
        <v>-458.73899999999998</v>
      </c>
      <c r="AD130" s="9">
        <v>-562.81033333333301</v>
      </c>
      <c r="AE130" s="9">
        <v>-647.13</v>
      </c>
      <c r="AF130" s="9">
        <v>95.736035390720701</v>
      </c>
      <c r="AG130" s="9">
        <v>-49.679900000000004</v>
      </c>
      <c r="AH130" s="9">
        <v>-49.679900000000004</v>
      </c>
      <c r="AI130" s="9">
        <v>-52.9033333333333</v>
      </c>
      <c r="AJ130" s="9">
        <v>-57.692599999999999</v>
      </c>
      <c r="AK130" s="9">
        <v>4.2296236053972098</v>
      </c>
    </row>
    <row r="131" spans="1:37" x14ac:dyDescent="0.25">
      <c r="A131" s="6" t="s">
        <v>556</v>
      </c>
      <c r="B131" s="7" t="s">
        <v>242</v>
      </c>
      <c r="C131" s="6" t="s">
        <v>409</v>
      </c>
      <c r="D131" s="6" t="s">
        <v>1064</v>
      </c>
      <c r="E131" s="7" t="b">
        <v>1</v>
      </c>
      <c r="F131" s="7" t="b">
        <f t="shared" si="4"/>
        <v>1</v>
      </c>
      <c r="G131" s="7" t="str">
        <f t="shared" ref="G131:G194" si="5">_xlfn.CONCAT("results/docking_predictions/predicted_complexes/",D131,"_complexes/",A131,".pdb")</f>
        <v>results/docking_predictions/predicted_complexes/candidate_complexes/martin.pacesa_3.pdb</v>
      </c>
      <c r="H131" s="9">
        <v>2318.3000000000002</v>
      </c>
      <c r="I131" s="9">
        <v>2626.56</v>
      </c>
      <c r="J131" s="9">
        <v>2394.0100000000002</v>
      </c>
      <c r="K131" s="9">
        <v>2123</v>
      </c>
      <c r="L131" s="9">
        <v>220.82626323273499</v>
      </c>
      <c r="M131" s="9">
        <v>-16.6495</v>
      </c>
      <c r="N131" s="9">
        <v>-3.4901800000000001</v>
      </c>
      <c r="O131" s="9">
        <v>-7.6738249999999901</v>
      </c>
      <c r="P131" s="9">
        <v>-16.6495</v>
      </c>
      <c r="Q131" s="9">
        <v>6.0474608404106203</v>
      </c>
      <c r="R131" s="9">
        <v>-374.86200000000002</v>
      </c>
      <c r="S131" s="9">
        <v>-310.71199999999999</v>
      </c>
      <c r="T131" s="9">
        <v>-364.89449999999999</v>
      </c>
      <c r="U131" s="9">
        <v>-406.077</v>
      </c>
      <c r="V131" s="9">
        <v>39.750424421214198</v>
      </c>
      <c r="W131" s="9">
        <v>-166.94</v>
      </c>
      <c r="X131" s="9">
        <v>-131.6</v>
      </c>
      <c r="Y131" s="9">
        <v>-154.04750000000001</v>
      </c>
      <c r="Z131" s="9">
        <v>-166.94</v>
      </c>
      <c r="AA131" s="9">
        <v>15.563421592524699</v>
      </c>
      <c r="AB131" s="9">
        <v>-450.18400000000003</v>
      </c>
      <c r="AC131" s="9">
        <v>-375.17899999999997</v>
      </c>
      <c r="AD131" s="9">
        <v>-438.28899999999999</v>
      </c>
      <c r="AE131" s="9">
        <v>-482.52699999999999</v>
      </c>
      <c r="AF131" s="9">
        <v>45.203400675907801</v>
      </c>
      <c r="AG131" s="9">
        <v>-75.321200000000005</v>
      </c>
      <c r="AH131" s="9">
        <v>-64.466499999999996</v>
      </c>
      <c r="AI131" s="9">
        <v>-73.394350000000003</v>
      </c>
      <c r="AJ131" s="9">
        <v>-77.338800000000006</v>
      </c>
      <c r="AK131" s="9">
        <v>6.0088945253404704</v>
      </c>
    </row>
    <row r="132" spans="1:37" x14ac:dyDescent="0.25">
      <c r="A132" s="6" t="s">
        <v>557</v>
      </c>
      <c r="B132" s="7" t="s">
        <v>246</v>
      </c>
      <c r="C132" s="6" t="s">
        <v>409</v>
      </c>
      <c r="D132" s="6" t="s">
        <v>1064</v>
      </c>
      <c r="E132" s="7" t="b">
        <v>1</v>
      </c>
      <c r="F132" s="7" t="b">
        <f t="shared" si="4"/>
        <v>1</v>
      </c>
      <c r="G132" s="7" t="str">
        <f t="shared" si="5"/>
        <v>results/docking_predictions/predicted_complexes/candidate_complexes/martin.pacesa_4.pdb</v>
      </c>
      <c r="H132" s="9">
        <v>2853.07</v>
      </c>
      <c r="I132" s="9">
        <v>2853.07</v>
      </c>
      <c r="J132" s="9">
        <v>2575.2085714285699</v>
      </c>
      <c r="K132" s="9">
        <v>2169.36</v>
      </c>
      <c r="L132" s="9">
        <v>242.266882550942</v>
      </c>
      <c r="M132" s="9">
        <v>-7.8047500000000003</v>
      </c>
      <c r="N132" s="9">
        <v>-3.7425799999999998</v>
      </c>
      <c r="O132" s="9">
        <v>-8.0198742857142804</v>
      </c>
      <c r="P132" s="9">
        <v>-11.475099999999999</v>
      </c>
      <c r="Q132" s="9">
        <v>2.8021069952677702</v>
      </c>
      <c r="R132" s="9">
        <v>-320.55500000000001</v>
      </c>
      <c r="S132" s="9">
        <v>-227.75899999999999</v>
      </c>
      <c r="T132" s="9">
        <v>-315.14028571428503</v>
      </c>
      <c r="U132" s="9">
        <v>-419.71100000000001</v>
      </c>
      <c r="V132" s="9">
        <v>68.448804361883703</v>
      </c>
      <c r="W132" s="9">
        <v>-164.71</v>
      </c>
      <c r="X132" s="9">
        <v>-114.18</v>
      </c>
      <c r="Y132" s="9">
        <v>-146.301428571428</v>
      </c>
      <c r="Z132" s="9">
        <v>-164.71</v>
      </c>
      <c r="AA132" s="9">
        <v>17.142303840277101</v>
      </c>
      <c r="AB132" s="9">
        <v>-413.35</v>
      </c>
      <c r="AC132" s="9">
        <v>-286.47899999999998</v>
      </c>
      <c r="AD132" s="9">
        <v>-390.39314285714198</v>
      </c>
      <c r="AE132" s="9">
        <v>-490.69</v>
      </c>
      <c r="AF132" s="9">
        <v>69.915223455335607</v>
      </c>
      <c r="AG132" s="9">
        <v>-92.795500000000004</v>
      </c>
      <c r="AH132" s="9">
        <v>-58.720700000000001</v>
      </c>
      <c r="AI132" s="9">
        <v>-75.252857142857096</v>
      </c>
      <c r="AJ132" s="9">
        <v>-92.795500000000004</v>
      </c>
      <c r="AK132" s="9">
        <v>11.453758467544899</v>
      </c>
    </row>
    <row r="133" spans="1:37" x14ac:dyDescent="0.25">
      <c r="A133" s="6" t="s">
        <v>558</v>
      </c>
      <c r="B133" s="7" t="s">
        <v>174</v>
      </c>
      <c r="C133" s="6" t="s">
        <v>409</v>
      </c>
      <c r="D133" s="6" t="s">
        <v>1064</v>
      </c>
      <c r="E133" s="7" t="b">
        <v>1</v>
      </c>
      <c r="F133" s="7" t="b">
        <f t="shared" si="4"/>
        <v>1</v>
      </c>
      <c r="G133" s="7" t="str">
        <f t="shared" si="5"/>
        <v>results/docking_predictions/predicted_complexes/candidate_complexes/martin.pacesa_5.pdb</v>
      </c>
      <c r="H133" s="9">
        <v>2574.5500000000002</v>
      </c>
      <c r="I133" s="9">
        <v>2574.5500000000002</v>
      </c>
      <c r="J133" s="9">
        <v>2317.6349999999902</v>
      </c>
      <c r="K133" s="9">
        <v>2011.14</v>
      </c>
      <c r="L133" s="9">
        <v>231.83183682718499</v>
      </c>
      <c r="M133" s="9">
        <v>21.873000000000001</v>
      </c>
      <c r="N133" s="9">
        <v>21.873000000000001</v>
      </c>
      <c r="O133" s="9">
        <v>16.977225000000001</v>
      </c>
      <c r="P133" s="9">
        <v>10.043200000000001</v>
      </c>
      <c r="Q133" s="9">
        <v>5.0361667197548803</v>
      </c>
      <c r="R133" s="9">
        <v>-504.44400000000002</v>
      </c>
      <c r="S133" s="9">
        <v>-412.69499999999999</v>
      </c>
      <c r="T133" s="9">
        <v>-484.590499999999</v>
      </c>
      <c r="U133" s="9">
        <v>-513.18499999999995</v>
      </c>
      <c r="V133" s="9">
        <v>48.064384142522798</v>
      </c>
      <c r="W133" s="9">
        <v>-145.47</v>
      </c>
      <c r="X133" s="9">
        <v>-128.11000000000001</v>
      </c>
      <c r="Y133" s="9">
        <v>-138.97</v>
      </c>
      <c r="Z133" s="9">
        <v>-145.47</v>
      </c>
      <c r="AA133" s="9">
        <v>8.0340442285729594</v>
      </c>
      <c r="AB133" s="9">
        <v>-570.899</v>
      </c>
      <c r="AC133" s="9">
        <v>-468.30799999999999</v>
      </c>
      <c r="AD133" s="9">
        <v>-543.62074999999902</v>
      </c>
      <c r="AE133" s="9">
        <v>-570.899</v>
      </c>
      <c r="AF133" s="9">
        <v>50.233148659525497</v>
      </c>
      <c r="AG133" s="9">
        <v>-66.454599999999999</v>
      </c>
      <c r="AH133" s="9">
        <v>-54.042299999999997</v>
      </c>
      <c r="AI133" s="9">
        <v>-59.030374999999999</v>
      </c>
      <c r="AJ133" s="9">
        <v>-66.454599999999999</v>
      </c>
      <c r="AK133" s="9">
        <v>5.5570154893761696</v>
      </c>
    </row>
    <row r="134" spans="1:37" x14ac:dyDescent="0.25">
      <c r="A134" s="6" t="s">
        <v>559</v>
      </c>
      <c r="B134" s="7" t="s">
        <v>300</v>
      </c>
      <c r="C134" s="6" t="s">
        <v>409</v>
      </c>
      <c r="D134" s="6" t="s">
        <v>1064</v>
      </c>
      <c r="E134" s="7" t="b">
        <v>1</v>
      </c>
      <c r="F134" s="7" t="b">
        <f t="shared" si="4"/>
        <v>1</v>
      </c>
      <c r="G134" s="7" t="str">
        <f t="shared" si="5"/>
        <v>results/docking_predictions/predicted_complexes/candidate_complexes/mw88_1.pdb</v>
      </c>
      <c r="H134" s="9">
        <v>3867.95</v>
      </c>
      <c r="I134" s="9">
        <v>4183.04</v>
      </c>
      <c r="J134" s="9">
        <v>3910.45</v>
      </c>
      <c r="K134" s="9">
        <v>3741.75</v>
      </c>
      <c r="L134" s="9">
        <v>190.035067114817</v>
      </c>
      <c r="M134" s="9">
        <v>15.821999999999999</v>
      </c>
      <c r="N134" s="9">
        <v>26.916799999999999</v>
      </c>
      <c r="O134" s="9">
        <v>17.308775000000001</v>
      </c>
      <c r="P134" s="9">
        <v>10.222200000000001</v>
      </c>
      <c r="Q134" s="9">
        <v>6.9717224530599298</v>
      </c>
      <c r="R134" s="9">
        <v>-596.57100000000003</v>
      </c>
      <c r="S134" s="9">
        <v>-466.62599999999998</v>
      </c>
      <c r="T134" s="9">
        <v>-533.43275000000006</v>
      </c>
      <c r="U134" s="9">
        <v>-596.57100000000003</v>
      </c>
      <c r="V134" s="9">
        <v>69.225603892273796</v>
      </c>
      <c r="W134" s="9">
        <v>-205.76</v>
      </c>
      <c r="X134" s="9">
        <v>-179.83</v>
      </c>
      <c r="Y134" s="9">
        <v>-195.23</v>
      </c>
      <c r="Z134" s="9">
        <v>-205.76</v>
      </c>
      <c r="AA134" s="9">
        <v>11.004626299879501</v>
      </c>
      <c r="AB134" s="9">
        <v>-698.84</v>
      </c>
      <c r="AC134" s="9">
        <v>-582.48900000000003</v>
      </c>
      <c r="AD134" s="9">
        <v>-639.28399999999999</v>
      </c>
      <c r="AE134" s="9">
        <v>-698.84</v>
      </c>
      <c r="AF134" s="9">
        <v>57.938017645296298</v>
      </c>
      <c r="AG134" s="9">
        <v>-102.26900000000001</v>
      </c>
      <c r="AH134" s="9">
        <v>-88.812700000000007</v>
      </c>
      <c r="AI134" s="9">
        <v>-105.851175</v>
      </c>
      <c r="AJ134" s="9">
        <v>-116.46</v>
      </c>
      <c r="AK134" s="9">
        <v>13.1139291819487</v>
      </c>
    </row>
    <row r="135" spans="1:37" x14ac:dyDescent="0.25">
      <c r="A135" s="6" t="s">
        <v>560</v>
      </c>
      <c r="B135" s="7" t="s">
        <v>306</v>
      </c>
      <c r="C135" s="6" t="s">
        <v>409</v>
      </c>
      <c r="D135" s="6" t="s">
        <v>1064</v>
      </c>
      <c r="E135" s="7" t="b">
        <v>1</v>
      </c>
      <c r="F135" s="7" t="b">
        <f t="shared" si="4"/>
        <v>1</v>
      </c>
      <c r="G135" s="7" t="str">
        <f t="shared" si="5"/>
        <v>results/docking_predictions/predicted_complexes/candidate_complexes/mw88_2.pdb</v>
      </c>
      <c r="H135" s="9">
        <v>4752.05</v>
      </c>
      <c r="I135" s="9">
        <v>4752.05</v>
      </c>
      <c r="J135" s="9">
        <v>3833.80666666666</v>
      </c>
      <c r="K135" s="9">
        <v>3169.98</v>
      </c>
      <c r="L135" s="9">
        <v>821.14691221080102</v>
      </c>
      <c r="M135" s="9">
        <v>41.386200000000002</v>
      </c>
      <c r="N135" s="9">
        <v>41.386200000000002</v>
      </c>
      <c r="O135" s="9">
        <v>29.461466666666599</v>
      </c>
      <c r="P135" s="9">
        <v>20.648800000000001</v>
      </c>
      <c r="Q135" s="9">
        <v>10.7132468884709</v>
      </c>
      <c r="R135" s="9">
        <v>-554.30200000000002</v>
      </c>
      <c r="S135" s="9">
        <v>-296.69499999999999</v>
      </c>
      <c r="T135" s="9">
        <v>-384.719666666666</v>
      </c>
      <c r="U135" s="9">
        <v>-554.30200000000002</v>
      </c>
      <c r="V135" s="9">
        <v>146.89820065723501</v>
      </c>
      <c r="W135" s="9">
        <v>-200.21</v>
      </c>
      <c r="X135" s="9">
        <v>-115.12</v>
      </c>
      <c r="Y135" s="9">
        <v>-153.87333333333299</v>
      </c>
      <c r="Z135" s="9">
        <v>-200.21</v>
      </c>
      <c r="AA135" s="9">
        <v>43.048893520430099</v>
      </c>
      <c r="AB135" s="9">
        <v>-685.04100000000005</v>
      </c>
      <c r="AC135" s="9">
        <v>-378.82400000000001</v>
      </c>
      <c r="AD135" s="9">
        <v>-491.11099999999999</v>
      </c>
      <c r="AE135" s="9">
        <v>-685.04100000000005</v>
      </c>
      <c r="AF135" s="9">
        <v>168.64577480328401</v>
      </c>
      <c r="AG135" s="9">
        <v>-130.739</v>
      </c>
      <c r="AH135" s="9">
        <v>-82.128500000000003</v>
      </c>
      <c r="AI135" s="9">
        <v>-106.39083333333301</v>
      </c>
      <c r="AJ135" s="9">
        <v>-130.739</v>
      </c>
      <c r="AK135" s="9">
        <v>24.305363669020299</v>
      </c>
    </row>
    <row r="136" spans="1:37" x14ac:dyDescent="0.25">
      <c r="A136" s="6" t="s">
        <v>561</v>
      </c>
      <c r="B136" s="7" t="s">
        <v>302</v>
      </c>
      <c r="C136" s="6" t="s">
        <v>409</v>
      </c>
      <c r="D136" s="6" t="s">
        <v>1064</v>
      </c>
      <c r="E136" s="7" t="b">
        <v>1</v>
      </c>
      <c r="F136" s="7" t="b">
        <f t="shared" si="4"/>
        <v>1</v>
      </c>
      <c r="G136" s="7" t="str">
        <f t="shared" si="5"/>
        <v>results/docking_predictions/predicted_complexes/candidate_complexes/mw88_3.pdb</v>
      </c>
      <c r="H136" s="9">
        <v>3214.17</v>
      </c>
      <c r="I136" s="9">
        <v>3214.17</v>
      </c>
      <c r="J136" s="9">
        <v>3089.51</v>
      </c>
      <c r="K136" s="9">
        <v>2964.85</v>
      </c>
      <c r="L136" s="9">
        <v>176.29586268543</v>
      </c>
      <c r="M136" s="9">
        <v>10.244999999999999</v>
      </c>
      <c r="N136" s="9">
        <v>10.244999999999999</v>
      </c>
      <c r="O136" s="9">
        <v>9.7408699999999993</v>
      </c>
      <c r="P136" s="9">
        <v>9.2367399999999993</v>
      </c>
      <c r="Q136" s="9">
        <v>0.71294748319914802</v>
      </c>
      <c r="R136" s="9">
        <v>-384.72800000000001</v>
      </c>
      <c r="S136" s="9">
        <v>-384.72800000000001</v>
      </c>
      <c r="T136" s="9">
        <v>-400.2955</v>
      </c>
      <c r="U136" s="9">
        <v>-415.863</v>
      </c>
      <c r="V136" s="9">
        <v>22.015769632243099</v>
      </c>
      <c r="W136" s="9">
        <v>-164.59</v>
      </c>
      <c r="X136" s="9">
        <v>-155.07</v>
      </c>
      <c r="Y136" s="9">
        <v>-159.82999999999899</v>
      </c>
      <c r="Z136" s="9">
        <v>-164.59</v>
      </c>
      <c r="AA136" s="9">
        <v>6.7316565568959197</v>
      </c>
      <c r="AB136" s="9">
        <v>-482.62099999999998</v>
      </c>
      <c r="AC136" s="9">
        <v>-482.62099999999998</v>
      </c>
      <c r="AD136" s="9">
        <v>-489.81150000000002</v>
      </c>
      <c r="AE136" s="9">
        <v>-497.00200000000001</v>
      </c>
      <c r="AF136" s="9">
        <v>10.168902620243699</v>
      </c>
      <c r="AG136" s="9">
        <v>-97.893000000000001</v>
      </c>
      <c r="AH136" s="9">
        <v>-81.138900000000007</v>
      </c>
      <c r="AI136" s="9">
        <v>-89.515950000000004</v>
      </c>
      <c r="AJ136" s="9">
        <v>-97.893000000000001</v>
      </c>
      <c r="AK136" s="9">
        <v>11.846937722677501</v>
      </c>
    </row>
    <row r="137" spans="1:37" x14ac:dyDescent="0.25">
      <c r="A137" s="6" t="s">
        <v>562</v>
      </c>
      <c r="B137" s="7" t="s">
        <v>308</v>
      </c>
      <c r="C137" s="6" t="s">
        <v>409</v>
      </c>
      <c r="D137" s="6" t="s">
        <v>1064</v>
      </c>
      <c r="E137" s="7" t="b">
        <v>1</v>
      </c>
      <c r="F137" s="7" t="b">
        <f t="shared" si="4"/>
        <v>1</v>
      </c>
      <c r="G137" s="7" t="str">
        <f t="shared" si="5"/>
        <v>results/docking_predictions/predicted_complexes/candidate_complexes/mw88_4.pdb</v>
      </c>
      <c r="H137" s="9">
        <v>2981.21</v>
      </c>
      <c r="I137" s="9">
        <v>3042.3</v>
      </c>
      <c r="J137" s="9">
        <v>2814.0425</v>
      </c>
      <c r="K137" s="9">
        <v>2483.77</v>
      </c>
      <c r="L137" s="9">
        <v>253.88398392113399</v>
      </c>
      <c r="M137" s="9">
        <v>-4.83711</v>
      </c>
      <c r="N137" s="9">
        <v>-1.9797199999999999</v>
      </c>
      <c r="O137" s="9">
        <v>-12.6681575</v>
      </c>
      <c r="P137" s="9">
        <v>-24.042300000000001</v>
      </c>
      <c r="Q137" s="9">
        <v>10.8933471775402</v>
      </c>
      <c r="R137" s="9">
        <v>-368.81799999999998</v>
      </c>
      <c r="S137" s="9">
        <v>-269.25900000000001</v>
      </c>
      <c r="T137" s="9">
        <v>-319.60500000000002</v>
      </c>
      <c r="U137" s="9">
        <v>-368.81799999999998</v>
      </c>
      <c r="V137" s="9">
        <v>43.693799842388003</v>
      </c>
      <c r="W137" s="9">
        <v>-165.7</v>
      </c>
      <c r="X137" s="9">
        <v>-131.47999999999999</v>
      </c>
      <c r="Y137" s="9">
        <v>-151.35249999999999</v>
      </c>
      <c r="Z137" s="9">
        <v>-165.7</v>
      </c>
      <c r="AA137" s="9">
        <v>14.784269511883201</v>
      </c>
      <c r="AB137" s="9">
        <v>-455.91300000000001</v>
      </c>
      <c r="AC137" s="9">
        <v>-349.93599999999998</v>
      </c>
      <c r="AD137" s="9">
        <v>-394.366999999999</v>
      </c>
      <c r="AE137" s="9">
        <v>-455.91300000000001</v>
      </c>
      <c r="AF137" s="9">
        <v>46.154646259432297</v>
      </c>
      <c r="AG137" s="9">
        <v>-87.094300000000004</v>
      </c>
      <c r="AH137" s="9">
        <v>-61.542900000000003</v>
      </c>
      <c r="AI137" s="9">
        <v>-74.761925000000005</v>
      </c>
      <c r="AJ137" s="9">
        <v>-87.094300000000004</v>
      </c>
      <c r="AK137" s="9">
        <v>11.3592355876543</v>
      </c>
    </row>
    <row r="138" spans="1:37" x14ac:dyDescent="0.25">
      <c r="A138" s="6" t="s">
        <v>563</v>
      </c>
      <c r="B138" s="7" t="s">
        <v>304</v>
      </c>
      <c r="C138" s="6" t="s">
        <v>409</v>
      </c>
      <c r="D138" s="6" t="s">
        <v>1064</v>
      </c>
      <c r="E138" s="7" t="b">
        <v>1</v>
      </c>
      <c r="F138" s="7" t="b">
        <f t="shared" si="4"/>
        <v>1</v>
      </c>
      <c r="G138" s="7" t="str">
        <f t="shared" si="5"/>
        <v>results/docking_predictions/predicted_complexes/candidate_complexes/mw88_5.pdb</v>
      </c>
      <c r="H138" s="9">
        <v>3622.82</v>
      </c>
      <c r="I138" s="9">
        <v>3622.82</v>
      </c>
      <c r="J138" s="9">
        <v>3352.5699999999902</v>
      </c>
      <c r="K138" s="9">
        <v>3036.45</v>
      </c>
      <c r="L138" s="9">
        <v>295.86396688343098</v>
      </c>
      <c r="M138" s="9">
        <v>27.635100000000001</v>
      </c>
      <c r="N138" s="9">
        <v>31.690200000000001</v>
      </c>
      <c r="O138" s="9">
        <v>29.288033333333299</v>
      </c>
      <c r="P138" s="9">
        <v>27.635100000000001</v>
      </c>
      <c r="Q138" s="9">
        <v>2.1288428648759701</v>
      </c>
      <c r="R138" s="9">
        <v>-581.90700000000004</v>
      </c>
      <c r="S138" s="9">
        <v>-400.28699999999998</v>
      </c>
      <c r="T138" s="9">
        <v>-504.56133333333298</v>
      </c>
      <c r="U138" s="9">
        <v>-581.90700000000004</v>
      </c>
      <c r="V138" s="9">
        <v>93.756711313555201</v>
      </c>
      <c r="W138" s="9">
        <v>-180.66</v>
      </c>
      <c r="X138" s="9">
        <v>-127.52</v>
      </c>
      <c r="Y138" s="9">
        <v>-159.166666666666</v>
      </c>
      <c r="Z138" s="9">
        <v>-180.66</v>
      </c>
      <c r="AA138" s="9">
        <v>27.987185162737099</v>
      </c>
      <c r="AB138" s="9">
        <v>-673.81899999999996</v>
      </c>
      <c r="AC138" s="9">
        <v>-476.28899999999999</v>
      </c>
      <c r="AD138" s="9">
        <v>-592.10466666666605</v>
      </c>
      <c r="AE138" s="9">
        <v>-673.81899999999996</v>
      </c>
      <c r="AF138" s="9">
        <v>103.085891014887</v>
      </c>
      <c r="AG138" s="9">
        <v>-91.911900000000003</v>
      </c>
      <c r="AH138" s="9">
        <v>-76.001199999999997</v>
      </c>
      <c r="AI138" s="9">
        <v>-87.5428</v>
      </c>
      <c r="AJ138" s="9">
        <v>-94.715299999999999</v>
      </c>
      <c r="AK138" s="9">
        <v>10.093124432503499</v>
      </c>
    </row>
    <row r="139" spans="1:37" x14ac:dyDescent="0.25">
      <c r="A139" s="6" t="s">
        <v>564</v>
      </c>
      <c r="B139" s="7" t="s">
        <v>152</v>
      </c>
      <c r="C139" s="6" t="s">
        <v>409</v>
      </c>
      <c r="D139" s="6" t="s">
        <v>1064</v>
      </c>
      <c r="E139" s="7" t="b">
        <v>1</v>
      </c>
      <c r="F139" s="7" t="b">
        <f t="shared" si="4"/>
        <v>1</v>
      </c>
      <c r="G139" s="7" t="str">
        <f t="shared" si="5"/>
        <v>results/docking_predictions/predicted_complexes/candidate_complexes/n.shtil_1.pdb</v>
      </c>
      <c r="H139" s="9">
        <v>3402.46</v>
      </c>
      <c r="I139" s="9">
        <v>3402.46</v>
      </c>
      <c r="J139" s="9">
        <v>3176.9679999999998</v>
      </c>
      <c r="K139" s="9">
        <v>2860.25</v>
      </c>
      <c r="L139" s="9">
        <v>218.24699750511999</v>
      </c>
      <c r="M139" s="9">
        <v>22.802600000000002</v>
      </c>
      <c r="N139" s="9">
        <v>22.802600000000002</v>
      </c>
      <c r="O139" s="9">
        <v>16.14668</v>
      </c>
      <c r="P139" s="9">
        <v>12.104100000000001</v>
      </c>
      <c r="Q139" s="9">
        <v>4.2339691610827703</v>
      </c>
      <c r="R139" s="9">
        <v>-464.03800000000001</v>
      </c>
      <c r="S139" s="9">
        <v>-254.047</v>
      </c>
      <c r="T139" s="9">
        <v>-408.39060000000001</v>
      </c>
      <c r="U139" s="9">
        <v>-471.04599999999999</v>
      </c>
      <c r="V139" s="9">
        <v>88.980993432867393</v>
      </c>
      <c r="W139" s="9">
        <v>-180.41</v>
      </c>
      <c r="X139" s="9">
        <v>-132.29</v>
      </c>
      <c r="Y139" s="9">
        <v>-161.55000000000001</v>
      </c>
      <c r="Z139" s="9">
        <v>-180.41</v>
      </c>
      <c r="AA139" s="9">
        <v>19.022791593244101</v>
      </c>
      <c r="AB139" s="9">
        <v>-574.43799999999999</v>
      </c>
      <c r="AC139" s="9">
        <v>-347.63499999999999</v>
      </c>
      <c r="AD139" s="9">
        <v>-504.40940000000001</v>
      </c>
      <c r="AE139" s="9">
        <v>-574.43799999999999</v>
      </c>
      <c r="AF139" s="9">
        <v>90.774086091791602</v>
      </c>
      <c r="AG139" s="9">
        <v>-110.4</v>
      </c>
      <c r="AH139" s="9">
        <v>-80.156300000000002</v>
      </c>
      <c r="AI139" s="9">
        <v>-96.018799999999999</v>
      </c>
      <c r="AJ139" s="9">
        <v>-110.4</v>
      </c>
      <c r="AK139" s="9">
        <v>11.727387856850299</v>
      </c>
    </row>
    <row r="140" spans="1:37" x14ac:dyDescent="0.25">
      <c r="A140" s="6" t="s">
        <v>565</v>
      </c>
      <c r="B140" s="7" t="s">
        <v>130</v>
      </c>
      <c r="C140" s="6" t="s">
        <v>409</v>
      </c>
      <c r="D140" s="6" t="s">
        <v>1064</v>
      </c>
      <c r="E140" s="7" t="b">
        <v>1</v>
      </c>
      <c r="F140" s="7" t="b">
        <f t="shared" si="4"/>
        <v>1</v>
      </c>
      <c r="G140" s="7" t="str">
        <f t="shared" si="5"/>
        <v>results/docking_predictions/predicted_complexes/candidate_complexes/n.shtil_2.pdb</v>
      </c>
      <c r="H140" s="9">
        <v>2954.31</v>
      </c>
      <c r="I140" s="9">
        <v>2954.31</v>
      </c>
      <c r="J140" s="9">
        <v>2764.6</v>
      </c>
      <c r="K140" s="9">
        <v>2574.89</v>
      </c>
      <c r="L140" s="9">
        <v>268.29045491779902</v>
      </c>
      <c r="M140" s="9">
        <v>7.66838</v>
      </c>
      <c r="N140" s="9">
        <v>12.548</v>
      </c>
      <c r="O140" s="9">
        <v>10.10819</v>
      </c>
      <c r="P140" s="9">
        <v>7.66838</v>
      </c>
      <c r="Q140" s="9">
        <v>3.4504123916134999</v>
      </c>
      <c r="R140" s="9">
        <v>-228.904</v>
      </c>
      <c r="S140" s="9">
        <v>-228.904</v>
      </c>
      <c r="T140" s="9">
        <v>-231.4265</v>
      </c>
      <c r="U140" s="9">
        <v>-233.94900000000001</v>
      </c>
      <c r="V140" s="9">
        <v>3.56735371108614</v>
      </c>
      <c r="W140" s="9">
        <v>-139.37</v>
      </c>
      <c r="X140" s="9">
        <v>-109.42</v>
      </c>
      <c r="Y140" s="9">
        <v>-124.395</v>
      </c>
      <c r="Z140" s="9">
        <v>-139.37</v>
      </c>
      <c r="AA140" s="9">
        <v>21.177848096537101</v>
      </c>
      <c r="AB140" s="9">
        <v>-330.15899999999999</v>
      </c>
      <c r="AC140" s="9">
        <v>-309.12599999999998</v>
      </c>
      <c r="AD140" s="9">
        <v>-319.64249999999998</v>
      </c>
      <c r="AE140" s="9">
        <v>-330.15899999999999</v>
      </c>
      <c r="AF140" s="9">
        <v>14.872576928696599</v>
      </c>
      <c r="AG140" s="9">
        <v>-101.255</v>
      </c>
      <c r="AH140" s="9">
        <v>-75.176699999999997</v>
      </c>
      <c r="AI140" s="9">
        <v>-88.215849999999904</v>
      </c>
      <c r="AJ140" s="9">
        <v>-101.255</v>
      </c>
      <c r="AK140" s="9">
        <v>18.440142771817101</v>
      </c>
    </row>
    <row r="141" spans="1:37" x14ac:dyDescent="0.25">
      <c r="A141" s="6" t="s">
        <v>566</v>
      </c>
      <c r="B141" s="7" t="s">
        <v>42</v>
      </c>
      <c r="C141" s="6" t="s">
        <v>409</v>
      </c>
      <c r="D141" s="6" t="s">
        <v>1064</v>
      </c>
      <c r="E141" s="7" t="b">
        <v>1</v>
      </c>
      <c r="F141" s="7" t="b">
        <f t="shared" si="4"/>
        <v>1</v>
      </c>
      <c r="G141" s="7" t="str">
        <f t="shared" si="5"/>
        <v>results/docking_predictions/predicted_complexes/candidate_complexes/nasr.kaveh_1.pdb</v>
      </c>
      <c r="H141" s="9">
        <v>2285.66</v>
      </c>
      <c r="I141" s="9">
        <v>2285.66</v>
      </c>
      <c r="J141" s="9">
        <v>1922.73</v>
      </c>
      <c r="K141" s="9">
        <v>1663.71</v>
      </c>
      <c r="L141" s="9">
        <v>243.31477014646799</v>
      </c>
      <c r="M141" s="9">
        <v>9.14438</v>
      </c>
      <c r="N141" s="9">
        <v>11.401400000000001</v>
      </c>
      <c r="O141" s="9">
        <v>7.5999175000000001</v>
      </c>
      <c r="P141" s="9">
        <v>2.25021</v>
      </c>
      <c r="Q141" s="9">
        <v>3.4749699964285399</v>
      </c>
      <c r="R141" s="9">
        <v>-344.41699999999997</v>
      </c>
      <c r="S141" s="9">
        <v>-195.96899999999999</v>
      </c>
      <c r="T141" s="9">
        <v>-290.24037499999997</v>
      </c>
      <c r="U141" s="9">
        <v>-400.15</v>
      </c>
      <c r="V141" s="9">
        <v>79.305435536893796</v>
      </c>
      <c r="W141" s="9">
        <v>-129.13</v>
      </c>
      <c r="X141" s="9">
        <v>-73.09</v>
      </c>
      <c r="Y141" s="9">
        <v>-102.02375000000001</v>
      </c>
      <c r="Z141" s="9">
        <v>-129.13</v>
      </c>
      <c r="AA141" s="9">
        <v>20.959098220445501</v>
      </c>
      <c r="AB141" s="9">
        <v>-413.80399999999997</v>
      </c>
      <c r="AC141" s="9">
        <v>-242.97</v>
      </c>
      <c r="AD141" s="9">
        <v>-341.81612499999898</v>
      </c>
      <c r="AE141" s="9">
        <v>-454.57100000000003</v>
      </c>
      <c r="AF141" s="9">
        <v>84.8808633816286</v>
      </c>
      <c r="AG141" s="9">
        <v>-69.386799999999994</v>
      </c>
      <c r="AH141" s="9">
        <v>-43.422199999999997</v>
      </c>
      <c r="AI141" s="9">
        <v>-51.575724999999899</v>
      </c>
      <c r="AJ141" s="9">
        <v>-69.386799999999994</v>
      </c>
      <c r="AK141" s="9">
        <v>8.7124840438058406</v>
      </c>
    </row>
    <row r="142" spans="1:37" x14ac:dyDescent="0.25">
      <c r="A142" s="6" t="s">
        <v>567</v>
      </c>
      <c r="B142" s="7" t="s">
        <v>78</v>
      </c>
      <c r="C142" s="6" t="s">
        <v>409</v>
      </c>
      <c r="D142" s="6" t="s">
        <v>1064</v>
      </c>
      <c r="E142" s="7" t="b">
        <v>1</v>
      </c>
      <c r="F142" s="7" t="b">
        <f t="shared" si="4"/>
        <v>1</v>
      </c>
      <c r="G142" s="7" t="str">
        <f t="shared" si="5"/>
        <v>results/docking_predictions/predicted_complexes/candidate_complexes/nasr.kaveh_2.pdb</v>
      </c>
      <c r="H142" s="9">
        <v>2283.9499999999998</v>
      </c>
      <c r="I142" s="9">
        <v>2331.65</v>
      </c>
      <c r="J142" s="9">
        <v>2247.7283333333298</v>
      </c>
      <c r="K142" s="9">
        <v>2072.63</v>
      </c>
      <c r="L142" s="9">
        <v>90.774373127367994</v>
      </c>
      <c r="M142" s="9">
        <v>4.9153200000000004</v>
      </c>
      <c r="N142" s="9">
        <v>10.929399999999999</v>
      </c>
      <c r="O142" s="9">
        <v>4.6990633333333296</v>
      </c>
      <c r="P142" s="9">
        <v>-10.3528</v>
      </c>
      <c r="Q142" s="9">
        <v>7.7413646226351203</v>
      </c>
      <c r="R142" s="9">
        <v>-467.42200000000003</v>
      </c>
      <c r="S142" s="9">
        <v>-267.15100000000001</v>
      </c>
      <c r="T142" s="9">
        <v>-358.50416666666598</v>
      </c>
      <c r="U142" s="9">
        <v>-467.42200000000003</v>
      </c>
      <c r="V142" s="9">
        <v>75.414332095210298</v>
      </c>
      <c r="W142" s="9">
        <v>-150.55000000000001</v>
      </c>
      <c r="X142" s="9">
        <v>-113.07</v>
      </c>
      <c r="Y142" s="9">
        <v>-132.011666666666</v>
      </c>
      <c r="Z142" s="9">
        <v>-150.55000000000001</v>
      </c>
      <c r="AA142" s="9">
        <v>13.9651586695843</v>
      </c>
      <c r="AB142" s="9">
        <v>-529.40700000000004</v>
      </c>
      <c r="AC142" s="9">
        <v>-340.26400000000001</v>
      </c>
      <c r="AD142" s="9">
        <v>-423.51366666666598</v>
      </c>
      <c r="AE142" s="9">
        <v>-529.40700000000004</v>
      </c>
      <c r="AF142" s="9">
        <v>73.362577680086105</v>
      </c>
      <c r="AG142" s="9">
        <v>-61.984999999999999</v>
      </c>
      <c r="AH142" s="9">
        <v>-59.584400000000002</v>
      </c>
      <c r="AI142" s="9">
        <v>-65.009483333333307</v>
      </c>
      <c r="AJ142" s="9">
        <v>-73.112799999999993</v>
      </c>
      <c r="AK142" s="9">
        <v>4.6753661163235796</v>
      </c>
    </row>
    <row r="143" spans="1:37" x14ac:dyDescent="0.25">
      <c r="A143" s="6" t="s">
        <v>568</v>
      </c>
      <c r="B143" s="7" t="s">
        <v>44</v>
      </c>
      <c r="C143" s="6" t="s">
        <v>409</v>
      </c>
      <c r="D143" s="6" t="s">
        <v>1064</v>
      </c>
      <c r="E143" s="7" t="b">
        <v>1</v>
      </c>
      <c r="F143" s="7" t="b">
        <f t="shared" ref="F143:F206" si="6">IF(ISBLANK(G143),FALSE,TRUE)</f>
        <v>1</v>
      </c>
      <c r="G143" s="7" t="str">
        <f t="shared" si="5"/>
        <v>results/docking_predictions/predicted_complexes/candidate_complexes/nasr.kaveh_3.pdb</v>
      </c>
      <c r="H143" s="9">
        <v>2565.23</v>
      </c>
      <c r="I143" s="9">
        <v>2565.23</v>
      </c>
      <c r="J143" s="9">
        <v>2331.183</v>
      </c>
      <c r="K143" s="9">
        <v>1923.78</v>
      </c>
      <c r="L143" s="9">
        <v>230.66204277879899</v>
      </c>
      <c r="M143" s="9">
        <v>11.5505</v>
      </c>
      <c r="N143" s="9">
        <v>17.673400000000001</v>
      </c>
      <c r="O143" s="9">
        <v>10.144641999999999</v>
      </c>
      <c r="P143" s="9">
        <v>2.52399</v>
      </c>
      <c r="Q143" s="9">
        <v>4.5026100211785796</v>
      </c>
      <c r="R143" s="9">
        <v>-381.73500000000001</v>
      </c>
      <c r="S143" s="9">
        <v>-251.96</v>
      </c>
      <c r="T143" s="9">
        <v>-335.4708</v>
      </c>
      <c r="U143" s="9">
        <v>-381.73500000000001</v>
      </c>
      <c r="V143" s="9">
        <v>47.758656213181702</v>
      </c>
      <c r="W143" s="9">
        <v>-157.56</v>
      </c>
      <c r="X143" s="9">
        <v>-98.88</v>
      </c>
      <c r="Y143" s="9">
        <v>-129.16199999999901</v>
      </c>
      <c r="Z143" s="9">
        <v>-157.56</v>
      </c>
      <c r="AA143" s="9">
        <v>19.098735153000099</v>
      </c>
      <c r="AB143" s="9">
        <v>-474.49599999999998</v>
      </c>
      <c r="AC143" s="9">
        <v>-314.91699999999997</v>
      </c>
      <c r="AD143" s="9">
        <v>-407.68349999999998</v>
      </c>
      <c r="AE143" s="9">
        <v>-474.49599999999998</v>
      </c>
      <c r="AF143" s="9">
        <v>57.719293949731899</v>
      </c>
      <c r="AG143" s="9">
        <v>-92.761099999999999</v>
      </c>
      <c r="AH143" s="9">
        <v>-51.091299999999997</v>
      </c>
      <c r="AI143" s="9">
        <v>-72.212490000000003</v>
      </c>
      <c r="AJ143" s="9">
        <v>-92.761099999999999</v>
      </c>
      <c r="AK143" s="9">
        <v>14.1796285718828</v>
      </c>
    </row>
    <row r="144" spans="1:37" x14ac:dyDescent="0.25">
      <c r="A144" s="6" t="s">
        <v>569</v>
      </c>
      <c r="B144" s="7" t="s">
        <v>56</v>
      </c>
      <c r="C144" s="6" t="s">
        <v>409</v>
      </c>
      <c r="D144" s="6" t="s">
        <v>1064</v>
      </c>
      <c r="E144" s="7" t="b">
        <v>1</v>
      </c>
      <c r="F144" s="7" t="b">
        <f t="shared" si="6"/>
        <v>1</v>
      </c>
      <c r="G144" s="7" t="str">
        <f t="shared" si="5"/>
        <v>results/docking_predictions/predicted_complexes/candidate_complexes/nasr.kaveh_4.pdb</v>
      </c>
      <c r="H144" s="9">
        <v>2625.9</v>
      </c>
      <c r="I144" s="9">
        <v>2703.22</v>
      </c>
      <c r="J144" s="9">
        <v>2373.4169999999999</v>
      </c>
      <c r="K144" s="9">
        <v>1903.23</v>
      </c>
      <c r="L144" s="9">
        <v>254.597053751391</v>
      </c>
      <c r="M144" s="9">
        <v>14.657</v>
      </c>
      <c r="N144" s="9">
        <v>17.5276</v>
      </c>
      <c r="O144" s="9">
        <v>11.665898</v>
      </c>
      <c r="P144" s="9">
        <v>3.2543700000000002</v>
      </c>
      <c r="Q144" s="9">
        <v>5.00356046096244</v>
      </c>
      <c r="R144" s="9">
        <v>-367.95400000000001</v>
      </c>
      <c r="S144" s="9">
        <v>-121.593</v>
      </c>
      <c r="T144" s="9">
        <v>-268.76239999999899</v>
      </c>
      <c r="U144" s="9">
        <v>-367.95400000000001</v>
      </c>
      <c r="V144" s="9">
        <v>70.621486187829305</v>
      </c>
      <c r="W144" s="9">
        <v>-139.9</v>
      </c>
      <c r="X144" s="9">
        <v>-83.02</v>
      </c>
      <c r="Y144" s="9">
        <v>-113.006</v>
      </c>
      <c r="Z144" s="9">
        <v>-139.9</v>
      </c>
      <c r="AA144" s="9">
        <v>15.766607610883</v>
      </c>
      <c r="AB144" s="9">
        <v>-448.92200000000003</v>
      </c>
      <c r="AC144" s="9">
        <v>-196.59299999999999</v>
      </c>
      <c r="AD144" s="9">
        <v>-339.68180000000001</v>
      </c>
      <c r="AE144" s="9">
        <v>-448.92200000000003</v>
      </c>
      <c r="AF144" s="9">
        <v>71.298398351653802</v>
      </c>
      <c r="AG144" s="9">
        <v>-80.967600000000004</v>
      </c>
      <c r="AH144" s="9">
        <v>-51.597099999999998</v>
      </c>
      <c r="AI144" s="9">
        <v>-70.91919</v>
      </c>
      <c r="AJ144" s="9">
        <v>-86.954400000000007</v>
      </c>
      <c r="AK144" s="9">
        <v>10.1367282243499</v>
      </c>
    </row>
    <row r="145" spans="1:37" x14ac:dyDescent="0.25">
      <c r="A145" s="6" t="s">
        <v>570</v>
      </c>
      <c r="B145" s="7" t="s">
        <v>160</v>
      </c>
      <c r="C145" s="6" t="s">
        <v>409</v>
      </c>
      <c r="D145" s="6" t="s">
        <v>1064</v>
      </c>
      <c r="E145" s="7" t="b">
        <v>1</v>
      </c>
      <c r="F145" s="7" t="b">
        <f t="shared" si="6"/>
        <v>1</v>
      </c>
      <c r="G145" s="7" t="str">
        <f t="shared" si="5"/>
        <v>results/docking_predictions/predicted_complexes/candidate_complexes/nasr.kaveh_5.pdb</v>
      </c>
      <c r="H145" s="9">
        <v>1815.79</v>
      </c>
      <c r="I145" s="9">
        <v>2393.25</v>
      </c>
      <c r="J145" s="9">
        <v>2036.03249999999</v>
      </c>
      <c r="K145" s="9">
        <v>1815.79</v>
      </c>
      <c r="L145" s="9">
        <v>253.36783041985899</v>
      </c>
      <c r="M145" s="9">
        <v>17.414999999999999</v>
      </c>
      <c r="N145" s="9">
        <v>33.542000000000002</v>
      </c>
      <c r="O145" s="9">
        <v>27.625</v>
      </c>
      <c r="P145" s="9">
        <v>17.414999999999999</v>
      </c>
      <c r="Q145" s="9">
        <v>7.11101912011679</v>
      </c>
      <c r="R145" s="9">
        <v>-398.827</v>
      </c>
      <c r="S145" s="9">
        <v>-398.827</v>
      </c>
      <c r="T145" s="9">
        <v>-420.01024999999998</v>
      </c>
      <c r="U145" s="9">
        <v>-451.69600000000003</v>
      </c>
      <c r="V145" s="9">
        <v>23.1865488070849</v>
      </c>
      <c r="W145" s="9">
        <v>-121.63</v>
      </c>
      <c r="X145" s="9">
        <v>-97.11</v>
      </c>
      <c r="Y145" s="9">
        <v>-108.4525</v>
      </c>
      <c r="Z145" s="9">
        <v>-121.63</v>
      </c>
      <c r="AA145" s="9">
        <v>10.556585227556599</v>
      </c>
      <c r="AB145" s="9">
        <v>-458.11</v>
      </c>
      <c r="AC145" s="9">
        <v>-458.11</v>
      </c>
      <c r="AD145" s="9">
        <v>-472.08575000000002</v>
      </c>
      <c r="AE145" s="9">
        <v>-498.53500000000003</v>
      </c>
      <c r="AF145" s="9">
        <v>18.134747096389301</v>
      </c>
      <c r="AG145" s="9">
        <v>-59.283900000000003</v>
      </c>
      <c r="AH145" s="9">
        <v>-41.2057</v>
      </c>
      <c r="AI145" s="9">
        <v>-52.075449999999996</v>
      </c>
      <c r="AJ145" s="9">
        <v>-60.973500000000001</v>
      </c>
      <c r="AK145" s="9">
        <v>9.6040279888180198</v>
      </c>
    </row>
    <row r="146" spans="1:37" x14ac:dyDescent="0.25">
      <c r="A146" s="6" t="s">
        <v>571</v>
      </c>
      <c r="B146" s="7" t="s">
        <v>50</v>
      </c>
      <c r="C146" s="6" t="s">
        <v>409</v>
      </c>
      <c r="D146" s="6" t="s">
        <v>1064</v>
      </c>
      <c r="E146" s="7" t="b">
        <v>1</v>
      </c>
      <c r="F146" s="7" t="b">
        <f t="shared" si="6"/>
        <v>1</v>
      </c>
      <c r="G146" s="7" t="str">
        <f t="shared" si="5"/>
        <v>results/docking_predictions/predicted_complexes/candidate_complexes/nasr.kaveh_6.pdb</v>
      </c>
      <c r="H146" s="9">
        <v>2227.4899999999998</v>
      </c>
      <c r="I146" s="9">
        <v>2361.8200000000002</v>
      </c>
      <c r="J146" s="9">
        <v>2214.8359999999998</v>
      </c>
      <c r="K146" s="9">
        <v>2053.36</v>
      </c>
      <c r="L146" s="9">
        <v>110.597076950523</v>
      </c>
      <c r="M146" s="9">
        <v>10.5398</v>
      </c>
      <c r="N146" s="9">
        <v>15.373699999999999</v>
      </c>
      <c r="O146" s="9">
        <v>9.7150660000000002</v>
      </c>
      <c r="P146" s="9">
        <v>6.5156799999999997</v>
      </c>
      <c r="Q146" s="9">
        <v>3.6204894141924999</v>
      </c>
      <c r="R146" s="9">
        <v>-286.94900000000001</v>
      </c>
      <c r="S146" s="9">
        <v>-199.49700000000001</v>
      </c>
      <c r="T146" s="9">
        <v>-228.358</v>
      </c>
      <c r="U146" s="9">
        <v>-286.94900000000001</v>
      </c>
      <c r="V146" s="9">
        <v>33.863352300089801</v>
      </c>
      <c r="W146" s="9">
        <v>-114.55</v>
      </c>
      <c r="X146" s="9">
        <v>-91.47</v>
      </c>
      <c r="Y146" s="9">
        <v>-103.946</v>
      </c>
      <c r="Z146" s="9">
        <v>-114.55</v>
      </c>
      <c r="AA146" s="9">
        <v>10.0898305238492</v>
      </c>
      <c r="AB146" s="9">
        <v>-354.64800000000002</v>
      </c>
      <c r="AC146" s="9">
        <v>-273.97399999999999</v>
      </c>
      <c r="AD146" s="9">
        <v>-296.346599999999</v>
      </c>
      <c r="AE146" s="9">
        <v>-354.64800000000002</v>
      </c>
      <c r="AF146" s="9">
        <v>32.975639293272202</v>
      </c>
      <c r="AG146" s="9">
        <v>-67.698599999999999</v>
      </c>
      <c r="AH146" s="9">
        <v>-59.567999999999998</v>
      </c>
      <c r="AI146" s="9">
        <v>-67.988559999999893</v>
      </c>
      <c r="AJ146" s="9">
        <v>-81.933499999999995</v>
      </c>
      <c r="AK146" s="9">
        <v>8.5873047391483599</v>
      </c>
    </row>
    <row r="147" spans="1:37" x14ac:dyDescent="0.25">
      <c r="A147" s="6" t="s">
        <v>572</v>
      </c>
      <c r="B147" s="7" t="s">
        <v>48</v>
      </c>
      <c r="C147" s="6" t="s">
        <v>409</v>
      </c>
      <c r="D147" s="6" t="s">
        <v>1064</v>
      </c>
      <c r="E147" s="7" t="b">
        <v>1</v>
      </c>
      <c r="F147" s="7" t="b">
        <f t="shared" si="6"/>
        <v>1</v>
      </c>
      <c r="G147" s="7" t="str">
        <f t="shared" si="5"/>
        <v>results/docking_predictions/predicted_complexes/candidate_complexes/nasr.kaveh_7.pdb</v>
      </c>
      <c r="H147" s="9">
        <v>2281.5500000000002</v>
      </c>
      <c r="I147" s="9">
        <v>2281.5500000000002</v>
      </c>
      <c r="J147" s="9">
        <v>2079.0133333333301</v>
      </c>
      <c r="K147" s="9">
        <v>1962.52</v>
      </c>
      <c r="L147" s="9">
        <v>122.39111024362199</v>
      </c>
      <c r="M147" s="9">
        <v>12.8977</v>
      </c>
      <c r="N147" s="9">
        <v>16.565000000000001</v>
      </c>
      <c r="O147" s="9">
        <v>12.685233333333301</v>
      </c>
      <c r="P147" s="9">
        <v>10.196099999999999</v>
      </c>
      <c r="Q147" s="9">
        <v>2.3100766850186298</v>
      </c>
      <c r="R147" s="9">
        <v>-231.773</v>
      </c>
      <c r="S147" s="9">
        <v>-207.43199999999999</v>
      </c>
      <c r="T147" s="9">
        <v>-242.56833333333299</v>
      </c>
      <c r="U147" s="9">
        <v>-273.14</v>
      </c>
      <c r="V147" s="9">
        <v>29.5635412944164</v>
      </c>
      <c r="W147" s="9">
        <v>-112.09</v>
      </c>
      <c r="X147" s="9">
        <v>-82.59</v>
      </c>
      <c r="Y147" s="9">
        <v>-96.779999999999902</v>
      </c>
      <c r="Z147" s="9">
        <v>-112.09</v>
      </c>
      <c r="AA147" s="9">
        <v>10.6211505968044</v>
      </c>
      <c r="AB147" s="9">
        <v>-310.40199999999999</v>
      </c>
      <c r="AC147" s="9">
        <v>-275.42200000000003</v>
      </c>
      <c r="AD147" s="9">
        <v>-303.52050000000003</v>
      </c>
      <c r="AE147" s="9">
        <v>-327.49099999999999</v>
      </c>
      <c r="AF147" s="9">
        <v>20.070236318987298</v>
      </c>
      <c r="AG147" s="9">
        <v>-78.629400000000004</v>
      </c>
      <c r="AH147" s="9">
        <v>-40.359900000000003</v>
      </c>
      <c r="AI147" s="9">
        <v>-60.952066666666603</v>
      </c>
      <c r="AJ147" s="9">
        <v>-78.629400000000004</v>
      </c>
      <c r="AK147" s="9">
        <v>14.0433473734244</v>
      </c>
    </row>
    <row r="148" spans="1:37" x14ac:dyDescent="0.25">
      <c r="A148" s="6" t="s">
        <v>573</v>
      </c>
      <c r="B148" s="7" t="s">
        <v>68</v>
      </c>
      <c r="C148" s="6" t="s">
        <v>409</v>
      </c>
      <c r="D148" s="6" t="s">
        <v>1064</v>
      </c>
      <c r="E148" s="7" t="b">
        <v>1</v>
      </c>
      <c r="F148" s="7" t="b">
        <f t="shared" si="6"/>
        <v>1</v>
      </c>
      <c r="G148" s="7" t="str">
        <f t="shared" si="5"/>
        <v>results/docking_predictions/predicted_complexes/candidate_complexes/nickboyd_1.pdb</v>
      </c>
      <c r="H148" s="9">
        <v>1686.88</v>
      </c>
      <c r="I148" s="9">
        <v>1760.61</v>
      </c>
      <c r="J148" s="9">
        <v>1588.55</v>
      </c>
      <c r="K148" s="9">
        <v>1353.44</v>
      </c>
      <c r="L148" s="9">
        <v>141.38664629306399</v>
      </c>
      <c r="M148" s="9">
        <v>1.9188700000000001</v>
      </c>
      <c r="N148" s="9">
        <v>15.2248</v>
      </c>
      <c r="O148" s="9">
        <v>9.6801999999999992</v>
      </c>
      <c r="P148" s="9">
        <v>1.9188700000000001</v>
      </c>
      <c r="Q148" s="9">
        <v>5.0088358372554902</v>
      </c>
      <c r="R148" s="9">
        <v>-280.33699999999999</v>
      </c>
      <c r="S148" s="9">
        <v>-153.50200000000001</v>
      </c>
      <c r="T148" s="9">
        <v>-223.58544444444399</v>
      </c>
      <c r="U148" s="9">
        <v>-290.45299999999997</v>
      </c>
      <c r="V148" s="9">
        <v>49.9603864804685</v>
      </c>
      <c r="W148" s="9">
        <v>-97.64</v>
      </c>
      <c r="X148" s="9">
        <v>-53.77</v>
      </c>
      <c r="Y148" s="9">
        <v>-75.782222222222202</v>
      </c>
      <c r="Z148" s="9">
        <v>-97.64</v>
      </c>
      <c r="AA148" s="9">
        <v>13.34194117977</v>
      </c>
      <c r="AB148" s="9">
        <v>-323.827</v>
      </c>
      <c r="AC148" s="9">
        <v>-185.857</v>
      </c>
      <c r="AD148" s="9">
        <v>-264.33044444444403</v>
      </c>
      <c r="AE148" s="9">
        <v>-328.24299999999999</v>
      </c>
      <c r="AF148" s="9">
        <v>52.436089759608997</v>
      </c>
      <c r="AG148" s="9">
        <v>-43.49</v>
      </c>
      <c r="AH148" s="9">
        <v>-32.354999999999997</v>
      </c>
      <c r="AI148" s="9">
        <v>-40.744988888888798</v>
      </c>
      <c r="AJ148" s="9">
        <v>-50.798299999999998</v>
      </c>
      <c r="AK148" s="9">
        <v>5.4883069173116699</v>
      </c>
    </row>
    <row r="149" spans="1:37" x14ac:dyDescent="0.25">
      <c r="A149" s="6" t="s">
        <v>574</v>
      </c>
      <c r="B149" s="7" t="s">
        <v>64</v>
      </c>
      <c r="C149" s="6" t="s">
        <v>409</v>
      </c>
      <c r="D149" s="6" t="s">
        <v>1064</v>
      </c>
      <c r="E149" s="7" t="b">
        <v>1</v>
      </c>
      <c r="F149" s="7" t="b">
        <f t="shared" si="6"/>
        <v>1</v>
      </c>
      <c r="G149" s="7" t="str">
        <f t="shared" si="5"/>
        <v>results/docking_predictions/predicted_complexes/candidate_complexes/nickboyd_2.pdb</v>
      </c>
      <c r="H149" s="9">
        <v>2054.88</v>
      </c>
      <c r="I149" s="9">
        <v>2240.5700000000002</v>
      </c>
      <c r="J149" s="9">
        <v>2091.3933333333298</v>
      </c>
      <c r="K149" s="9">
        <v>1883.83</v>
      </c>
      <c r="L149" s="9">
        <v>109.736744301988</v>
      </c>
      <c r="M149" s="9">
        <v>18.187999999999999</v>
      </c>
      <c r="N149" s="9">
        <v>34.373399999999997</v>
      </c>
      <c r="O149" s="9">
        <v>27.317188888888801</v>
      </c>
      <c r="P149" s="9">
        <v>18.187999999999999</v>
      </c>
      <c r="Q149" s="9">
        <v>5.4594347732719601</v>
      </c>
      <c r="R149" s="9">
        <v>-399.65699999999998</v>
      </c>
      <c r="S149" s="9">
        <v>-341.06200000000001</v>
      </c>
      <c r="T149" s="9">
        <v>-398.13344444444402</v>
      </c>
      <c r="U149" s="9">
        <v>-450.959</v>
      </c>
      <c r="V149" s="9">
        <v>35.699752082861501</v>
      </c>
      <c r="W149" s="9">
        <v>-121.03</v>
      </c>
      <c r="X149" s="9">
        <v>-107.08</v>
      </c>
      <c r="Y149" s="9">
        <v>-112.93222222222199</v>
      </c>
      <c r="Z149" s="9">
        <v>-121.03</v>
      </c>
      <c r="AA149" s="9">
        <v>5.1027560635841098</v>
      </c>
      <c r="AB149" s="9">
        <v>-458.94499999999999</v>
      </c>
      <c r="AC149" s="9">
        <v>-415.904</v>
      </c>
      <c r="AD149" s="9">
        <v>-458.75544444444398</v>
      </c>
      <c r="AE149" s="9">
        <v>-504.48200000000003</v>
      </c>
      <c r="AF149" s="9">
        <v>31.785190931120301</v>
      </c>
      <c r="AG149" s="9">
        <v>-59.2879</v>
      </c>
      <c r="AH149" s="9">
        <v>-52.354500000000002</v>
      </c>
      <c r="AI149" s="9">
        <v>-60.621988888888801</v>
      </c>
      <c r="AJ149" s="9">
        <v>-74.842100000000002</v>
      </c>
      <c r="AK149" s="9">
        <v>6.3673927722507502</v>
      </c>
    </row>
    <row r="150" spans="1:37" x14ac:dyDescent="0.25">
      <c r="A150" s="6" t="s">
        <v>575</v>
      </c>
      <c r="B150" s="7" t="s">
        <v>70</v>
      </c>
      <c r="C150" s="6" t="s">
        <v>409</v>
      </c>
      <c r="D150" s="6" t="s">
        <v>1064</v>
      </c>
      <c r="E150" s="7" t="b">
        <v>1</v>
      </c>
      <c r="F150" s="7" t="b">
        <f t="shared" si="6"/>
        <v>1</v>
      </c>
      <c r="G150" s="7" t="str">
        <f t="shared" si="5"/>
        <v>results/docking_predictions/predicted_complexes/candidate_complexes/nickboyd_3.pdb</v>
      </c>
      <c r="H150" s="9">
        <v>2027.79</v>
      </c>
      <c r="I150" s="9">
        <v>2071.96</v>
      </c>
      <c r="J150" s="9">
        <v>1951.15222222222</v>
      </c>
      <c r="K150" s="9">
        <v>1853.52</v>
      </c>
      <c r="L150" s="9">
        <v>78.035118340683198</v>
      </c>
      <c r="M150" s="9">
        <v>22.4664</v>
      </c>
      <c r="N150" s="9">
        <v>33.599200000000003</v>
      </c>
      <c r="O150" s="9">
        <v>23.248866666666601</v>
      </c>
      <c r="P150" s="9">
        <v>12.9352</v>
      </c>
      <c r="Q150" s="9">
        <v>5.6537430349282696</v>
      </c>
      <c r="R150" s="9">
        <v>-508.303</v>
      </c>
      <c r="S150" s="9">
        <v>-357.33100000000002</v>
      </c>
      <c r="T150" s="9">
        <v>-422.53711111111102</v>
      </c>
      <c r="U150" s="9">
        <v>-508.303</v>
      </c>
      <c r="V150" s="9">
        <v>41.118231155548301</v>
      </c>
      <c r="W150" s="9">
        <v>-137.47</v>
      </c>
      <c r="X150" s="9">
        <v>-98.58</v>
      </c>
      <c r="Y150" s="9">
        <v>-115.33888888888799</v>
      </c>
      <c r="Z150" s="9">
        <v>-137.47</v>
      </c>
      <c r="AA150" s="9">
        <v>11.9934820261303</v>
      </c>
      <c r="AB150" s="9">
        <v>-566.58100000000002</v>
      </c>
      <c r="AC150" s="9">
        <v>-415.30599999999998</v>
      </c>
      <c r="AD150" s="9">
        <v>-476.616999999999</v>
      </c>
      <c r="AE150" s="9">
        <v>-566.58100000000002</v>
      </c>
      <c r="AF150" s="9">
        <v>42.167253900390499</v>
      </c>
      <c r="AG150" s="9">
        <v>-58.278700000000001</v>
      </c>
      <c r="AH150" s="9">
        <v>-34.535299999999999</v>
      </c>
      <c r="AI150" s="9">
        <v>-54.079944444444401</v>
      </c>
      <c r="AJ150" s="9">
        <v>-62.1614</v>
      </c>
      <c r="AK150" s="9">
        <v>8.3204840879469106</v>
      </c>
    </row>
    <row r="151" spans="1:37" x14ac:dyDescent="0.25">
      <c r="A151" s="6" t="s">
        <v>576</v>
      </c>
      <c r="B151" s="7" t="s">
        <v>66</v>
      </c>
      <c r="C151" s="6" t="s">
        <v>409</v>
      </c>
      <c r="D151" s="6" t="s">
        <v>1064</v>
      </c>
      <c r="E151" s="7" t="b">
        <v>1</v>
      </c>
      <c r="F151" s="7" t="b">
        <f t="shared" si="6"/>
        <v>1</v>
      </c>
      <c r="G151" s="7" t="str">
        <f t="shared" si="5"/>
        <v>results/docking_predictions/predicted_complexes/candidate_complexes/nickboyd_4.pdb</v>
      </c>
      <c r="H151" s="9">
        <v>1589.95</v>
      </c>
      <c r="I151" s="9">
        <v>1728.17</v>
      </c>
      <c r="J151" s="9">
        <v>1562.885</v>
      </c>
      <c r="K151" s="9">
        <v>1372.08</v>
      </c>
      <c r="L151" s="9">
        <v>116.215342360636</v>
      </c>
      <c r="M151" s="9">
        <v>10.5871</v>
      </c>
      <c r="N151" s="9">
        <v>16.0946</v>
      </c>
      <c r="O151" s="9">
        <v>9.3458662500000003</v>
      </c>
      <c r="P151" s="9">
        <v>3.7576399999999999</v>
      </c>
      <c r="Q151" s="9">
        <v>4.0515130256659697</v>
      </c>
      <c r="R151" s="9">
        <v>-319.18700000000001</v>
      </c>
      <c r="S151" s="9">
        <v>-148.31299999999999</v>
      </c>
      <c r="T151" s="9">
        <v>-220.93824999999899</v>
      </c>
      <c r="U151" s="9">
        <v>-319.18700000000001</v>
      </c>
      <c r="V151" s="9">
        <v>71.188351590792493</v>
      </c>
      <c r="W151" s="9">
        <v>-93.37</v>
      </c>
      <c r="X151" s="9">
        <v>-73.38</v>
      </c>
      <c r="Y151" s="9">
        <v>-83.547499999999999</v>
      </c>
      <c r="Z151" s="9">
        <v>-93.37</v>
      </c>
      <c r="AA151" s="9">
        <v>6.4939680803474404</v>
      </c>
      <c r="AB151" s="9">
        <v>-359.30900000000003</v>
      </c>
      <c r="AC151" s="9">
        <v>-202.572</v>
      </c>
      <c r="AD151" s="9">
        <v>-269.64437500000003</v>
      </c>
      <c r="AE151" s="9">
        <v>-359.30900000000003</v>
      </c>
      <c r="AF151" s="9">
        <v>65.500766915766405</v>
      </c>
      <c r="AG151" s="9">
        <v>-40.122199999999999</v>
      </c>
      <c r="AH151" s="9">
        <v>-38.802799999999998</v>
      </c>
      <c r="AI151" s="9">
        <v>-48.705975000000002</v>
      </c>
      <c r="AJ151" s="9">
        <v>-59.873600000000003</v>
      </c>
      <c r="AK151" s="9">
        <v>7.1226376195399501</v>
      </c>
    </row>
    <row r="152" spans="1:37" x14ac:dyDescent="0.25">
      <c r="A152" s="6" t="s">
        <v>577</v>
      </c>
      <c r="B152" s="7" t="s">
        <v>62</v>
      </c>
      <c r="C152" s="6" t="s">
        <v>409</v>
      </c>
      <c r="D152" s="6" t="s">
        <v>1064</v>
      </c>
      <c r="E152" s="7" t="b">
        <v>1</v>
      </c>
      <c r="F152" s="7" t="b">
        <f t="shared" si="6"/>
        <v>1</v>
      </c>
      <c r="G152" s="7" t="str">
        <f t="shared" si="5"/>
        <v>results/docking_predictions/predicted_complexes/candidate_complexes/nickboyd_5.pdb</v>
      </c>
      <c r="H152" s="9">
        <v>2447.9</v>
      </c>
      <c r="I152" s="9">
        <v>2447.9</v>
      </c>
      <c r="J152" s="9">
        <v>2008.3610000000001</v>
      </c>
      <c r="K152" s="9">
        <v>1570.85</v>
      </c>
      <c r="L152" s="9">
        <v>250.34858579588601</v>
      </c>
      <c r="M152" s="9">
        <v>33.888100000000001</v>
      </c>
      <c r="N152" s="9">
        <v>37.304699999999997</v>
      </c>
      <c r="O152" s="9">
        <v>31.291720000000002</v>
      </c>
      <c r="P152" s="9">
        <v>25.199000000000002</v>
      </c>
      <c r="Q152" s="9">
        <v>4.02331533075232</v>
      </c>
      <c r="R152" s="9">
        <v>-446.755</v>
      </c>
      <c r="S152" s="9">
        <v>-136.965</v>
      </c>
      <c r="T152" s="9">
        <v>-358.13940000000002</v>
      </c>
      <c r="U152" s="9">
        <v>-498.61900000000003</v>
      </c>
      <c r="V152" s="9">
        <v>124.23386593231599</v>
      </c>
      <c r="W152" s="9">
        <v>-138.88999999999999</v>
      </c>
      <c r="X152" s="9">
        <v>-46.42</v>
      </c>
      <c r="Y152" s="9">
        <v>-96.073999999999899</v>
      </c>
      <c r="Z152" s="9">
        <v>-138.88999999999999</v>
      </c>
      <c r="AA152" s="9">
        <v>29.643530004220299</v>
      </c>
      <c r="AB152" s="9">
        <v>-530.18399999999997</v>
      </c>
      <c r="AC152" s="9">
        <v>-181.18700000000001</v>
      </c>
      <c r="AD152" s="9">
        <v>-413.87719999999899</v>
      </c>
      <c r="AE152" s="9">
        <v>-533.24699999999996</v>
      </c>
      <c r="AF152" s="9">
        <v>128.25645371918699</v>
      </c>
      <c r="AG152" s="9">
        <v>-83.429000000000002</v>
      </c>
      <c r="AH152" s="9">
        <v>-34.628</v>
      </c>
      <c r="AI152" s="9">
        <v>-55.737609999999997</v>
      </c>
      <c r="AJ152" s="9">
        <v>-83.429000000000002</v>
      </c>
      <c r="AK152" s="9">
        <v>14.122463513805799</v>
      </c>
    </row>
    <row r="153" spans="1:37" x14ac:dyDescent="0.25">
      <c r="A153" s="6" t="s">
        <v>578</v>
      </c>
      <c r="B153" s="7" t="s">
        <v>120</v>
      </c>
      <c r="C153" s="6" t="s">
        <v>409</v>
      </c>
      <c r="D153" s="6" t="s">
        <v>1064</v>
      </c>
      <c r="E153" s="7" t="b">
        <v>1</v>
      </c>
      <c r="F153" s="7" t="b">
        <f t="shared" si="6"/>
        <v>1</v>
      </c>
      <c r="G153" s="7" t="str">
        <f t="shared" si="5"/>
        <v>results/docking_predictions/predicted_complexes/candidate_complexes/nickboyd_6.pdb</v>
      </c>
      <c r="H153" s="9">
        <v>2169.6999999999998</v>
      </c>
      <c r="I153" s="9">
        <v>2266.67</v>
      </c>
      <c r="J153" s="9">
        <v>2087.7999999999902</v>
      </c>
      <c r="K153" s="9">
        <v>1942.18</v>
      </c>
      <c r="L153" s="9">
        <v>104.37023973747</v>
      </c>
      <c r="M153" s="9">
        <v>27.070799999999998</v>
      </c>
      <c r="N153" s="9">
        <v>28.593900000000001</v>
      </c>
      <c r="O153" s="9">
        <v>23.633312499999999</v>
      </c>
      <c r="P153" s="9">
        <v>18.688700000000001</v>
      </c>
      <c r="Q153" s="9">
        <v>4.0031466432001004</v>
      </c>
      <c r="R153" s="9">
        <v>-570.62300000000005</v>
      </c>
      <c r="S153" s="9">
        <v>-307.053</v>
      </c>
      <c r="T153" s="9">
        <v>-428.77537499999897</v>
      </c>
      <c r="U153" s="9">
        <v>-570.62300000000005</v>
      </c>
      <c r="V153" s="9">
        <v>80.141956564474597</v>
      </c>
      <c r="W153" s="9">
        <v>-143.33000000000001</v>
      </c>
      <c r="X153" s="9">
        <v>-90.33</v>
      </c>
      <c r="Y153" s="9">
        <v>-113.37875</v>
      </c>
      <c r="Z153" s="9">
        <v>-143.33000000000001</v>
      </c>
      <c r="AA153" s="9">
        <v>17.414372912297701</v>
      </c>
      <c r="AB153" s="9">
        <v>-626.90300000000002</v>
      </c>
      <c r="AC153" s="9">
        <v>-363.90600000000001</v>
      </c>
      <c r="AD153" s="9">
        <v>-480.03300000000002</v>
      </c>
      <c r="AE153" s="9">
        <v>-626.90300000000002</v>
      </c>
      <c r="AF153" s="9">
        <v>78.769722119969003</v>
      </c>
      <c r="AG153" s="9">
        <v>-56.28</v>
      </c>
      <c r="AH153" s="9">
        <v>-30.6416</v>
      </c>
      <c r="AI153" s="9">
        <v>-51.257512499999997</v>
      </c>
      <c r="AJ153" s="9">
        <v>-71.901499999999999</v>
      </c>
      <c r="AK153" s="9">
        <v>11.963278851604599</v>
      </c>
    </row>
    <row r="154" spans="1:37" x14ac:dyDescent="0.25">
      <c r="A154" s="6" t="s">
        <v>579</v>
      </c>
      <c r="B154" s="7" t="s">
        <v>108</v>
      </c>
      <c r="C154" s="6" t="s">
        <v>409</v>
      </c>
      <c r="D154" s="6" t="s">
        <v>1064</v>
      </c>
      <c r="E154" s="7" t="b">
        <v>1</v>
      </c>
      <c r="F154" s="7" t="b">
        <f t="shared" si="6"/>
        <v>1</v>
      </c>
      <c r="G154" s="7" t="str">
        <f t="shared" si="5"/>
        <v>results/docking_predictions/predicted_complexes/candidate_complexes/nickboyd_7.pdb</v>
      </c>
      <c r="H154" s="9">
        <v>1836.61</v>
      </c>
      <c r="I154" s="9">
        <v>1914</v>
      </c>
      <c r="J154" s="9">
        <v>1755.0650000000001</v>
      </c>
      <c r="K154" s="9">
        <v>1485.46</v>
      </c>
      <c r="L154" s="9">
        <v>113.339458094306</v>
      </c>
      <c r="M154" s="9">
        <v>7.5197099999999999</v>
      </c>
      <c r="N154" s="9">
        <v>20.373100000000001</v>
      </c>
      <c r="O154" s="9">
        <v>13.931659</v>
      </c>
      <c r="P154" s="9">
        <v>7.5197099999999999</v>
      </c>
      <c r="Q154" s="9">
        <v>4.4521309274909102</v>
      </c>
      <c r="R154" s="9">
        <v>-237.43100000000001</v>
      </c>
      <c r="S154" s="9">
        <v>-176.024</v>
      </c>
      <c r="T154" s="9">
        <v>-246.21850000000001</v>
      </c>
      <c r="U154" s="9">
        <v>-319.66800000000001</v>
      </c>
      <c r="V154" s="9">
        <v>41.8336841957397</v>
      </c>
      <c r="W154" s="9">
        <v>-102.22</v>
      </c>
      <c r="X154" s="9">
        <v>-68.78</v>
      </c>
      <c r="Y154" s="9">
        <v>-88.421999999999997</v>
      </c>
      <c r="Z154" s="9">
        <v>-102.22</v>
      </c>
      <c r="AA154" s="9">
        <v>10.2008624907679</v>
      </c>
      <c r="AB154" s="9">
        <v>-299.68799999999999</v>
      </c>
      <c r="AC154" s="9">
        <v>-220.827</v>
      </c>
      <c r="AD154" s="9">
        <v>-299.32900000000001</v>
      </c>
      <c r="AE154" s="9">
        <v>-366.29599999999999</v>
      </c>
      <c r="AF154" s="9">
        <v>42.445533878397796</v>
      </c>
      <c r="AG154" s="9">
        <v>-62.257100000000001</v>
      </c>
      <c r="AH154" s="9">
        <v>-44.802500000000002</v>
      </c>
      <c r="AI154" s="9">
        <v>-53.110549999999897</v>
      </c>
      <c r="AJ154" s="9">
        <v>-62.257100000000001</v>
      </c>
      <c r="AK154" s="9">
        <v>6.7794600652346197</v>
      </c>
    </row>
    <row r="155" spans="1:37" x14ac:dyDescent="0.25">
      <c r="A155" s="6" t="s">
        <v>580</v>
      </c>
      <c r="B155" s="7" t="s">
        <v>92</v>
      </c>
      <c r="C155" s="6" t="s">
        <v>409</v>
      </c>
      <c r="D155" s="6" t="s">
        <v>1064</v>
      </c>
      <c r="E155" s="7" t="b">
        <v>1</v>
      </c>
      <c r="F155" s="7" t="b">
        <f t="shared" si="6"/>
        <v>1</v>
      </c>
      <c r="G155" s="7" t="str">
        <f t="shared" si="5"/>
        <v>results/docking_predictions/predicted_complexes/candidate_complexes/nickboyd_8.pdb</v>
      </c>
      <c r="H155" s="9">
        <v>1672.47</v>
      </c>
      <c r="I155" s="9">
        <v>1672.47</v>
      </c>
      <c r="J155" s="9">
        <v>1362.0733333333301</v>
      </c>
      <c r="K155" s="9">
        <v>1070.24</v>
      </c>
      <c r="L155" s="9">
        <v>214.82313777849899</v>
      </c>
      <c r="M155" s="9">
        <v>6.7544500000000003</v>
      </c>
      <c r="N155" s="9">
        <v>7.0970599999999999</v>
      </c>
      <c r="O155" s="9">
        <v>3.4276511111111101</v>
      </c>
      <c r="P155" s="9">
        <v>0.40607900000000002</v>
      </c>
      <c r="Q155" s="9">
        <v>2.5458354945098698</v>
      </c>
      <c r="R155" s="9">
        <v>-233.69200000000001</v>
      </c>
      <c r="S155" s="9">
        <v>-79.165400000000005</v>
      </c>
      <c r="T155" s="9">
        <v>-133.81837777777699</v>
      </c>
      <c r="U155" s="9">
        <v>-233.69200000000001</v>
      </c>
      <c r="V155" s="9">
        <v>52.9982172618517</v>
      </c>
      <c r="W155" s="9">
        <v>-89.19</v>
      </c>
      <c r="X155" s="9">
        <v>-48.98</v>
      </c>
      <c r="Y155" s="9">
        <v>-63.647777777777698</v>
      </c>
      <c r="Z155" s="9">
        <v>-89.19</v>
      </c>
      <c r="AA155" s="9">
        <v>13.187907129049799</v>
      </c>
      <c r="AB155" s="9">
        <v>-282.89499999999998</v>
      </c>
      <c r="AC155" s="9">
        <v>-116.806</v>
      </c>
      <c r="AD155" s="9">
        <v>-174.13011111111101</v>
      </c>
      <c r="AE155" s="9">
        <v>-282.89499999999998</v>
      </c>
      <c r="AF155" s="9">
        <v>56.326479730772299</v>
      </c>
      <c r="AG155" s="9">
        <v>-49.203200000000002</v>
      </c>
      <c r="AH155" s="9">
        <v>-33.469099999999997</v>
      </c>
      <c r="AI155" s="9">
        <v>-40.3115666666666</v>
      </c>
      <c r="AJ155" s="9">
        <v>-49.203200000000002</v>
      </c>
      <c r="AK155" s="9">
        <v>6.48609636067797</v>
      </c>
    </row>
    <row r="156" spans="1:37" x14ac:dyDescent="0.25">
      <c r="A156" s="6" t="s">
        <v>581</v>
      </c>
      <c r="B156" s="7" t="s">
        <v>58</v>
      </c>
      <c r="C156" s="6" t="s">
        <v>409</v>
      </c>
      <c r="D156" s="6" t="s">
        <v>1064</v>
      </c>
      <c r="E156" s="7" t="b">
        <v>1</v>
      </c>
      <c r="F156" s="7" t="b">
        <f t="shared" si="6"/>
        <v>1</v>
      </c>
      <c r="G156" s="7" t="str">
        <f t="shared" si="5"/>
        <v>results/docking_predictions/predicted_complexes/candidate_complexes/qiuzhen.li_1.pdb</v>
      </c>
      <c r="H156" s="9">
        <v>1380.91</v>
      </c>
      <c r="I156" s="9">
        <v>1489.39</v>
      </c>
      <c r="J156" s="9">
        <v>1291.18199999999</v>
      </c>
      <c r="K156" s="9">
        <v>1017.8</v>
      </c>
      <c r="L156" s="9">
        <v>124.597808238258</v>
      </c>
      <c r="M156" s="9">
        <v>2.0870199999999999</v>
      </c>
      <c r="N156" s="9">
        <v>5.4032999999999998</v>
      </c>
      <c r="O156" s="9">
        <v>-2.2479219000000001</v>
      </c>
      <c r="P156" s="9">
        <v>-12.7323</v>
      </c>
      <c r="Q156" s="9">
        <v>5.8950546960963104</v>
      </c>
      <c r="R156" s="9">
        <v>-173.56100000000001</v>
      </c>
      <c r="S156" s="9">
        <v>-16.863600000000002</v>
      </c>
      <c r="T156" s="9">
        <v>-95.298310000000001</v>
      </c>
      <c r="U156" s="9">
        <v>-173.56100000000001</v>
      </c>
      <c r="V156" s="9">
        <v>48.902835683684401</v>
      </c>
      <c r="W156" s="9">
        <v>-86.77</v>
      </c>
      <c r="X156" s="9">
        <v>-57.03</v>
      </c>
      <c r="Y156" s="9">
        <v>-71.11</v>
      </c>
      <c r="Z156" s="9">
        <v>-86.77</v>
      </c>
      <c r="AA156" s="9">
        <v>10.2653321643502</v>
      </c>
      <c r="AB156" s="9">
        <v>-227.702</v>
      </c>
      <c r="AC156" s="9">
        <v>-59.393700000000003</v>
      </c>
      <c r="AD156" s="9">
        <v>-145.09925999999999</v>
      </c>
      <c r="AE156" s="9">
        <v>-227.702</v>
      </c>
      <c r="AF156" s="9">
        <v>53.597467230399701</v>
      </c>
      <c r="AG156" s="9">
        <v>-54.1404</v>
      </c>
      <c r="AH156" s="9">
        <v>-42.411900000000003</v>
      </c>
      <c r="AI156" s="9">
        <v>-49.800960000000003</v>
      </c>
      <c r="AJ156" s="9">
        <v>-62.343600000000002</v>
      </c>
      <c r="AK156" s="9">
        <v>6.79020412345771</v>
      </c>
    </row>
    <row r="157" spans="1:37" x14ac:dyDescent="0.25">
      <c r="A157" s="6" t="s">
        <v>582</v>
      </c>
      <c r="B157" s="7" t="s">
        <v>54</v>
      </c>
      <c r="C157" s="6" t="s">
        <v>409</v>
      </c>
      <c r="D157" s="6" t="s">
        <v>1064</v>
      </c>
      <c r="E157" s="7" t="b">
        <v>1</v>
      </c>
      <c r="F157" s="7" t="b">
        <f t="shared" si="6"/>
        <v>1</v>
      </c>
      <c r="G157" s="7" t="str">
        <f t="shared" si="5"/>
        <v>results/docking_predictions/predicted_complexes/candidate_complexes/qiuzhen.li_2.pdb</v>
      </c>
      <c r="H157" s="9">
        <v>1604.39</v>
      </c>
      <c r="I157" s="9">
        <v>1604.39</v>
      </c>
      <c r="J157" s="9">
        <v>1467.04799999999</v>
      </c>
      <c r="K157" s="9">
        <v>1300.5899999999999</v>
      </c>
      <c r="L157" s="9">
        <v>91.834163069451606</v>
      </c>
      <c r="M157" s="9">
        <v>-5.2675299999999998</v>
      </c>
      <c r="N157" s="9">
        <v>-2.7643900000000001</v>
      </c>
      <c r="O157" s="9">
        <v>-4.9527070000000002</v>
      </c>
      <c r="P157" s="9">
        <v>-7.6546000000000003</v>
      </c>
      <c r="Q157" s="9">
        <v>1.5461044608883601</v>
      </c>
      <c r="R157" s="9">
        <v>-132.43100000000001</v>
      </c>
      <c r="S157" s="9">
        <v>-72.6434</v>
      </c>
      <c r="T157" s="9">
        <v>-108.27274999999899</v>
      </c>
      <c r="U157" s="9">
        <v>-149.797</v>
      </c>
      <c r="V157" s="9">
        <v>22.851851953361098</v>
      </c>
      <c r="W157" s="9">
        <v>-91.6</v>
      </c>
      <c r="X157" s="9">
        <v>-62.52</v>
      </c>
      <c r="Y157" s="9">
        <v>-79.260000000000005</v>
      </c>
      <c r="Z157" s="9">
        <v>-91.6</v>
      </c>
      <c r="AA157" s="9">
        <v>10.0949382255553</v>
      </c>
      <c r="AB157" s="9">
        <v>-192.28</v>
      </c>
      <c r="AC157" s="9">
        <v>-117.87</v>
      </c>
      <c r="AD157" s="9">
        <v>-160.926199999999</v>
      </c>
      <c r="AE157" s="9">
        <v>-201.11</v>
      </c>
      <c r="AF157" s="9">
        <v>25.9910163787413</v>
      </c>
      <c r="AG157" s="9">
        <v>-59.849299999999999</v>
      </c>
      <c r="AH157" s="9">
        <v>-39.931199999999997</v>
      </c>
      <c r="AI157" s="9">
        <v>-52.653469999999899</v>
      </c>
      <c r="AJ157" s="9">
        <v>-60.008699999999997</v>
      </c>
      <c r="AK157" s="9">
        <v>6.5260657334943302</v>
      </c>
    </row>
    <row r="158" spans="1:37" x14ac:dyDescent="0.25">
      <c r="A158" s="6" t="s">
        <v>583</v>
      </c>
      <c r="B158" s="7" t="s">
        <v>46</v>
      </c>
      <c r="C158" s="6" t="s">
        <v>409</v>
      </c>
      <c r="D158" s="6" t="s">
        <v>1064</v>
      </c>
      <c r="E158" s="7" t="b">
        <v>1</v>
      </c>
      <c r="F158" s="7" t="b">
        <f t="shared" si="6"/>
        <v>1</v>
      </c>
      <c r="G158" s="7" t="str">
        <f t="shared" si="5"/>
        <v>results/docking_predictions/predicted_complexes/candidate_complexes/qiuzhen.li_3.pdb</v>
      </c>
      <c r="H158" s="9">
        <v>1483.8</v>
      </c>
      <c r="I158" s="9">
        <v>1519.63</v>
      </c>
      <c r="J158" s="9">
        <v>1419.588</v>
      </c>
      <c r="K158" s="9">
        <v>1278.8</v>
      </c>
      <c r="L158" s="9">
        <v>80.196013866027002</v>
      </c>
      <c r="M158" s="9">
        <v>8.1397700000000004</v>
      </c>
      <c r="N158" s="9">
        <v>10.6943</v>
      </c>
      <c r="O158" s="9">
        <v>7.6841129999999902</v>
      </c>
      <c r="P158" s="9">
        <v>4.7462499999999999</v>
      </c>
      <c r="Q158" s="9">
        <v>1.9788488893184</v>
      </c>
      <c r="R158" s="9">
        <v>-289.06599999999997</v>
      </c>
      <c r="S158" s="9">
        <v>-154.149</v>
      </c>
      <c r="T158" s="9">
        <v>-224.277099999999</v>
      </c>
      <c r="U158" s="9">
        <v>-303.32900000000001</v>
      </c>
      <c r="V158" s="9">
        <v>60.846040571356099</v>
      </c>
      <c r="W158" s="9">
        <v>-91.77</v>
      </c>
      <c r="X158" s="9">
        <v>-60.15</v>
      </c>
      <c r="Y158" s="9">
        <v>-75.924000000000007</v>
      </c>
      <c r="Z158" s="9">
        <v>-91.77</v>
      </c>
      <c r="AA158" s="9">
        <v>12.871205762389801</v>
      </c>
      <c r="AB158" s="9">
        <v>-331.161</v>
      </c>
      <c r="AC158" s="9">
        <v>-190.32499999999999</v>
      </c>
      <c r="AD158" s="9">
        <v>-263.02850000000001</v>
      </c>
      <c r="AE158" s="9">
        <v>-341.16300000000001</v>
      </c>
      <c r="AF158" s="9">
        <v>62.656051771645402</v>
      </c>
      <c r="AG158" s="9">
        <v>-42.095700000000001</v>
      </c>
      <c r="AH158" s="9">
        <v>-34.031399999999998</v>
      </c>
      <c r="AI158" s="9">
        <v>-38.7515</v>
      </c>
      <c r="AJ158" s="9">
        <v>-42.095700000000001</v>
      </c>
      <c r="AK158" s="9">
        <v>2.9096519012876199</v>
      </c>
    </row>
    <row r="159" spans="1:37" x14ac:dyDescent="0.25">
      <c r="A159" s="6" t="s">
        <v>584</v>
      </c>
      <c r="B159" s="7" t="s">
        <v>112</v>
      </c>
      <c r="C159" s="6" t="s">
        <v>409</v>
      </c>
      <c r="D159" s="6" t="s">
        <v>1064</v>
      </c>
      <c r="E159" s="7" t="b">
        <v>1</v>
      </c>
      <c r="F159" s="7" t="b">
        <f t="shared" si="6"/>
        <v>1</v>
      </c>
      <c r="G159" s="7" t="str">
        <f t="shared" si="5"/>
        <v>results/docking_predictions/predicted_complexes/candidate_complexes/rajat_1.pdb</v>
      </c>
      <c r="H159" s="9">
        <v>1983.41</v>
      </c>
      <c r="I159" s="9">
        <v>2012.61</v>
      </c>
      <c r="J159" s="9">
        <v>1803.57</v>
      </c>
      <c r="K159" s="9">
        <v>1452.92</v>
      </c>
      <c r="L159" s="9">
        <v>257.02598730478599</v>
      </c>
      <c r="M159" s="9">
        <v>27.9757</v>
      </c>
      <c r="N159" s="9">
        <v>31.1389</v>
      </c>
      <c r="O159" s="9">
        <v>24.746479999999998</v>
      </c>
      <c r="P159" s="9">
        <v>17.393899999999999</v>
      </c>
      <c r="Q159" s="9">
        <v>5.5830914780254099</v>
      </c>
      <c r="R159" s="9">
        <v>-333.56299999999999</v>
      </c>
      <c r="S159" s="9">
        <v>-208.738</v>
      </c>
      <c r="T159" s="9">
        <v>-293.50560000000002</v>
      </c>
      <c r="U159" s="9">
        <v>-385.50599999999997</v>
      </c>
      <c r="V159" s="9">
        <v>69.982773639660707</v>
      </c>
      <c r="W159" s="9">
        <v>-102.64</v>
      </c>
      <c r="X159" s="9">
        <v>-60.69</v>
      </c>
      <c r="Y159" s="9">
        <v>-87.09</v>
      </c>
      <c r="Z159" s="9">
        <v>-102.64</v>
      </c>
      <c r="AA159" s="9">
        <v>17.8576622210187</v>
      </c>
      <c r="AB159" s="9">
        <v>-397.46600000000001</v>
      </c>
      <c r="AC159" s="9">
        <v>-245.07</v>
      </c>
      <c r="AD159" s="9">
        <v>-346.64060000000001</v>
      </c>
      <c r="AE159" s="9">
        <v>-441.947</v>
      </c>
      <c r="AF159" s="9">
        <v>78.594801356705503</v>
      </c>
      <c r="AG159" s="9">
        <v>-63.902900000000002</v>
      </c>
      <c r="AH159" s="9">
        <v>-36.332000000000001</v>
      </c>
      <c r="AI159" s="9">
        <v>-53.135039999999996</v>
      </c>
      <c r="AJ159" s="9">
        <v>-63.902900000000002</v>
      </c>
      <c r="AK159" s="9">
        <v>10.702550049077001</v>
      </c>
    </row>
    <row r="160" spans="1:37" x14ac:dyDescent="0.25">
      <c r="A160" s="6" t="s">
        <v>585</v>
      </c>
      <c r="B160" s="7" t="s">
        <v>168</v>
      </c>
      <c r="C160" s="6" t="s">
        <v>409</v>
      </c>
      <c r="D160" s="6" t="s">
        <v>1064</v>
      </c>
      <c r="E160" s="7" t="b">
        <v>1</v>
      </c>
      <c r="F160" s="7" t="b">
        <f t="shared" si="6"/>
        <v>1</v>
      </c>
      <c r="G160" s="7" t="str">
        <f t="shared" si="5"/>
        <v>results/docking_predictions/predicted_complexes/candidate_complexes/Razora712_1.pdb</v>
      </c>
      <c r="H160" s="9">
        <v>2792.14</v>
      </c>
      <c r="I160" s="9">
        <v>2893.54</v>
      </c>
      <c r="J160" s="9">
        <v>2635.28</v>
      </c>
      <c r="K160" s="9">
        <v>2276.38</v>
      </c>
      <c r="L160" s="9">
        <v>282.48419849612799</v>
      </c>
      <c r="M160" s="9">
        <v>16.194600000000001</v>
      </c>
      <c r="N160" s="9">
        <v>36.921999999999997</v>
      </c>
      <c r="O160" s="9">
        <v>27.974119999999999</v>
      </c>
      <c r="P160" s="9">
        <v>16.194600000000001</v>
      </c>
      <c r="Q160" s="9">
        <v>8.5938322762315895</v>
      </c>
      <c r="R160" s="9">
        <v>-387.30500000000001</v>
      </c>
      <c r="S160" s="9">
        <v>-208.02500000000001</v>
      </c>
      <c r="T160" s="9">
        <v>-330.99939999999998</v>
      </c>
      <c r="U160" s="9">
        <v>-387.30500000000001</v>
      </c>
      <c r="V160" s="9">
        <v>78.446945430016498</v>
      </c>
      <c r="W160" s="9">
        <v>-140.99</v>
      </c>
      <c r="X160" s="9">
        <v>-83.11</v>
      </c>
      <c r="Y160" s="9">
        <v>-109.086</v>
      </c>
      <c r="Z160" s="9">
        <v>-140.99</v>
      </c>
      <c r="AA160" s="9">
        <v>24.298944009976999</v>
      </c>
      <c r="AB160" s="9">
        <v>-467.02499999999998</v>
      </c>
      <c r="AC160" s="9">
        <v>-272.50400000000002</v>
      </c>
      <c r="AD160" s="9">
        <v>-401.86040000000003</v>
      </c>
      <c r="AE160" s="9">
        <v>-467.02499999999998</v>
      </c>
      <c r="AF160" s="9">
        <v>86.433445417847295</v>
      </c>
      <c r="AG160" s="9">
        <v>-79.7196</v>
      </c>
      <c r="AH160" s="9">
        <v>-55.725299999999997</v>
      </c>
      <c r="AI160" s="9">
        <v>-70.861059999999995</v>
      </c>
      <c r="AJ160" s="9">
        <v>-80.047899999999998</v>
      </c>
      <c r="AK160" s="9">
        <v>10.5444495623526</v>
      </c>
    </row>
    <row r="161" spans="1:37" x14ac:dyDescent="0.25">
      <c r="A161" s="6" t="s">
        <v>586</v>
      </c>
      <c r="B161" s="7" t="s">
        <v>144</v>
      </c>
      <c r="C161" s="6" t="s">
        <v>409</v>
      </c>
      <c r="D161" s="6" t="s">
        <v>1064</v>
      </c>
      <c r="E161" s="7" t="b">
        <v>1</v>
      </c>
      <c r="F161" s="7" t="b">
        <f t="shared" si="6"/>
        <v>1</v>
      </c>
      <c r="G161" s="7" t="str">
        <f t="shared" si="5"/>
        <v>results/docking_predictions/predicted_complexes/candidate_complexes/Razora712_2.pdb</v>
      </c>
      <c r="H161" s="9">
        <v>2767.12</v>
      </c>
      <c r="I161" s="9">
        <v>2767.12</v>
      </c>
      <c r="J161" s="9">
        <v>2607.2974999999901</v>
      </c>
      <c r="K161" s="9">
        <v>2458.48</v>
      </c>
      <c r="L161" s="9">
        <v>152.82663519491601</v>
      </c>
      <c r="M161" s="9">
        <v>31.959599999999998</v>
      </c>
      <c r="N161" s="9">
        <v>42.660499999999999</v>
      </c>
      <c r="O161" s="9">
        <v>37.493175000000001</v>
      </c>
      <c r="P161" s="9">
        <v>31.959599999999998</v>
      </c>
      <c r="Q161" s="9">
        <v>4.8504673055799401</v>
      </c>
      <c r="R161" s="9">
        <v>-456.23599999999999</v>
      </c>
      <c r="S161" s="9">
        <v>-403.726</v>
      </c>
      <c r="T161" s="9">
        <v>-463.10550000000001</v>
      </c>
      <c r="U161" s="9">
        <v>-506.23</v>
      </c>
      <c r="V161" s="9">
        <v>44.600373881093503</v>
      </c>
      <c r="W161" s="9">
        <v>-125.5</v>
      </c>
      <c r="X161" s="9">
        <v>-101.2</v>
      </c>
      <c r="Y161" s="9">
        <v>-117.524999999999</v>
      </c>
      <c r="Z161" s="9">
        <v>-125.5</v>
      </c>
      <c r="AA161" s="9">
        <v>11.3464047169136</v>
      </c>
      <c r="AB161" s="9">
        <v>-522.45000000000005</v>
      </c>
      <c r="AC161" s="9">
        <v>-459.28899999999999</v>
      </c>
      <c r="AD161" s="9">
        <v>-525.50400000000002</v>
      </c>
      <c r="AE161" s="9">
        <v>-566.08699999999999</v>
      </c>
      <c r="AF161" s="9">
        <v>47.831717601050698</v>
      </c>
      <c r="AG161" s="9">
        <v>-66.213700000000003</v>
      </c>
      <c r="AH161" s="9">
        <v>-55.563099999999999</v>
      </c>
      <c r="AI161" s="9">
        <v>-62.398350000000001</v>
      </c>
      <c r="AJ161" s="9">
        <v>-67.959500000000006</v>
      </c>
      <c r="AK161" s="9">
        <v>5.7347443729719396</v>
      </c>
    </row>
    <row r="162" spans="1:37" x14ac:dyDescent="0.25">
      <c r="A162" s="6" t="s">
        <v>587</v>
      </c>
      <c r="B162" s="7" t="s">
        <v>128</v>
      </c>
      <c r="C162" s="6" t="s">
        <v>409</v>
      </c>
      <c r="D162" s="6" t="s">
        <v>1064</v>
      </c>
      <c r="E162" s="7" t="b">
        <v>1</v>
      </c>
      <c r="F162" s="7" t="b">
        <f t="shared" si="6"/>
        <v>1</v>
      </c>
      <c r="G162" s="7" t="str">
        <f t="shared" si="5"/>
        <v>results/docking_predictions/predicted_complexes/candidate_complexes/Razora712_3.pdb</v>
      </c>
      <c r="H162" s="9">
        <v>3775.36</v>
      </c>
      <c r="I162" s="9">
        <v>3775.36</v>
      </c>
      <c r="J162" s="9">
        <v>3368.24</v>
      </c>
      <c r="K162" s="9">
        <v>2623.25</v>
      </c>
      <c r="L162" s="9">
        <v>646.10871043501595</v>
      </c>
      <c r="M162" s="9">
        <v>45.915799999999997</v>
      </c>
      <c r="N162" s="9">
        <v>45.915799999999997</v>
      </c>
      <c r="O162" s="9">
        <v>40.9318666666666</v>
      </c>
      <c r="P162" s="9">
        <v>33.263100000000001</v>
      </c>
      <c r="Q162" s="9">
        <v>6.7401002843676796</v>
      </c>
      <c r="R162" s="9">
        <v>-915.23099999999999</v>
      </c>
      <c r="S162" s="9">
        <v>-474.82</v>
      </c>
      <c r="T162" s="9">
        <v>-751.83633333333296</v>
      </c>
      <c r="U162" s="9">
        <v>-915.23099999999999</v>
      </c>
      <c r="V162" s="9">
        <v>241.190535847353</v>
      </c>
      <c r="W162" s="9">
        <v>-243.93</v>
      </c>
      <c r="X162" s="9">
        <v>-117.96</v>
      </c>
      <c r="Y162" s="9">
        <v>-196.683333333333</v>
      </c>
      <c r="Z162" s="9">
        <v>-243.93</v>
      </c>
      <c r="AA162" s="9">
        <v>68.630865019561895</v>
      </c>
      <c r="AB162" s="9">
        <v>-1022.03</v>
      </c>
      <c r="AC162" s="9">
        <v>-531.077</v>
      </c>
      <c r="AD162" s="9">
        <v>-839.082666666666</v>
      </c>
      <c r="AE162" s="9">
        <v>-1022.03</v>
      </c>
      <c r="AF162" s="9">
        <v>268.30654502701401</v>
      </c>
      <c r="AG162" s="9">
        <v>-106.80200000000001</v>
      </c>
      <c r="AH162" s="9">
        <v>-56.258000000000003</v>
      </c>
      <c r="AI162" s="9">
        <v>-87.247766666666607</v>
      </c>
      <c r="AJ162" s="9">
        <v>-106.80200000000001</v>
      </c>
      <c r="AK162" s="9">
        <v>27.143186087180901</v>
      </c>
    </row>
    <row r="163" spans="1:37" x14ac:dyDescent="0.25">
      <c r="A163" s="6" t="s">
        <v>588</v>
      </c>
      <c r="B163" s="7" t="s">
        <v>100</v>
      </c>
      <c r="C163" s="6" t="s">
        <v>409</v>
      </c>
      <c r="D163" s="6" t="s">
        <v>1064</v>
      </c>
      <c r="E163" s="7" t="b">
        <v>1</v>
      </c>
      <c r="F163" s="7" t="b">
        <f t="shared" si="6"/>
        <v>1</v>
      </c>
      <c r="G163" s="7" t="str">
        <f t="shared" si="5"/>
        <v>results/docking_predictions/predicted_complexes/candidate_complexes/Razora712_4.pdb</v>
      </c>
      <c r="H163" s="9">
        <v>3551.04</v>
      </c>
      <c r="I163" s="9">
        <v>3789.8</v>
      </c>
      <c r="J163" s="9">
        <v>3390.4575</v>
      </c>
      <c r="K163" s="9">
        <v>3054.16</v>
      </c>
      <c r="L163" s="9">
        <v>253.433055051737</v>
      </c>
      <c r="M163" s="9">
        <v>30.618099999999998</v>
      </c>
      <c r="N163" s="9">
        <v>36.965200000000003</v>
      </c>
      <c r="O163" s="9">
        <v>31.674675000000001</v>
      </c>
      <c r="P163" s="9">
        <v>26.0852</v>
      </c>
      <c r="Q163" s="9">
        <v>3.9107835121987602</v>
      </c>
      <c r="R163" s="9">
        <v>-763.30600000000004</v>
      </c>
      <c r="S163" s="9">
        <v>-554.9</v>
      </c>
      <c r="T163" s="9">
        <v>-671.46137499999998</v>
      </c>
      <c r="U163" s="9">
        <v>-810.88800000000003</v>
      </c>
      <c r="V163" s="9">
        <v>91.722060742436895</v>
      </c>
      <c r="W163" s="9">
        <v>-215.81</v>
      </c>
      <c r="X163" s="9">
        <v>-159.57</v>
      </c>
      <c r="Y163" s="9">
        <v>-189.35749999999999</v>
      </c>
      <c r="Z163" s="9">
        <v>-215.81</v>
      </c>
      <c r="AA163" s="9">
        <v>20.053988381366899</v>
      </c>
      <c r="AB163" s="9">
        <v>-857.07600000000002</v>
      </c>
      <c r="AC163" s="9">
        <v>-655.37800000000004</v>
      </c>
      <c r="AD163" s="9">
        <v>-758.20212500000002</v>
      </c>
      <c r="AE163" s="9">
        <v>-896.03700000000003</v>
      </c>
      <c r="AF163" s="9">
        <v>86.165077091156803</v>
      </c>
      <c r="AG163" s="9">
        <v>-93.77</v>
      </c>
      <c r="AH163" s="9">
        <v>-59.6248</v>
      </c>
      <c r="AI163" s="9">
        <v>-86.740662499999999</v>
      </c>
      <c r="AJ163" s="9">
        <v>-108.72199999999999</v>
      </c>
      <c r="AK163" s="9">
        <v>16.2194272693438</v>
      </c>
    </row>
    <row r="164" spans="1:37" x14ac:dyDescent="0.25">
      <c r="A164" s="6" t="s">
        <v>589</v>
      </c>
      <c r="B164" s="7" t="s">
        <v>192</v>
      </c>
      <c r="C164" s="6" t="s">
        <v>409</v>
      </c>
      <c r="D164" s="6" t="s">
        <v>1064</v>
      </c>
      <c r="E164" s="7" t="b">
        <v>1</v>
      </c>
      <c r="F164" s="7" t="b">
        <f t="shared" si="6"/>
        <v>1</v>
      </c>
      <c r="G164" s="7" t="str">
        <f t="shared" si="5"/>
        <v>results/docking_predictions/predicted_complexes/candidate_complexes/rjtpunia_1.pdb</v>
      </c>
      <c r="H164" s="9">
        <v>3571.76</v>
      </c>
      <c r="I164" s="9">
        <v>3571.76</v>
      </c>
      <c r="J164" s="9">
        <v>3370.09</v>
      </c>
      <c r="K164" s="9">
        <v>3155.4</v>
      </c>
      <c r="L164" s="9">
        <v>139.076997091539</v>
      </c>
      <c r="M164" s="9">
        <v>43.486800000000002</v>
      </c>
      <c r="N164" s="9">
        <v>43.486800000000002</v>
      </c>
      <c r="O164" s="9">
        <v>35.780166666666602</v>
      </c>
      <c r="P164" s="9">
        <v>31.052199999999999</v>
      </c>
      <c r="Q164" s="9">
        <v>4.5841468692295004</v>
      </c>
      <c r="R164" s="9">
        <v>-887.84299999999996</v>
      </c>
      <c r="S164" s="9">
        <v>-540.58299999999997</v>
      </c>
      <c r="T164" s="9">
        <v>-713.66899999999998</v>
      </c>
      <c r="U164" s="9">
        <v>-887.84299999999996</v>
      </c>
      <c r="V164" s="9">
        <v>121.81604207492499</v>
      </c>
      <c r="W164" s="9">
        <v>-225.32</v>
      </c>
      <c r="X164" s="9">
        <v>-184.63</v>
      </c>
      <c r="Y164" s="9">
        <v>-208.46666666666599</v>
      </c>
      <c r="Z164" s="9">
        <v>-225.32</v>
      </c>
      <c r="AA164" s="9">
        <v>18.250388123726701</v>
      </c>
      <c r="AB164" s="9">
        <v>-979.08299999999997</v>
      </c>
      <c r="AC164" s="9">
        <v>-655.47799999999995</v>
      </c>
      <c r="AD164" s="9">
        <v>-815.18299999999999</v>
      </c>
      <c r="AE164" s="9">
        <v>-979.08299999999997</v>
      </c>
      <c r="AF164" s="9">
        <v>115.124568380515</v>
      </c>
      <c r="AG164" s="9">
        <v>-91.24</v>
      </c>
      <c r="AH164" s="9">
        <v>-91.24</v>
      </c>
      <c r="AI164" s="9">
        <v>-101.513899999999</v>
      </c>
      <c r="AJ164" s="9">
        <v>-114.895</v>
      </c>
      <c r="AK164" s="9">
        <v>9.8596577893961399</v>
      </c>
    </row>
    <row r="165" spans="1:37" x14ac:dyDescent="0.25">
      <c r="A165" s="6" t="s">
        <v>590</v>
      </c>
      <c r="B165" s="7" t="s">
        <v>182</v>
      </c>
      <c r="C165" s="6" t="s">
        <v>409</v>
      </c>
      <c r="D165" s="6" t="s">
        <v>1064</v>
      </c>
      <c r="E165" s="7" t="b">
        <v>1</v>
      </c>
      <c r="F165" s="7" t="b">
        <f t="shared" si="6"/>
        <v>1</v>
      </c>
      <c r="G165" s="7" t="str">
        <f t="shared" si="5"/>
        <v>results/docking_predictions/predicted_complexes/candidate_complexes/rohaneis_1.pdb</v>
      </c>
      <c r="H165" s="9">
        <v>3799.68</v>
      </c>
      <c r="I165" s="9">
        <v>3799.68</v>
      </c>
      <c r="J165" s="9">
        <v>3448.16857142857</v>
      </c>
      <c r="K165" s="9">
        <v>3102.28</v>
      </c>
      <c r="L165" s="9">
        <v>203.74334888355401</v>
      </c>
      <c r="M165" s="9">
        <v>-11.931100000000001</v>
      </c>
      <c r="N165" s="9">
        <v>15.0322</v>
      </c>
      <c r="O165" s="9">
        <v>-4.7730999999999897</v>
      </c>
      <c r="P165" s="9">
        <v>-19.355499999999999</v>
      </c>
      <c r="Q165" s="9">
        <v>11.8494701768377</v>
      </c>
      <c r="R165" s="9">
        <v>-603.59699999999998</v>
      </c>
      <c r="S165" s="9">
        <v>-413.92200000000003</v>
      </c>
      <c r="T165" s="9">
        <v>-565.34557142857102</v>
      </c>
      <c r="U165" s="9">
        <v>-710.20399999999995</v>
      </c>
      <c r="V165" s="9">
        <v>105.114454901719</v>
      </c>
      <c r="W165" s="9">
        <v>-228.93</v>
      </c>
      <c r="X165" s="9">
        <v>-181.17</v>
      </c>
      <c r="Y165" s="9">
        <v>-203.18857142857101</v>
      </c>
      <c r="Z165" s="9">
        <v>-228.93</v>
      </c>
      <c r="AA165" s="9">
        <v>14.852806052024199</v>
      </c>
      <c r="AB165" s="9">
        <v>-699.87199999999996</v>
      </c>
      <c r="AC165" s="9">
        <v>-502.44099999999997</v>
      </c>
      <c r="AD165" s="9">
        <v>-650.69371428571401</v>
      </c>
      <c r="AE165" s="9">
        <v>-783.89599999999996</v>
      </c>
      <c r="AF165" s="9">
        <v>101.31662289363599</v>
      </c>
      <c r="AG165" s="9">
        <v>-96.274500000000003</v>
      </c>
      <c r="AH165" s="9">
        <v>-73.692300000000003</v>
      </c>
      <c r="AI165" s="9">
        <v>-85.348142857142804</v>
      </c>
      <c r="AJ165" s="9">
        <v>-96.274500000000003</v>
      </c>
      <c r="AK165" s="9">
        <v>8.5744171057196095</v>
      </c>
    </row>
    <row r="166" spans="1:37" x14ac:dyDescent="0.25">
      <c r="A166" s="6" t="s">
        <v>591</v>
      </c>
      <c r="B166" s="7" t="s">
        <v>138</v>
      </c>
      <c r="C166" s="6" t="s">
        <v>409</v>
      </c>
      <c r="D166" s="6" t="s">
        <v>1064</v>
      </c>
      <c r="E166" s="7" t="b">
        <v>1</v>
      </c>
      <c r="F166" s="7" t="b">
        <f t="shared" si="6"/>
        <v>1</v>
      </c>
      <c r="G166" s="7" t="str">
        <f t="shared" si="5"/>
        <v>results/docking_predictions/predicted_complexes/candidate_complexes/ryanba_1.pdb</v>
      </c>
      <c r="H166" s="9">
        <v>3042.11</v>
      </c>
      <c r="I166" s="9">
        <v>3042.11</v>
      </c>
      <c r="J166" s="9">
        <v>2680.8399999999901</v>
      </c>
      <c r="K166" s="9">
        <v>2465.8000000000002</v>
      </c>
      <c r="L166" s="9">
        <v>211.43278506419</v>
      </c>
      <c r="M166" s="9">
        <v>32.007100000000001</v>
      </c>
      <c r="N166" s="9">
        <v>32.007100000000001</v>
      </c>
      <c r="O166" s="9">
        <v>25.169274999999999</v>
      </c>
      <c r="P166" s="9">
        <v>17.046299999999999</v>
      </c>
      <c r="Q166" s="9">
        <v>5.5715073843235103</v>
      </c>
      <c r="R166" s="9">
        <v>-549.70500000000004</v>
      </c>
      <c r="S166" s="9">
        <v>-324.11700000000002</v>
      </c>
      <c r="T166" s="9">
        <v>-402.04575</v>
      </c>
      <c r="U166" s="9">
        <v>-549.70500000000004</v>
      </c>
      <c r="V166" s="9">
        <v>70.230566179752302</v>
      </c>
      <c r="W166" s="9">
        <v>-165.43</v>
      </c>
      <c r="X166" s="9">
        <v>-100.75</v>
      </c>
      <c r="Y166" s="9">
        <v>-130.12125</v>
      </c>
      <c r="Z166" s="9">
        <v>-165.43</v>
      </c>
      <c r="AA166" s="9">
        <v>19.926811398214198</v>
      </c>
      <c r="AB166" s="9">
        <v>-637.20000000000005</v>
      </c>
      <c r="AC166" s="9">
        <v>-383.36099999999999</v>
      </c>
      <c r="AD166" s="9">
        <v>-476.92662499999898</v>
      </c>
      <c r="AE166" s="9">
        <v>-637.20000000000005</v>
      </c>
      <c r="AF166" s="9">
        <v>78.101061000544107</v>
      </c>
      <c r="AG166" s="9">
        <v>-87.494200000000006</v>
      </c>
      <c r="AH166" s="9">
        <v>-59.0779</v>
      </c>
      <c r="AI166" s="9">
        <v>-74.880812499999905</v>
      </c>
      <c r="AJ166" s="9">
        <v>-87.494200000000006</v>
      </c>
      <c r="AK166" s="9">
        <v>11.115286941792901</v>
      </c>
    </row>
    <row r="167" spans="1:37" x14ac:dyDescent="0.25">
      <c r="A167" s="6" t="s">
        <v>592</v>
      </c>
      <c r="B167" s="7" t="s">
        <v>126</v>
      </c>
      <c r="C167" s="6" t="s">
        <v>409</v>
      </c>
      <c r="D167" s="6" t="s">
        <v>1064</v>
      </c>
      <c r="E167" s="7" t="b">
        <v>1</v>
      </c>
      <c r="F167" s="7" t="b">
        <f t="shared" si="6"/>
        <v>1</v>
      </c>
      <c r="G167" s="7" t="str">
        <f t="shared" si="5"/>
        <v>results/docking_predictions/predicted_complexes/candidate_complexes/salireza111_1.pdb</v>
      </c>
      <c r="H167" s="9">
        <v>1629</v>
      </c>
      <c r="I167" s="9">
        <v>1629</v>
      </c>
      <c r="J167" s="9">
        <v>1427.27444444444</v>
      </c>
      <c r="K167" s="9">
        <v>1257.01</v>
      </c>
      <c r="L167" s="9">
        <v>120.79325820499101</v>
      </c>
      <c r="M167" s="9">
        <v>20.381</v>
      </c>
      <c r="N167" s="9">
        <v>20.381</v>
      </c>
      <c r="O167" s="9">
        <v>16.882644444444399</v>
      </c>
      <c r="P167" s="9">
        <v>12.4312</v>
      </c>
      <c r="Q167" s="9">
        <v>2.31682428666435</v>
      </c>
      <c r="R167" s="9">
        <v>-483.91399999999999</v>
      </c>
      <c r="S167" s="9">
        <v>-289.68700000000001</v>
      </c>
      <c r="T167" s="9">
        <v>-382.28766666666598</v>
      </c>
      <c r="U167" s="9">
        <v>-483.91399999999999</v>
      </c>
      <c r="V167" s="9">
        <v>65.907134334986793</v>
      </c>
      <c r="W167" s="9">
        <v>-115.49</v>
      </c>
      <c r="X167" s="9">
        <v>-67.7</v>
      </c>
      <c r="Y167" s="9">
        <v>-92.764444444444393</v>
      </c>
      <c r="Z167" s="9">
        <v>-115.49</v>
      </c>
      <c r="AA167" s="9">
        <v>15.4459461600051</v>
      </c>
      <c r="AB167" s="9">
        <v>-522.99699999999996</v>
      </c>
      <c r="AC167" s="9">
        <v>-317.08699999999999</v>
      </c>
      <c r="AD167" s="9">
        <v>-415.47644444444398</v>
      </c>
      <c r="AE167" s="9">
        <v>-522.99699999999996</v>
      </c>
      <c r="AF167" s="9">
        <v>68.632668948743202</v>
      </c>
      <c r="AG167" s="9">
        <v>-39.083500000000001</v>
      </c>
      <c r="AH167" s="9">
        <v>-27.3995</v>
      </c>
      <c r="AI167" s="9">
        <v>-33.188788888888801</v>
      </c>
      <c r="AJ167" s="9">
        <v>-39.083500000000001</v>
      </c>
      <c r="AK167" s="9">
        <v>3.88198893237875</v>
      </c>
    </row>
    <row r="168" spans="1:37" x14ac:dyDescent="0.25">
      <c r="A168" s="6" t="s">
        <v>593</v>
      </c>
      <c r="B168" s="7" t="s">
        <v>178</v>
      </c>
      <c r="C168" s="6" t="s">
        <v>409</v>
      </c>
      <c r="D168" s="6" t="s">
        <v>1064</v>
      </c>
      <c r="E168" s="7" t="b">
        <v>1</v>
      </c>
      <c r="F168" s="7" t="b">
        <f t="shared" si="6"/>
        <v>1</v>
      </c>
      <c r="G168" s="7" t="str">
        <f t="shared" si="5"/>
        <v>results/docking_predictions/predicted_complexes/candidate_complexes/salireza111_2.pdb</v>
      </c>
      <c r="H168" s="9">
        <v>1367.57</v>
      </c>
      <c r="I168" s="9">
        <v>1437.79</v>
      </c>
      <c r="J168" s="9">
        <v>1317.4849999999899</v>
      </c>
      <c r="K168" s="9">
        <v>1172.8</v>
      </c>
      <c r="L168" s="9">
        <v>81.005477063502894</v>
      </c>
      <c r="M168" s="9">
        <v>14.8324</v>
      </c>
      <c r="N168" s="9">
        <v>17.0932</v>
      </c>
      <c r="O168" s="9">
        <v>13.505812499999999</v>
      </c>
      <c r="P168" s="9">
        <v>10.2273</v>
      </c>
      <c r="Q168" s="9">
        <v>2.4281070942711702</v>
      </c>
      <c r="R168" s="9">
        <v>-312.56200000000001</v>
      </c>
      <c r="S168" s="9">
        <v>-89.558000000000007</v>
      </c>
      <c r="T168" s="9">
        <v>-198.22449999999901</v>
      </c>
      <c r="U168" s="9">
        <v>-312.56200000000001</v>
      </c>
      <c r="V168" s="9">
        <v>73.806489741756394</v>
      </c>
      <c r="W168" s="9">
        <v>-86.83</v>
      </c>
      <c r="X168" s="9">
        <v>-46.44</v>
      </c>
      <c r="Y168" s="9">
        <v>-62.555</v>
      </c>
      <c r="Z168" s="9">
        <v>-86.83</v>
      </c>
      <c r="AA168" s="9">
        <v>14.633288859895501</v>
      </c>
      <c r="AB168" s="9">
        <v>-351.71199999999999</v>
      </c>
      <c r="AC168" s="9">
        <v>-128.31399999999999</v>
      </c>
      <c r="AD168" s="9">
        <v>-234.63912500000001</v>
      </c>
      <c r="AE168" s="9">
        <v>-351.71199999999999</v>
      </c>
      <c r="AF168" s="9">
        <v>72.487817000883396</v>
      </c>
      <c r="AG168" s="9">
        <v>-39.149500000000003</v>
      </c>
      <c r="AH168" s="9">
        <v>-21.964099999999998</v>
      </c>
      <c r="AI168" s="9">
        <v>-36.4146</v>
      </c>
      <c r="AJ168" s="9">
        <v>-44.172199999999997</v>
      </c>
      <c r="AK168" s="9">
        <v>7.2259907334565501</v>
      </c>
    </row>
    <row r="169" spans="1:37" x14ac:dyDescent="0.25">
      <c r="A169" s="6" t="s">
        <v>594</v>
      </c>
      <c r="B169" s="7" t="s">
        <v>114</v>
      </c>
      <c r="C169" s="6" t="s">
        <v>409</v>
      </c>
      <c r="D169" s="6" t="s">
        <v>1064</v>
      </c>
      <c r="E169" s="7" t="b">
        <v>1</v>
      </c>
      <c r="F169" s="7" t="b">
        <f t="shared" si="6"/>
        <v>1</v>
      </c>
      <c r="G169" s="7" t="str">
        <f t="shared" si="5"/>
        <v>results/docking_predictions/predicted_complexes/candidate_complexes/salireza111_3.pdb</v>
      </c>
      <c r="H169" s="9">
        <v>922.06100000000004</v>
      </c>
      <c r="I169" s="9">
        <v>1177.1400000000001</v>
      </c>
      <c r="J169" s="9">
        <v>1009.8071</v>
      </c>
      <c r="K169" s="9">
        <v>802.28700000000003</v>
      </c>
      <c r="L169" s="9">
        <v>112.11460887705699</v>
      </c>
      <c r="M169" s="9">
        <v>-0.941913</v>
      </c>
      <c r="N169" s="9">
        <v>7.4855700000000001</v>
      </c>
      <c r="O169" s="9">
        <v>3.6943513000000001</v>
      </c>
      <c r="P169" s="9">
        <v>-0.941913</v>
      </c>
      <c r="Q169" s="9">
        <v>3.0426841051145002</v>
      </c>
      <c r="R169" s="9">
        <v>-143.51400000000001</v>
      </c>
      <c r="S169" s="9">
        <v>-8.7876700000000003</v>
      </c>
      <c r="T169" s="9">
        <v>-119.262507</v>
      </c>
      <c r="U169" s="9">
        <v>-217.97</v>
      </c>
      <c r="V169" s="9">
        <v>63.353540924576897</v>
      </c>
      <c r="W169" s="9">
        <v>-60.97</v>
      </c>
      <c r="X169" s="9">
        <v>-32.96</v>
      </c>
      <c r="Y169" s="9">
        <v>-50.537999999999997</v>
      </c>
      <c r="Z169" s="9">
        <v>-60.97</v>
      </c>
      <c r="AA169" s="9">
        <v>10.7014275267887</v>
      </c>
      <c r="AB169" s="9">
        <v>-174.83799999999999</v>
      </c>
      <c r="AC169" s="9">
        <v>-39.412100000000002</v>
      </c>
      <c r="AD169" s="9">
        <v>-149.64015000000001</v>
      </c>
      <c r="AE169" s="9">
        <v>-236.15299999999999</v>
      </c>
      <c r="AF169" s="9">
        <v>60.427448280971099</v>
      </c>
      <c r="AG169" s="9">
        <v>-31.323799999999999</v>
      </c>
      <c r="AH169" s="9">
        <v>-18.047499999999999</v>
      </c>
      <c r="AI169" s="9">
        <v>-30.377669999999899</v>
      </c>
      <c r="AJ169" s="9">
        <v>-38.370699999999999</v>
      </c>
      <c r="AK169" s="9">
        <v>7.3981526668711899</v>
      </c>
    </row>
    <row r="170" spans="1:37" x14ac:dyDescent="0.25">
      <c r="A170" s="6" t="s">
        <v>595</v>
      </c>
      <c r="B170" s="7" t="s">
        <v>88</v>
      </c>
      <c r="C170" s="6" t="s">
        <v>409</v>
      </c>
      <c r="D170" s="6" t="s">
        <v>1064</v>
      </c>
      <c r="E170" s="7" t="b">
        <v>1</v>
      </c>
      <c r="F170" s="7" t="b">
        <f t="shared" si="6"/>
        <v>1</v>
      </c>
      <c r="G170" s="7" t="str">
        <f t="shared" si="5"/>
        <v>results/docking_predictions/predicted_complexes/candidate_complexes/salireza111_4.pdb</v>
      </c>
      <c r="H170" s="9">
        <v>1587.92</v>
      </c>
      <c r="I170" s="9">
        <v>1704.52</v>
      </c>
      <c r="J170" s="9">
        <v>1557.6320000000001</v>
      </c>
      <c r="K170" s="9">
        <v>1364.69</v>
      </c>
      <c r="L170" s="9">
        <v>121.070169626268</v>
      </c>
      <c r="M170" s="9">
        <v>-8.4241799999999998</v>
      </c>
      <c r="N170" s="9">
        <v>-0.73571200000000003</v>
      </c>
      <c r="O170" s="9">
        <v>-4.0527381999999896</v>
      </c>
      <c r="P170" s="9">
        <v>-8.4241799999999998</v>
      </c>
      <c r="Q170" s="9">
        <v>2.5998542148113599</v>
      </c>
      <c r="R170" s="9">
        <v>-122.964</v>
      </c>
      <c r="S170" s="9">
        <v>-31.822800000000001</v>
      </c>
      <c r="T170" s="9">
        <v>-101.18404</v>
      </c>
      <c r="U170" s="9">
        <v>-165.83199999999999</v>
      </c>
      <c r="V170" s="9">
        <v>46.717825865656202</v>
      </c>
      <c r="W170" s="9">
        <v>-93</v>
      </c>
      <c r="X170" s="9">
        <v>-70.180000000000007</v>
      </c>
      <c r="Y170" s="9">
        <v>-79.722999999999999</v>
      </c>
      <c r="Z170" s="9">
        <v>-93</v>
      </c>
      <c r="AA170" s="9">
        <v>8.1068915127809493</v>
      </c>
      <c r="AB170" s="9">
        <v>-182.947</v>
      </c>
      <c r="AC170" s="9">
        <v>-93.274500000000003</v>
      </c>
      <c r="AD170" s="9">
        <v>-156.61845</v>
      </c>
      <c r="AE170" s="9">
        <v>-212.58199999999999</v>
      </c>
      <c r="AF170" s="9">
        <v>43.050465035847999</v>
      </c>
      <c r="AG170" s="9">
        <v>-59.982500000000002</v>
      </c>
      <c r="AH170" s="9">
        <v>-42.614800000000002</v>
      </c>
      <c r="AI170" s="9">
        <v>-55.434379999999997</v>
      </c>
      <c r="AJ170" s="9">
        <v>-63.329000000000001</v>
      </c>
      <c r="AK170" s="9">
        <v>7.0545666229282498</v>
      </c>
    </row>
    <row r="171" spans="1:37" x14ac:dyDescent="0.25">
      <c r="A171" s="6" t="s">
        <v>596</v>
      </c>
      <c r="B171" s="7" t="s">
        <v>172</v>
      </c>
      <c r="C171" s="6" t="s">
        <v>409</v>
      </c>
      <c r="D171" s="6" t="s">
        <v>1064</v>
      </c>
      <c r="E171" s="7" t="b">
        <v>1</v>
      </c>
      <c r="F171" s="7" t="b">
        <f t="shared" si="6"/>
        <v>1</v>
      </c>
      <c r="G171" s="7" t="str">
        <f t="shared" si="5"/>
        <v>results/docking_predictions/predicted_complexes/candidate_complexes/salireza111_5.pdb</v>
      </c>
      <c r="H171" s="9">
        <v>1273.5999999999999</v>
      </c>
      <c r="I171" s="9">
        <v>1402.1</v>
      </c>
      <c r="J171" s="9">
        <v>1282.2117499999999</v>
      </c>
      <c r="K171" s="9">
        <v>960.91399999999999</v>
      </c>
      <c r="L171" s="9">
        <v>147.515177181148</v>
      </c>
      <c r="M171" s="9">
        <v>24.277100000000001</v>
      </c>
      <c r="N171" s="9">
        <v>29.536200000000001</v>
      </c>
      <c r="O171" s="9">
        <v>21.436062499999998</v>
      </c>
      <c r="P171" s="9">
        <v>14.501099999999999</v>
      </c>
      <c r="Q171" s="9">
        <v>5.1046350942585201</v>
      </c>
      <c r="R171" s="9">
        <v>-395.238</v>
      </c>
      <c r="S171" s="9">
        <v>-168.429</v>
      </c>
      <c r="T171" s="9">
        <v>-250.411</v>
      </c>
      <c r="U171" s="9">
        <v>-395.238</v>
      </c>
      <c r="V171" s="9">
        <v>73.362478549031707</v>
      </c>
      <c r="W171" s="9">
        <v>-75.8</v>
      </c>
      <c r="X171" s="9">
        <v>-41.17</v>
      </c>
      <c r="Y171" s="9">
        <v>-58.621249999999897</v>
      </c>
      <c r="Z171" s="9">
        <v>-75.8</v>
      </c>
      <c r="AA171" s="9">
        <v>10.3620329465657</v>
      </c>
      <c r="AB171" s="9">
        <v>-416.26499999999999</v>
      </c>
      <c r="AC171" s="9">
        <v>-190.41</v>
      </c>
      <c r="AD171" s="9">
        <v>-280.38574999999997</v>
      </c>
      <c r="AE171" s="9">
        <v>-416.26499999999999</v>
      </c>
      <c r="AF171" s="9">
        <v>70.172027364898</v>
      </c>
      <c r="AG171" s="9">
        <v>-21.026599999999998</v>
      </c>
      <c r="AH171" s="9">
        <v>-21.026599999999998</v>
      </c>
      <c r="AI171" s="9">
        <v>-29.974887500000001</v>
      </c>
      <c r="AJ171" s="9">
        <v>-41.805500000000002</v>
      </c>
      <c r="AK171" s="9">
        <v>7.3794203272997203</v>
      </c>
    </row>
    <row r="172" spans="1:37" x14ac:dyDescent="0.25">
      <c r="A172" s="6" t="s">
        <v>597</v>
      </c>
      <c r="B172" s="7" t="s">
        <v>82</v>
      </c>
      <c r="C172" s="6" t="s">
        <v>409</v>
      </c>
      <c r="D172" s="6" t="s">
        <v>1064</v>
      </c>
      <c r="E172" s="7" t="b">
        <v>1</v>
      </c>
      <c r="F172" s="7" t="b">
        <f t="shared" si="6"/>
        <v>1</v>
      </c>
      <c r="G172" s="7" t="str">
        <f t="shared" si="5"/>
        <v>results/docking_predictions/predicted_complexes/candidate_complexes/salireza111_6.pdb</v>
      </c>
      <c r="H172" s="9">
        <v>1978.65</v>
      </c>
      <c r="I172" s="9">
        <v>1978.65</v>
      </c>
      <c r="J172" s="9">
        <v>1760.63857142857</v>
      </c>
      <c r="K172" s="9">
        <v>1390.99</v>
      </c>
      <c r="L172" s="9">
        <v>192.886187982151</v>
      </c>
      <c r="M172" s="9">
        <v>1.1670799999999999</v>
      </c>
      <c r="N172" s="9">
        <v>1.1670799999999999</v>
      </c>
      <c r="O172" s="9">
        <v>-3.4675271428571399</v>
      </c>
      <c r="P172" s="9">
        <v>-8.5499700000000001</v>
      </c>
      <c r="Q172" s="9">
        <v>3.4228615223606602</v>
      </c>
      <c r="R172" s="9">
        <v>-177.64099999999999</v>
      </c>
      <c r="S172" s="9">
        <v>-89.584100000000007</v>
      </c>
      <c r="T172" s="9">
        <v>-122.213871428571</v>
      </c>
      <c r="U172" s="9">
        <v>-177.64099999999999</v>
      </c>
      <c r="V172" s="9">
        <v>27.437093489454099</v>
      </c>
      <c r="W172" s="9">
        <v>-90.86</v>
      </c>
      <c r="X172" s="9">
        <v>-59.26</v>
      </c>
      <c r="Y172" s="9">
        <v>-80.112857142857095</v>
      </c>
      <c r="Z172" s="9">
        <v>-90.86</v>
      </c>
      <c r="AA172" s="9">
        <v>11.4656526406563</v>
      </c>
      <c r="AB172" s="9">
        <v>-234.13499999999999</v>
      </c>
      <c r="AC172" s="9">
        <v>-145.66399999999999</v>
      </c>
      <c r="AD172" s="9">
        <v>-174.41499999999999</v>
      </c>
      <c r="AE172" s="9">
        <v>-234.13499999999999</v>
      </c>
      <c r="AF172" s="9">
        <v>30.039242544822301</v>
      </c>
      <c r="AG172" s="9">
        <v>-56.493899999999996</v>
      </c>
      <c r="AH172" s="9">
        <v>-36.287700000000001</v>
      </c>
      <c r="AI172" s="9">
        <v>-52.201271428571403</v>
      </c>
      <c r="AJ172" s="9">
        <v>-59.474600000000002</v>
      </c>
      <c r="AK172" s="9">
        <v>8.6568571230584297</v>
      </c>
    </row>
    <row r="173" spans="1:37" x14ac:dyDescent="0.25">
      <c r="A173" s="6" t="s">
        <v>598</v>
      </c>
      <c r="B173" s="7" t="s">
        <v>170</v>
      </c>
      <c r="C173" s="6" t="s">
        <v>409</v>
      </c>
      <c r="D173" s="6" t="s">
        <v>1064</v>
      </c>
      <c r="E173" s="7" t="b">
        <v>1</v>
      </c>
      <c r="F173" s="7" t="b">
        <f t="shared" si="6"/>
        <v>1</v>
      </c>
      <c r="G173" s="7" t="str">
        <f t="shared" si="5"/>
        <v>results/docking_predictions/predicted_complexes/candidate_complexes/surabhi.lata_1.pdb</v>
      </c>
      <c r="H173" s="9">
        <v>2512.84</v>
      </c>
      <c r="I173" s="9">
        <v>2783.45</v>
      </c>
      <c r="J173" s="9">
        <v>2644.85</v>
      </c>
      <c r="K173" s="9">
        <v>2512.84</v>
      </c>
      <c r="L173" s="9">
        <v>118.819135103175</v>
      </c>
      <c r="M173" s="9">
        <v>54.85</v>
      </c>
      <c r="N173" s="9">
        <v>61.163499999999999</v>
      </c>
      <c r="O173" s="9">
        <v>53.306049999999999</v>
      </c>
      <c r="P173" s="9">
        <v>45.592300000000002</v>
      </c>
      <c r="Q173" s="9">
        <v>6.4929039135043398</v>
      </c>
      <c r="R173" s="9">
        <v>-737.17399999999998</v>
      </c>
      <c r="S173" s="9">
        <v>-581.98099999999999</v>
      </c>
      <c r="T173" s="9">
        <v>-657.25924999999995</v>
      </c>
      <c r="U173" s="9">
        <v>-737.17399999999998</v>
      </c>
      <c r="V173" s="9">
        <v>63.460182893816601</v>
      </c>
      <c r="W173" s="9">
        <v>-156.87</v>
      </c>
      <c r="X173" s="9">
        <v>-114.92</v>
      </c>
      <c r="Y173" s="9">
        <v>-136.42750000000001</v>
      </c>
      <c r="Z173" s="9">
        <v>-156.87</v>
      </c>
      <c r="AA173" s="9">
        <v>18.096263656714701</v>
      </c>
      <c r="AB173" s="9">
        <v>-801.45500000000004</v>
      </c>
      <c r="AC173" s="9">
        <v>-641.66999999999996</v>
      </c>
      <c r="AD173" s="9">
        <v>-715.54150000000004</v>
      </c>
      <c r="AE173" s="9">
        <v>-801.45500000000004</v>
      </c>
      <c r="AF173" s="9">
        <v>65.616636764873306</v>
      </c>
      <c r="AG173" s="9">
        <v>-64.281000000000006</v>
      </c>
      <c r="AH173" s="9">
        <v>-49.876399999999997</v>
      </c>
      <c r="AI173" s="9">
        <v>-58.282200000000003</v>
      </c>
      <c r="AJ173" s="9">
        <v>-64.281000000000006</v>
      </c>
      <c r="AK173" s="9">
        <v>6.0449143489934301</v>
      </c>
    </row>
    <row r="174" spans="1:37" x14ac:dyDescent="0.25">
      <c r="A174" s="6" t="s">
        <v>599</v>
      </c>
      <c r="B174" s="7" t="s">
        <v>86</v>
      </c>
      <c r="C174" s="6" t="s">
        <v>409</v>
      </c>
      <c r="D174" s="6" t="s">
        <v>1064</v>
      </c>
      <c r="E174" s="7" t="b">
        <v>1</v>
      </c>
      <c r="F174" s="7" t="b">
        <f t="shared" si="6"/>
        <v>1</v>
      </c>
      <c r="G174" s="7" t="str">
        <f t="shared" si="5"/>
        <v>results/docking_predictions/predicted_complexes/candidate_complexes/surabhi.lata_2.pdb</v>
      </c>
      <c r="H174" s="9">
        <v>2717.82</v>
      </c>
      <c r="I174" s="9">
        <v>2717.82</v>
      </c>
      <c r="J174" s="9">
        <v>2469.0349999999999</v>
      </c>
      <c r="K174" s="9">
        <v>2219.39</v>
      </c>
      <c r="L174" s="9">
        <v>207.29583087944599</v>
      </c>
      <c r="M174" s="9">
        <v>34.125700000000002</v>
      </c>
      <c r="N174" s="9">
        <v>34.125700000000002</v>
      </c>
      <c r="O174" s="9">
        <v>26.088799999999999</v>
      </c>
      <c r="P174" s="9">
        <v>18.9877</v>
      </c>
      <c r="Q174" s="9">
        <v>6.2056836265904902</v>
      </c>
      <c r="R174" s="9">
        <v>-454.92599999999999</v>
      </c>
      <c r="S174" s="9">
        <v>-268.125</v>
      </c>
      <c r="T174" s="9">
        <v>-323.13675000000001</v>
      </c>
      <c r="U174" s="9">
        <v>-454.92599999999999</v>
      </c>
      <c r="V174" s="9">
        <v>88.234713385662403</v>
      </c>
      <c r="W174" s="9">
        <v>-139.41</v>
      </c>
      <c r="X174" s="9">
        <v>-93.04</v>
      </c>
      <c r="Y174" s="9">
        <v>-112.96250000000001</v>
      </c>
      <c r="Z174" s="9">
        <v>-139.41</v>
      </c>
      <c r="AA174" s="9">
        <v>19.4375605036571</v>
      </c>
      <c r="AB174" s="9">
        <v>-537.48</v>
      </c>
      <c r="AC174" s="9">
        <v>-332.96800000000002</v>
      </c>
      <c r="AD174" s="9">
        <v>-397.56324999999998</v>
      </c>
      <c r="AE174" s="9">
        <v>-537.48</v>
      </c>
      <c r="AF174" s="9">
        <v>94.384088840492595</v>
      </c>
      <c r="AG174" s="9">
        <v>-82.553600000000003</v>
      </c>
      <c r="AH174" s="9">
        <v>-64.843100000000007</v>
      </c>
      <c r="AI174" s="9">
        <v>-74.426325000000006</v>
      </c>
      <c r="AJ174" s="9">
        <v>-82.553600000000003</v>
      </c>
      <c r="AK174" s="9">
        <v>8.6377160223348408</v>
      </c>
    </row>
    <row r="175" spans="1:37" x14ac:dyDescent="0.25">
      <c r="A175" s="6" t="s">
        <v>600</v>
      </c>
      <c r="B175" s="7" t="s">
        <v>202</v>
      </c>
      <c r="C175" s="6" t="s">
        <v>409</v>
      </c>
      <c r="D175" s="6" t="s">
        <v>1064</v>
      </c>
      <c r="E175" s="7" t="b">
        <v>1</v>
      </c>
      <c r="F175" s="7" t="b">
        <f t="shared" si="6"/>
        <v>1</v>
      </c>
      <c r="G175" s="7" t="str">
        <f t="shared" si="5"/>
        <v>results/docking_predictions/predicted_complexes/candidate_complexes/svs25_1.pdb</v>
      </c>
      <c r="H175" s="9">
        <v>2219.73</v>
      </c>
      <c r="I175" s="9">
        <v>2327.5300000000002</v>
      </c>
      <c r="J175" s="9">
        <v>2125.3975</v>
      </c>
      <c r="K175" s="9">
        <v>1777.85</v>
      </c>
      <c r="L175" s="9">
        <v>185.34358786935601</v>
      </c>
      <c r="M175" s="9">
        <v>0.92957699999999999</v>
      </c>
      <c r="N175" s="9">
        <v>5.5456200000000004</v>
      </c>
      <c r="O175" s="9">
        <v>-1.99597562499999</v>
      </c>
      <c r="P175" s="9">
        <v>-7.55471</v>
      </c>
      <c r="Q175" s="9">
        <v>4.1280689452163903</v>
      </c>
      <c r="R175" s="9">
        <v>-396.09800000000001</v>
      </c>
      <c r="S175" s="9">
        <v>-219.50399999999999</v>
      </c>
      <c r="T175" s="9">
        <v>-302.12975</v>
      </c>
      <c r="U175" s="9">
        <v>-396.09800000000001</v>
      </c>
      <c r="V175" s="9">
        <v>51.736361592072797</v>
      </c>
      <c r="W175" s="9">
        <v>-139.16</v>
      </c>
      <c r="X175" s="9">
        <v>-95.55</v>
      </c>
      <c r="Y175" s="9">
        <v>-121.66874999999899</v>
      </c>
      <c r="Z175" s="9">
        <v>-139.16</v>
      </c>
      <c r="AA175" s="9">
        <v>13.777429199859499</v>
      </c>
      <c r="AB175" s="9">
        <v>-456.96699999999998</v>
      </c>
      <c r="AC175" s="9">
        <v>-288.12200000000001</v>
      </c>
      <c r="AD175" s="9">
        <v>-361.37737499999997</v>
      </c>
      <c r="AE175" s="9">
        <v>-456.96699999999998</v>
      </c>
      <c r="AF175" s="9">
        <v>50.488743121433899</v>
      </c>
      <c r="AG175" s="9">
        <v>-60.868600000000001</v>
      </c>
      <c r="AH175" s="9">
        <v>-41.563200000000002</v>
      </c>
      <c r="AI175" s="9">
        <v>-59.247237499999997</v>
      </c>
      <c r="AJ175" s="9">
        <v>-68.926500000000004</v>
      </c>
      <c r="AK175" s="9">
        <v>9.3227636532364695</v>
      </c>
    </row>
    <row r="176" spans="1:37" x14ac:dyDescent="0.25">
      <c r="A176" s="6" t="s">
        <v>601</v>
      </c>
      <c r="B176" s="7" t="s">
        <v>200</v>
      </c>
      <c r="C176" s="6" t="s">
        <v>409</v>
      </c>
      <c r="D176" s="6" t="s">
        <v>1064</v>
      </c>
      <c r="E176" s="7" t="b">
        <v>1</v>
      </c>
      <c r="F176" s="7" t="b">
        <f t="shared" si="6"/>
        <v>1</v>
      </c>
      <c r="G176" s="7" t="str">
        <f t="shared" si="5"/>
        <v>results/docking_predictions/predicted_complexes/candidate_complexes/svs25_2.pdb</v>
      </c>
      <c r="H176" s="9">
        <v>2316.52</v>
      </c>
      <c r="I176" s="9">
        <v>2537.39</v>
      </c>
      <c r="J176" s="9">
        <v>2366.7966666666598</v>
      </c>
      <c r="K176" s="9">
        <v>2211.65</v>
      </c>
      <c r="L176" s="9">
        <v>119.18091032823401</v>
      </c>
      <c r="M176" s="9">
        <v>8.9341000000000008</v>
      </c>
      <c r="N176" s="9">
        <v>16.0456</v>
      </c>
      <c r="O176" s="9">
        <v>10.475804999999999</v>
      </c>
      <c r="P176" s="9">
        <v>6.3970799999999999</v>
      </c>
      <c r="Q176" s="9">
        <v>4.0747267647180898</v>
      </c>
      <c r="R176" s="9">
        <v>-280.02</v>
      </c>
      <c r="S176" s="9">
        <v>-181.69800000000001</v>
      </c>
      <c r="T176" s="9">
        <v>-215.74466666666601</v>
      </c>
      <c r="U176" s="9">
        <v>-280.02</v>
      </c>
      <c r="V176" s="9">
        <v>36.3662768161199</v>
      </c>
      <c r="W176" s="9">
        <v>-116.13</v>
      </c>
      <c r="X176" s="9">
        <v>-96.7</v>
      </c>
      <c r="Y176" s="9">
        <v>-103.97666666666601</v>
      </c>
      <c r="Z176" s="9">
        <v>-116.13</v>
      </c>
      <c r="AA176" s="9">
        <v>7.3462280570825298</v>
      </c>
      <c r="AB176" s="9">
        <v>-349.084</v>
      </c>
      <c r="AC176" s="9">
        <v>-250.84399999999999</v>
      </c>
      <c r="AD176" s="9">
        <v>-287.04933333333298</v>
      </c>
      <c r="AE176" s="9">
        <v>-349.084</v>
      </c>
      <c r="AF176" s="9">
        <v>36.066904073771902</v>
      </c>
      <c r="AG176" s="9">
        <v>-69.063999999999993</v>
      </c>
      <c r="AH176" s="9">
        <v>-66.850200000000001</v>
      </c>
      <c r="AI176" s="9">
        <v>-71.304683333333301</v>
      </c>
      <c r="AJ176" s="9">
        <v>-77.123900000000006</v>
      </c>
      <c r="AK176" s="9">
        <v>3.7078989470678199</v>
      </c>
    </row>
    <row r="177" spans="1:37" x14ac:dyDescent="0.25">
      <c r="A177" s="6" t="s">
        <v>602</v>
      </c>
      <c r="B177" s="7" t="s">
        <v>104</v>
      </c>
      <c r="C177" s="6" t="s">
        <v>409</v>
      </c>
      <c r="D177" s="6" t="s">
        <v>1064</v>
      </c>
      <c r="E177" s="7" t="b">
        <v>1</v>
      </c>
      <c r="F177" s="7" t="b">
        <f t="shared" si="6"/>
        <v>1</v>
      </c>
      <c r="G177" s="7" t="str">
        <f t="shared" si="5"/>
        <v>results/docking_predictions/predicted_complexes/candidate_complexes/svs25_3.pdb</v>
      </c>
      <c r="H177" s="9">
        <v>2473.56</v>
      </c>
      <c r="I177" s="9">
        <v>2473.56</v>
      </c>
      <c r="J177" s="9">
        <v>2355.0322222222198</v>
      </c>
      <c r="K177" s="9">
        <v>2301.73</v>
      </c>
      <c r="L177" s="9">
        <v>56.970800147482898</v>
      </c>
      <c r="M177" s="9">
        <v>7.8360099999999999</v>
      </c>
      <c r="N177" s="9">
        <v>8.6684900000000003</v>
      </c>
      <c r="O177" s="9">
        <v>5.1582697866666596</v>
      </c>
      <c r="P177" s="9">
        <v>3.1928079999999998E-2</v>
      </c>
      <c r="Q177" s="9">
        <v>3.4010277235886499</v>
      </c>
      <c r="R177" s="9">
        <v>-228.46</v>
      </c>
      <c r="S177" s="9">
        <v>-114.041</v>
      </c>
      <c r="T177" s="9">
        <v>-187.74377777777701</v>
      </c>
      <c r="U177" s="9">
        <v>-228.46</v>
      </c>
      <c r="V177" s="9">
        <v>37.3630653713589</v>
      </c>
      <c r="W177" s="9">
        <v>-126.81</v>
      </c>
      <c r="X177" s="9">
        <v>-102.73</v>
      </c>
      <c r="Y177" s="9">
        <v>-115.671111111111</v>
      </c>
      <c r="Z177" s="9">
        <v>-126.81</v>
      </c>
      <c r="AA177" s="9">
        <v>8.9741677113318392</v>
      </c>
      <c r="AB177" s="9">
        <v>-317.41800000000001</v>
      </c>
      <c r="AC177" s="9">
        <v>-196.649</v>
      </c>
      <c r="AD177" s="9">
        <v>-271.024333333333</v>
      </c>
      <c r="AE177" s="9">
        <v>-317.41800000000001</v>
      </c>
      <c r="AF177" s="9">
        <v>39.167026169981298</v>
      </c>
      <c r="AG177" s="9">
        <v>-88.958299999999994</v>
      </c>
      <c r="AH177" s="9">
        <v>-73.727199999999996</v>
      </c>
      <c r="AI177" s="9">
        <v>-83.280488888888897</v>
      </c>
      <c r="AJ177" s="9">
        <v>-90.395600000000002</v>
      </c>
      <c r="AK177" s="9">
        <v>5.8291151863821602</v>
      </c>
    </row>
    <row r="178" spans="1:37" x14ac:dyDescent="0.25">
      <c r="A178" s="6" t="s">
        <v>603</v>
      </c>
      <c r="B178" s="7" t="s">
        <v>198</v>
      </c>
      <c r="C178" s="6" t="s">
        <v>409</v>
      </c>
      <c r="D178" s="6" t="s">
        <v>1064</v>
      </c>
      <c r="E178" s="7" t="b">
        <v>1</v>
      </c>
      <c r="F178" s="7" t="b">
        <f t="shared" si="6"/>
        <v>1</v>
      </c>
      <c r="G178" s="7" t="str">
        <f t="shared" si="5"/>
        <v>results/docking_predictions/predicted_complexes/candidate_complexes/tadej.satler_1.pdb</v>
      </c>
      <c r="H178" s="9">
        <v>2433.5700000000002</v>
      </c>
      <c r="I178" s="9">
        <v>2483.35</v>
      </c>
      <c r="J178" s="9">
        <v>2336.4162500000002</v>
      </c>
      <c r="K178" s="9">
        <v>2015.78</v>
      </c>
      <c r="L178" s="9">
        <v>143.16933629572</v>
      </c>
      <c r="M178" s="9">
        <v>27.246200000000002</v>
      </c>
      <c r="N178" s="9">
        <v>47.016300000000001</v>
      </c>
      <c r="O178" s="9">
        <v>32.440862500000001</v>
      </c>
      <c r="P178" s="9">
        <v>22.692</v>
      </c>
      <c r="Q178" s="9">
        <v>7.9107256914606499</v>
      </c>
      <c r="R178" s="9">
        <v>-441.31599999999997</v>
      </c>
      <c r="S178" s="9">
        <v>-280.24599999999998</v>
      </c>
      <c r="T178" s="9">
        <v>-379.99349999999998</v>
      </c>
      <c r="U178" s="9">
        <v>-511.34699999999998</v>
      </c>
      <c r="V178" s="9">
        <v>71.578661766518806</v>
      </c>
      <c r="W178" s="9">
        <v>-124.49</v>
      </c>
      <c r="X178" s="9">
        <v>-80.61</v>
      </c>
      <c r="Y178" s="9">
        <v>-99.8</v>
      </c>
      <c r="Z178" s="9">
        <v>-124.49</v>
      </c>
      <c r="AA178" s="9">
        <v>14.779775757046201</v>
      </c>
      <c r="AB178" s="9">
        <v>-504.791</v>
      </c>
      <c r="AC178" s="9">
        <v>-336.29599999999999</v>
      </c>
      <c r="AD178" s="9">
        <v>-436.235624999999</v>
      </c>
      <c r="AE178" s="9">
        <v>-570.11699999999996</v>
      </c>
      <c r="AF178" s="9">
        <v>74.779989653339499</v>
      </c>
      <c r="AG178" s="9">
        <v>-63.474699999999999</v>
      </c>
      <c r="AH178" s="9">
        <v>-44.865499999999997</v>
      </c>
      <c r="AI178" s="9">
        <v>-56.2419625</v>
      </c>
      <c r="AJ178" s="9">
        <v>-64.850499999999997</v>
      </c>
      <c r="AK178" s="9">
        <v>7.4434981474606401</v>
      </c>
    </row>
    <row r="179" spans="1:37" x14ac:dyDescent="0.25">
      <c r="A179" s="6" t="s">
        <v>604</v>
      </c>
      <c r="B179" s="7" t="s">
        <v>186</v>
      </c>
      <c r="C179" s="6" t="s">
        <v>409</v>
      </c>
      <c r="D179" s="6" t="s">
        <v>1064</v>
      </c>
      <c r="E179" s="7" t="b">
        <v>1</v>
      </c>
      <c r="F179" s="7" t="b">
        <f t="shared" si="6"/>
        <v>1</v>
      </c>
      <c r="G179" s="7" t="str">
        <f t="shared" si="5"/>
        <v>results/docking_predictions/predicted_complexes/candidate_complexes/tadej.satler_2.pdb</v>
      </c>
      <c r="H179" s="9">
        <v>2278.7800000000002</v>
      </c>
      <c r="I179" s="9">
        <v>2278.7800000000002</v>
      </c>
      <c r="J179" s="9">
        <v>2112.0433333333299</v>
      </c>
      <c r="K179" s="9">
        <v>1939.1</v>
      </c>
      <c r="L179" s="9">
        <v>113.294381590615</v>
      </c>
      <c r="M179" s="9">
        <v>27.231100000000001</v>
      </c>
      <c r="N179" s="9">
        <v>27.231100000000001</v>
      </c>
      <c r="O179" s="9">
        <v>20.4050333333333</v>
      </c>
      <c r="P179" s="9">
        <v>15.2136</v>
      </c>
      <c r="Q179" s="9">
        <v>4.01138135060729</v>
      </c>
      <c r="R179" s="9">
        <v>-440.45400000000001</v>
      </c>
      <c r="S179" s="9">
        <v>-176.99299999999999</v>
      </c>
      <c r="T179" s="9">
        <v>-264.58377777777702</v>
      </c>
      <c r="U179" s="9">
        <v>-440.45400000000001</v>
      </c>
      <c r="V179" s="9">
        <v>81.903078404870996</v>
      </c>
      <c r="W179" s="9">
        <v>-122.34</v>
      </c>
      <c r="X179" s="9">
        <v>-60.69</v>
      </c>
      <c r="Y179" s="9">
        <v>-84.817777777777707</v>
      </c>
      <c r="Z179" s="9">
        <v>-122.34</v>
      </c>
      <c r="AA179" s="9">
        <v>18.7447297778454</v>
      </c>
      <c r="AB179" s="9">
        <v>-501.93</v>
      </c>
      <c r="AC179" s="9">
        <v>-222.34100000000001</v>
      </c>
      <c r="AD179" s="9">
        <v>-316.88866666666598</v>
      </c>
      <c r="AE179" s="9">
        <v>-501.93</v>
      </c>
      <c r="AF179" s="9">
        <v>85.1398030418205</v>
      </c>
      <c r="AG179" s="9">
        <v>-61.476199999999999</v>
      </c>
      <c r="AH179" s="9">
        <v>-44.732100000000003</v>
      </c>
      <c r="AI179" s="9">
        <v>-52.304755555555502</v>
      </c>
      <c r="AJ179" s="9">
        <v>-61.476199999999999</v>
      </c>
      <c r="AK179" s="9">
        <v>6.3001012333356696</v>
      </c>
    </row>
    <row r="180" spans="1:37" x14ac:dyDescent="0.25">
      <c r="A180" s="6" t="s">
        <v>605</v>
      </c>
      <c r="B180" s="7" t="s">
        <v>98</v>
      </c>
      <c r="C180" s="6" t="s">
        <v>409</v>
      </c>
      <c r="D180" s="6" t="s">
        <v>1064</v>
      </c>
      <c r="E180" s="7" t="b">
        <v>1</v>
      </c>
      <c r="F180" s="7" t="b">
        <f t="shared" si="6"/>
        <v>1</v>
      </c>
      <c r="G180" s="7" t="str">
        <f t="shared" si="5"/>
        <v>results/docking_predictions/predicted_complexes/candidate_complexes/tadej.satler_3.pdb</v>
      </c>
      <c r="H180" s="9">
        <v>2316.44</v>
      </c>
      <c r="I180" s="9">
        <v>2380.73</v>
      </c>
      <c r="J180" s="9">
        <v>2157.0749999999998</v>
      </c>
      <c r="K180" s="9">
        <v>1840.55</v>
      </c>
      <c r="L180" s="9">
        <v>173.803573939909</v>
      </c>
      <c r="M180" s="9">
        <v>4.5328499999999998</v>
      </c>
      <c r="N180" s="9">
        <v>14.721399999999999</v>
      </c>
      <c r="O180" s="9">
        <v>6.8753299999999999</v>
      </c>
      <c r="P180" s="9">
        <v>2.8958400000000002</v>
      </c>
      <c r="Q180" s="9">
        <v>3.6124751108069901</v>
      </c>
      <c r="R180" s="9">
        <v>-368.46300000000002</v>
      </c>
      <c r="S180" s="9">
        <v>-201.864</v>
      </c>
      <c r="T180" s="9">
        <v>-296.75175000000002</v>
      </c>
      <c r="U180" s="9">
        <v>-374.53399999999999</v>
      </c>
      <c r="V180" s="9">
        <v>68.726745136601807</v>
      </c>
      <c r="W180" s="9">
        <v>-142.47999999999999</v>
      </c>
      <c r="X180" s="9">
        <v>-86.11</v>
      </c>
      <c r="Y180" s="9">
        <v>-116.98</v>
      </c>
      <c r="Z180" s="9">
        <v>-142.47999999999999</v>
      </c>
      <c r="AA180" s="9">
        <v>15.877680651063001</v>
      </c>
      <c r="AB180" s="9">
        <v>-441.78500000000003</v>
      </c>
      <c r="AC180" s="9">
        <v>-252.78899999999999</v>
      </c>
      <c r="AD180" s="9">
        <v>-361.25687499999998</v>
      </c>
      <c r="AE180" s="9">
        <v>-441.78500000000003</v>
      </c>
      <c r="AF180" s="9">
        <v>68.342343622671294</v>
      </c>
      <c r="AG180" s="9">
        <v>-73.322100000000006</v>
      </c>
      <c r="AH180" s="9">
        <v>-50.9251</v>
      </c>
      <c r="AI180" s="9">
        <v>-64.505262500000001</v>
      </c>
      <c r="AJ180" s="9">
        <v>-83.9011</v>
      </c>
      <c r="AK180" s="9">
        <v>10.6688521481845</v>
      </c>
    </row>
    <row r="181" spans="1:37" x14ac:dyDescent="0.25">
      <c r="A181" s="6" t="s">
        <v>606</v>
      </c>
      <c r="B181" s="7" t="s">
        <v>140</v>
      </c>
      <c r="C181" s="6" t="s">
        <v>409</v>
      </c>
      <c r="D181" s="6" t="s">
        <v>1064</v>
      </c>
      <c r="E181" s="7" t="b">
        <v>1</v>
      </c>
      <c r="F181" s="7" t="b">
        <f t="shared" si="6"/>
        <v>1</v>
      </c>
      <c r="G181" s="7" t="str">
        <f t="shared" si="5"/>
        <v>results/docking_predictions/predicted_complexes/candidate_complexes/tadej.satler_4.pdb</v>
      </c>
      <c r="H181" s="9">
        <v>2532.09</v>
      </c>
      <c r="I181" s="9">
        <v>2532.09</v>
      </c>
      <c r="J181" s="9">
        <v>2162.2860000000001</v>
      </c>
      <c r="K181" s="9">
        <v>1933.85</v>
      </c>
      <c r="L181" s="9">
        <v>198.92050501533299</v>
      </c>
      <c r="M181" s="9">
        <v>17.1053</v>
      </c>
      <c r="N181" s="9">
        <v>33.471200000000003</v>
      </c>
      <c r="O181" s="9">
        <v>23.191739999999999</v>
      </c>
      <c r="P181" s="9">
        <v>15.6334</v>
      </c>
      <c r="Q181" s="9">
        <v>6.2117232023542899</v>
      </c>
      <c r="R181" s="9">
        <v>-505.30500000000001</v>
      </c>
      <c r="S181" s="9">
        <v>-321.06</v>
      </c>
      <c r="T181" s="9">
        <v>-439.33699999999902</v>
      </c>
      <c r="U181" s="9">
        <v>-505.30500000000001</v>
      </c>
      <c r="V181" s="9">
        <v>50.4369184537587</v>
      </c>
      <c r="W181" s="9">
        <v>-154.77000000000001</v>
      </c>
      <c r="X181" s="9">
        <v>-100.72</v>
      </c>
      <c r="Y181" s="9">
        <v>-117.45</v>
      </c>
      <c r="Z181" s="9">
        <v>-154.77000000000001</v>
      </c>
      <c r="AA181" s="9">
        <v>16.364663828573502</v>
      </c>
      <c r="AB181" s="9">
        <v>-576.11500000000001</v>
      </c>
      <c r="AC181" s="9">
        <v>-379.79899999999998</v>
      </c>
      <c r="AD181" s="9">
        <v>-492.11189999999903</v>
      </c>
      <c r="AE181" s="9">
        <v>-576.11500000000001</v>
      </c>
      <c r="AF181" s="9">
        <v>51.3560907984632</v>
      </c>
      <c r="AG181" s="9">
        <v>-70.8095</v>
      </c>
      <c r="AH181" s="9">
        <v>-43.946199999999997</v>
      </c>
      <c r="AI181" s="9">
        <v>-52.774940000000001</v>
      </c>
      <c r="AJ181" s="9">
        <v>-70.8095</v>
      </c>
      <c r="AK181" s="9">
        <v>9.0665472610029401</v>
      </c>
    </row>
    <row r="182" spans="1:37" x14ac:dyDescent="0.25">
      <c r="A182" s="6" t="s">
        <v>607</v>
      </c>
      <c r="B182" s="7" t="s">
        <v>146</v>
      </c>
      <c r="C182" s="6" t="s">
        <v>409</v>
      </c>
      <c r="D182" s="6" t="s">
        <v>1064</v>
      </c>
      <c r="E182" s="7" t="b">
        <v>1</v>
      </c>
      <c r="F182" s="7" t="b">
        <f t="shared" si="6"/>
        <v>1</v>
      </c>
      <c r="G182" s="7" t="str">
        <f t="shared" si="5"/>
        <v>results/docking_predictions/predicted_complexes/candidate_complexes/theraven_1.pdb</v>
      </c>
      <c r="H182" s="9">
        <v>3689.5</v>
      </c>
      <c r="I182" s="9">
        <v>3689.5</v>
      </c>
      <c r="J182" s="9">
        <v>3210.3240000000001</v>
      </c>
      <c r="K182" s="9">
        <v>2993.02</v>
      </c>
      <c r="L182" s="9">
        <v>278.25300147527503</v>
      </c>
      <c r="M182" s="9">
        <v>16.8645</v>
      </c>
      <c r="N182" s="9">
        <v>16.8645</v>
      </c>
      <c r="O182" s="9">
        <v>12.631994000000001</v>
      </c>
      <c r="P182" s="9">
        <v>3.15307</v>
      </c>
      <c r="Q182" s="9">
        <v>5.5851832103951597</v>
      </c>
      <c r="R182" s="9">
        <v>-505.55700000000002</v>
      </c>
      <c r="S182" s="9">
        <v>-438.43299999999999</v>
      </c>
      <c r="T182" s="9">
        <v>-493.71559999999999</v>
      </c>
      <c r="U182" s="9">
        <v>-543.23599999999999</v>
      </c>
      <c r="V182" s="9">
        <v>51.490597227066601</v>
      </c>
      <c r="W182" s="9">
        <v>-175.26</v>
      </c>
      <c r="X182" s="9">
        <v>-153.05000000000001</v>
      </c>
      <c r="Y182" s="9">
        <v>-163.21599999999901</v>
      </c>
      <c r="Z182" s="9">
        <v>-175.26</v>
      </c>
      <c r="AA182" s="9">
        <v>9.8984079527972408</v>
      </c>
      <c r="AB182" s="9">
        <v>-596.57500000000005</v>
      </c>
      <c r="AC182" s="9">
        <v>-516.09400000000005</v>
      </c>
      <c r="AD182" s="9">
        <v>-570.82179999999903</v>
      </c>
      <c r="AE182" s="9">
        <v>-616.21299999999997</v>
      </c>
      <c r="AF182" s="9">
        <v>46.505557782914401</v>
      </c>
      <c r="AG182" s="9">
        <v>-91.017600000000002</v>
      </c>
      <c r="AH182" s="9">
        <v>-59.6492</v>
      </c>
      <c r="AI182" s="9">
        <v>-77.105959999999996</v>
      </c>
      <c r="AJ182" s="9">
        <v>-91.017600000000002</v>
      </c>
      <c r="AK182" s="9">
        <v>11.8988615124725</v>
      </c>
    </row>
    <row r="183" spans="1:37" x14ac:dyDescent="0.25">
      <c r="A183" s="6" t="s">
        <v>608</v>
      </c>
      <c r="B183" s="7" t="s">
        <v>180</v>
      </c>
      <c r="C183" s="6" t="s">
        <v>409</v>
      </c>
      <c r="D183" s="6" t="s">
        <v>1064</v>
      </c>
      <c r="E183" s="7" t="b">
        <v>1</v>
      </c>
      <c r="F183" s="7" t="b">
        <f t="shared" si="6"/>
        <v>1</v>
      </c>
      <c r="G183" s="7" t="str">
        <f t="shared" si="5"/>
        <v>results/docking_predictions/predicted_complexes/candidate_complexes/theraven_2.pdb</v>
      </c>
      <c r="H183" s="9">
        <v>3135.76</v>
      </c>
      <c r="I183" s="9">
        <v>3135.76</v>
      </c>
      <c r="J183" s="9">
        <v>2941.5633333333299</v>
      </c>
      <c r="K183" s="9">
        <v>2824.55</v>
      </c>
      <c r="L183" s="9">
        <v>169.35426251893699</v>
      </c>
      <c r="M183" s="9">
        <v>24.786000000000001</v>
      </c>
      <c r="N183" s="9">
        <v>24.786000000000001</v>
      </c>
      <c r="O183" s="9">
        <v>17.697700000000001</v>
      </c>
      <c r="P183" s="9">
        <v>13.5814</v>
      </c>
      <c r="Q183" s="9">
        <v>6.1652537084859702</v>
      </c>
      <c r="R183" s="9">
        <v>-512.83299999999997</v>
      </c>
      <c r="S183" s="9">
        <v>-409.05399999999997</v>
      </c>
      <c r="T183" s="9">
        <v>-451.902999999999</v>
      </c>
      <c r="U183" s="9">
        <v>-512.83299999999997</v>
      </c>
      <c r="V183" s="9">
        <v>54.200665411044497</v>
      </c>
      <c r="W183" s="9">
        <v>-168.18</v>
      </c>
      <c r="X183" s="9">
        <v>-153.69</v>
      </c>
      <c r="Y183" s="9">
        <v>-158.946666666666</v>
      </c>
      <c r="Z183" s="9">
        <v>-168.18</v>
      </c>
      <c r="AA183" s="9">
        <v>8.0218721838067903</v>
      </c>
      <c r="AB183" s="9">
        <v>-603.23699999999997</v>
      </c>
      <c r="AC183" s="9">
        <v>-495.79700000000003</v>
      </c>
      <c r="AD183" s="9">
        <v>-538.16766666666604</v>
      </c>
      <c r="AE183" s="9">
        <v>-603.23699999999997</v>
      </c>
      <c r="AF183" s="9">
        <v>57.203675592861401</v>
      </c>
      <c r="AG183" s="9">
        <v>-90.403099999999995</v>
      </c>
      <c r="AH183" s="9">
        <v>-81.647099999999995</v>
      </c>
      <c r="AI183" s="9">
        <v>-86.264366666666604</v>
      </c>
      <c r="AJ183" s="9">
        <v>-90.403099999999995</v>
      </c>
      <c r="AK183" s="9">
        <v>4.3975708764422796</v>
      </c>
    </row>
    <row r="184" spans="1:37" x14ac:dyDescent="0.25">
      <c r="A184" s="6" t="s">
        <v>609</v>
      </c>
      <c r="B184" s="7" t="s">
        <v>142</v>
      </c>
      <c r="C184" s="6" t="s">
        <v>409</v>
      </c>
      <c r="D184" s="6" t="s">
        <v>1064</v>
      </c>
      <c r="E184" s="7" t="b">
        <v>1</v>
      </c>
      <c r="F184" s="7" t="b">
        <f t="shared" si="6"/>
        <v>1</v>
      </c>
      <c r="G184" s="7" t="str">
        <f t="shared" si="5"/>
        <v>results/docking_predictions/predicted_complexes/candidate_complexes/theraven_3.pdb</v>
      </c>
      <c r="H184" s="9">
        <v>2588.38</v>
      </c>
      <c r="I184" s="9">
        <v>2791.08</v>
      </c>
      <c r="J184" s="9">
        <v>2586.085</v>
      </c>
      <c r="K184" s="9">
        <v>2435.88</v>
      </c>
      <c r="L184" s="9">
        <v>138.46341087088601</v>
      </c>
      <c r="M184" s="9">
        <v>19.765799999999999</v>
      </c>
      <c r="N184" s="9">
        <v>25.874600000000001</v>
      </c>
      <c r="O184" s="9">
        <v>19.1636666666666</v>
      </c>
      <c r="P184" s="9">
        <v>12.4923</v>
      </c>
      <c r="Q184" s="9">
        <v>5.0796153459358102</v>
      </c>
      <c r="R184" s="9">
        <v>-550.79300000000001</v>
      </c>
      <c r="S184" s="9">
        <v>-442.67599999999999</v>
      </c>
      <c r="T184" s="9">
        <v>-484.47516666666598</v>
      </c>
      <c r="U184" s="9">
        <v>-550.79300000000001</v>
      </c>
      <c r="V184" s="9">
        <v>37.539628663142999</v>
      </c>
      <c r="W184" s="9">
        <v>-149.22</v>
      </c>
      <c r="X184" s="9">
        <v>-117.05</v>
      </c>
      <c r="Y184" s="9">
        <v>-138.57833333333301</v>
      </c>
      <c r="Z184" s="9">
        <v>-149.22</v>
      </c>
      <c r="AA184" s="9">
        <v>14.6037165360967</v>
      </c>
      <c r="AB184" s="9">
        <v>-609.62199999999996</v>
      </c>
      <c r="AC184" s="9">
        <v>-509.98</v>
      </c>
      <c r="AD184" s="9">
        <v>-545.32349999999997</v>
      </c>
      <c r="AE184" s="9">
        <v>-609.62199999999996</v>
      </c>
      <c r="AF184" s="9">
        <v>36.103028209556001</v>
      </c>
      <c r="AG184" s="9">
        <v>-58.829000000000001</v>
      </c>
      <c r="AH184" s="9">
        <v>-48.669600000000003</v>
      </c>
      <c r="AI184" s="9">
        <v>-60.8481666666666</v>
      </c>
      <c r="AJ184" s="9">
        <v>-73.178399999999996</v>
      </c>
      <c r="AK184" s="9">
        <v>9.7150257577973793</v>
      </c>
    </row>
    <row r="185" spans="1:37" x14ac:dyDescent="0.25">
      <c r="A185" s="6" t="s">
        <v>610</v>
      </c>
      <c r="B185" s="7" t="s">
        <v>164</v>
      </c>
      <c r="C185" s="6" t="s">
        <v>409</v>
      </c>
      <c r="D185" s="6" t="s">
        <v>1064</v>
      </c>
      <c r="E185" s="7" t="b">
        <v>1</v>
      </c>
      <c r="F185" s="7" t="b">
        <f t="shared" si="6"/>
        <v>1</v>
      </c>
      <c r="G185" s="7" t="str">
        <f t="shared" si="5"/>
        <v>results/docking_predictions/predicted_complexes/candidate_complexes/theraven_4.pdb</v>
      </c>
      <c r="H185" s="9">
        <v>2333.4299999999998</v>
      </c>
      <c r="I185" s="9">
        <v>2506.37</v>
      </c>
      <c r="J185" s="9">
        <v>2226.2616666666599</v>
      </c>
      <c r="K185" s="9">
        <v>1759.42</v>
      </c>
      <c r="L185" s="9">
        <v>250.84754664271</v>
      </c>
      <c r="M185" s="9">
        <v>6.1319499999999998</v>
      </c>
      <c r="N185" s="9">
        <v>6.1319499999999998</v>
      </c>
      <c r="O185" s="9">
        <v>1.204445</v>
      </c>
      <c r="P185" s="9">
        <v>-3.2060200000000001</v>
      </c>
      <c r="Q185" s="9">
        <v>3.40626089934843</v>
      </c>
      <c r="R185" s="9">
        <v>-393.52800000000002</v>
      </c>
      <c r="S185" s="9">
        <v>-218.51499999999999</v>
      </c>
      <c r="T185" s="9">
        <v>-313.39466666666601</v>
      </c>
      <c r="U185" s="9">
        <v>-393.52800000000002</v>
      </c>
      <c r="V185" s="9">
        <v>64.741542788743203</v>
      </c>
      <c r="W185" s="9">
        <v>-136.04</v>
      </c>
      <c r="X185" s="9">
        <v>-90.86</v>
      </c>
      <c r="Y185" s="9">
        <v>-121.83999999999899</v>
      </c>
      <c r="Z185" s="9">
        <v>-136.04</v>
      </c>
      <c r="AA185" s="9">
        <v>15.7958640156213</v>
      </c>
      <c r="AB185" s="9">
        <v>-456.99</v>
      </c>
      <c r="AC185" s="9">
        <v>-266.77600000000001</v>
      </c>
      <c r="AD185" s="9">
        <v>-373.75933333333302</v>
      </c>
      <c r="AE185" s="9">
        <v>-456.99</v>
      </c>
      <c r="AF185" s="9">
        <v>66.605485079433706</v>
      </c>
      <c r="AG185" s="9">
        <v>-63.462000000000003</v>
      </c>
      <c r="AH185" s="9">
        <v>-48.261600000000001</v>
      </c>
      <c r="AI185" s="9">
        <v>-60.364849999999997</v>
      </c>
      <c r="AJ185" s="9">
        <v>-69.759</v>
      </c>
      <c r="AK185" s="9">
        <v>8.7194201797481892</v>
      </c>
    </row>
    <row r="186" spans="1:37" x14ac:dyDescent="0.25">
      <c r="A186" s="6" t="s">
        <v>611</v>
      </c>
      <c r="B186" s="7" t="s">
        <v>162</v>
      </c>
      <c r="C186" s="6" t="s">
        <v>409</v>
      </c>
      <c r="D186" s="6" t="s">
        <v>1064</v>
      </c>
      <c r="E186" s="7" t="b">
        <v>1</v>
      </c>
      <c r="F186" s="7" t="b">
        <f t="shared" si="6"/>
        <v>1</v>
      </c>
      <c r="G186" s="7" t="str">
        <f t="shared" si="5"/>
        <v>results/docking_predictions/predicted_complexes/candidate_complexes/theraven_5.pdb</v>
      </c>
      <c r="H186" s="9">
        <v>3275.32</v>
      </c>
      <c r="I186" s="9">
        <v>3275.32</v>
      </c>
      <c r="J186" s="9">
        <v>2754.6366666666599</v>
      </c>
      <c r="K186" s="9">
        <v>2235.3200000000002</v>
      </c>
      <c r="L186" s="9">
        <v>376.02024459683901</v>
      </c>
      <c r="M186" s="9">
        <v>-12.903</v>
      </c>
      <c r="N186" s="9">
        <v>9.1943699999999993</v>
      </c>
      <c r="O186" s="9">
        <v>-5.9038816666666598</v>
      </c>
      <c r="P186" s="9">
        <v>-13.3933</v>
      </c>
      <c r="Q186" s="9">
        <v>8.6382698495553303</v>
      </c>
      <c r="R186" s="9">
        <v>-437.36799999999999</v>
      </c>
      <c r="S186" s="9">
        <v>-276.52</v>
      </c>
      <c r="T186" s="9">
        <v>-358.88766666666601</v>
      </c>
      <c r="U186" s="9">
        <v>-437.36799999999999</v>
      </c>
      <c r="V186" s="9">
        <v>61.474152424142197</v>
      </c>
      <c r="W186" s="9">
        <v>-207.68</v>
      </c>
      <c r="X186" s="9">
        <v>-120.51</v>
      </c>
      <c r="Y186" s="9">
        <v>-159.59166666666599</v>
      </c>
      <c r="Z186" s="9">
        <v>-207.68</v>
      </c>
      <c r="AA186" s="9">
        <v>31.5677223864292</v>
      </c>
      <c r="AB186" s="9">
        <v>-544.67700000000002</v>
      </c>
      <c r="AC186" s="9">
        <v>-338.45699999999999</v>
      </c>
      <c r="AD186" s="9">
        <v>-440.79866666666601</v>
      </c>
      <c r="AE186" s="9">
        <v>-544.67700000000002</v>
      </c>
      <c r="AF186" s="9">
        <v>74.226584298798699</v>
      </c>
      <c r="AG186" s="9">
        <v>-107.30800000000001</v>
      </c>
      <c r="AH186" s="9">
        <v>-61.936399999999999</v>
      </c>
      <c r="AI186" s="9">
        <v>-81.910699999999906</v>
      </c>
      <c r="AJ186" s="9">
        <v>-107.30800000000001</v>
      </c>
      <c r="AK186" s="9">
        <v>16.6866151360903</v>
      </c>
    </row>
    <row r="187" spans="1:37" x14ac:dyDescent="0.25">
      <c r="A187" s="6" t="s">
        <v>612</v>
      </c>
      <c r="B187" s="7" t="s">
        <v>118</v>
      </c>
      <c r="C187" s="6" t="s">
        <v>409</v>
      </c>
      <c r="D187" s="6" t="s">
        <v>1064</v>
      </c>
      <c r="E187" s="7" t="b">
        <v>1</v>
      </c>
      <c r="F187" s="7" t="b">
        <f t="shared" si="6"/>
        <v>1</v>
      </c>
      <c r="G187" s="7" t="str">
        <f t="shared" si="5"/>
        <v>results/docking_predictions/predicted_complexes/candidate_complexes/theraven_6.pdb</v>
      </c>
      <c r="H187" s="9">
        <v>2778.08</v>
      </c>
      <c r="I187" s="9">
        <v>2878.54</v>
      </c>
      <c r="J187" s="9">
        <v>2689.2483333333298</v>
      </c>
      <c r="K187" s="9">
        <v>2498.7800000000002</v>
      </c>
      <c r="L187" s="9">
        <v>134.410488194436</v>
      </c>
      <c r="M187" s="9">
        <v>-23.854500000000002</v>
      </c>
      <c r="N187" s="9">
        <v>0.21762899999999999</v>
      </c>
      <c r="O187" s="9">
        <v>-11.598095000000001</v>
      </c>
      <c r="P187" s="9">
        <v>-23.854500000000002</v>
      </c>
      <c r="Q187" s="9">
        <v>9.4561990517616703</v>
      </c>
      <c r="R187" s="9">
        <v>-252.56200000000001</v>
      </c>
      <c r="S187" s="9">
        <v>-176.53</v>
      </c>
      <c r="T187" s="9">
        <v>-247.05183333333301</v>
      </c>
      <c r="U187" s="9">
        <v>-340.49599999999998</v>
      </c>
      <c r="V187" s="9">
        <v>71.205701907689004</v>
      </c>
      <c r="W187" s="9">
        <v>-178.13</v>
      </c>
      <c r="X187" s="9">
        <v>-135.47999999999999</v>
      </c>
      <c r="Y187" s="9">
        <v>-149.04</v>
      </c>
      <c r="Z187" s="9">
        <v>-178.13</v>
      </c>
      <c r="AA187" s="9">
        <v>15.4315780139297</v>
      </c>
      <c r="AB187" s="9">
        <v>-356.322</v>
      </c>
      <c r="AC187" s="9">
        <v>-260.74200000000002</v>
      </c>
      <c r="AD187" s="9">
        <v>-335.08316666666599</v>
      </c>
      <c r="AE187" s="9">
        <v>-418.084</v>
      </c>
      <c r="AF187" s="9">
        <v>66.808225608577999</v>
      </c>
      <c r="AG187" s="9">
        <v>-103.76</v>
      </c>
      <c r="AH187" s="9">
        <v>-77.587299999999999</v>
      </c>
      <c r="AI187" s="9">
        <v>-88.031283333333306</v>
      </c>
      <c r="AJ187" s="9">
        <v>-103.76</v>
      </c>
      <c r="AK187" s="9">
        <v>10.366925836990699</v>
      </c>
    </row>
    <row r="188" spans="1:37" x14ac:dyDescent="0.25">
      <c r="A188" s="6" t="s">
        <v>613</v>
      </c>
      <c r="B188" s="7" t="s">
        <v>386</v>
      </c>
      <c r="C188" s="6" t="s">
        <v>409</v>
      </c>
      <c r="D188" s="6" t="s">
        <v>1064</v>
      </c>
      <c r="E188" s="7" t="b">
        <v>1</v>
      </c>
      <c r="F188" s="7" t="b">
        <f t="shared" si="6"/>
        <v>0</v>
      </c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</row>
    <row r="189" spans="1:37" x14ac:dyDescent="0.25">
      <c r="A189" s="6" t="s">
        <v>614</v>
      </c>
      <c r="B189" s="7" t="s">
        <v>380</v>
      </c>
      <c r="C189" s="6" t="s">
        <v>409</v>
      </c>
      <c r="D189" s="6" t="s">
        <v>1064</v>
      </c>
      <c r="E189" s="7" t="b">
        <v>1</v>
      </c>
      <c r="F189" s="7" t="b">
        <f t="shared" si="6"/>
        <v>0</v>
      </c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</row>
    <row r="190" spans="1:37" x14ac:dyDescent="0.25">
      <c r="A190" s="6" t="s">
        <v>615</v>
      </c>
      <c r="B190" s="7" t="s">
        <v>388</v>
      </c>
      <c r="C190" s="6" t="s">
        <v>409</v>
      </c>
      <c r="D190" s="6" t="s">
        <v>1064</v>
      </c>
      <c r="E190" s="7" t="b">
        <v>1</v>
      </c>
      <c r="F190" s="7" t="b">
        <f t="shared" si="6"/>
        <v>0</v>
      </c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</row>
    <row r="191" spans="1:37" x14ac:dyDescent="0.25">
      <c r="A191" s="6" t="s">
        <v>616</v>
      </c>
      <c r="B191" s="7" t="s">
        <v>382</v>
      </c>
      <c r="C191" s="6" t="s">
        <v>409</v>
      </c>
      <c r="D191" s="6" t="s">
        <v>1064</v>
      </c>
      <c r="E191" s="7" t="b">
        <v>1</v>
      </c>
      <c r="F191" s="7" t="b">
        <f t="shared" si="6"/>
        <v>0</v>
      </c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</row>
    <row r="192" spans="1:37" x14ac:dyDescent="0.25">
      <c r="A192" s="6" t="s">
        <v>617</v>
      </c>
      <c r="B192" s="7" t="s">
        <v>384</v>
      </c>
      <c r="C192" s="6" t="s">
        <v>409</v>
      </c>
      <c r="D192" s="6" t="s">
        <v>1064</v>
      </c>
      <c r="E192" s="7" t="b">
        <v>1</v>
      </c>
      <c r="F192" s="7" t="b">
        <f t="shared" si="6"/>
        <v>0</v>
      </c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</row>
    <row r="193" spans="1:37" x14ac:dyDescent="0.25">
      <c r="A193" s="6" t="s">
        <v>618</v>
      </c>
      <c r="B193" s="7" t="s">
        <v>338</v>
      </c>
      <c r="C193" s="6" t="s">
        <v>409</v>
      </c>
      <c r="D193" s="6" t="s">
        <v>1064</v>
      </c>
      <c r="E193" s="7" t="b">
        <v>1</v>
      </c>
      <c r="F193" s="7" t="b">
        <f t="shared" si="6"/>
        <v>1</v>
      </c>
      <c r="G193" s="7" t="str">
        <f t="shared" si="5"/>
        <v>results/docking_predictions/predicted_complexes/candidate_complexes/tobiasoverme_1.pdb</v>
      </c>
      <c r="H193" s="9">
        <v>2617.9</v>
      </c>
      <c r="I193" s="9">
        <v>2690.77</v>
      </c>
      <c r="J193" s="9">
        <v>2654.335</v>
      </c>
      <c r="K193" s="9">
        <v>2617.9</v>
      </c>
      <c r="L193" s="9">
        <v>51.526871145063602</v>
      </c>
      <c r="M193" s="9">
        <v>-6.4834300000000002</v>
      </c>
      <c r="N193" s="9">
        <v>0.70602799999999999</v>
      </c>
      <c r="O193" s="9">
        <v>-2.8887010000000002</v>
      </c>
      <c r="P193" s="9">
        <v>-6.4834300000000002</v>
      </c>
      <c r="Q193" s="9">
        <v>5.0837145048558696</v>
      </c>
      <c r="R193" s="9">
        <v>-236.02699999999999</v>
      </c>
      <c r="S193" s="9">
        <v>-236.02699999999999</v>
      </c>
      <c r="T193" s="9">
        <v>-251.27699999999999</v>
      </c>
      <c r="U193" s="9">
        <v>-266.52699999999999</v>
      </c>
      <c r="V193" s="9">
        <v>21.5667568261897</v>
      </c>
      <c r="W193" s="9">
        <v>-131.65</v>
      </c>
      <c r="X193" s="9">
        <v>-125.2</v>
      </c>
      <c r="Y193" s="9">
        <v>-128.42500000000001</v>
      </c>
      <c r="Z193" s="9">
        <v>-131.65</v>
      </c>
      <c r="AA193" s="9">
        <v>4.5608387386532296</v>
      </c>
      <c r="AB193" s="9">
        <v>-313.99200000000002</v>
      </c>
      <c r="AC193" s="9">
        <v>-313.99200000000002</v>
      </c>
      <c r="AD193" s="9">
        <v>-326.56200000000001</v>
      </c>
      <c r="AE193" s="9">
        <v>-339.13200000000001</v>
      </c>
      <c r="AF193" s="9">
        <v>17.776664479029701</v>
      </c>
      <c r="AG193" s="9">
        <v>-77.964699999999993</v>
      </c>
      <c r="AH193" s="9">
        <v>-72.604600000000005</v>
      </c>
      <c r="AI193" s="9">
        <v>-75.284649999999999</v>
      </c>
      <c r="AJ193" s="9">
        <v>-77.964699999999993</v>
      </c>
      <c r="AK193" s="9">
        <v>3.7901630578379999</v>
      </c>
    </row>
    <row r="194" spans="1:37" x14ac:dyDescent="0.25">
      <c r="A194" s="6" t="s">
        <v>619</v>
      </c>
      <c r="B194" s="7" t="s">
        <v>336</v>
      </c>
      <c r="C194" s="6" t="s">
        <v>409</v>
      </c>
      <c r="D194" s="6" t="s">
        <v>1064</v>
      </c>
      <c r="E194" s="7" t="b">
        <v>1</v>
      </c>
      <c r="F194" s="7" t="b">
        <f t="shared" si="6"/>
        <v>1</v>
      </c>
      <c r="G194" s="7" t="str">
        <f t="shared" si="5"/>
        <v>results/docking_predictions/predicted_complexes/candidate_complexes/tobiasoverme_2.pdb</v>
      </c>
      <c r="H194" s="9">
        <v>2834.53</v>
      </c>
      <c r="I194" s="9">
        <v>2839.83</v>
      </c>
      <c r="J194" s="9">
        <v>2819.30666666666</v>
      </c>
      <c r="K194" s="9">
        <v>2783.56</v>
      </c>
      <c r="L194" s="9">
        <v>31.070735963818802</v>
      </c>
      <c r="M194" s="9">
        <v>24.639600000000002</v>
      </c>
      <c r="N194" s="9">
        <v>30.5199</v>
      </c>
      <c r="O194" s="9">
        <v>25.116599999999998</v>
      </c>
      <c r="P194" s="9">
        <v>20.190300000000001</v>
      </c>
      <c r="Q194" s="9">
        <v>5.1812938335902103</v>
      </c>
      <c r="R194" s="9">
        <v>-278.53300000000002</v>
      </c>
      <c r="S194" s="9">
        <v>-241.62100000000001</v>
      </c>
      <c r="T194" s="9">
        <v>-285.77833333333302</v>
      </c>
      <c r="U194" s="9">
        <v>-337.18099999999998</v>
      </c>
      <c r="V194" s="9">
        <v>48.190243217204497</v>
      </c>
      <c r="W194" s="9">
        <v>-131.04</v>
      </c>
      <c r="X194" s="9">
        <v>-126.91</v>
      </c>
      <c r="Y194" s="9">
        <v>-128.47333333333299</v>
      </c>
      <c r="Z194" s="9">
        <v>-131.04</v>
      </c>
      <c r="AA194" s="9">
        <v>2.2403645536682899</v>
      </c>
      <c r="AB194" s="9">
        <v>-378.50099999999998</v>
      </c>
      <c r="AC194" s="9">
        <v>-340.95800000000003</v>
      </c>
      <c r="AD194" s="9">
        <v>-382.21100000000001</v>
      </c>
      <c r="AE194" s="9">
        <v>-427.17399999999998</v>
      </c>
      <c r="AF194" s="9">
        <v>43.227569200684798</v>
      </c>
      <c r="AG194" s="9">
        <v>-99.968400000000003</v>
      </c>
      <c r="AH194" s="9">
        <v>-89.993099999999998</v>
      </c>
      <c r="AI194" s="9">
        <v>-96.433033333333299</v>
      </c>
      <c r="AJ194" s="9">
        <v>-99.968400000000003</v>
      </c>
      <c r="AK194" s="9">
        <v>5.5860570318725902</v>
      </c>
    </row>
    <row r="195" spans="1:37" x14ac:dyDescent="0.25">
      <c r="A195" s="6" t="s">
        <v>620</v>
      </c>
      <c r="B195" s="7" t="s">
        <v>334</v>
      </c>
      <c r="C195" s="6" t="s">
        <v>409</v>
      </c>
      <c r="D195" s="6" t="s">
        <v>1064</v>
      </c>
      <c r="E195" s="7" t="b">
        <v>1</v>
      </c>
      <c r="F195" s="7" t="b">
        <f t="shared" si="6"/>
        <v>1</v>
      </c>
      <c r="G195" s="7" t="str">
        <f t="shared" ref="G195:G213" si="7">_xlfn.CONCAT("results/docking_predictions/predicted_complexes/",D195,"_complexes/",A195,".pdb")</f>
        <v>results/docking_predictions/predicted_complexes/candidate_complexes/tobiasoverme_3.pdb</v>
      </c>
      <c r="H195" s="9">
        <v>2876.06</v>
      </c>
      <c r="I195" s="9">
        <v>2943.48</v>
      </c>
      <c r="J195" s="9">
        <v>2856.85</v>
      </c>
      <c r="K195" s="9">
        <v>2688.52</v>
      </c>
      <c r="L195" s="9">
        <v>115.63415008840001</v>
      </c>
      <c r="M195" s="9">
        <v>12.9556</v>
      </c>
      <c r="N195" s="9">
        <v>18.197900000000001</v>
      </c>
      <c r="O195" s="9">
        <v>13.251624999999899</v>
      </c>
      <c r="P195" s="9">
        <v>10.6076</v>
      </c>
      <c r="Q195" s="9">
        <v>3.4433062661488498</v>
      </c>
      <c r="R195" s="9">
        <v>-420.01900000000001</v>
      </c>
      <c r="S195" s="9">
        <v>-289.37</v>
      </c>
      <c r="T195" s="9">
        <v>-363.69174999999899</v>
      </c>
      <c r="U195" s="9">
        <v>-436.084</v>
      </c>
      <c r="V195" s="9">
        <v>75.047173343948501</v>
      </c>
      <c r="W195" s="9">
        <v>-163.9</v>
      </c>
      <c r="X195" s="9">
        <v>-140.6</v>
      </c>
      <c r="Y195" s="9">
        <v>-148.52250000000001</v>
      </c>
      <c r="Z195" s="9">
        <v>-163.9</v>
      </c>
      <c r="AA195" s="9">
        <v>10.861038547640501</v>
      </c>
      <c r="AB195" s="9">
        <v>-512.86800000000005</v>
      </c>
      <c r="AC195" s="9">
        <v>-382.70699999999999</v>
      </c>
      <c r="AD195" s="9">
        <v>-452.72799999999899</v>
      </c>
      <c r="AE195" s="9">
        <v>-515.52599999999995</v>
      </c>
      <c r="AF195" s="9">
        <v>71.329184616116294</v>
      </c>
      <c r="AG195" s="9">
        <v>-92.848600000000005</v>
      </c>
      <c r="AH195" s="9">
        <v>-79.4422</v>
      </c>
      <c r="AI195" s="9">
        <v>-89.036224999999902</v>
      </c>
      <c r="AJ195" s="9">
        <v>-93.336799999999997</v>
      </c>
      <c r="AK195" s="9">
        <v>6.5132697197720901</v>
      </c>
    </row>
    <row r="196" spans="1:37" x14ac:dyDescent="0.25">
      <c r="A196" s="6" t="s">
        <v>621</v>
      </c>
      <c r="B196" s="7" t="s">
        <v>330</v>
      </c>
      <c r="C196" s="6" t="s">
        <v>409</v>
      </c>
      <c r="D196" s="6" t="s">
        <v>1064</v>
      </c>
      <c r="E196" s="7" t="b">
        <v>1</v>
      </c>
      <c r="F196" s="7" t="b">
        <f t="shared" si="6"/>
        <v>1</v>
      </c>
      <c r="G196" s="7" t="str">
        <f t="shared" si="7"/>
        <v>results/docking_predictions/predicted_complexes/candidate_complexes/tobiasoverme_4.pdb</v>
      </c>
      <c r="H196" s="9">
        <v>2988.39</v>
      </c>
      <c r="I196" s="9">
        <v>2988.39</v>
      </c>
      <c r="J196" s="9">
        <v>2502.4674999999902</v>
      </c>
      <c r="K196" s="9">
        <v>2054.2800000000002</v>
      </c>
      <c r="L196" s="9">
        <v>383.00191308268899</v>
      </c>
      <c r="M196" s="9">
        <v>21.4407</v>
      </c>
      <c r="N196" s="9">
        <v>23.114599999999999</v>
      </c>
      <c r="O196" s="9">
        <v>19.970749999999999</v>
      </c>
      <c r="P196" s="9">
        <v>16.623999999999999</v>
      </c>
      <c r="Q196" s="9">
        <v>2.8781184299237301</v>
      </c>
      <c r="R196" s="9">
        <v>-350.04599999999999</v>
      </c>
      <c r="S196" s="9">
        <v>-184.43299999999999</v>
      </c>
      <c r="T196" s="9">
        <v>-324.05025000000001</v>
      </c>
      <c r="U196" s="9">
        <v>-387.435</v>
      </c>
      <c r="V196" s="9">
        <v>94.357676067804206</v>
      </c>
      <c r="W196" s="9">
        <v>-146.46</v>
      </c>
      <c r="X196" s="9">
        <v>-91.83</v>
      </c>
      <c r="Y196" s="9">
        <v>-127.42749999999999</v>
      </c>
      <c r="Z196" s="9">
        <v>-146.46</v>
      </c>
      <c r="AA196" s="9">
        <v>24.459099704063799</v>
      </c>
      <c r="AB196" s="9">
        <v>-447.93400000000003</v>
      </c>
      <c r="AC196" s="9">
        <v>-256.00299999999999</v>
      </c>
      <c r="AD196" s="9">
        <v>-406.63675000000001</v>
      </c>
      <c r="AE196" s="9">
        <v>-465.01900000000001</v>
      </c>
      <c r="AF196" s="9">
        <v>100.66580386730099</v>
      </c>
      <c r="AG196" s="9">
        <v>-97.8874</v>
      </c>
      <c r="AH196" s="9">
        <v>-71.570800000000006</v>
      </c>
      <c r="AI196" s="9">
        <v>-82.586675</v>
      </c>
      <c r="AJ196" s="9">
        <v>-97.8874</v>
      </c>
      <c r="AK196" s="9">
        <v>11.2694488079867</v>
      </c>
    </row>
    <row r="197" spans="1:37" x14ac:dyDescent="0.25">
      <c r="A197" s="6" t="s">
        <v>622</v>
      </c>
      <c r="B197" s="7" t="s">
        <v>332</v>
      </c>
      <c r="C197" s="6" t="s">
        <v>409</v>
      </c>
      <c r="D197" s="6" t="s">
        <v>1064</v>
      </c>
      <c r="E197" s="7" t="b">
        <v>1</v>
      </c>
      <c r="F197" s="7" t="b">
        <f t="shared" si="6"/>
        <v>1</v>
      </c>
      <c r="G197" s="7" t="str">
        <f t="shared" si="7"/>
        <v>results/docking_predictions/predicted_complexes/candidate_complexes/tobiasoverme_5.pdb</v>
      </c>
      <c r="H197" s="9">
        <v>2687.71</v>
      </c>
      <c r="I197" s="9">
        <v>2687.71</v>
      </c>
      <c r="J197" s="9">
        <v>2355.87</v>
      </c>
      <c r="K197" s="9">
        <v>2057.21</v>
      </c>
      <c r="L197" s="9">
        <v>297.61762895814201</v>
      </c>
      <c r="M197" s="9">
        <v>20.4283</v>
      </c>
      <c r="N197" s="9">
        <v>25.287400000000002</v>
      </c>
      <c r="O197" s="9">
        <v>20.291625</v>
      </c>
      <c r="P197" s="9">
        <v>14.850899999999999</v>
      </c>
      <c r="Q197" s="9">
        <v>4.2689955847365297</v>
      </c>
      <c r="R197" s="9">
        <v>-280.29500000000002</v>
      </c>
      <c r="S197" s="9">
        <v>-137.47300000000001</v>
      </c>
      <c r="T197" s="9">
        <v>-185.018</v>
      </c>
      <c r="U197" s="9">
        <v>-280.29500000000002</v>
      </c>
      <c r="V197" s="9">
        <v>65.317358371773295</v>
      </c>
      <c r="W197" s="9">
        <v>-105.7</v>
      </c>
      <c r="X197" s="9">
        <v>-73.430000000000007</v>
      </c>
      <c r="Y197" s="9">
        <v>-87.39</v>
      </c>
      <c r="Z197" s="9">
        <v>-105.7</v>
      </c>
      <c r="AA197" s="9">
        <v>13.775836332748201</v>
      </c>
      <c r="AB197" s="9">
        <v>-350.36599999999999</v>
      </c>
      <c r="AC197" s="9">
        <v>-204.01</v>
      </c>
      <c r="AD197" s="9">
        <v>-255.69725</v>
      </c>
      <c r="AE197" s="9">
        <v>-350.36599999999999</v>
      </c>
      <c r="AF197" s="9">
        <v>66.573643920974106</v>
      </c>
      <c r="AG197" s="9">
        <v>-70.071399999999997</v>
      </c>
      <c r="AH197" s="9">
        <v>-66.518100000000004</v>
      </c>
      <c r="AI197" s="9">
        <v>-70.679349999999999</v>
      </c>
      <c r="AJ197" s="9">
        <v>-79.590400000000002</v>
      </c>
      <c r="AK197" s="9">
        <v>6.1710976411548204</v>
      </c>
    </row>
    <row r="198" spans="1:37" x14ac:dyDescent="0.25">
      <c r="A198" s="6" t="s">
        <v>623</v>
      </c>
      <c r="B198" s="7" t="s">
        <v>132</v>
      </c>
      <c r="C198" s="6" t="s">
        <v>409</v>
      </c>
      <c r="D198" s="6" t="s">
        <v>1064</v>
      </c>
      <c r="E198" s="7" t="b">
        <v>1</v>
      </c>
      <c r="F198" s="7" t="b">
        <f t="shared" si="6"/>
        <v>1</v>
      </c>
      <c r="G198" s="7" t="str">
        <f t="shared" si="7"/>
        <v>results/docking_predictions/predicted_complexes/candidate_complexes/v.tararina_1.pdb</v>
      </c>
      <c r="H198" s="9">
        <v>3622.58</v>
      </c>
      <c r="I198" s="9">
        <v>3622.58</v>
      </c>
      <c r="J198" s="9">
        <v>3114.7519999999899</v>
      </c>
      <c r="K198" s="9">
        <v>2594.12</v>
      </c>
      <c r="L198" s="9">
        <v>404.92232177295398</v>
      </c>
      <c r="M198" s="9">
        <v>53.859000000000002</v>
      </c>
      <c r="N198" s="9">
        <v>53.859000000000002</v>
      </c>
      <c r="O198" s="9">
        <v>38.79034</v>
      </c>
      <c r="P198" s="9">
        <v>29.574300000000001</v>
      </c>
      <c r="Q198" s="9">
        <v>9.4840309680536095</v>
      </c>
      <c r="R198" s="9">
        <v>-965.53800000000001</v>
      </c>
      <c r="S198" s="9">
        <v>-551.90700000000004</v>
      </c>
      <c r="T198" s="9">
        <v>-734.76400000000001</v>
      </c>
      <c r="U198" s="9">
        <v>-965.53800000000001</v>
      </c>
      <c r="V198" s="9">
        <v>152.12031611688101</v>
      </c>
      <c r="W198" s="9">
        <v>-216.27</v>
      </c>
      <c r="X198" s="9">
        <v>-128.62</v>
      </c>
      <c r="Y198" s="9">
        <v>-171.80799999999999</v>
      </c>
      <c r="Z198" s="9">
        <v>-216.27</v>
      </c>
      <c r="AA198" s="9">
        <v>31.234999119577299</v>
      </c>
      <c r="AB198" s="9">
        <v>-1042.56</v>
      </c>
      <c r="AC198" s="9">
        <v>-599.72400000000005</v>
      </c>
      <c r="AD198" s="9">
        <v>-798.41179999999997</v>
      </c>
      <c r="AE198" s="9">
        <v>-1042.56</v>
      </c>
      <c r="AF198" s="9">
        <v>160.984098556969</v>
      </c>
      <c r="AG198" s="9">
        <v>-77.020700000000005</v>
      </c>
      <c r="AH198" s="9">
        <v>-47.816699999999997</v>
      </c>
      <c r="AI198" s="9">
        <v>-63.64752</v>
      </c>
      <c r="AJ198" s="9">
        <v>-77.020700000000005</v>
      </c>
      <c r="AK198" s="9">
        <v>12.560936287633901</v>
      </c>
    </row>
    <row r="199" spans="1:37" x14ac:dyDescent="0.25">
      <c r="A199" s="6" t="s">
        <v>624</v>
      </c>
      <c r="B199" s="7" t="s">
        <v>158</v>
      </c>
      <c r="C199" s="6" t="s">
        <v>409</v>
      </c>
      <c r="D199" s="6" t="s">
        <v>1064</v>
      </c>
      <c r="E199" s="7" t="b">
        <v>1</v>
      </c>
      <c r="F199" s="7" t="b">
        <f t="shared" si="6"/>
        <v>1</v>
      </c>
      <c r="G199" s="7" t="str">
        <f t="shared" si="7"/>
        <v>results/docking_predictions/predicted_complexes/candidate_complexes/v.tararina_2.pdb</v>
      </c>
      <c r="H199" s="9">
        <v>2832.84</v>
      </c>
      <c r="I199" s="9">
        <v>2832.84</v>
      </c>
      <c r="J199" s="9">
        <v>2523.48</v>
      </c>
      <c r="K199" s="9">
        <v>2255.84</v>
      </c>
      <c r="L199" s="9">
        <v>290.75362216144401</v>
      </c>
      <c r="M199" s="9">
        <v>17.985299999999999</v>
      </c>
      <c r="N199" s="9">
        <v>22.8857</v>
      </c>
      <c r="O199" s="9">
        <v>20.947299999999998</v>
      </c>
      <c r="P199" s="9">
        <v>17.985299999999999</v>
      </c>
      <c r="Q199" s="9">
        <v>2.6056280931859801</v>
      </c>
      <c r="R199" s="9">
        <v>-390.89800000000002</v>
      </c>
      <c r="S199" s="9">
        <v>-365.34500000000003</v>
      </c>
      <c r="T199" s="9">
        <v>-375.02133333333302</v>
      </c>
      <c r="U199" s="9">
        <v>-390.89800000000002</v>
      </c>
      <c r="V199" s="9">
        <v>13.8590061813007</v>
      </c>
      <c r="W199" s="9">
        <v>-140.30000000000001</v>
      </c>
      <c r="X199" s="9">
        <v>-105.74</v>
      </c>
      <c r="Y199" s="9">
        <v>-118.796666666666</v>
      </c>
      <c r="Z199" s="9">
        <v>-140.30000000000001</v>
      </c>
      <c r="AA199" s="9">
        <v>18.764541916426602</v>
      </c>
      <c r="AB199" s="9">
        <v>-471.00599999999997</v>
      </c>
      <c r="AC199" s="9">
        <v>-423.68299999999999</v>
      </c>
      <c r="AD199" s="9">
        <v>-439.762333333333</v>
      </c>
      <c r="AE199" s="9">
        <v>-471.00599999999997</v>
      </c>
      <c r="AF199" s="9">
        <v>27.061676524807702</v>
      </c>
      <c r="AG199" s="9">
        <v>-80.107600000000005</v>
      </c>
      <c r="AH199" s="9">
        <v>-54.861899999999999</v>
      </c>
      <c r="AI199" s="9">
        <v>-64.740933333333302</v>
      </c>
      <c r="AJ199" s="9">
        <v>-80.107600000000005</v>
      </c>
      <c r="AK199" s="9">
        <v>13.4878438537571</v>
      </c>
    </row>
    <row r="200" spans="1:37" x14ac:dyDescent="0.25">
      <c r="A200" s="6" t="s">
        <v>625</v>
      </c>
      <c r="B200" s="7" t="s">
        <v>248</v>
      </c>
      <c r="C200" s="6" t="s">
        <v>409</v>
      </c>
      <c r="D200" s="6" t="s">
        <v>1064</v>
      </c>
      <c r="E200" s="7" t="b">
        <v>1</v>
      </c>
      <c r="F200" s="7" t="b">
        <f t="shared" si="6"/>
        <v>1</v>
      </c>
      <c r="G200" s="7" t="str">
        <f t="shared" si="7"/>
        <v>results/docking_predictions/predicted_complexes/candidate_complexes/vratinsrivastava10_1.pdb</v>
      </c>
      <c r="H200" s="9">
        <v>3081.09</v>
      </c>
      <c r="I200" s="9">
        <v>3081.09</v>
      </c>
      <c r="J200" s="9">
        <v>2837.56</v>
      </c>
      <c r="K200" s="9">
        <v>2693.95</v>
      </c>
      <c r="L200" s="9">
        <v>212.03148280385099</v>
      </c>
      <c r="M200" s="9">
        <v>21.733899999999998</v>
      </c>
      <c r="N200" s="9">
        <v>32.569899999999997</v>
      </c>
      <c r="O200" s="9">
        <v>26.286433333333299</v>
      </c>
      <c r="P200" s="9">
        <v>21.733899999999998</v>
      </c>
      <c r="Q200" s="9">
        <v>5.6215497554796503</v>
      </c>
      <c r="R200" s="9">
        <v>-418.84</v>
      </c>
      <c r="S200" s="9">
        <v>-341.733</v>
      </c>
      <c r="T200" s="9">
        <v>-434.95633333333302</v>
      </c>
      <c r="U200" s="9">
        <v>-544.29600000000005</v>
      </c>
      <c r="V200" s="9">
        <v>102.238663881788</v>
      </c>
      <c r="W200" s="9">
        <v>-150.57</v>
      </c>
      <c r="X200" s="9">
        <v>-115.12</v>
      </c>
      <c r="Y200" s="9">
        <v>-137.5</v>
      </c>
      <c r="Z200" s="9">
        <v>-150.57</v>
      </c>
      <c r="AA200" s="9">
        <v>19.472614102888102</v>
      </c>
      <c r="AB200" s="9">
        <v>-507.37599999999998</v>
      </c>
      <c r="AC200" s="9">
        <v>-413.065</v>
      </c>
      <c r="AD200" s="9">
        <v>-511.75400000000002</v>
      </c>
      <c r="AE200" s="9">
        <v>-614.82100000000003</v>
      </c>
      <c r="AF200" s="9">
        <v>100.94922509360801</v>
      </c>
      <c r="AG200" s="9">
        <v>-88.535799999999995</v>
      </c>
      <c r="AH200" s="9">
        <v>-70.524799999999999</v>
      </c>
      <c r="AI200" s="9">
        <v>-76.797666666666601</v>
      </c>
      <c r="AJ200" s="9">
        <v>-88.535799999999995</v>
      </c>
      <c r="AK200" s="9">
        <v>10.1735384725931</v>
      </c>
    </row>
    <row r="201" spans="1:37" x14ac:dyDescent="0.25">
      <c r="A201" s="6" t="s">
        <v>626</v>
      </c>
      <c r="B201" s="7" t="s">
        <v>252</v>
      </c>
      <c r="C201" s="6" t="s">
        <v>409</v>
      </c>
      <c r="D201" s="6" t="s">
        <v>1064</v>
      </c>
      <c r="E201" s="7" t="b">
        <v>1</v>
      </c>
      <c r="F201" s="7" t="b">
        <f t="shared" si="6"/>
        <v>1</v>
      </c>
      <c r="G201" s="7" t="str">
        <f t="shared" si="7"/>
        <v>results/docking_predictions/predicted_complexes/candidate_complexes/vratinsrivastava10_2.pdb</v>
      </c>
      <c r="H201" s="9">
        <v>2432.7800000000002</v>
      </c>
      <c r="I201" s="9">
        <v>2451.91</v>
      </c>
      <c r="J201" s="9">
        <v>2353.5899999999901</v>
      </c>
      <c r="K201" s="9">
        <v>2220.6</v>
      </c>
      <c r="L201" s="9">
        <v>82.344433414079106</v>
      </c>
      <c r="M201" s="9">
        <v>22.970400000000001</v>
      </c>
      <c r="N201" s="9">
        <v>25.136099999999999</v>
      </c>
      <c r="O201" s="9">
        <v>21.107362500000001</v>
      </c>
      <c r="P201" s="9">
        <v>16.5442</v>
      </c>
      <c r="Q201" s="9">
        <v>2.9790494624664099</v>
      </c>
      <c r="R201" s="9">
        <v>-347.08</v>
      </c>
      <c r="S201" s="9">
        <v>-286.52</v>
      </c>
      <c r="T201" s="9">
        <v>-319.61725000000001</v>
      </c>
      <c r="U201" s="9">
        <v>-351.99400000000003</v>
      </c>
      <c r="V201" s="9">
        <v>26.707174823845101</v>
      </c>
      <c r="W201" s="9">
        <v>-131.94</v>
      </c>
      <c r="X201" s="9">
        <v>-105.52</v>
      </c>
      <c r="Y201" s="9">
        <v>-118.65624999999901</v>
      </c>
      <c r="Z201" s="9">
        <v>-131.94</v>
      </c>
      <c r="AA201" s="9">
        <v>9.1959679634997809</v>
      </c>
      <c r="AB201" s="9">
        <v>-432.57100000000003</v>
      </c>
      <c r="AC201" s="9">
        <v>-361.77600000000001</v>
      </c>
      <c r="AD201" s="9">
        <v>-395.45662499999997</v>
      </c>
      <c r="AE201" s="9">
        <v>-432.57100000000003</v>
      </c>
      <c r="AF201" s="9">
        <v>26.508394141896598</v>
      </c>
      <c r="AG201" s="9">
        <v>-85.491600000000005</v>
      </c>
      <c r="AH201" s="9">
        <v>-67.119399999999999</v>
      </c>
      <c r="AI201" s="9">
        <v>-75.839524999999995</v>
      </c>
      <c r="AJ201" s="9">
        <v>-85.491600000000005</v>
      </c>
      <c r="AK201" s="9">
        <v>7.6214717503998397</v>
      </c>
    </row>
    <row r="202" spans="1:37" x14ac:dyDescent="0.25">
      <c r="A202" s="6" t="s">
        <v>627</v>
      </c>
      <c r="B202" s="7" t="s">
        <v>188</v>
      </c>
      <c r="C202" s="6" t="s">
        <v>409</v>
      </c>
      <c r="D202" s="6" t="s">
        <v>1064</v>
      </c>
      <c r="E202" s="7" t="b">
        <v>1</v>
      </c>
      <c r="F202" s="7" t="b">
        <f t="shared" si="6"/>
        <v>1</v>
      </c>
      <c r="G202" s="7" t="str">
        <f t="shared" si="7"/>
        <v>results/docking_predictions/predicted_complexes/candidate_complexes/vratinsrivastava10_3.pdb</v>
      </c>
      <c r="H202" s="9">
        <v>2386.88</v>
      </c>
      <c r="I202" s="9">
        <v>2546.75</v>
      </c>
      <c r="J202" s="9">
        <v>2363.6759999999899</v>
      </c>
      <c r="K202" s="9">
        <v>2144.4899999999998</v>
      </c>
      <c r="L202" s="9">
        <v>127.06658378801001</v>
      </c>
      <c r="M202" s="9">
        <v>3.67862</v>
      </c>
      <c r="N202" s="9">
        <v>14.110099999999999</v>
      </c>
      <c r="O202" s="9">
        <v>9.0000649999999993</v>
      </c>
      <c r="P202" s="9">
        <v>3.67862</v>
      </c>
      <c r="Q202" s="9">
        <v>3.8553135748016598</v>
      </c>
      <c r="R202" s="9">
        <v>-162.25200000000001</v>
      </c>
      <c r="S202" s="9">
        <v>-95.226100000000002</v>
      </c>
      <c r="T202" s="9">
        <v>-138.44310999999999</v>
      </c>
      <c r="U202" s="9">
        <v>-217.15100000000001</v>
      </c>
      <c r="V202" s="9">
        <v>37.1412192576283</v>
      </c>
      <c r="W202" s="9">
        <v>-105.22</v>
      </c>
      <c r="X202" s="9">
        <v>-73.14</v>
      </c>
      <c r="Y202" s="9">
        <v>-90.885000000000005</v>
      </c>
      <c r="Z202" s="9">
        <v>-105.22</v>
      </c>
      <c r="AA202" s="9">
        <v>11.9453842782706</v>
      </c>
      <c r="AB202" s="9">
        <v>-238.7</v>
      </c>
      <c r="AC202" s="9">
        <v>-164.685</v>
      </c>
      <c r="AD202" s="9">
        <v>-210.64060000000001</v>
      </c>
      <c r="AE202" s="9">
        <v>-284.72800000000001</v>
      </c>
      <c r="AF202" s="9">
        <v>37.448484883162401</v>
      </c>
      <c r="AG202" s="9">
        <v>-76.447699999999998</v>
      </c>
      <c r="AH202" s="9">
        <v>-65.761399999999995</v>
      </c>
      <c r="AI202" s="9">
        <v>-72.197339999999997</v>
      </c>
      <c r="AJ202" s="9">
        <v>-80.532700000000006</v>
      </c>
      <c r="AK202" s="9">
        <v>5.5476423142728901</v>
      </c>
    </row>
    <row r="203" spans="1:37" x14ac:dyDescent="0.25">
      <c r="A203" s="6" t="s">
        <v>628</v>
      </c>
      <c r="B203" s="7" t="s">
        <v>250</v>
      </c>
      <c r="C203" s="6" t="s">
        <v>409</v>
      </c>
      <c r="D203" s="6" t="s">
        <v>1064</v>
      </c>
      <c r="E203" s="7" t="b">
        <v>1</v>
      </c>
      <c r="F203" s="7" t="b">
        <f t="shared" si="6"/>
        <v>1</v>
      </c>
      <c r="G203" s="7" t="str">
        <f t="shared" si="7"/>
        <v>results/docking_predictions/predicted_complexes/candidate_complexes/vratinsrivastava10_4.pdb</v>
      </c>
      <c r="H203" s="9">
        <v>2576.12</v>
      </c>
      <c r="I203" s="9">
        <v>2660.17</v>
      </c>
      <c r="J203" s="9">
        <v>2583.0500000000002</v>
      </c>
      <c r="K203" s="9">
        <v>2531.04</v>
      </c>
      <c r="L203" s="9">
        <v>54.866722762223397</v>
      </c>
      <c r="M203" s="9">
        <v>11.5466</v>
      </c>
      <c r="N203" s="9">
        <v>19.8414</v>
      </c>
      <c r="O203" s="9">
        <v>16.213525000000001</v>
      </c>
      <c r="P203" s="9">
        <v>11.5466</v>
      </c>
      <c r="Q203" s="9">
        <v>3.5204334897613498</v>
      </c>
      <c r="R203" s="9">
        <v>-405.68</v>
      </c>
      <c r="S203" s="9">
        <v>-365.38499999999999</v>
      </c>
      <c r="T203" s="9">
        <v>-423.85899999999998</v>
      </c>
      <c r="U203" s="9">
        <v>-516.87199999999996</v>
      </c>
      <c r="V203" s="9">
        <v>64.983978758870407</v>
      </c>
      <c r="W203" s="9">
        <v>-138.58000000000001</v>
      </c>
      <c r="X203" s="9">
        <v>-117.54</v>
      </c>
      <c r="Y203" s="9">
        <v>-133.15</v>
      </c>
      <c r="Z203" s="9">
        <v>-138.58000000000001</v>
      </c>
      <c r="AA203" s="9">
        <v>10.408362022912099</v>
      </c>
      <c r="AB203" s="9">
        <v>-474.67</v>
      </c>
      <c r="AC203" s="9">
        <v>-425.66199999999998</v>
      </c>
      <c r="AD203" s="9">
        <v>-488.45150000000001</v>
      </c>
      <c r="AE203" s="9">
        <v>-571.46100000000001</v>
      </c>
      <c r="AF203" s="9">
        <v>60.730229773427702</v>
      </c>
      <c r="AG203" s="9">
        <v>-68.990300000000005</v>
      </c>
      <c r="AH203" s="9">
        <v>-54.588299999999997</v>
      </c>
      <c r="AI203" s="9">
        <v>-64.592200000000005</v>
      </c>
      <c r="AJ203" s="9">
        <v>-74.513999999999996</v>
      </c>
      <c r="AK203" s="9">
        <v>8.8786498609491993</v>
      </c>
    </row>
    <row r="204" spans="1:37" x14ac:dyDescent="0.25">
      <c r="A204" s="6" t="s">
        <v>629</v>
      </c>
      <c r="B204" s="7" t="s">
        <v>254</v>
      </c>
      <c r="C204" s="6" t="s">
        <v>409</v>
      </c>
      <c r="D204" s="6" t="s">
        <v>1064</v>
      </c>
      <c r="E204" s="7" t="b">
        <v>1</v>
      </c>
      <c r="F204" s="7" t="b">
        <f t="shared" si="6"/>
        <v>1</v>
      </c>
      <c r="G204" s="7" t="str">
        <f t="shared" si="7"/>
        <v>results/docking_predictions/predicted_complexes/candidate_complexes/vratinsrivastava10_5.pdb</v>
      </c>
      <c r="H204" s="9">
        <v>2786.04</v>
      </c>
      <c r="I204" s="9">
        <v>2952.43</v>
      </c>
      <c r="J204" s="9">
        <v>2776.7024999999999</v>
      </c>
      <c r="K204" s="9">
        <v>2591.0700000000002</v>
      </c>
      <c r="L204" s="9">
        <v>147.678807185278</v>
      </c>
      <c r="M204" s="9">
        <v>34.401899999999998</v>
      </c>
      <c r="N204" s="9">
        <v>46.4345</v>
      </c>
      <c r="O204" s="9">
        <v>33.949624999999997</v>
      </c>
      <c r="P204" s="9">
        <v>26.584</v>
      </c>
      <c r="Q204" s="9">
        <v>8.9697822141435903</v>
      </c>
      <c r="R204" s="9">
        <v>-402.36399999999998</v>
      </c>
      <c r="S204" s="9">
        <v>-298.23</v>
      </c>
      <c r="T204" s="9">
        <v>-369.10849999999999</v>
      </c>
      <c r="U204" s="9">
        <v>-405.54599999999999</v>
      </c>
      <c r="V204" s="9">
        <v>49.8624336182394</v>
      </c>
      <c r="W204" s="9">
        <v>-133.30000000000001</v>
      </c>
      <c r="X204" s="9">
        <v>-113.03</v>
      </c>
      <c r="Y204" s="9">
        <v>-124.08499999999999</v>
      </c>
      <c r="Z204" s="9">
        <v>-133.30000000000001</v>
      </c>
      <c r="AA204" s="9">
        <v>8.62632598502978</v>
      </c>
      <c r="AB204" s="9">
        <v>-489.596</v>
      </c>
      <c r="AC204" s="9">
        <v>-392.85399999999998</v>
      </c>
      <c r="AD204" s="9">
        <v>-453.32150000000001</v>
      </c>
      <c r="AE204" s="9">
        <v>-489.596</v>
      </c>
      <c r="AF204" s="9">
        <v>42.6369419361504</v>
      </c>
      <c r="AG204" s="9">
        <v>-87.231700000000004</v>
      </c>
      <c r="AH204" s="9">
        <v>-69.591300000000004</v>
      </c>
      <c r="AI204" s="9">
        <v>-84.212874999999997</v>
      </c>
      <c r="AJ204" s="9">
        <v>-94.623900000000006</v>
      </c>
      <c r="AK204" s="9">
        <v>10.531119122035401</v>
      </c>
    </row>
    <row r="205" spans="1:37" x14ac:dyDescent="0.25">
      <c r="A205" s="6" t="s">
        <v>630</v>
      </c>
      <c r="B205" s="7" t="s">
        <v>52</v>
      </c>
      <c r="C205" s="6" t="s">
        <v>409</v>
      </c>
      <c r="D205" s="6" t="s">
        <v>1064</v>
      </c>
      <c r="E205" s="7" t="b">
        <v>1</v>
      </c>
      <c r="F205" s="7" t="b">
        <f t="shared" si="6"/>
        <v>1</v>
      </c>
      <c r="G205" s="7" t="str">
        <f t="shared" si="7"/>
        <v>results/docking_predictions/predicted_complexes/candidate_complexes/x.rustamov_1.pdb</v>
      </c>
      <c r="H205" s="9">
        <v>3748.93</v>
      </c>
      <c r="I205" s="9">
        <v>3748.93</v>
      </c>
      <c r="J205" s="9">
        <v>3488.8959999999902</v>
      </c>
      <c r="K205" s="9">
        <v>3253.92</v>
      </c>
      <c r="L205" s="9">
        <v>211.89353878776001</v>
      </c>
      <c r="M205" s="9">
        <v>-0.25539800000000001</v>
      </c>
      <c r="N205" s="9">
        <v>4.9335899999999997</v>
      </c>
      <c r="O205" s="9">
        <v>-0.84031560000000005</v>
      </c>
      <c r="P205" s="9">
        <v>-5.5038200000000002</v>
      </c>
      <c r="Q205" s="9">
        <v>4.50195635414725</v>
      </c>
      <c r="R205" s="9">
        <v>-488.38400000000001</v>
      </c>
      <c r="S205" s="9">
        <v>-305.14600000000002</v>
      </c>
      <c r="T205" s="9">
        <v>-399.82339999999999</v>
      </c>
      <c r="U205" s="9">
        <v>-488.38400000000001</v>
      </c>
      <c r="V205" s="9">
        <v>76.806013523030799</v>
      </c>
      <c r="W205" s="9">
        <v>-207.76</v>
      </c>
      <c r="X205" s="9">
        <v>-151.31</v>
      </c>
      <c r="Y205" s="9">
        <v>-175.38200000000001</v>
      </c>
      <c r="Z205" s="9">
        <v>-207.76</v>
      </c>
      <c r="AA205" s="9">
        <v>27.7858240835142</v>
      </c>
      <c r="AB205" s="9">
        <v>-598.21400000000006</v>
      </c>
      <c r="AC205" s="9">
        <v>-389.92200000000003</v>
      </c>
      <c r="AD205" s="9">
        <v>-494.40159999999997</v>
      </c>
      <c r="AE205" s="9">
        <v>-598.21400000000006</v>
      </c>
      <c r="AF205" s="9">
        <v>87.945247201312696</v>
      </c>
      <c r="AG205" s="9">
        <v>-109.83</v>
      </c>
      <c r="AH205" s="9">
        <v>-84.308300000000003</v>
      </c>
      <c r="AI205" s="9">
        <v>-94.578140000000005</v>
      </c>
      <c r="AJ205" s="9">
        <v>-109.83</v>
      </c>
      <c r="AK205" s="9">
        <v>12.1615300681287</v>
      </c>
    </row>
    <row r="206" spans="1:37" x14ac:dyDescent="0.25">
      <c r="A206" s="6" t="s">
        <v>631</v>
      </c>
      <c r="B206" s="7" t="s">
        <v>156</v>
      </c>
      <c r="C206" s="6" t="s">
        <v>409</v>
      </c>
      <c r="D206" s="6" t="s">
        <v>1064</v>
      </c>
      <c r="E206" s="7" t="b">
        <v>1</v>
      </c>
      <c r="F206" s="7" t="b">
        <f t="shared" si="6"/>
        <v>1</v>
      </c>
      <c r="G206" s="7" t="str">
        <f t="shared" si="7"/>
        <v>results/docking_predictions/predicted_complexes/candidate_complexes/x.rustamov_2.pdb</v>
      </c>
      <c r="H206" s="9">
        <v>3816.98</v>
      </c>
      <c r="I206" s="9">
        <v>3816.98</v>
      </c>
      <c r="J206" s="9">
        <v>3307.1275000000001</v>
      </c>
      <c r="K206" s="9">
        <v>2962.58</v>
      </c>
      <c r="L206" s="9">
        <v>281.37782869048402</v>
      </c>
      <c r="M206" s="9">
        <v>45.262799999999999</v>
      </c>
      <c r="N206" s="9">
        <v>45.262799999999999</v>
      </c>
      <c r="O206" s="9">
        <v>37.977175000000003</v>
      </c>
      <c r="P206" s="9">
        <v>32.065399999999997</v>
      </c>
      <c r="Q206" s="9">
        <v>4.9681725955612404</v>
      </c>
      <c r="R206" s="9">
        <v>-479.91300000000001</v>
      </c>
      <c r="S206" s="9">
        <v>-360.161</v>
      </c>
      <c r="T206" s="9">
        <v>-443.61149999999998</v>
      </c>
      <c r="U206" s="9">
        <v>-493.15800000000002</v>
      </c>
      <c r="V206" s="9">
        <v>47.370984751065798</v>
      </c>
      <c r="W206" s="9">
        <v>-168.34</v>
      </c>
      <c r="X206" s="9">
        <v>-126.86</v>
      </c>
      <c r="Y206" s="9">
        <v>-147.29875000000001</v>
      </c>
      <c r="Z206" s="9">
        <v>-168.34</v>
      </c>
      <c r="AA206" s="9">
        <v>13.0192784938336</v>
      </c>
      <c r="AB206" s="9">
        <v>-597.529</v>
      </c>
      <c r="AC206" s="9">
        <v>-447.05399999999997</v>
      </c>
      <c r="AD206" s="9">
        <v>-540.16437499999995</v>
      </c>
      <c r="AE206" s="9">
        <v>-597.529</v>
      </c>
      <c r="AF206" s="9">
        <v>51.831922700583704</v>
      </c>
      <c r="AG206" s="9">
        <v>-117.616</v>
      </c>
      <c r="AH206" s="9">
        <v>-85.261799999999994</v>
      </c>
      <c r="AI206" s="9">
        <v>-96.552925000000002</v>
      </c>
      <c r="AJ206" s="9">
        <v>-117.616</v>
      </c>
      <c r="AK206" s="9">
        <v>10.6973459660061</v>
      </c>
    </row>
    <row r="207" spans="1:37" x14ac:dyDescent="0.25">
      <c r="A207" s="6" t="s">
        <v>632</v>
      </c>
      <c r="B207" s="7" t="s">
        <v>106</v>
      </c>
      <c r="C207" s="6" t="s">
        <v>409</v>
      </c>
      <c r="D207" s="6" t="s">
        <v>1064</v>
      </c>
      <c r="E207" s="7" t="b">
        <v>1</v>
      </c>
      <c r="F207" s="7" t="b">
        <f t="shared" ref="F207:F213" si="8">IF(ISBLANK(G207),FALSE,TRUE)</f>
        <v>1</v>
      </c>
      <c r="G207" s="7" t="str">
        <f t="shared" si="7"/>
        <v>results/docking_predictions/predicted_complexes/candidate_complexes/x.rustamov_3.pdb</v>
      </c>
      <c r="H207" s="9">
        <v>3084.18</v>
      </c>
      <c r="I207" s="9">
        <v>3112.66</v>
      </c>
      <c r="J207" s="9">
        <v>2913.085</v>
      </c>
      <c r="K207" s="9">
        <v>2709.36</v>
      </c>
      <c r="L207" s="9">
        <v>214.847378620266</v>
      </c>
      <c r="M207" s="9">
        <v>4.9541000000000004</v>
      </c>
      <c r="N207" s="9">
        <v>15.663500000000001</v>
      </c>
      <c r="O207" s="9">
        <v>8.2375124999999993</v>
      </c>
      <c r="P207" s="9">
        <v>4.0422000000000002</v>
      </c>
      <c r="Q207" s="9">
        <v>5.2766629673141896</v>
      </c>
      <c r="R207" s="9">
        <v>-343.18700000000001</v>
      </c>
      <c r="S207" s="9">
        <v>-256.99900000000002</v>
      </c>
      <c r="T207" s="9">
        <v>-322.08175</v>
      </c>
      <c r="U207" s="9">
        <v>-352.40100000000001</v>
      </c>
      <c r="V207" s="9">
        <v>43.920384935888997</v>
      </c>
      <c r="W207" s="9">
        <v>-161.63999999999999</v>
      </c>
      <c r="X207" s="9">
        <v>-120.8</v>
      </c>
      <c r="Y207" s="9">
        <v>-143.01749999999899</v>
      </c>
      <c r="Z207" s="9">
        <v>-161.63999999999999</v>
      </c>
      <c r="AA207" s="9">
        <v>16.841231892788201</v>
      </c>
      <c r="AB207" s="9">
        <v>-441.14400000000001</v>
      </c>
      <c r="AC207" s="9">
        <v>-330.43700000000001</v>
      </c>
      <c r="AD207" s="9">
        <v>-408.919499999999</v>
      </c>
      <c r="AE207" s="9">
        <v>-441.14400000000001</v>
      </c>
      <c r="AF207" s="9">
        <v>52.512535179707299</v>
      </c>
      <c r="AG207" s="9">
        <v>-97.957499999999996</v>
      </c>
      <c r="AH207" s="9">
        <v>-73.438500000000005</v>
      </c>
      <c r="AI207" s="9">
        <v>-86.837774999999993</v>
      </c>
      <c r="AJ207" s="9">
        <v>-97.957499999999996</v>
      </c>
      <c r="AK207" s="9">
        <v>11.509887341289</v>
      </c>
    </row>
    <row r="208" spans="1:37" x14ac:dyDescent="0.25">
      <c r="A208" s="6" t="s">
        <v>633</v>
      </c>
      <c r="B208" s="7" t="s">
        <v>90</v>
      </c>
      <c r="C208" s="6" t="s">
        <v>409</v>
      </c>
      <c r="D208" s="6" t="s">
        <v>1064</v>
      </c>
      <c r="E208" s="7" t="b">
        <v>1</v>
      </c>
      <c r="F208" s="7" t="b">
        <f t="shared" si="8"/>
        <v>1</v>
      </c>
      <c r="G208" s="7" t="str">
        <f t="shared" si="7"/>
        <v>results/docking_predictions/predicted_complexes/candidate_complexes/x.rustamov_4.pdb</v>
      </c>
      <c r="H208" s="9">
        <v>2702.16</v>
      </c>
      <c r="I208" s="9">
        <v>2702.16</v>
      </c>
      <c r="J208" s="9">
        <v>2344.65</v>
      </c>
      <c r="K208" s="9">
        <v>2087.02</v>
      </c>
      <c r="L208" s="9">
        <v>233.83140700085499</v>
      </c>
      <c r="M208" s="9">
        <v>24.387899999999998</v>
      </c>
      <c r="N208" s="9">
        <v>25.2043</v>
      </c>
      <c r="O208" s="9">
        <v>20.2134</v>
      </c>
      <c r="P208" s="9">
        <v>11.367800000000001</v>
      </c>
      <c r="Q208" s="9">
        <v>6.2332263820592901</v>
      </c>
      <c r="R208" s="9">
        <v>-384.20800000000003</v>
      </c>
      <c r="S208" s="9">
        <v>-210.054</v>
      </c>
      <c r="T208" s="9">
        <v>-275.66160000000002</v>
      </c>
      <c r="U208" s="9">
        <v>-384.20800000000003</v>
      </c>
      <c r="V208" s="9">
        <v>67.384951456538104</v>
      </c>
      <c r="W208" s="9">
        <v>-148.12</v>
      </c>
      <c r="X208" s="9">
        <v>-86.73</v>
      </c>
      <c r="Y208" s="9">
        <v>-107.41</v>
      </c>
      <c r="Z208" s="9">
        <v>-148.12</v>
      </c>
      <c r="AA208" s="9">
        <v>24.220750401257099</v>
      </c>
      <c r="AB208" s="9">
        <v>-479.87299999999999</v>
      </c>
      <c r="AC208" s="9">
        <v>-285.577</v>
      </c>
      <c r="AD208" s="9">
        <v>-348.15159999999997</v>
      </c>
      <c r="AE208" s="9">
        <v>-479.87299999999999</v>
      </c>
      <c r="AF208" s="9">
        <v>80.486304513873606</v>
      </c>
      <c r="AG208" s="9">
        <v>-95.665599999999998</v>
      </c>
      <c r="AH208" s="9">
        <v>-49.570399999999999</v>
      </c>
      <c r="AI208" s="9">
        <v>-72.490160000000003</v>
      </c>
      <c r="AJ208" s="9">
        <v>-95.665599999999998</v>
      </c>
      <c r="AK208" s="9">
        <v>16.7991970663183</v>
      </c>
    </row>
    <row r="209" spans="1:37" x14ac:dyDescent="0.25">
      <c r="A209" s="6" t="s">
        <v>634</v>
      </c>
      <c r="B209" s="7" t="s">
        <v>84</v>
      </c>
      <c r="C209" s="6" t="s">
        <v>409</v>
      </c>
      <c r="D209" s="6" t="s">
        <v>1064</v>
      </c>
      <c r="E209" s="7" t="b">
        <v>1</v>
      </c>
      <c r="F209" s="7" t="b">
        <f t="shared" si="8"/>
        <v>1</v>
      </c>
      <c r="G209" s="7" t="str">
        <f t="shared" si="7"/>
        <v>results/docking_predictions/predicted_complexes/candidate_complexes/x.rustamov_5.pdb</v>
      </c>
      <c r="H209" s="9">
        <v>2970.01</v>
      </c>
      <c r="I209" s="9">
        <v>3412.32</v>
      </c>
      <c r="J209" s="9">
        <v>3043.29</v>
      </c>
      <c r="K209" s="9">
        <v>2655.06</v>
      </c>
      <c r="L209" s="9">
        <v>316.66395574278198</v>
      </c>
      <c r="M209" s="9">
        <v>58.529499999999999</v>
      </c>
      <c r="N209" s="9">
        <v>59.793700000000001</v>
      </c>
      <c r="O209" s="9">
        <v>52.749749999999999</v>
      </c>
      <c r="P209" s="9">
        <v>39.540399999999998</v>
      </c>
      <c r="Q209" s="9">
        <v>9.2674770930388597</v>
      </c>
      <c r="R209" s="9">
        <v>-1041.8</v>
      </c>
      <c r="S209" s="9">
        <v>-689.96699999999998</v>
      </c>
      <c r="T209" s="9">
        <v>-866.14199999999903</v>
      </c>
      <c r="U209" s="9">
        <v>-1041.8</v>
      </c>
      <c r="V209" s="9">
        <v>155.67930992267401</v>
      </c>
      <c r="W209" s="9">
        <v>-188.02</v>
      </c>
      <c r="X209" s="9">
        <v>-149.59</v>
      </c>
      <c r="Y209" s="9">
        <v>-174.89250000000001</v>
      </c>
      <c r="Z209" s="9">
        <v>-188.02</v>
      </c>
      <c r="AA209" s="9">
        <v>17.198442516693198</v>
      </c>
      <c r="AB209" s="9">
        <v>-1079.98</v>
      </c>
      <c r="AC209" s="9">
        <v>-773.08600000000001</v>
      </c>
      <c r="AD209" s="9">
        <v>-920.553</v>
      </c>
      <c r="AE209" s="9">
        <v>-1079.98</v>
      </c>
      <c r="AF209" s="9">
        <v>140.553064648196</v>
      </c>
      <c r="AG209" s="9">
        <v>-38.186999999999998</v>
      </c>
      <c r="AH209" s="9">
        <v>-38.186999999999998</v>
      </c>
      <c r="AI209" s="9">
        <v>-54.412975000000003</v>
      </c>
      <c r="AJ209" s="9">
        <v>-83.118899999999996</v>
      </c>
      <c r="AK209" s="9">
        <v>19.979690315480301</v>
      </c>
    </row>
    <row r="210" spans="1:37" x14ac:dyDescent="0.25">
      <c r="A210" s="6" t="s">
        <v>635</v>
      </c>
      <c r="B210" s="7" t="s">
        <v>194</v>
      </c>
      <c r="C210" s="6" t="s">
        <v>409</v>
      </c>
      <c r="D210" s="6" t="s">
        <v>1064</v>
      </c>
      <c r="E210" s="7" t="b">
        <v>1</v>
      </c>
      <c r="F210" s="7" t="b">
        <f t="shared" si="8"/>
        <v>1</v>
      </c>
      <c r="G210" s="7" t="str">
        <f t="shared" si="7"/>
        <v>results/docking_predictions/predicted_complexes/candidate_complexes/x.rustamov_6.pdb</v>
      </c>
      <c r="H210" s="9">
        <v>2034.53</v>
      </c>
      <c r="I210" s="9">
        <v>2034.53</v>
      </c>
      <c r="J210" s="9">
        <v>1941.2933333333301</v>
      </c>
      <c r="K210" s="9">
        <v>1759.02</v>
      </c>
      <c r="L210" s="9">
        <v>157.867305143697</v>
      </c>
      <c r="M210" s="9">
        <v>17.704999999999998</v>
      </c>
      <c r="N210" s="9">
        <v>29.4055</v>
      </c>
      <c r="O210" s="9">
        <v>23.221033333333299</v>
      </c>
      <c r="P210" s="9">
        <v>17.704999999999998</v>
      </c>
      <c r="Q210" s="9">
        <v>5.8788202390729101</v>
      </c>
      <c r="R210" s="9">
        <v>-355.78800000000001</v>
      </c>
      <c r="S210" s="9">
        <v>-348.92099999999999</v>
      </c>
      <c r="T210" s="9">
        <v>-370.80466666666598</v>
      </c>
      <c r="U210" s="9">
        <v>-407.70499999999998</v>
      </c>
      <c r="V210" s="9">
        <v>32.140548724832499</v>
      </c>
      <c r="W210" s="9">
        <v>-109.57</v>
      </c>
      <c r="X210" s="9">
        <v>-88.59</v>
      </c>
      <c r="Y210" s="9">
        <v>-98.473333333333301</v>
      </c>
      <c r="Z210" s="9">
        <v>-109.57</v>
      </c>
      <c r="AA210" s="9">
        <v>10.5424965417747</v>
      </c>
      <c r="AB210" s="9">
        <v>-411.90499999999997</v>
      </c>
      <c r="AC210" s="9">
        <v>-390.279</v>
      </c>
      <c r="AD210" s="9">
        <v>-418.33833333333303</v>
      </c>
      <c r="AE210" s="9">
        <v>-452.83100000000002</v>
      </c>
      <c r="AF210" s="9">
        <v>31.768364914381898</v>
      </c>
      <c r="AG210" s="9">
        <v>-56.117100000000001</v>
      </c>
      <c r="AH210" s="9">
        <v>-41.358499999999999</v>
      </c>
      <c r="AI210" s="9">
        <v>-47.533833333333298</v>
      </c>
      <c r="AJ210" s="9">
        <v>-56.117100000000001</v>
      </c>
      <c r="AK210" s="9">
        <v>7.6682902718489503</v>
      </c>
    </row>
    <row r="211" spans="1:37" x14ac:dyDescent="0.25">
      <c r="A211" s="6" t="s">
        <v>636</v>
      </c>
      <c r="B211" s="7" t="s">
        <v>76</v>
      </c>
      <c r="C211" s="6" t="s">
        <v>409</v>
      </c>
      <c r="D211" s="6" t="s">
        <v>1064</v>
      </c>
      <c r="E211" s="7" t="b">
        <v>1</v>
      </c>
      <c r="F211" s="7" t="b">
        <f t="shared" si="8"/>
        <v>1</v>
      </c>
      <c r="G211" s="7" t="str">
        <f t="shared" si="7"/>
        <v>results/docking_predictions/predicted_complexes/candidate_complexes/zalavi_1.pdb</v>
      </c>
      <c r="H211" s="9">
        <v>3728.31</v>
      </c>
      <c r="I211" s="9">
        <v>3728.31</v>
      </c>
      <c r="J211" s="9">
        <v>3405.7466666666601</v>
      </c>
      <c r="K211" s="9">
        <v>3188.57</v>
      </c>
      <c r="L211" s="9">
        <v>284.885203254457</v>
      </c>
      <c r="M211" s="9">
        <v>33.183300000000003</v>
      </c>
      <c r="N211" s="9">
        <v>38.667900000000003</v>
      </c>
      <c r="O211" s="9">
        <v>35.869233333333298</v>
      </c>
      <c r="P211" s="9">
        <v>33.183300000000003</v>
      </c>
      <c r="Q211" s="9">
        <v>2.7440373345370701</v>
      </c>
      <c r="R211" s="9">
        <v>-756.37099999999998</v>
      </c>
      <c r="S211" s="9">
        <v>-630.00800000000004</v>
      </c>
      <c r="T211" s="9">
        <v>-682.16866666666601</v>
      </c>
      <c r="U211" s="9">
        <v>-756.37099999999998</v>
      </c>
      <c r="V211" s="9">
        <v>66.002107877955794</v>
      </c>
      <c r="W211" s="9">
        <v>-203.4</v>
      </c>
      <c r="X211" s="9">
        <v>-165.32</v>
      </c>
      <c r="Y211" s="9">
        <v>-178.713333333333</v>
      </c>
      <c r="Z211" s="9">
        <v>-203.4</v>
      </c>
      <c r="AA211" s="9">
        <v>21.405049248561198</v>
      </c>
      <c r="AB211" s="9">
        <v>-841.68399999999997</v>
      </c>
      <c r="AC211" s="9">
        <v>-710.09</v>
      </c>
      <c r="AD211" s="9">
        <v>-760.31833333333304</v>
      </c>
      <c r="AE211" s="9">
        <v>-841.68399999999997</v>
      </c>
      <c r="AF211" s="9">
        <v>71.108335336536399</v>
      </c>
      <c r="AG211" s="9">
        <v>-85.312399999999997</v>
      </c>
      <c r="AH211" s="9">
        <v>-69.053899999999999</v>
      </c>
      <c r="AI211" s="9">
        <v>-78.1494</v>
      </c>
      <c r="AJ211" s="9">
        <v>-85.312399999999997</v>
      </c>
      <c r="AK211" s="9">
        <v>8.2997363060521305</v>
      </c>
    </row>
    <row r="212" spans="1:37" x14ac:dyDescent="0.25">
      <c r="A212" s="6" t="s">
        <v>637</v>
      </c>
      <c r="B212" s="7" t="s">
        <v>96</v>
      </c>
      <c r="C212" s="6" t="s">
        <v>409</v>
      </c>
      <c r="D212" s="6" t="s">
        <v>1064</v>
      </c>
      <c r="E212" s="7" t="b">
        <v>1</v>
      </c>
      <c r="F212" s="7" t="b">
        <f t="shared" si="8"/>
        <v>1</v>
      </c>
      <c r="G212" s="7" t="str">
        <f t="shared" si="7"/>
        <v>results/docking_predictions/predicted_complexes/candidate_complexes/zalavi_2.pdb</v>
      </c>
      <c r="H212" s="9">
        <v>3412.57</v>
      </c>
      <c r="I212" s="9">
        <v>3412.57</v>
      </c>
      <c r="J212" s="9">
        <v>3098.33</v>
      </c>
      <c r="K212" s="9">
        <v>2741.17</v>
      </c>
      <c r="L212" s="9">
        <v>285.79198589183699</v>
      </c>
      <c r="M212" s="9">
        <v>-9.1605000000000008</v>
      </c>
      <c r="N212" s="9">
        <v>4.4933899999999998</v>
      </c>
      <c r="O212" s="9">
        <v>-3.510513</v>
      </c>
      <c r="P212" s="9">
        <v>-9.1605000000000008</v>
      </c>
      <c r="Q212" s="9">
        <v>6.7752053431510504</v>
      </c>
      <c r="R212" s="9">
        <v>-378.875</v>
      </c>
      <c r="S212" s="9">
        <v>-334.57100000000003</v>
      </c>
      <c r="T212" s="9">
        <v>-376.13649999999899</v>
      </c>
      <c r="U212" s="9">
        <v>-442.78100000000001</v>
      </c>
      <c r="V212" s="9">
        <v>48.133470194865403</v>
      </c>
      <c r="W212" s="9">
        <v>-183.49</v>
      </c>
      <c r="X212" s="9">
        <v>-159</v>
      </c>
      <c r="Y212" s="9">
        <v>-173.25749999999999</v>
      </c>
      <c r="Z212" s="9">
        <v>-183.49</v>
      </c>
      <c r="AA212" s="9">
        <v>10.5778774650998</v>
      </c>
      <c r="AB212" s="9">
        <v>-477.42700000000002</v>
      </c>
      <c r="AC212" s="9">
        <v>-417.55799999999999</v>
      </c>
      <c r="AD212" s="9">
        <v>-470.65674999999999</v>
      </c>
      <c r="AE212" s="9">
        <v>-537.11800000000005</v>
      </c>
      <c r="AF212" s="9">
        <v>50.621928419575902</v>
      </c>
      <c r="AG212" s="9">
        <v>-98.551299999999998</v>
      </c>
      <c r="AH212" s="9">
        <v>-82.986900000000006</v>
      </c>
      <c r="AI212" s="9">
        <v>-94.520074999999906</v>
      </c>
      <c r="AJ212" s="9">
        <v>-102.205</v>
      </c>
      <c r="AK212" s="9">
        <v>8.3337957075892604</v>
      </c>
    </row>
    <row r="213" spans="1:37" x14ac:dyDescent="0.25">
      <c r="A213" s="6" t="s">
        <v>638</v>
      </c>
      <c r="B213" s="7" t="s">
        <v>72</v>
      </c>
      <c r="C213" s="6" t="s">
        <v>409</v>
      </c>
      <c r="D213" s="6" t="s">
        <v>1064</v>
      </c>
      <c r="E213" s="7" t="b">
        <v>1</v>
      </c>
      <c r="F213" s="7" t="b">
        <f t="shared" si="8"/>
        <v>1</v>
      </c>
      <c r="G213" s="7" t="str">
        <f t="shared" si="7"/>
        <v>results/docking_predictions/predicted_complexes/candidate_complexes/zalavi_3.pdb</v>
      </c>
      <c r="H213" s="9">
        <v>2168.31</v>
      </c>
      <c r="I213" s="9">
        <v>2230.2199999999998</v>
      </c>
      <c r="J213" s="9">
        <v>1994.0633333333301</v>
      </c>
      <c r="K213" s="9">
        <v>1671.59</v>
      </c>
      <c r="L213" s="9">
        <v>203.136507075086</v>
      </c>
      <c r="M213" s="9">
        <v>13.200100000000001</v>
      </c>
      <c r="N213" s="9">
        <v>21.361000000000001</v>
      </c>
      <c r="O213" s="9">
        <v>15.991076666666601</v>
      </c>
      <c r="P213" s="9">
        <v>9.1668599999999998</v>
      </c>
      <c r="Q213" s="9">
        <v>4.2995861857702797</v>
      </c>
      <c r="R213" s="9">
        <v>-268.35300000000001</v>
      </c>
      <c r="S213" s="9">
        <v>-131.92599999999999</v>
      </c>
      <c r="T213" s="9">
        <v>-204.94083333333299</v>
      </c>
      <c r="U213" s="9">
        <v>-268.35300000000001</v>
      </c>
      <c r="V213" s="9">
        <v>57.751443463922698</v>
      </c>
      <c r="W213" s="9">
        <v>-105.72</v>
      </c>
      <c r="X213" s="9">
        <v>-55.34</v>
      </c>
      <c r="Y213" s="9">
        <v>-83.3</v>
      </c>
      <c r="Z213" s="9">
        <v>-105.72</v>
      </c>
      <c r="AA213" s="9">
        <v>18.847110123305299</v>
      </c>
      <c r="AB213" s="9">
        <v>-333.60300000000001</v>
      </c>
      <c r="AC213" s="9">
        <v>-170.05199999999999</v>
      </c>
      <c r="AD213" s="9">
        <v>-263.246499999999</v>
      </c>
      <c r="AE213" s="9">
        <v>-333.60300000000001</v>
      </c>
      <c r="AF213" s="9">
        <v>65.089624521117003</v>
      </c>
      <c r="AG213" s="9">
        <v>-65.249399999999994</v>
      </c>
      <c r="AH213" s="9">
        <v>-38.125500000000002</v>
      </c>
      <c r="AI213" s="9">
        <v>-58.305299999999903</v>
      </c>
      <c r="AJ213" s="9">
        <v>-67.698700000000002</v>
      </c>
      <c r="AK213" s="9">
        <v>10.6496383685081</v>
      </c>
    </row>
  </sheetData>
  <autoFilter ref="A1:AK213" xr:uid="{71D41021-FF2E-4855-A0AC-5DD5599C006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5C81A-D4CA-4482-9D6A-1E9904005C6D}">
  <dimension ref="A1:H201"/>
  <sheetViews>
    <sheetView workbookViewId="0">
      <selection activeCell="D2" sqref="D2"/>
    </sheetView>
  </sheetViews>
  <sheetFormatPr defaultRowHeight="15" x14ac:dyDescent="0.25"/>
  <cols>
    <col min="1" max="1" width="30.140625" customWidth="1"/>
    <col min="2" max="2" width="7.7109375" bestFit="1" customWidth="1"/>
    <col min="3" max="3" width="29.42578125" customWidth="1"/>
    <col min="4" max="4" width="42.85546875" customWidth="1"/>
    <col min="6" max="6" width="31.5703125" customWidth="1"/>
    <col min="7" max="7" width="37" customWidth="1"/>
    <col min="8" max="8" width="34" bestFit="1" customWidth="1"/>
  </cols>
  <sheetData>
    <row r="1" spans="1:8" x14ac:dyDescent="0.25">
      <c r="A1" s="2" t="s">
        <v>400</v>
      </c>
      <c r="B1" s="2" t="s">
        <v>403</v>
      </c>
      <c r="C1" s="2" t="s">
        <v>404</v>
      </c>
      <c r="D1" s="2" t="s">
        <v>405</v>
      </c>
      <c r="E1" s="2" t="s">
        <v>406</v>
      </c>
      <c r="F1" s="2" t="s">
        <v>407</v>
      </c>
      <c r="G1" s="2" t="s">
        <v>402</v>
      </c>
      <c r="H1" s="2" t="s">
        <v>1043</v>
      </c>
    </row>
    <row r="2" spans="1:8" x14ac:dyDescent="0.25">
      <c r="A2" s="1" t="s">
        <v>176</v>
      </c>
      <c r="B2" s="1">
        <v>150</v>
      </c>
      <c r="C2" s="1" t="s">
        <v>177</v>
      </c>
      <c r="D2" t="str">
        <f t="shared" ref="D2:D33" si="0">_xlfn.CONCAT("&gt;",A2,"~",C2)</f>
        <v>&gt;adrian.tripp-egfr_cetuxi_0133_0002_A~MAKLIIANSEEALKEYLEKLGEEAKDYEKVVVPLGDGSVVQSAQNAVNVVIDFVKKNPNSEIIIVIEIKSDRDVIFAAAFLYELEFAINTYGFEGVEITIHIYAQSVEQQNYLKEIAEDVLSRITQPVKKLTIIIYGPEGVEDTVLTKTS</v>
      </c>
      <c r="E2" t="b">
        <v>1</v>
      </c>
      <c r="F2" t="s">
        <v>640</v>
      </c>
      <c r="G2" t="s">
        <v>843</v>
      </c>
      <c r="H2" s="1" t="s">
        <v>1044</v>
      </c>
    </row>
    <row r="3" spans="1:8" x14ac:dyDescent="0.25">
      <c r="A3" s="1" t="s">
        <v>396</v>
      </c>
      <c r="B3" s="1">
        <v>132</v>
      </c>
      <c r="C3" s="1" t="s">
        <v>397</v>
      </c>
      <c r="D3" t="str">
        <f t="shared" si="0"/>
        <v>&gt;ahmedsameh-Q3~WVQLQESGGGLVQPGGSLRLSCAASGRTFSSYAMGWFRQAPGKQREFVAAIRWSGGYTYYTDSVKGRFTISRDNAKTTVYLQMNSLKPEDTAVYYCAATYLSSDYSRYALPQRPLDYDYWGQGTQVTVSSLE</v>
      </c>
      <c r="E3" t="b">
        <v>1</v>
      </c>
      <c r="F3" t="s">
        <v>641</v>
      </c>
      <c r="G3" t="s">
        <v>844</v>
      </c>
      <c r="H3" s="1" t="s">
        <v>1044</v>
      </c>
    </row>
    <row r="4" spans="1:8" x14ac:dyDescent="0.25">
      <c r="A4" s="1" t="s">
        <v>398</v>
      </c>
      <c r="B4" s="1">
        <v>132</v>
      </c>
      <c r="C4" s="1" t="s">
        <v>399</v>
      </c>
      <c r="D4" t="str">
        <f t="shared" si="0"/>
        <v>&gt;ahmedsameh-s3~QVQLQESGGGLVQPGGSLRLSCAASGRTFSSYAMGWFRQAPGKQREFVAAIRWSGGYTYYTDSVKGRFTISRDNAKTTVYLQMNSLKPEDTAVYYCAATYLRSDYSRYALPQRPLDYDYWGQGTQVTVSSLE</v>
      </c>
      <c r="E4" t="b">
        <v>1</v>
      </c>
      <c r="F4" t="s">
        <v>642</v>
      </c>
      <c r="G4" t="s">
        <v>845</v>
      </c>
      <c r="H4" s="1" t="s">
        <v>1044</v>
      </c>
    </row>
    <row r="5" spans="1:8" x14ac:dyDescent="0.25">
      <c r="A5" s="1" t="s">
        <v>392</v>
      </c>
      <c r="B5" s="1">
        <v>132</v>
      </c>
      <c r="C5" s="1" t="s">
        <v>393</v>
      </c>
      <c r="D5" t="str">
        <f t="shared" si="0"/>
        <v>&gt;ahmedsameh-y4~QVQLQESGGGLVQPGGSLRLSCAASGRTFSSYAMGWFRQAPGKQREFVAAIRWSGGYTYYTDSVKGRFTISRDNAKTTVYLQMNSLKPEDTAVYYCAATYLSSDYSRYALPQRPLDYDYWGQGTQVTVSSLE</v>
      </c>
      <c r="E5" t="b">
        <v>1</v>
      </c>
      <c r="F5" t="s">
        <v>643</v>
      </c>
      <c r="G5" t="s">
        <v>846</v>
      </c>
      <c r="H5" s="1" t="s">
        <v>1044</v>
      </c>
    </row>
    <row r="6" spans="1:8" x14ac:dyDescent="0.25">
      <c r="A6" s="1" t="s">
        <v>394</v>
      </c>
      <c r="B6" s="1">
        <v>132</v>
      </c>
      <c r="C6" s="1" t="s">
        <v>395</v>
      </c>
      <c r="D6" t="str">
        <f t="shared" si="0"/>
        <v>&gt;ahmedsameh-y6~QVQLQESGGGLVQPGGSLRLSCAASGRTFSSYAMGWFRQAPGKQREFVAAIRWSGGYTYYTDSVKGRFTISRDNAKTTVYLQMNSLKPEDTAVYYCAATYLSSDYSHYALPQRPLDYDYWGQGTQVTVSSLE</v>
      </c>
      <c r="E6" t="b">
        <v>1</v>
      </c>
      <c r="F6" t="s">
        <v>644</v>
      </c>
      <c r="G6" t="s">
        <v>847</v>
      </c>
      <c r="H6" s="1" t="s">
        <v>1044</v>
      </c>
    </row>
    <row r="7" spans="1:8" x14ac:dyDescent="0.25">
      <c r="A7" s="1" t="s">
        <v>390</v>
      </c>
      <c r="B7" s="1">
        <v>132</v>
      </c>
      <c r="C7" s="1" t="s">
        <v>391</v>
      </c>
      <c r="D7" t="str">
        <f t="shared" si="0"/>
        <v>&gt;ahmedsameh-yy2~QVQLQESGGGLVQPGGSLRLSCAASGRTFSSHAMGWFRQAPGKQREFVAAIRWSGGYTYYTDSVKGRFTISRDNAKTTVYLQMNSLKPEDTAVYYCAATYLSSDYSRYALPQRPLDYDYWGQGTQVTVSSLE</v>
      </c>
      <c r="E7" t="b">
        <v>1</v>
      </c>
      <c r="F7" t="s">
        <v>645</v>
      </c>
      <c r="G7" t="s">
        <v>848</v>
      </c>
      <c r="H7" s="1" t="s">
        <v>1044</v>
      </c>
    </row>
    <row r="8" spans="1:8" x14ac:dyDescent="0.25">
      <c r="A8" s="1" t="s">
        <v>102</v>
      </c>
      <c r="B8" s="1">
        <v>130</v>
      </c>
      <c r="C8" s="1" t="s">
        <v>103</v>
      </c>
      <c r="D8" t="str">
        <f t="shared" si="0"/>
        <v>&gt;akshayc-10_run_3_1002_dldesign_0_cycle1_af2pred~GTSESLAKLQFIKDLAAALAPLDKKREEAEKKLYEEIKKLVPEGAEEVYEEILRYADKVYTAASDAAYLKASGGDAAAEEAYLKKLIEEEVKKLEKKYGPEVAKLAREYMEVMAELGYQAGLLAYQLEKS</v>
      </c>
      <c r="E8" t="b">
        <v>1</v>
      </c>
      <c r="F8" t="s">
        <v>646</v>
      </c>
      <c r="G8" t="s">
        <v>849</v>
      </c>
      <c r="H8" s="1" t="s">
        <v>1044</v>
      </c>
    </row>
    <row r="9" spans="1:8" x14ac:dyDescent="0.25">
      <c r="A9" s="1" t="s">
        <v>154</v>
      </c>
      <c r="B9" s="1">
        <v>80</v>
      </c>
      <c r="C9" s="1" t="s">
        <v>155</v>
      </c>
      <c r="D9" t="str">
        <f t="shared" si="0"/>
        <v>&gt;akshayc-3_run_3_168_dldesign_0_cycle1_af2pred~DVERYKETLEESKKELDKEKKKAEAELKKAKEDAAKASPEEAAKYKAKAKELEAEIKFNEDVEKFLEALLKQVEEDEKRS</v>
      </c>
      <c r="E9" t="b">
        <v>1</v>
      </c>
      <c r="F9" t="s">
        <v>647</v>
      </c>
      <c r="G9" t="s">
        <v>850</v>
      </c>
      <c r="H9" s="1" t="s">
        <v>1044</v>
      </c>
    </row>
    <row r="10" spans="1:8" x14ac:dyDescent="0.25">
      <c r="A10" s="1" t="s">
        <v>136</v>
      </c>
      <c r="B10" s="1">
        <v>130</v>
      </c>
      <c r="C10" s="1" t="s">
        <v>137</v>
      </c>
      <c r="D10" t="str">
        <f t="shared" si="0"/>
        <v>&gt;akshayc-5_run_3_1002_dldesign_0_cycle1_af2pred~GISESLAKLEFIKKLAEALAPLTEKAAAAEKKLAAAIKKLVPENAEEVTEEILAGADKVRVAASNAAYLAETGGDAQAEAAYTKEVKAEKLKEIEKKYGPEVAKLAKEYFDLQAELGAQEGKLVAKLEKE</v>
      </c>
      <c r="E10" t="b">
        <v>1</v>
      </c>
      <c r="F10" t="s">
        <v>648</v>
      </c>
      <c r="G10" t="s">
        <v>851</v>
      </c>
      <c r="H10" s="1" t="s">
        <v>1044</v>
      </c>
    </row>
    <row r="11" spans="1:8" x14ac:dyDescent="0.25">
      <c r="A11" s="1" t="s">
        <v>134</v>
      </c>
      <c r="B11" s="1">
        <v>130</v>
      </c>
      <c r="C11" s="1" t="s">
        <v>135</v>
      </c>
      <c r="D11" t="str">
        <f t="shared" si="0"/>
        <v>&gt;akshayc-9_run_3_1002_dldesign_0_cycle1_af2pred~GISESLAMLEFLKKLAEALAPLTKIEEEAEKELKEKIKELVPEGSEEVYEEILRDADKVRTAASDAASLEAEGGDYKAEQDYLDTLKAESIKKIEEKYGKEVADLAKKYFDIKAKIGYEEGKIAVELEKK</v>
      </c>
      <c r="E11" t="b">
        <v>1</v>
      </c>
      <c r="F11" t="s">
        <v>649</v>
      </c>
      <c r="G11" t="s">
        <v>852</v>
      </c>
      <c r="H11" s="1" t="s">
        <v>1044</v>
      </c>
    </row>
    <row r="12" spans="1:8" x14ac:dyDescent="0.25">
      <c r="A12" s="1" t="s">
        <v>276</v>
      </c>
      <c r="B12" s="1">
        <v>186</v>
      </c>
      <c r="C12" s="1" t="s">
        <v>277</v>
      </c>
      <c r="D12" t="str">
        <f t="shared" si="0"/>
        <v>&gt;alan.blakely-design:5 n:6|mpnn:1.247|plddt:0.825|ptm:0.709|pae:10.151|rmsd:3.535~DSECPLSHDGYCLHDGVCMYIEALDKYACNCVVGYIGERCQYRDLKWWENLEERLKEHRAKRLALLGPGPPGVVEKEKYKVSITEKVNPGGPATMPMTLTDSNGNKTTLTITVTPEGLEAIRKRRAGEKVKYTMTSTDTGDKFVLVDLDGYCLHDGVCMYIEALDKYACNCVVGYIGERCQYRDLK</v>
      </c>
      <c r="E12" t="b">
        <v>1</v>
      </c>
      <c r="F12" t="s">
        <v>650</v>
      </c>
      <c r="G12" t="s">
        <v>853</v>
      </c>
      <c r="H12" s="1" t="s">
        <v>1044</v>
      </c>
    </row>
    <row r="13" spans="1:8" x14ac:dyDescent="0.25">
      <c r="A13" s="1" t="s">
        <v>278</v>
      </c>
      <c r="B13" s="1">
        <v>186</v>
      </c>
      <c r="C13" s="1" t="s">
        <v>279</v>
      </c>
      <c r="D13" t="str">
        <f t="shared" si="0"/>
        <v>&gt;alan.blakely-design:6 n:5|mpnn:1.128|plddt:0.832|ptm:0.725|pae:9.934|rmsd:3.788~DSECPLSHDGYCLHDGVCMYIEALDKYACNCVVGYIGERCQYRDLKWWGELEKERKEKTGITVEPFEKNRGYKKEKEVVEEIEPVKTPEEIDHPTAVRTADGTVLYVNDDGTVVIQSTQPTTMASVNAAVAKFSAKTGKTITVREADLDGYCLHDGVCMYIEALDKYACNCVVGYIGERCQYRDLK</v>
      </c>
      <c r="E13" t="b">
        <v>1</v>
      </c>
      <c r="F13" t="s">
        <v>651</v>
      </c>
      <c r="G13" t="s">
        <v>854</v>
      </c>
      <c r="H13" s="1" t="s">
        <v>1044</v>
      </c>
    </row>
    <row r="14" spans="1:8" x14ac:dyDescent="0.25">
      <c r="A14" s="1" t="s">
        <v>28</v>
      </c>
      <c r="B14" s="1">
        <v>53</v>
      </c>
      <c r="C14" s="1" t="s">
        <v>29</v>
      </c>
      <c r="D14" t="str">
        <f t="shared" si="0"/>
        <v>&gt;alecl-Sequence1~SVDEECPASYEGFCQNDGTCLYLEKLDRYACRCREGYIGERCEFRDLDYWLEQ</v>
      </c>
      <c r="E14" t="b">
        <v>1</v>
      </c>
      <c r="F14" t="s">
        <v>652</v>
      </c>
      <c r="G14" t="s">
        <v>855</v>
      </c>
      <c r="H14" s="1" t="s">
        <v>1044</v>
      </c>
    </row>
    <row r="15" spans="1:8" x14ac:dyDescent="0.25">
      <c r="A15" s="1" t="s">
        <v>32</v>
      </c>
      <c r="B15" s="1">
        <v>53</v>
      </c>
      <c r="C15" s="1" t="s">
        <v>33</v>
      </c>
      <c r="D15" t="str">
        <f t="shared" si="0"/>
        <v>&gt;alecl-Sequence10~EINEECPWSFSGYCQNEGVCLFLEKTNRYACQCQNGYIGERCEWRDLQYWRSL</v>
      </c>
      <c r="E15" t="b">
        <v>1</v>
      </c>
      <c r="F15" t="s">
        <v>653</v>
      </c>
      <c r="G15" t="s">
        <v>856</v>
      </c>
      <c r="H15" s="1" t="s">
        <v>1044</v>
      </c>
    </row>
    <row r="16" spans="1:8" x14ac:dyDescent="0.25">
      <c r="A16" s="1" t="s">
        <v>30</v>
      </c>
      <c r="B16" s="1">
        <v>53</v>
      </c>
      <c r="C16" s="1" t="s">
        <v>31</v>
      </c>
      <c r="D16" t="str">
        <f t="shared" si="0"/>
        <v>&gt;alecl-Sequence2~KTTVQCPDSYEGFCLNNGRCLYIEALDRFACECETGYIGERCEYRDLLFWRRT</v>
      </c>
      <c r="E16" t="b">
        <v>1</v>
      </c>
      <c r="F16" t="s">
        <v>654</v>
      </c>
      <c r="G16" t="s">
        <v>857</v>
      </c>
      <c r="H16" s="1" t="s">
        <v>1044</v>
      </c>
    </row>
    <row r="17" spans="1:8" x14ac:dyDescent="0.25">
      <c r="A17" s="1" t="s">
        <v>24</v>
      </c>
      <c r="B17" s="1">
        <v>53</v>
      </c>
      <c r="C17" s="1" t="s">
        <v>25</v>
      </c>
      <c r="D17" t="str">
        <f t="shared" si="0"/>
        <v>&gt;alecl-Sequence3~GDTKSCPASYEGFCQHQGECRYIAALDEYACQCQTGFIGERCQYRDLDYWERI</v>
      </c>
      <c r="E17" t="b">
        <v>1</v>
      </c>
      <c r="F17" t="s">
        <v>655</v>
      </c>
      <c r="G17" t="s">
        <v>858</v>
      </c>
      <c r="H17" s="1" t="s">
        <v>1044</v>
      </c>
    </row>
    <row r="18" spans="1:8" x14ac:dyDescent="0.25">
      <c r="A18" s="1" t="s">
        <v>22</v>
      </c>
      <c r="B18" s="1">
        <v>53</v>
      </c>
      <c r="C18" s="1" t="s">
        <v>23</v>
      </c>
      <c r="D18" t="str">
        <f t="shared" si="0"/>
        <v>&gt;alecl-Sequence4~TEQQQCPSSFHGFCQNDGRCLYLQALDRYACQCTEGYIGERCELKDLLYHLRL</v>
      </c>
      <c r="E18" t="b">
        <v>1</v>
      </c>
      <c r="F18" t="s">
        <v>656</v>
      </c>
      <c r="G18" t="s">
        <v>859</v>
      </c>
      <c r="H18" s="1" t="s">
        <v>1044</v>
      </c>
    </row>
    <row r="19" spans="1:8" x14ac:dyDescent="0.25">
      <c r="A19" s="1" t="s">
        <v>20</v>
      </c>
      <c r="B19" s="1">
        <v>53</v>
      </c>
      <c r="C19" s="1" t="s">
        <v>21</v>
      </c>
      <c r="D19" t="str">
        <f t="shared" si="0"/>
        <v>&gt;alecl-Sequence5~HTERQCPSSYDGYCKNDGVCQFLEALSEYACTCTTGYIGERCEFADLQFWLRE</v>
      </c>
      <c r="E19" t="b">
        <v>1</v>
      </c>
      <c r="F19" t="s">
        <v>657</v>
      </c>
      <c r="G19" t="s">
        <v>860</v>
      </c>
      <c r="H19" s="1" t="s">
        <v>1044</v>
      </c>
    </row>
    <row r="20" spans="1:8" x14ac:dyDescent="0.25">
      <c r="A20" s="1" t="s">
        <v>26</v>
      </c>
      <c r="B20" s="1">
        <v>53</v>
      </c>
      <c r="C20" s="1" t="s">
        <v>27</v>
      </c>
      <c r="D20" t="str">
        <f t="shared" si="0"/>
        <v>&gt;alecl-Sequence6~GSLKRCPLSYHGYCLNDGVCQYIAALHRYACNCRTGYIGERCEYRDLLYWRQQ</v>
      </c>
      <c r="E20" t="b">
        <v>1</v>
      </c>
      <c r="F20" t="s">
        <v>658</v>
      </c>
      <c r="G20" t="s">
        <v>861</v>
      </c>
      <c r="H20" s="1" t="s">
        <v>1044</v>
      </c>
    </row>
    <row r="21" spans="1:8" x14ac:dyDescent="0.25">
      <c r="A21" s="1" t="s">
        <v>34</v>
      </c>
      <c r="B21" s="1">
        <v>53</v>
      </c>
      <c r="C21" s="1" t="s">
        <v>35</v>
      </c>
      <c r="D21" t="str">
        <f t="shared" si="0"/>
        <v>&gt;alecl-Sequence7~HHHHHCPASYDGFCHNDGTCLFIAATNRYACRCTEGYIGKRCEFKDLDFWLRQ</v>
      </c>
      <c r="E21" t="b">
        <v>1</v>
      </c>
      <c r="F21" t="s">
        <v>659</v>
      </c>
      <c r="G21" t="s">
        <v>862</v>
      </c>
      <c r="H21" s="1" t="s">
        <v>1044</v>
      </c>
    </row>
    <row r="22" spans="1:8" x14ac:dyDescent="0.25">
      <c r="A22" s="1" t="s">
        <v>36</v>
      </c>
      <c r="B22" s="1">
        <v>53</v>
      </c>
      <c r="C22" s="1" t="s">
        <v>37</v>
      </c>
      <c r="D22" t="str">
        <f t="shared" si="0"/>
        <v>&gt;alecl-Sequence8~SKNIQCPESYEGFCKNEGTCLYLEKINKYACRCTTGWIGEHCELADLDYWLKL</v>
      </c>
      <c r="E22" t="b">
        <v>1</v>
      </c>
      <c r="F22" t="s">
        <v>660</v>
      </c>
      <c r="G22" t="s">
        <v>863</v>
      </c>
      <c r="H22" s="1" t="s">
        <v>1044</v>
      </c>
    </row>
    <row r="23" spans="1:8" x14ac:dyDescent="0.25">
      <c r="A23" s="1" t="s">
        <v>38</v>
      </c>
      <c r="B23" s="1">
        <v>53</v>
      </c>
      <c r="C23" s="1" t="s">
        <v>39</v>
      </c>
      <c r="D23" t="str">
        <f t="shared" si="0"/>
        <v>&gt;alecl-Sequence9~DVDVDCPASYEGFCMHDGTCVYLEDLDKTACTCQKGFIGERCEYKDLDYHREL</v>
      </c>
      <c r="E23" t="b">
        <v>1</v>
      </c>
      <c r="F23" t="s">
        <v>661</v>
      </c>
      <c r="G23" t="s">
        <v>864</v>
      </c>
      <c r="H23" s="1" t="s">
        <v>1044</v>
      </c>
    </row>
    <row r="24" spans="1:8" x14ac:dyDescent="0.25">
      <c r="A24" s="1" t="s">
        <v>4</v>
      </c>
      <c r="B24" s="1">
        <v>50</v>
      </c>
      <c r="C24" s="1" t="s">
        <v>5</v>
      </c>
      <c r="D24" t="str">
        <f t="shared" si="0"/>
        <v>&gt;alex.naka-06b390~PSFSACPSNYDGVCGNGGVCHLAESLTSYTCQCVIGYSGDRVQTFDLRYT</v>
      </c>
      <c r="E24" t="b">
        <v>1</v>
      </c>
      <c r="F24" t="s">
        <v>662</v>
      </c>
      <c r="G24" t="s">
        <v>865</v>
      </c>
      <c r="H24" s="1" t="s">
        <v>1044</v>
      </c>
    </row>
    <row r="25" spans="1:8" x14ac:dyDescent="0.25">
      <c r="A25" s="1" t="s">
        <v>0</v>
      </c>
      <c r="B25" s="1">
        <v>50</v>
      </c>
      <c r="C25" s="1" t="s">
        <v>1</v>
      </c>
      <c r="D25" t="str">
        <f t="shared" si="0"/>
        <v>&gt;alex.naka-158511~PSFSACPSNYDGVCCNGGVCHLAESLTSYTCQCILGYSGHRVQTFDLRYT</v>
      </c>
      <c r="E25" t="b">
        <v>1</v>
      </c>
      <c r="F25" t="s">
        <v>663</v>
      </c>
      <c r="G25" t="s">
        <v>866</v>
      </c>
      <c r="H25" s="1" t="s">
        <v>1044</v>
      </c>
    </row>
    <row r="26" spans="1:8" x14ac:dyDescent="0.25">
      <c r="A26" s="1" t="s">
        <v>16</v>
      </c>
      <c r="B26" s="1">
        <v>50</v>
      </c>
      <c r="C26" s="1" t="s">
        <v>17</v>
      </c>
      <c r="D26" t="str">
        <f t="shared" si="0"/>
        <v>&gt;alex.naka-233236~PSYSACPSCYDGVCGNGGVCKHAQSLDSYTCKCYIGYIGDRVQTRDLRYY</v>
      </c>
      <c r="E26" t="b">
        <v>1</v>
      </c>
      <c r="F26" t="s">
        <v>664</v>
      </c>
      <c r="G26" t="s">
        <v>867</v>
      </c>
      <c r="H26" s="1" t="s">
        <v>1044</v>
      </c>
    </row>
    <row r="27" spans="1:8" x14ac:dyDescent="0.25">
      <c r="A27" s="1" t="s">
        <v>8</v>
      </c>
      <c r="B27" s="1">
        <v>50</v>
      </c>
      <c r="C27" s="1" t="s">
        <v>9</v>
      </c>
      <c r="D27" t="str">
        <f t="shared" si="0"/>
        <v>&gt;alex.naka-36550b~PFYSACPSSYDGYCGNGGVCMHIQSLDSYTCQCYIGYSGPRVQTRDLRTT</v>
      </c>
      <c r="E27" t="b">
        <v>1</v>
      </c>
      <c r="F27" t="s">
        <v>665</v>
      </c>
      <c r="G27" t="s">
        <v>868</v>
      </c>
      <c r="H27" s="1" t="s">
        <v>1044</v>
      </c>
    </row>
    <row r="28" spans="1:8" x14ac:dyDescent="0.25">
      <c r="A28" s="1" t="s">
        <v>18</v>
      </c>
      <c r="B28" s="1">
        <v>50</v>
      </c>
      <c r="C28" s="1" t="s">
        <v>19</v>
      </c>
      <c r="D28" t="str">
        <f t="shared" si="0"/>
        <v>&gt;alex.naka-65bf78~ISYSACPLSYDGVCGNGGVCKHALSLDSDTCQCVWDYMGDRVQTEDLRYT</v>
      </c>
      <c r="E28" t="b">
        <v>1</v>
      </c>
      <c r="F28" t="s">
        <v>666</v>
      </c>
      <c r="G28" t="s">
        <v>869</v>
      </c>
      <c r="H28" s="1" t="s">
        <v>1044</v>
      </c>
    </row>
    <row r="29" spans="1:8" x14ac:dyDescent="0.25">
      <c r="A29" s="1" t="s">
        <v>14</v>
      </c>
      <c r="B29" s="1">
        <v>50</v>
      </c>
      <c r="C29" s="1" t="s">
        <v>15</v>
      </c>
      <c r="D29" t="str">
        <f t="shared" si="0"/>
        <v>&gt;alex.naka-8a700d~NCYSACNSSYAGYCLESGVCQHICSMDSYTCHCVIGYSGDRTQTHDLRHS</v>
      </c>
      <c r="E29" t="b">
        <v>1</v>
      </c>
      <c r="F29" t="s">
        <v>667</v>
      </c>
      <c r="G29" t="s">
        <v>870</v>
      </c>
      <c r="H29" s="1" t="s">
        <v>1044</v>
      </c>
    </row>
    <row r="30" spans="1:8" x14ac:dyDescent="0.25">
      <c r="A30" s="1" t="s">
        <v>10</v>
      </c>
      <c r="B30" s="1">
        <v>50</v>
      </c>
      <c r="C30" s="1" t="s">
        <v>11</v>
      </c>
      <c r="D30" t="str">
        <f t="shared" si="0"/>
        <v>&gt;alex.naka-aa2c76~PSYSACPSSYDGYCGNGGVCKHIESLDSYTCQCVIGCSGDRDQTADLRYT</v>
      </c>
      <c r="E30" t="b">
        <v>1</v>
      </c>
      <c r="F30" t="s">
        <v>668</v>
      </c>
      <c r="G30" t="s">
        <v>871</v>
      </c>
      <c r="H30" s="1" t="s">
        <v>1044</v>
      </c>
    </row>
    <row r="31" spans="1:8" x14ac:dyDescent="0.25">
      <c r="A31" s="1" t="s">
        <v>6</v>
      </c>
      <c r="B31" s="1">
        <v>50</v>
      </c>
      <c r="C31" s="1" t="s">
        <v>7</v>
      </c>
      <c r="D31" t="str">
        <f t="shared" si="0"/>
        <v>&gt;alex.naka-af805e~PSYSACPVRYDGFCGNGGVCKHIESLDSYTCQCVIGYSGHREQTYDLRST</v>
      </c>
      <c r="E31" t="b">
        <v>1</v>
      </c>
      <c r="F31" t="s">
        <v>669</v>
      </c>
      <c r="G31" t="s">
        <v>872</v>
      </c>
      <c r="H31" s="1" t="s">
        <v>1044</v>
      </c>
    </row>
    <row r="32" spans="1:8" x14ac:dyDescent="0.25">
      <c r="A32" s="1" t="s">
        <v>2</v>
      </c>
      <c r="B32" s="1">
        <v>50</v>
      </c>
      <c r="C32" s="1" t="s">
        <v>3</v>
      </c>
      <c r="D32" t="str">
        <f t="shared" si="0"/>
        <v>&gt;alex.naka-dda1c8~PSFSACPSNYDGVCCNGGVCHLAESLTSYTCQCIIGYSGDRVQTFDLRYT</v>
      </c>
      <c r="E32" t="b">
        <v>1</v>
      </c>
      <c r="F32" t="s">
        <v>670</v>
      </c>
      <c r="G32" t="s">
        <v>873</v>
      </c>
      <c r="H32" s="1" t="s">
        <v>1044</v>
      </c>
    </row>
    <row r="33" spans="1:8" x14ac:dyDescent="0.25">
      <c r="A33" s="1" t="s">
        <v>12</v>
      </c>
      <c r="B33" s="1">
        <v>50</v>
      </c>
      <c r="C33" s="1" t="s">
        <v>13</v>
      </c>
      <c r="D33" t="str">
        <f t="shared" si="0"/>
        <v>&gt;alex.naka-e50198~PKFSACCSNYDGVCCNGGVCHLAEELTSYTCQCIIGYSGDRVQTFDLRYT</v>
      </c>
      <c r="E33" t="b">
        <v>1</v>
      </c>
      <c r="F33" t="s">
        <v>671</v>
      </c>
      <c r="G33" t="s">
        <v>874</v>
      </c>
      <c r="H33" s="1" t="s">
        <v>1044</v>
      </c>
    </row>
    <row r="34" spans="1:8" x14ac:dyDescent="0.25">
      <c r="A34" s="1" t="s">
        <v>296</v>
      </c>
      <c r="B34" s="1">
        <v>138</v>
      </c>
      <c r="C34" s="1" t="s">
        <v>297</v>
      </c>
      <c r="D34" t="str">
        <f t="shared" ref="D34:D65" si="1">_xlfn.CONCAT("&gt;",A34,"~",C34)</f>
        <v>&gt;allongoldberg-17449’_33hp(L)~DQEELAAIIFQLEALLLLLLLIFALLIKGLAGLQSWALLRWILKLIEKALQWICAALEQLLQQLQQAAPPAAEHIQRLLQQIQEQLQAILQKLAKIIEEICKKPPEPALRALIHKIAQQLAQLIEKLCEILQELAQQL</v>
      </c>
      <c r="E34" t="b">
        <v>1</v>
      </c>
      <c r="F34" t="s">
        <v>672</v>
      </c>
      <c r="G34" t="s">
        <v>875</v>
      </c>
      <c r="H34" s="1" t="s">
        <v>1044</v>
      </c>
    </row>
    <row r="35" spans="1:8" x14ac:dyDescent="0.25">
      <c r="A35" s="1" t="s">
        <v>294</v>
      </c>
      <c r="B35" s="1">
        <v>138</v>
      </c>
      <c r="C35" s="1" t="s">
        <v>295</v>
      </c>
      <c r="D35" t="str">
        <f t="shared" si="1"/>
        <v>&gt;allongoldberg-17449’_33p(R)~DQEELAAIIFQLEALLLLLLLIFALLIKGLAGRQSWALLRWILKLIEKALQWICAALEQLLQQLQQAAPPAAEHIQRLLQQIQEQLQAILQKLAKIIEEICKKPPEPALRALIHKIAQQLAQLIEKLCEILQELAQQL</v>
      </c>
      <c r="E35" t="b">
        <v>1</v>
      </c>
      <c r="F35" t="s">
        <v>673</v>
      </c>
      <c r="G35" t="s">
        <v>876</v>
      </c>
      <c r="H35" s="1" t="s">
        <v>1044</v>
      </c>
    </row>
    <row r="36" spans="1:8" x14ac:dyDescent="0.25">
      <c r="A36" s="1" t="s">
        <v>298</v>
      </c>
      <c r="B36" s="1">
        <v>138</v>
      </c>
      <c r="C36" s="1" t="s">
        <v>299</v>
      </c>
      <c r="D36" t="str">
        <f t="shared" si="1"/>
        <v>&gt;allongoldberg-17449’_33p/n(H)~DQEELAAIIFQLEALLLLLLLIFALLIKGLAGHQSWALLRWILKLIEKALQWICAALEQLLQQLQQAAPPAAEHIQRLLQQIQEQLQAILQKLAKIIEEICKKPPEPALRALIHKIAQQLAQLIEKLCEILQELAQQL</v>
      </c>
      <c r="E36" t="b">
        <v>1</v>
      </c>
      <c r="F36" t="s">
        <v>674</v>
      </c>
      <c r="G36" t="s">
        <v>877</v>
      </c>
      <c r="H36" s="1" t="s">
        <v>1044</v>
      </c>
    </row>
    <row r="37" spans="1:8" x14ac:dyDescent="0.25">
      <c r="A37" s="1" t="s">
        <v>292</v>
      </c>
      <c r="B37" s="1">
        <v>138</v>
      </c>
      <c r="C37" s="1" t="s">
        <v>293</v>
      </c>
      <c r="D37" t="str">
        <f t="shared" si="1"/>
        <v>&gt;allongoldberg-8714_32po(S)_34hp(L)~LAQAVQQLLIEIILLILIIIWLLALLALFLASNLKLAFLAWLLKAIQQYVQILCKIVEALLQKIKKDPFPAAQHLEQLVAQLLQQIQELLQRIAQLVKQICQTPAPAALQQLVEELAQALAQLLQEIAQLVQQLCQEV</v>
      </c>
      <c r="E37" t="b">
        <v>1</v>
      </c>
      <c r="F37" t="s">
        <v>675</v>
      </c>
      <c r="G37" t="s">
        <v>878</v>
      </c>
      <c r="H37" s="1" t="s">
        <v>1044</v>
      </c>
    </row>
    <row r="38" spans="1:8" x14ac:dyDescent="0.25">
      <c r="A38" s="1" t="s">
        <v>290</v>
      </c>
      <c r="B38" s="1">
        <v>138</v>
      </c>
      <c r="C38" s="1" t="s">
        <v>291</v>
      </c>
      <c r="D38" t="str">
        <f t="shared" si="1"/>
        <v>&gt;allongoldberg-8714_32po(S)_34p(K)~LAQAVQQLLIEIILLILIIIWLLALLALFLASNKKLAFLAWLLKAIQQYVQILCKIVEALLQKIKKDPFPAAQHLEQLVAQLLQQIQELLQRIAQLVKQICQTPAPAALQQLVEELAQALAQLLQEIAQLVQQLCQEV</v>
      </c>
      <c r="E38" t="b">
        <v>1</v>
      </c>
      <c r="F38" t="s">
        <v>676</v>
      </c>
      <c r="G38" t="s">
        <v>879</v>
      </c>
      <c r="H38" s="1" t="s">
        <v>1044</v>
      </c>
    </row>
    <row r="39" spans="1:8" x14ac:dyDescent="0.25">
      <c r="A39" s="1" t="s">
        <v>204</v>
      </c>
      <c r="B39" s="1">
        <v>67</v>
      </c>
      <c r="C39" s="1" t="s">
        <v>205</v>
      </c>
      <c r="D39" t="str">
        <f t="shared" si="1"/>
        <v>&gt;aqamar-seq2~EEARKEALEAAYKEAAGEALKAEAEAVVYENEARATGSPELAAKAEAARAKAKEAWAKAEALKAQLA</v>
      </c>
      <c r="E39" t="b">
        <v>1</v>
      </c>
      <c r="F39" t="s">
        <v>677</v>
      </c>
      <c r="G39" t="s">
        <v>880</v>
      </c>
      <c r="H39" s="1" t="s">
        <v>1044</v>
      </c>
    </row>
    <row r="40" spans="1:8" x14ac:dyDescent="0.25">
      <c r="A40" s="1" t="s">
        <v>210</v>
      </c>
      <c r="B40" s="1">
        <v>121</v>
      </c>
      <c r="C40" s="1" t="s">
        <v>211</v>
      </c>
      <c r="D40" t="str">
        <f t="shared" si="1"/>
        <v>&gt;aqamar-seq3~AEEEDKKKLEEFKKFAEEKVKEAKKLLEEAKKKVEEAKKKGDPEELRKAAEFARKAAEEAEELLWEVLKKAHEVASSSSPKYAEEAKKEAAKAAEEIGKIREELWDLSNEAAAAAEEVEAA</v>
      </c>
      <c r="E40" t="b">
        <v>1</v>
      </c>
      <c r="F40" t="s">
        <v>678</v>
      </c>
      <c r="G40" t="s">
        <v>881</v>
      </c>
      <c r="H40" s="1" t="s">
        <v>1044</v>
      </c>
    </row>
    <row r="41" spans="1:8" x14ac:dyDescent="0.25">
      <c r="A41" s="1" t="s">
        <v>206</v>
      </c>
      <c r="B41" s="1">
        <v>73</v>
      </c>
      <c r="C41" s="1" t="s">
        <v>207</v>
      </c>
      <c r="D41" t="str">
        <f t="shared" si="1"/>
        <v>&gt;aqamar-seq5~GSAALKAAAKAVKAAAKALAEKLLQKSLDLLIEAGENPEKAPELKEQAAEYSSLAALVLTLGDKLAAALEKLA</v>
      </c>
      <c r="E41" t="b">
        <v>1</v>
      </c>
      <c r="F41" t="s">
        <v>679</v>
      </c>
      <c r="G41" t="s">
        <v>882</v>
      </c>
      <c r="H41" s="1" t="s">
        <v>1044</v>
      </c>
    </row>
    <row r="42" spans="1:8" x14ac:dyDescent="0.25">
      <c r="A42" s="1" t="s">
        <v>208</v>
      </c>
      <c r="B42" s="1">
        <v>51</v>
      </c>
      <c r="C42" s="1" t="s">
        <v>209</v>
      </c>
      <c r="D42" t="str">
        <f t="shared" si="1"/>
        <v>&gt;aqamar-seq7~DEARKRLAASNAKNAALHETFLAEAEAEAAARAARSEAARAAAAEAARRAA</v>
      </c>
      <c r="E42" t="b">
        <v>1</v>
      </c>
      <c r="F42" t="s">
        <v>680</v>
      </c>
      <c r="G42" t="s">
        <v>883</v>
      </c>
      <c r="H42" s="1" t="s">
        <v>1044</v>
      </c>
    </row>
    <row r="43" spans="1:8" x14ac:dyDescent="0.25">
      <c r="A43" s="1" t="s">
        <v>74</v>
      </c>
      <c r="B43" s="1">
        <v>85</v>
      </c>
      <c r="C43" s="1" t="s">
        <v>75</v>
      </c>
      <c r="D43" t="str">
        <f t="shared" si="1"/>
        <v>&gt;aqamar-seq8~SLERLLAVVFEALAKKIAEEGIKKAKEALGNPEEAKKIKEETLKALEKLAELALKASPLAGAAVLQVRIQAELELDKLVEEAKKA</v>
      </c>
      <c r="E43" t="b">
        <v>1</v>
      </c>
      <c r="F43" t="s">
        <v>681</v>
      </c>
      <c r="G43" t="s">
        <v>884</v>
      </c>
      <c r="H43" s="1" t="s">
        <v>1044</v>
      </c>
    </row>
    <row r="44" spans="1:8" x14ac:dyDescent="0.25">
      <c r="A44" s="1" t="s">
        <v>316</v>
      </c>
      <c r="B44" s="1">
        <v>117</v>
      </c>
      <c r="C44" s="1" t="s">
        <v>317</v>
      </c>
      <c r="D44" t="str">
        <f t="shared" si="1"/>
        <v>&gt;biolucasmachado-modeled_seq_20_0.8425151410743467~GQDLQESGGGLVEPDKTLSLTCKTSGYSITSYTYHWVRQVPGKGLEWLHRSRSSSGTSFNSALTSRIYSSEDVSNNVVTLTMRSLITDDTAVYYCARESTVYISYFDSWMQGTLVTV</v>
      </c>
      <c r="E44" t="b">
        <v>1</v>
      </c>
      <c r="F44" t="s">
        <v>682</v>
      </c>
      <c r="G44" t="s">
        <v>885</v>
      </c>
      <c r="H44" s="1" t="s">
        <v>1044</v>
      </c>
    </row>
    <row r="45" spans="1:8" x14ac:dyDescent="0.25">
      <c r="A45" s="1" t="s">
        <v>314</v>
      </c>
      <c r="B45" s="1">
        <v>117</v>
      </c>
      <c r="C45" s="1" t="s">
        <v>315</v>
      </c>
      <c r="D45" t="str">
        <f t="shared" si="1"/>
        <v>&gt;biolucasmachado-modeled_seq_28_0.8430711186180512~QVQLTEGVPGLVQPGQSLSLSCQASGYSFTGRETVWIKQSPGKGLEWIGRVWNDGSVDYNYFLESRFELSKDVSSSQVTLKGQSMQSEDTAVYYCAWEPTVYSDYFDVWGQGTMVTV</v>
      </c>
      <c r="E45" t="b">
        <v>1</v>
      </c>
      <c r="F45" t="s">
        <v>683</v>
      </c>
      <c r="G45" t="s">
        <v>886</v>
      </c>
      <c r="H45" s="1" t="s">
        <v>1044</v>
      </c>
    </row>
    <row r="46" spans="1:8" x14ac:dyDescent="0.25">
      <c r="A46" s="1" t="s">
        <v>310</v>
      </c>
      <c r="B46" s="1">
        <v>117</v>
      </c>
      <c r="C46" s="1" t="s">
        <v>311</v>
      </c>
      <c r="D46" t="str">
        <f t="shared" si="1"/>
        <v>&gt;biolucasmachado-modeled_seq_44_0.8170051102916527~DVNLVESGAGVVQPGQSLSLSCTASGYSISNYWVNWIRQAPGRGLAWICYIKSSGSDDPDMPFTSGFKISRDDTKNRVYLTVSSLRPEHTAVYYCVCLHKNYGNDYQFWGQGTLVTV</v>
      </c>
      <c r="E46" t="b">
        <v>1</v>
      </c>
      <c r="F46" t="s">
        <v>684</v>
      </c>
      <c r="G46" t="s">
        <v>887</v>
      </c>
      <c r="H46" s="1" t="s">
        <v>1044</v>
      </c>
    </row>
    <row r="47" spans="1:8" x14ac:dyDescent="0.25">
      <c r="A47" s="1" t="s">
        <v>312</v>
      </c>
      <c r="B47" s="1">
        <v>117</v>
      </c>
      <c r="C47" s="1" t="s">
        <v>313</v>
      </c>
      <c r="D47" t="str">
        <f t="shared" si="1"/>
        <v>&gt;biolucasmachado-modeled_seq_7_0.8568448427523303~QIQLTQPASQVVQPGQSVSVSCQASGYTLTSYGVQWIRQAPGKGLEWLFTIFSKSKKTYNRPVASRMTYSVDTSNNMIYLQLSDLTAADTATYYCARGPTVSSGWFDLWGQGTLVSV</v>
      </c>
      <c r="E47" t="b">
        <v>1</v>
      </c>
      <c r="F47" t="s">
        <v>685</v>
      </c>
      <c r="G47" t="s">
        <v>888</v>
      </c>
      <c r="H47" s="1" t="s">
        <v>1044</v>
      </c>
    </row>
    <row r="48" spans="1:8" x14ac:dyDescent="0.25">
      <c r="A48" s="1" t="s">
        <v>318</v>
      </c>
      <c r="B48" s="1">
        <v>117</v>
      </c>
      <c r="C48" s="1" t="s">
        <v>319</v>
      </c>
      <c r="D48" t="str">
        <f t="shared" si="1"/>
        <v>&gt;biolucasmachado-modeled_seq_8_0.812666993524529~QQQLVESGPGVIKPGHKFNLDCSATGYTVTSYAISWIRQKSGESLEWLLTISSTANVDKWGPAMSRVAASRDDSKSMVYLKLDSLTTDDSGVYYCARHYTNYYNAFDYWGKGTMVTG</v>
      </c>
      <c r="E48" t="b">
        <v>1</v>
      </c>
      <c r="F48" t="s">
        <v>686</v>
      </c>
      <c r="G48" t="s">
        <v>889</v>
      </c>
      <c r="H48" s="1" t="s">
        <v>1044</v>
      </c>
    </row>
    <row r="49" spans="1:8" x14ac:dyDescent="0.25">
      <c r="A49" s="1" t="s">
        <v>196</v>
      </c>
      <c r="B49" s="1">
        <v>89</v>
      </c>
      <c r="C49" s="1" t="s">
        <v>197</v>
      </c>
      <c r="D49" t="str">
        <f t="shared" si="1"/>
        <v>&gt;blyncha-sequence39~DEERRKEIEKRVEEIRKRAEELAARGASPGIIQAINDAAELAEKALKEGNLEEAEEYREAAEDLARLGEGVAARLEAVHARARAAAAAA</v>
      </c>
      <c r="E49" t="b">
        <v>1</v>
      </c>
      <c r="F49" t="s">
        <v>687</v>
      </c>
      <c r="G49" t="s">
        <v>890</v>
      </c>
      <c r="H49" s="1" t="s">
        <v>1044</v>
      </c>
    </row>
    <row r="50" spans="1:8" x14ac:dyDescent="0.25">
      <c r="A50" s="1" t="s">
        <v>166</v>
      </c>
      <c r="B50" s="1">
        <v>98</v>
      </c>
      <c r="C50" s="1" t="s">
        <v>167</v>
      </c>
      <c r="D50" t="str">
        <f t="shared" si="1"/>
        <v>&gt;blyncha-sequence42~SEEARENGRRDGEKLAEAAAKDPEKLKELEEELELTVKAIALNVEAGNREAAEINADVLRYTVEAATAAMAKRDPELAKKAAEIGAKALARAAEALAA</v>
      </c>
      <c r="E50" t="b">
        <v>1</v>
      </c>
      <c r="F50" t="s">
        <v>688</v>
      </c>
      <c r="G50" t="s">
        <v>891</v>
      </c>
      <c r="H50" s="1" t="s">
        <v>1044</v>
      </c>
    </row>
    <row r="51" spans="1:8" x14ac:dyDescent="0.25">
      <c r="A51" s="1" t="s">
        <v>124</v>
      </c>
      <c r="B51" s="1">
        <v>71</v>
      </c>
      <c r="C51" s="1" t="s">
        <v>125</v>
      </c>
      <c r="D51" t="str">
        <f t="shared" si="1"/>
        <v>&gt;blyncha-sequence46~SEETKAKAEELKKKAAEAKAKAAELLAKGDELYKEAPKSKEAADKAGEAYIKAFEAYAKSLEYEAHAKALS</v>
      </c>
      <c r="E51" t="b">
        <v>1</v>
      </c>
      <c r="F51" t="s">
        <v>689</v>
      </c>
      <c r="G51" t="s">
        <v>892</v>
      </c>
      <c r="H51" s="1" t="s">
        <v>1044</v>
      </c>
    </row>
    <row r="52" spans="1:8" x14ac:dyDescent="0.25">
      <c r="A52" s="1" t="s">
        <v>364</v>
      </c>
      <c r="B52" s="1">
        <v>116</v>
      </c>
      <c r="C52" s="1" t="s">
        <v>365</v>
      </c>
      <c r="D52" t="str">
        <f t="shared" si="1"/>
        <v>&gt;brett-egfr_vhh_0001h~EVQLQERLSCAASGFDFSSYAMNWVRQAPGKGLEWVAAISWSGGSTYYADSVKGRFTISRDNSKNTLYLQMNSLRPEDTAVYYCARGYGYGGSRCRCVCWDSTEYDYWGQLVTVTS</v>
      </c>
      <c r="E52" t="b">
        <v>1</v>
      </c>
      <c r="F52" t="s">
        <v>690</v>
      </c>
      <c r="G52" t="s">
        <v>893</v>
      </c>
      <c r="H52" s="1" t="s">
        <v>1044</v>
      </c>
    </row>
    <row r="53" spans="1:8" x14ac:dyDescent="0.25">
      <c r="A53" s="1" t="s">
        <v>368</v>
      </c>
      <c r="B53" s="1">
        <v>116</v>
      </c>
      <c r="C53" s="1" t="s">
        <v>369</v>
      </c>
      <c r="D53" t="str">
        <f t="shared" si="1"/>
        <v>&gt;brett-egfr_vhh_0004h~EVQLQERLSCAASGSSFSSYAMNWVRQAPGKGLEWVSAISSSGGRTYYADSVKGRFTISRDNSKNTLYLQMNSLRAEDTAVYYCARGGQYRYSGFSCSYSSTSYYDFWGQGVTVTS</v>
      </c>
      <c r="E53" t="b">
        <v>1</v>
      </c>
      <c r="F53" t="s">
        <v>691</v>
      </c>
      <c r="G53" t="s">
        <v>894</v>
      </c>
      <c r="H53" s="1" t="s">
        <v>1044</v>
      </c>
    </row>
    <row r="54" spans="1:8" x14ac:dyDescent="0.25">
      <c r="A54" s="1" t="s">
        <v>366</v>
      </c>
      <c r="B54" s="1">
        <v>116</v>
      </c>
      <c r="C54" s="1" t="s">
        <v>367</v>
      </c>
      <c r="D54" t="str">
        <f t="shared" si="1"/>
        <v>&gt;brett-egfr_vhh_0005h~EVQLQERLSCAASGFTFSSYAMNWVRQAPGKGLEWVSAISSSGGSTYYADSVKGRFTISRDNSKNTLYLQMNSLRAEDTAVYYCAKKGYRSYGSSFRFWVTSTSYDYWGQLVTVTS</v>
      </c>
      <c r="E54" t="b">
        <v>1</v>
      </c>
      <c r="F54" t="s">
        <v>692</v>
      </c>
      <c r="G54" t="s">
        <v>895</v>
      </c>
      <c r="H54" s="1" t="s">
        <v>1044</v>
      </c>
    </row>
    <row r="55" spans="1:8" x14ac:dyDescent="0.25">
      <c r="A55" s="1" t="s">
        <v>360</v>
      </c>
      <c r="B55" s="1">
        <v>116</v>
      </c>
      <c r="C55" s="1" t="s">
        <v>361</v>
      </c>
      <c r="D55" t="str">
        <f t="shared" si="1"/>
        <v>&gt;brett-egfr_vhh_0006h~EVQLQERLSCAASGSSFSSYAMNWVRQAPGKGLEWVSAISWSGGSTYYADSVKGRFTISRDNSKNTLYLQMNSLRAEDTAVYYCARARYYYSSYYYGYYDSDSGYDYWGQLVTVTS</v>
      </c>
      <c r="E55" t="b">
        <v>1</v>
      </c>
      <c r="F55" t="s">
        <v>693</v>
      </c>
      <c r="G55" t="s">
        <v>896</v>
      </c>
      <c r="H55" s="1" t="s">
        <v>1044</v>
      </c>
    </row>
    <row r="56" spans="1:8" x14ac:dyDescent="0.25">
      <c r="A56" s="1" t="s">
        <v>362</v>
      </c>
      <c r="B56" s="1">
        <v>116</v>
      </c>
      <c r="C56" s="1" t="s">
        <v>363</v>
      </c>
      <c r="D56" t="str">
        <f t="shared" si="1"/>
        <v>&gt;brett-egfr_vhh_0007h~EVQLQERLSCAASGFILSRYAMNWVRQAPGKGLEWVSAISSSGGSTYYADSVKGRFTISRDNSKNTLYLQMNSLRPEDTAVYYCARSSGGCYYDYYYYTLYQVSYDYWGQLVTVTS</v>
      </c>
      <c r="E56" t="b">
        <v>1</v>
      </c>
      <c r="F56" t="s">
        <v>694</v>
      </c>
      <c r="G56" t="s">
        <v>897</v>
      </c>
      <c r="H56" s="1" t="s">
        <v>1044</v>
      </c>
    </row>
    <row r="57" spans="1:8" x14ac:dyDescent="0.25">
      <c r="A57" s="1" t="s">
        <v>322</v>
      </c>
      <c r="B57" s="1">
        <v>200</v>
      </c>
      <c r="C57" s="1" t="s">
        <v>323</v>
      </c>
      <c r="D57" t="str">
        <f t="shared" si="1"/>
        <v>&gt;carlos.bueno-WWB11~FFDARAWKRDYSKKQQDQTQYSIEFWFWFEELLLVVIIHRHSHMVIVLEWLDDTMSHMQTKVYMTMDWSRYTMTATQAQKNLNMWMIVLFLIFEFIEYWYTRLAMAMSVLLYYLVFEDWEQAKNSQAAAKAKHQHYHVNWNNWNSWDRNEWKNNNNQQHHHTRSHKAKVYEYMVIDTDDRRRSRYIVTEDFFIFIEISTM</v>
      </c>
      <c r="E57" t="b">
        <v>1</v>
      </c>
      <c r="F57" t="s">
        <v>695</v>
      </c>
      <c r="G57" t="s">
        <v>898</v>
      </c>
      <c r="H57" s="1" t="s">
        <v>1044</v>
      </c>
    </row>
    <row r="58" spans="1:8" x14ac:dyDescent="0.25">
      <c r="A58" s="1" t="s">
        <v>320</v>
      </c>
      <c r="B58" s="1">
        <v>200</v>
      </c>
      <c r="C58" s="1" t="s">
        <v>321</v>
      </c>
      <c r="D58" t="str">
        <f t="shared" si="1"/>
        <v>&gt;carlos.bueno-WWB53~MYEVSAQQKQQKTSRQSNTHHTVHIYNKIDEIVIFVVAEKKTQITVVVEEIEEEADQARKDAQYHYDHYDFYFYSNRTDNKSKAQVFFFIAMWWDMWFAHHENRSKRNNSYTITLKNTRMLHMLLFLFYVQRQDYFHMHMMLWIWWLWMDDEDSWESSSWWLRWKRATLALSHNTNDQRNRYNYVMLVIWHFFIMEITLA</v>
      </c>
      <c r="E58" t="b">
        <v>1</v>
      </c>
      <c r="F58" t="s">
        <v>696</v>
      </c>
      <c r="G58" t="s">
        <v>899</v>
      </c>
      <c r="H58" s="1" t="s">
        <v>1044</v>
      </c>
    </row>
    <row r="59" spans="1:8" x14ac:dyDescent="0.25">
      <c r="A59" s="1" t="s">
        <v>324</v>
      </c>
      <c r="B59" s="1">
        <v>200</v>
      </c>
      <c r="C59" s="1" t="s">
        <v>325</v>
      </c>
      <c r="D59" t="str">
        <f t="shared" si="1"/>
        <v>&gt;carlos.bueno-WWB62~AFEVSMKSSQRNQRNNQNSSISIDVWFWFEELYILILMNNKQSMTALIEEIDDYWWNRQWWLTMTMESRSITLQLNNWQKNLNMSIIMYIVFFWFIVMMKDHRQHRHKRDTKYHTHHNHLKAEAYYVVMTDQRRDVYVAMFILLYYLVFEDEEAAHWSTAAAKAKHHKYDTKYDHQRRDDQSQTVVVWEYWFFFAEFTWM</v>
      </c>
      <c r="E59" t="b">
        <v>1</v>
      </c>
      <c r="F59" t="s">
        <v>697</v>
      </c>
      <c r="G59" t="s">
        <v>900</v>
      </c>
      <c r="H59" s="1" t="s">
        <v>1044</v>
      </c>
    </row>
    <row r="60" spans="1:8" x14ac:dyDescent="0.25">
      <c r="A60" s="1" t="s">
        <v>326</v>
      </c>
      <c r="B60" s="1">
        <v>200</v>
      </c>
      <c r="C60" s="1" t="s">
        <v>327</v>
      </c>
      <c r="D60" t="str">
        <f t="shared" si="1"/>
        <v>&gt;carlos.bueno-WWB65~SWSTTQSPVILSVSPGERVSFSCRAWFWWEDVQHWYQQRTNGSPRLLIDYENETTMHIPSRFSGSGSSTHFTLSINSVESEDIADYYCQVIILIVIDFGGKGLEWLGVMVLYYLQFHNTPFTSRLSASNKAKRRQVFFKMNSLQSNPGLVQPSQSLSITCTVRHMRKKANMNQWVRQSPDTAIYYCARADYFFLAEQAYW</v>
      </c>
      <c r="E60" t="b">
        <v>1</v>
      </c>
      <c r="F60" t="s">
        <v>698</v>
      </c>
      <c r="G60" t="s">
        <v>901</v>
      </c>
      <c r="H60" s="1" t="s">
        <v>1044</v>
      </c>
    </row>
    <row r="61" spans="1:8" x14ac:dyDescent="0.25">
      <c r="A61" s="1" t="s">
        <v>328</v>
      </c>
      <c r="B61" s="1">
        <v>200</v>
      </c>
      <c r="C61" s="1" t="s">
        <v>329</v>
      </c>
      <c r="D61" t="str">
        <f t="shared" si="1"/>
        <v>&gt;carlos.bueno-WWB7~HMHYSAKHNHWHEHNNQHKRYEFEITIEIRSLFYFFEANYHWTYYVAFISFWHYAWNFNWQFYAWAEWRRFAFEATNANNQWNKWFAFVIIWMEVLIAKEKEAEMLILIIMMYLMMMISQMQHQRDLRLDDKHKTLDLRDWQSSSSRDQRSTQYNRDKKTQTDKTDIKTTVILLVRKRSDQSDDVLVTVYMFYVLVVMWV</v>
      </c>
      <c r="E61" t="b">
        <v>1</v>
      </c>
      <c r="F61" t="s">
        <v>699</v>
      </c>
      <c r="G61" t="s">
        <v>902</v>
      </c>
      <c r="H61" s="1" t="s">
        <v>1044</v>
      </c>
    </row>
    <row r="62" spans="1:8" x14ac:dyDescent="0.25">
      <c r="A62" s="1" t="s">
        <v>122</v>
      </c>
      <c r="B62" s="1">
        <v>95</v>
      </c>
      <c r="C62" s="1" t="s">
        <v>123</v>
      </c>
      <c r="D62" t="str">
        <f t="shared" si="1"/>
        <v>&gt;ccalia-conf14_125_2~SEAAAEVAEAIAKQLKTAVEAAKEDPEAGAAVAGIAALSARAAAKAFPEVKEQFEKLAKQAEEAARLLKEDPEKGIKKLEEAAKEAEKLAKELKA</v>
      </c>
      <c r="E62" t="b">
        <v>1</v>
      </c>
      <c r="F62" t="s">
        <v>700</v>
      </c>
      <c r="G62" t="s">
        <v>903</v>
      </c>
      <c r="H62" s="1" t="s">
        <v>1044</v>
      </c>
    </row>
    <row r="63" spans="1:8" x14ac:dyDescent="0.25">
      <c r="A63" s="1" t="s">
        <v>232</v>
      </c>
      <c r="B63" s="1">
        <v>96</v>
      </c>
      <c r="C63" s="1" t="s">
        <v>233</v>
      </c>
      <c r="D63" t="str">
        <f t="shared" si="1"/>
        <v>&gt;ccalia-conf17_183_3~MEEALALAKAMAEKAIAAGRETGVEEEVKELADKALAAMEAGDLEKFVDYAIEASGLLARAAYEKGNGRAARLLYEFNRLATKAVEAMKALKAAAA</v>
      </c>
      <c r="E63" t="b">
        <v>1</v>
      </c>
      <c r="F63" t="s">
        <v>701</v>
      </c>
      <c r="G63" t="s">
        <v>904</v>
      </c>
      <c r="H63" s="1" t="s">
        <v>1044</v>
      </c>
    </row>
    <row r="64" spans="1:8" x14ac:dyDescent="0.25">
      <c r="A64" s="1" t="s">
        <v>228</v>
      </c>
      <c r="B64" s="1">
        <v>110</v>
      </c>
      <c r="C64" s="1" t="s">
        <v>229</v>
      </c>
      <c r="D64" t="str">
        <f t="shared" si="1"/>
        <v>&gt;ccalia-conf58_111_0~ADPEKAREYVKKAREAIKEAEKALKDGTEEAIKKAQEKALEMMELLAEARKEGFPDTLIAMLAYAALAAGEYATAATLKNKGTDPEAAARHERLGKLAAERALGLGELVL</v>
      </c>
      <c r="E64" t="b">
        <v>1</v>
      </c>
      <c r="F64" t="s">
        <v>702</v>
      </c>
      <c r="G64" t="s">
        <v>905</v>
      </c>
      <c r="H64" s="1" t="s">
        <v>1044</v>
      </c>
    </row>
    <row r="65" spans="1:8" x14ac:dyDescent="0.25">
      <c r="A65" s="1" t="s">
        <v>234</v>
      </c>
      <c r="B65" s="1">
        <v>112</v>
      </c>
      <c r="C65" s="1" t="s">
        <v>235</v>
      </c>
      <c r="D65" t="str">
        <f t="shared" si="1"/>
        <v>&gt;ccalia-conf58_160_3~SELGEEALNYAYLAIAYLQLAVGDSHNAEEYLKKAEEYAKKMIEKMKKFGTEEEAEKVKKLAEEALKIAKELIEKGRKKGITGKERQEYFDKLDAEAGKLLKAVEEAIKKAK</v>
      </c>
      <c r="E65" t="b">
        <v>1</v>
      </c>
      <c r="F65" t="s">
        <v>703</v>
      </c>
      <c r="G65" t="s">
        <v>906</v>
      </c>
      <c r="H65" s="1" t="s">
        <v>1044</v>
      </c>
    </row>
    <row r="66" spans="1:8" x14ac:dyDescent="0.25">
      <c r="A66" s="1" t="s">
        <v>230</v>
      </c>
      <c r="B66" s="1">
        <v>91</v>
      </c>
      <c r="C66" s="1" t="s">
        <v>231</v>
      </c>
      <c r="D66" t="str">
        <f t="shared" ref="D66:D97" si="2">_xlfn.CONCAT("&gt;",A66,"~",C66)</f>
        <v>&gt;ccalia-conf94_139_2~AALEAAKKALEAAKKALAELKAAAKEAEKVNPGAGALANTMAEAVEKILKVGEEALKDPSQAENAEAVFKLAKGVAEDAIKSTKARIKKAK</v>
      </c>
      <c r="E66" t="b">
        <v>1</v>
      </c>
      <c r="F66" t="s">
        <v>704</v>
      </c>
      <c r="G66" t="s">
        <v>907</v>
      </c>
      <c r="H66" s="1" t="s">
        <v>1044</v>
      </c>
    </row>
    <row r="67" spans="1:8" x14ac:dyDescent="0.25">
      <c r="A67" s="1" t="s">
        <v>358</v>
      </c>
      <c r="B67" s="1">
        <v>122</v>
      </c>
      <c r="C67" s="1" t="s">
        <v>359</v>
      </c>
      <c r="D67" t="str">
        <f t="shared" si="2"/>
        <v>&gt;cchallacombe-anti_1~QVKLEESGGGSVQTGGSLRLTCAASGRTSRSYGMGWFRQAPGKEREFVSGISLNGSNTGYADSVEGRFTISRDNAKNSVSLQMNSLRSEDTAVYYCAAHVGWDYHDVAEYYDYWGQGTQVTV</v>
      </c>
      <c r="E67" t="b">
        <v>1</v>
      </c>
      <c r="F67" t="s">
        <v>705</v>
      </c>
      <c r="G67" t="s">
        <v>908</v>
      </c>
      <c r="H67" s="1" t="s">
        <v>1044</v>
      </c>
    </row>
    <row r="68" spans="1:8" x14ac:dyDescent="0.25">
      <c r="A68" s="1" t="s">
        <v>350</v>
      </c>
      <c r="B68" s="1">
        <v>125</v>
      </c>
      <c r="C68" s="1" t="s">
        <v>351</v>
      </c>
      <c r="D68" t="str">
        <f t="shared" si="2"/>
        <v>&gt;cchallacombe-diff_1~AVSLSQSGTTKVKPGESLTITFTYSNLPADAAVSWARENSTDGTVWIGSVTIAPAPQTEVNDAYKDRVTITYDAASKTVTLTITNLTPADTATYYAGVKGWFDDDSISSVTDWSQGVTVTVTAAA</v>
      </c>
      <c r="E68" t="b">
        <v>1</v>
      </c>
      <c r="F68" t="s">
        <v>706</v>
      </c>
      <c r="G68" t="s">
        <v>909</v>
      </c>
      <c r="H68" s="1" t="s">
        <v>1044</v>
      </c>
    </row>
    <row r="69" spans="1:8" x14ac:dyDescent="0.25">
      <c r="A69" s="1" t="s">
        <v>352</v>
      </c>
      <c r="B69" s="1">
        <v>121</v>
      </c>
      <c r="C69" s="1" t="s">
        <v>353</v>
      </c>
      <c r="D69" t="str">
        <f t="shared" si="2"/>
        <v>&gt;cchallacombe-dock_if3~AVSITESGEGKVKTGGTLTINCKVSGFSLKDRPVYWYRKNEENGEIFLGVVYADGTTEYAPEYKDRLKITKNDANNVVTLTLTNVTPEDTATYYCGVASSPGGSNLSTWGQGVKVTVTDEP</v>
      </c>
      <c r="E69" t="b">
        <v>1</v>
      </c>
      <c r="F69" t="s">
        <v>707</v>
      </c>
      <c r="G69" t="s">
        <v>910</v>
      </c>
      <c r="H69" s="1" t="s">
        <v>1044</v>
      </c>
    </row>
    <row r="70" spans="1:8" x14ac:dyDescent="0.25">
      <c r="A70" s="1" t="s">
        <v>354</v>
      </c>
      <c r="B70" s="1">
        <v>120</v>
      </c>
      <c r="C70" s="1" t="s">
        <v>355</v>
      </c>
      <c r="D70" t="str">
        <f t="shared" si="2"/>
        <v>&gt;cchallacombe-it_design1~QVKLEESGGGSVQTGGSLRLTCAVSGRTSRSYGMGWFRQAPGKEREFVSGISWRGDSTGYADSVKGRFTISRDNAKNTVDLQMNSLKPEDTAIYYCAALFIPINDAFDYWGQGTQVTVSS</v>
      </c>
      <c r="E70" t="b">
        <v>1</v>
      </c>
      <c r="F70" t="s">
        <v>708</v>
      </c>
      <c r="G70" t="s">
        <v>911</v>
      </c>
      <c r="H70" s="1" t="s">
        <v>1044</v>
      </c>
    </row>
    <row r="71" spans="1:8" x14ac:dyDescent="0.25">
      <c r="A71" s="1" t="s">
        <v>356</v>
      </c>
      <c r="B71" s="1">
        <v>127</v>
      </c>
      <c r="C71" s="1" t="s">
        <v>357</v>
      </c>
      <c r="D71" t="str">
        <f t="shared" si="2"/>
        <v>&gt;cchallacombe-thermo1~EVQLVESGGGLVQAGGSLRLSCAASGRTFSSYIMGWFRQAPGKEREFVVGINWSSGSTYYADSVKGRFTISRDNAKNTMYLQMNSLKPEDTAVYYCAAGYQINSGNYNFKDYYYDYWGQGTQVTVSS</v>
      </c>
      <c r="E71" t="b">
        <v>1</v>
      </c>
      <c r="F71" t="s">
        <v>709</v>
      </c>
      <c r="G71" t="s">
        <v>912</v>
      </c>
      <c r="H71" s="1" t="s">
        <v>1044</v>
      </c>
    </row>
    <row r="72" spans="1:8" x14ac:dyDescent="0.25">
      <c r="A72" s="1" t="s">
        <v>148</v>
      </c>
      <c r="B72" s="1">
        <v>180</v>
      </c>
      <c r="C72" s="1" t="s">
        <v>149</v>
      </c>
      <c r="D72" t="str">
        <f t="shared" si="2"/>
        <v>&gt;chris.j.frank-GPU_0_Binder_106_seq_2_B_m~MAAEKLQKIEDYAKNAETPEGKELLLKGYAGVGLSLLYLKYAYEYGEDKAKLARAVFEAAKKLYEVAKKEYEKYKDTDKKKAFLAEYAIYEVGYEFMKLLPSLLESFKELPADELKEVVKFGKEMIEFTVEFVRRAETDPLLKELPELPEPPPLEEVEKKAEEAKKSIEELEKEAKKKEA</v>
      </c>
      <c r="E72" t="b">
        <v>1</v>
      </c>
      <c r="F72" t="s">
        <v>710</v>
      </c>
      <c r="G72" t="s">
        <v>913</v>
      </c>
      <c r="H72" s="1" t="s">
        <v>1044</v>
      </c>
    </row>
    <row r="73" spans="1:8" x14ac:dyDescent="0.25">
      <c r="A73" s="1" t="s">
        <v>94</v>
      </c>
      <c r="B73" s="1">
        <v>180</v>
      </c>
      <c r="C73" s="1" t="s">
        <v>95</v>
      </c>
      <c r="D73" t="str">
        <f t="shared" si="2"/>
        <v>&gt;chris.j.frank-GPU_3_Binder_81_seq_0_B_m~SEVKKKNPLTYEHIERAKRRAEEIEERVLENARRYVETGDEEALREAVRLSLIAHYAFGTDLTPIMEENAKYVEEAKKIPLPWEAADDAERQAFQQEILDLQFDLTLTEVALEEYSDPSKSEEEQEFAKFTQEVLEAAERAGEAAKEAARLAPVVAGLLKLLSQRRAANNAALLANAPAD</v>
      </c>
      <c r="E73" t="b">
        <v>1</v>
      </c>
      <c r="F73" t="s">
        <v>711</v>
      </c>
      <c r="G73" t="s">
        <v>914</v>
      </c>
      <c r="H73" s="1" t="s">
        <v>1044</v>
      </c>
    </row>
    <row r="74" spans="1:8" x14ac:dyDescent="0.25">
      <c r="A74" s="1" t="s">
        <v>370</v>
      </c>
      <c r="B74" s="1">
        <v>200</v>
      </c>
      <c r="C74" s="1" t="s">
        <v>371</v>
      </c>
      <c r="D74" t="str">
        <f t="shared" si="2"/>
        <v>&gt;colby-TUPEGFR_003 | anti-EGFR, Fv-like protein, diffused with EvoDiff~GERVTITATVSESIAESNEEYYLHAYQQKPGRSLKLFGYEASSLETAVPSHFSGSGAGTDFNFTMTALFPEDFATYYRQFYNSQFATFGQGTLVFIKGGGGGGGGGGVGERVTITATVSESIAESNEEYYLHAYQQKPGRSLKLFGYEASSLETAVPSHFSGSGAGTDFNFTMTALFPEDFATYYRQFYNSQFATFGQGT</v>
      </c>
      <c r="E74" t="b">
        <v>1</v>
      </c>
      <c r="F74" t="s">
        <v>712</v>
      </c>
      <c r="G74" t="s">
        <v>1031</v>
      </c>
      <c r="H74" s="1" t="s">
        <v>1044</v>
      </c>
    </row>
    <row r="75" spans="1:8" x14ac:dyDescent="0.25">
      <c r="A75" s="1" t="s">
        <v>376</v>
      </c>
      <c r="B75" s="1">
        <v>200</v>
      </c>
      <c r="C75" s="1" t="s">
        <v>377</v>
      </c>
      <c r="D75" t="str">
        <f t="shared" si="2"/>
        <v>&gt;colby-TUPEGFR_010 | anti-EGFR, Fv-like protein, diffused with EvoDiff~GESTHLTCQASDDISPAHGINYLNWHEKKPGLALDLFIYDGSNLETGAKSRFTSANSGTDFTFTMSSLEPEDAAVYYFEFFDEVPFTFGGGTKAEISGGGGGGGGGGTGESTHLTCQASDDISPAHGINYLNWHEKKPGLALDLFIYDGSNLETGAKSRFTSANSGTDFTFTMSSLEPEDAAVYYFEFFDEVPFTFGGGT</v>
      </c>
      <c r="E75" t="b">
        <v>1</v>
      </c>
      <c r="F75" t="s">
        <v>713</v>
      </c>
      <c r="G75" t="s">
        <v>1032</v>
      </c>
      <c r="H75" s="1" t="s">
        <v>1044</v>
      </c>
    </row>
    <row r="76" spans="1:8" x14ac:dyDescent="0.25">
      <c r="A76" s="1" t="s">
        <v>372</v>
      </c>
      <c r="B76" s="1">
        <v>200</v>
      </c>
      <c r="C76" s="1" t="s">
        <v>373</v>
      </c>
      <c r="D76" t="str">
        <f t="shared" si="2"/>
        <v>&gt;colby-TUPEGFR_013 | anti-EGFR, Fv-like protein, diffused with EvoDiff~AMRTTITCRTAESPDINNGITDTTWSQQKPGKSAQLLIYYSKVLANDVTSRFSGSGIGTEFTQRKNTKEAEEFAIFFCDYYNETDNTYNNGTKLEISGGGGGGGGGGFAMRTTITCRTAESPDINNGITDTTWSQQKPGKSAQLLIYYSKVLANDVTSRFSGSGIGTEFTQRKNTKEAEEFAIFFCDYYNETDNTYNNGT</v>
      </c>
      <c r="E76" t="b">
        <v>1</v>
      </c>
      <c r="F76" t="s">
        <v>714</v>
      </c>
      <c r="G76" t="s">
        <v>1033</v>
      </c>
      <c r="H76" s="1" t="s">
        <v>1044</v>
      </c>
    </row>
    <row r="77" spans="1:8" x14ac:dyDescent="0.25">
      <c r="A77" s="1" t="s">
        <v>374</v>
      </c>
      <c r="B77" s="1">
        <v>200</v>
      </c>
      <c r="C77" s="1" t="s">
        <v>375</v>
      </c>
      <c r="D77" t="str">
        <f t="shared" si="2"/>
        <v>&gt;colby-TUPEGFR_017 | anti-EGFR, Fv-like protein, diffused with ESM3~SQSLSITCTVSGFDLTSYMSWVRQSPGKGLEWLGAIWWDGTTQYNPSLKTRLSINKDNSKSQVFFKMNSLQSNDTAIYYCARDAGGYDHPYMDHWGQGGGGGGGGGGPGERVSFSCRASQSVVASSYLAWYQQRTNGSPRLLIKGASSLESGIPSRFSGSGSGTDFTLSINSVESEDIADYYCQQSTDSPPTFGAGTKLE</v>
      </c>
      <c r="E77" t="b">
        <v>1</v>
      </c>
      <c r="F77" t="s">
        <v>715</v>
      </c>
      <c r="G77" t="s">
        <v>1034</v>
      </c>
      <c r="H77" s="1" t="s">
        <v>1044</v>
      </c>
    </row>
    <row r="78" spans="1:8" x14ac:dyDescent="0.25">
      <c r="A78" s="1" t="s">
        <v>378</v>
      </c>
      <c r="B78" s="1">
        <v>200</v>
      </c>
      <c r="C78" s="1" t="s">
        <v>379</v>
      </c>
      <c r="D78" t="str">
        <f t="shared" si="2"/>
        <v>&gt;colby-TUPEGFR_018 | anti-EGFR, Fv-like protein, diffused with ESM3~SQSLSITCTVSGFDLTSYGVHWVRQSPGKGLEWLGVIWSDGSTDYNPSLKSRLSINKDNSKSQVFFKMNSLQSNDTAIYYCARDGGGYGSFDYWGQGTLGGGGGGGGGGPGERVSFSCRASQSVGSYLAWYQQRTNGSPRLLIKAASTLESGIPSRFSGSGSGTDFTLSINSVESEDIADYYCQQYSNIPPLTFGAGTKL</v>
      </c>
      <c r="E78" t="b">
        <v>1</v>
      </c>
      <c r="F78" t="s">
        <v>716</v>
      </c>
      <c r="G78" t="s">
        <v>1035</v>
      </c>
      <c r="H78" s="1" t="s">
        <v>1044</v>
      </c>
    </row>
    <row r="79" spans="1:8" x14ac:dyDescent="0.25">
      <c r="A79" s="1" t="s">
        <v>150</v>
      </c>
      <c r="B79" s="1">
        <v>50</v>
      </c>
      <c r="C79" s="1" t="s">
        <v>151</v>
      </c>
      <c r="D79" t="str">
        <f t="shared" si="2"/>
        <v>&gt;coreyhowe99-egfr_binder1~SELEEKAKETIEKANALKEEAKTAEDKEAVIAKYQEAINEFFELVKEIFD</v>
      </c>
      <c r="E79" t="b">
        <v>1</v>
      </c>
      <c r="F79" t="s">
        <v>717</v>
      </c>
      <c r="G79" t="s">
        <v>915</v>
      </c>
      <c r="H79" s="1" t="s">
        <v>1044</v>
      </c>
    </row>
    <row r="80" spans="1:8" x14ac:dyDescent="0.25">
      <c r="A80" s="1" t="s">
        <v>238</v>
      </c>
      <c r="B80" s="1">
        <v>20</v>
      </c>
      <c r="C80" s="1" t="s">
        <v>239</v>
      </c>
      <c r="D80" t="str">
        <f t="shared" si="2"/>
        <v>&gt;coreyhowe99-egfr_binder10~KNHRPLCFYGGRCYGTYRPQ</v>
      </c>
      <c r="E80" t="b">
        <v>1</v>
      </c>
      <c r="F80" t="s">
        <v>718</v>
      </c>
      <c r="G80" t="s">
        <v>916</v>
      </c>
      <c r="H80" s="1" t="s">
        <v>1044</v>
      </c>
    </row>
    <row r="81" spans="1:8" x14ac:dyDescent="0.25">
      <c r="A81" s="1" t="s">
        <v>190</v>
      </c>
      <c r="B81" s="1">
        <v>50</v>
      </c>
      <c r="C81" s="1" t="s">
        <v>191</v>
      </c>
      <c r="D81" t="str">
        <f t="shared" si="2"/>
        <v>&gt;coreyhowe99-egfr_binder2~SKEEQIKELQEKIEKLDKEIEKEKKTGTQEDVNALQLIKDSYVRKLEALK</v>
      </c>
      <c r="E81" t="b">
        <v>1</v>
      </c>
      <c r="F81" t="s">
        <v>719</v>
      </c>
      <c r="G81" t="s">
        <v>917</v>
      </c>
      <c r="H81" s="1" t="s">
        <v>1044</v>
      </c>
    </row>
    <row r="82" spans="1:8" x14ac:dyDescent="0.25">
      <c r="A82" s="1" t="s">
        <v>236</v>
      </c>
      <c r="B82" s="1">
        <v>20</v>
      </c>
      <c r="C82" s="1" t="s">
        <v>237</v>
      </c>
      <c r="D82" t="str">
        <f t="shared" si="2"/>
        <v>&gt;coreyhowe99-egfr_binder6~DRNELKFWEWVKRKRHQAET</v>
      </c>
      <c r="E82" t="b">
        <v>1</v>
      </c>
      <c r="F82" t="s">
        <v>720</v>
      </c>
      <c r="G82" t="s">
        <v>918</v>
      </c>
      <c r="H82" s="1" t="s">
        <v>1044</v>
      </c>
    </row>
    <row r="83" spans="1:8" x14ac:dyDescent="0.25">
      <c r="A83" s="1" t="s">
        <v>240</v>
      </c>
      <c r="B83" s="1">
        <v>20</v>
      </c>
      <c r="C83" s="1" t="s">
        <v>241</v>
      </c>
      <c r="D83" t="str">
        <f t="shared" si="2"/>
        <v>&gt;coreyhowe99-egfr_binder7~TRNERKFWEWVKRLRHQAQA</v>
      </c>
      <c r="E83" t="b">
        <v>1</v>
      </c>
      <c r="F83" t="s">
        <v>721</v>
      </c>
      <c r="G83" t="s">
        <v>919</v>
      </c>
      <c r="H83" s="1" t="s">
        <v>1044</v>
      </c>
    </row>
    <row r="84" spans="1:8" x14ac:dyDescent="0.25">
      <c r="A84" s="1" t="s">
        <v>216</v>
      </c>
      <c r="B84" s="1">
        <v>72</v>
      </c>
      <c r="C84" s="1" t="s">
        <v>217</v>
      </c>
      <c r="D84" t="str">
        <f t="shared" si="2"/>
        <v>&gt;eugene.valkov-rfdiff_design_22_33_dldesign_0_af2pred~MLEEIIARLEEENKTSSPHPMEPEMRKYYVPKLKELTGIPTEEDAEAILERVDGVSEMAVVNVMLQAIYEGQ</v>
      </c>
      <c r="E84" t="b">
        <v>1</v>
      </c>
      <c r="F84" t="s">
        <v>722</v>
      </c>
      <c r="G84" t="s">
        <v>920</v>
      </c>
      <c r="H84" s="1" t="s">
        <v>1044</v>
      </c>
    </row>
    <row r="85" spans="1:8" x14ac:dyDescent="0.25">
      <c r="A85" s="1" t="s">
        <v>214</v>
      </c>
      <c r="B85" s="1">
        <v>92</v>
      </c>
      <c r="C85" s="1" t="s">
        <v>215</v>
      </c>
      <c r="D85" t="str">
        <f t="shared" si="2"/>
        <v>&gt;eugene.valkov-rfdiff_design_6_38_dldesign_2_af2pred~SVPDPREERLKRVVAEVFKDYPKSAQERVNGVFKVREGDPEARAIAELIRTLLESERKLLTAIAASEADSTAAAARIAEIDDVLAYLDELLA</v>
      </c>
      <c r="E85" t="b">
        <v>1</v>
      </c>
      <c r="F85" t="s">
        <v>723</v>
      </c>
      <c r="G85" t="s">
        <v>921</v>
      </c>
      <c r="H85" s="1" t="s">
        <v>1044</v>
      </c>
    </row>
    <row r="86" spans="1:8" x14ac:dyDescent="0.25">
      <c r="A86" s="1" t="s">
        <v>212</v>
      </c>
      <c r="B86" s="1">
        <v>84</v>
      </c>
      <c r="C86" s="1" t="s">
        <v>213</v>
      </c>
      <c r="D86" t="str">
        <f t="shared" si="2"/>
        <v>&gt;eugene.valkov-rfdiff_design_84_12_dldesign_1_af2pred~MKEKEELIEEAKLLAEVAKLLGSPYAEFLENMIEILKSLKDVEDAKTLFTLVGNTVKEALELRLKKEGSPYTLEELIELVKKAP</v>
      </c>
      <c r="E86" t="b">
        <v>1</v>
      </c>
      <c r="F86" t="s">
        <v>724</v>
      </c>
      <c r="G86" t="s">
        <v>922</v>
      </c>
      <c r="H86" s="1" t="s">
        <v>1044</v>
      </c>
    </row>
    <row r="87" spans="1:8" x14ac:dyDescent="0.25">
      <c r="A87" s="1" t="s">
        <v>110</v>
      </c>
      <c r="B87" s="1">
        <v>84</v>
      </c>
      <c r="C87" s="1" t="s">
        <v>111</v>
      </c>
      <c r="D87" t="str">
        <f t="shared" si="2"/>
        <v>&gt;eugene.valkov-rfdiff_design_84_12_dldesign_3_af2pred~DEEKKKLLEEVELLARVAERLGSPLADFLKEMKEILKSLKNAEDAKTLFTLVADTVREAIALRLAKAGSPVTVEELIAAEKAAP</v>
      </c>
      <c r="E87" t="b">
        <v>1</v>
      </c>
      <c r="F87" t="s">
        <v>725</v>
      </c>
      <c r="G87" t="s">
        <v>923</v>
      </c>
      <c r="H87" s="1" t="s">
        <v>1044</v>
      </c>
    </row>
    <row r="88" spans="1:8" x14ac:dyDescent="0.25">
      <c r="A88" s="1" t="s">
        <v>218</v>
      </c>
      <c r="B88" s="1">
        <v>83</v>
      </c>
      <c r="C88" s="1" t="s">
        <v>219</v>
      </c>
      <c r="D88" t="str">
        <f t="shared" si="2"/>
        <v>&gt;eugene.valkov-rfdiff_design_88_34_dldesign_1_af2pred~KLEEIKKKQELANKLAAEDEIMWDIQVLLLELEAEGVSEEEKDKILEEYIESQPEELKEKAKEYLELALYIKENEELVKEEEY</v>
      </c>
      <c r="E88" t="b">
        <v>1</v>
      </c>
      <c r="F88" t="s">
        <v>726</v>
      </c>
      <c r="G88" t="s">
        <v>924</v>
      </c>
      <c r="H88" s="1" t="s">
        <v>1044</v>
      </c>
    </row>
    <row r="89" spans="1:8" x14ac:dyDescent="0.25">
      <c r="A89" s="1" t="s">
        <v>220</v>
      </c>
      <c r="B89" s="1">
        <v>60</v>
      </c>
      <c r="C89" s="1" t="s">
        <v>221</v>
      </c>
      <c r="D89" t="str">
        <f t="shared" si="2"/>
        <v>&gt;evarist.planet-FM_75_1_14~EELPEEVRKLLEDLIGEAPIEIEVKEVGPRRIVTGFSFETGKFAIVEDSPEGIRVLAQST</v>
      </c>
      <c r="E89" t="b">
        <v>1</v>
      </c>
      <c r="F89" t="s">
        <v>727</v>
      </c>
      <c r="G89" t="s">
        <v>925</v>
      </c>
      <c r="H89" s="1" t="s">
        <v>1044</v>
      </c>
    </row>
    <row r="90" spans="1:8" x14ac:dyDescent="0.25">
      <c r="A90" s="1" t="s">
        <v>222</v>
      </c>
      <c r="B90" s="1">
        <v>60</v>
      </c>
      <c r="C90" s="1" t="s">
        <v>223</v>
      </c>
      <c r="D90" t="str">
        <f t="shared" si="2"/>
        <v>&gt;evarist.planet-FM_75_1_76~PELPPEVRAALEALLGEAPIQITLKQVGGDLVATAVSFETGKFAILRWSPEGLEVLARSE</v>
      </c>
      <c r="E90" t="b">
        <v>1</v>
      </c>
      <c r="F90" t="s">
        <v>728</v>
      </c>
      <c r="G90" t="s">
        <v>926</v>
      </c>
      <c r="H90" s="1" t="s">
        <v>1044</v>
      </c>
    </row>
    <row r="91" spans="1:8" x14ac:dyDescent="0.25">
      <c r="A91" s="1" t="s">
        <v>116</v>
      </c>
      <c r="B91" s="1">
        <v>60</v>
      </c>
      <c r="C91" s="1" t="s">
        <v>117</v>
      </c>
      <c r="D91" t="str">
        <f t="shared" si="2"/>
        <v>&gt;evarist.planet-FM_75_39~MPPSPEAQAFIDAHLPNPNVVREQRIVNGRPVILVFDPETGHVVVLAEGPDELTAYGLPE</v>
      </c>
      <c r="E91" t="b">
        <v>1</v>
      </c>
      <c r="F91" t="s">
        <v>729</v>
      </c>
      <c r="G91" t="s">
        <v>927</v>
      </c>
      <c r="H91" s="1" t="s">
        <v>1044</v>
      </c>
    </row>
    <row r="92" spans="1:8" x14ac:dyDescent="0.25">
      <c r="A92" s="1" t="s">
        <v>224</v>
      </c>
      <c r="B92" s="1">
        <v>60</v>
      </c>
      <c r="C92" s="1" t="s">
        <v>225</v>
      </c>
      <c r="D92" t="str">
        <f t="shared" si="2"/>
        <v>&gt;evarist.planet-FM_75_7_10~MTLPPTALAQIEEIKKDPNYEVTLEMRGGRPVVIVYNKETGKVTVSHIVDGELVSETPFT</v>
      </c>
      <c r="E92" t="b">
        <v>1</v>
      </c>
      <c r="F92" t="s">
        <v>730</v>
      </c>
      <c r="G92" t="s">
        <v>928</v>
      </c>
      <c r="H92" s="1" t="s">
        <v>1044</v>
      </c>
    </row>
    <row r="93" spans="1:8" x14ac:dyDescent="0.25">
      <c r="A93" s="1" t="s">
        <v>226</v>
      </c>
      <c r="B93" s="1">
        <v>60</v>
      </c>
      <c r="C93" s="1" t="s">
        <v>227</v>
      </c>
      <c r="D93" t="str">
        <f t="shared" si="2"/>
        <v>&gt;evarist.planet-FM_75_7_16~LTLPPSAQAQIEQLKQNPNYELTLFLSGGRPVVEVYNKETGAVTYSHVVDGQLVSETPFT</v>
      </c>
      <c r="E93" t="b">
        <v>1</v>
      </c>
      <c r="F93" t="s">
        <v>731</v>
      </c>
      <c r="G93" t="s">
        <v>929</v>
      </c>
      <c r="H93" s="1" t="s">
        <v>1044</v>
      </c>
    </row>
    <row r="94" spans="1:8" x14ac:dyDescent="0.25">
      <c r="A94" s="1" t="s">
        <v>80</v>
      </c>
      <c r="B94" s="1">
        <v>177</v>
      </c>
      <c r="C94" s="1" t="s">
        <v>81</v>
      </c>
      <c r="D94" t="str">
        <f t="shared" si="2"/>
        <v>&gt;freddie.martin-FJOM_8~AKEQLKANAKETEELLNKANDALIDLARRVAEADGLVGSHLYLFALAFTAFADSLTNALLAYADGDVAAMQEHCRKAAQALRAAAEEVRAMARASGHEELGAEAVAALEAAAAHLEAAAADPSAFLEHLAAALEEIGRALRLVAELAGAASGDAAFAAAVKAAIEENVKAALEKIKA</v>
      </c>
      <c r="E94" t="b">
        <v>1</v>
      </c>
      <c r="F94" t="s">
        <v>732</v>
      </c>
      <c r="G94" t="s">
        <v>930</v>
      </c>
      <c r="H94" s="1" t="s">
        <v>1044</v>
      </c>
    </row>
    <row r="95" spans="1:8" x14ac:dyDescent="0.25">
      <c r="A95" s="1" t="s">
        <v>284</v>
      </c>
      <c r="B95" s="1">
        <v>156</v>
      </c>
      <c r="C95" s="1" t="s">
        <v>285</v>
      </c>
      <c r="D95" t="str">
        <f t="shared" si="2"/>
        <v>&gt;gabriong-design1~GSMSREEAQKVQELIKEANKLLYETLEAFEEAERLVEEAQRLEEEEPEVAEQKEQEALEAVKKATEGLKKAHEKVQEGVELVKDREDVKRLLEEAKEELEGAAAAEKKVVEALERGDFEEALEELERAEQEIEEVLKELAEAAKRARELIQEAESS</v>
      </c>
      <c r="E95" t="b">
        <v>1</v>
      </c>
      <c r="F95" t="s">
        <v>733</v>
      </c>
      <c r="G95" t="s">
        <v>931</v>
      </c>
      <c r="H95" s="1" t="s">
        <v>1044</v>
      </c>
    </row>
    <row r="96" spans="1:8" x14ac:dyDescent="0.25">
      <c r="A96" s="1" t="s">
        <v>280</v>
      </c>
      <c r="B96" s="1">
        <v>50</v>
      </c>
      <c r="C96" s="1" t="s">
        <v>281</v>
      </c>
      <c r="D96" t="str">
        <f t="shared" si="2"/>
        <v>&gt;gabriong-design10~SESQENLREGAENVADRLKAENPALTDKEVEKIVDEAINKGNELDQKLRG</v>
      </c>
      <c r="E96" t="b">
        <v>1</v>
      </c>
      <c r="F96" t="s">
        <v>734</v>
      </c>
      <c r="G96" t="s">
        <v>932</v>
      </c>
      <c r="H96" s="1" t="s">
        <v>1044</v>
      </c>
    </row>
    <row r="97" spans="1:8" x14ac:dyDescent="0.25">
      <c r="A97" s="1" t="s">
        <v>286</v>
      </c>
      <c r="B97" s="1">
        <v>156</v>
      </c>
      <c r="C97" s="1" t="s">
        <v>287</v>
      </c>
      <c r="D97" t="str">
        <f t="shared" si="2"/>
        <v>&gt;gabriong-design2~GSMSREEAQKVQELIKEANKLLYETLEAFEEAERLVEEAQRLEEENPEVAEQKEQEALEAVKKATEGLKKAHEKVQEGVELVKDREDVKRLLEEAKEELEGAAAAEKKVVEALERGDFEEALEELERAEQEIEEVLKELAEAAKRARELIQEAESS</v>
      </c>
      <c r="E97" t="b">
        <v>1</v>
      </c>
      <c r="F97" t="s">
        <v>735</v>
      </c>
      <c r="G97" t="s">
        <v>933</v>
      </c>
      <c r="H97" s="1" t="s">
        <v>1044</v>
      </c>
    </row>
    <row r="98" spans="1:8" x14ac:dyDescent="0.25">
      <c r="A98" s="1" t="s">
        <v>282</v>
      </c>
      <c r="B98" s="1">
        <v>50</v>
      </c>
      <c r="C98" s="1" t="s">
        <v>283</v>
      </c>
      <c r="D98" t="str">
        <f t="shared" ref="D98:D129" si="3">_xlfn.CONCAT("&gt;",A98,"~",C98)</f>
        <v>&gt;gabriong-design6~SASMKNLELGAENVAKRLQAENPELSPEEVQKIVDEAIKKGKELDEKLKG</v>
      </c>
      <c r="E98" t="b">
        <v>1</v>
      </c>
      <c r="F98" t="s">
        <v>736</v>
      </c>
      <c r="G98" t="s">
        <v>934</v>
      </c>
      <c r="H98" s="1" t="s">
        <v>1044</v>
      </c>
    </row>
    <row r="99" spans="1:8" x14ac:dyDescent="0.25">
      <c r="A99" s="1" t="s">
        <v>288</v>
      </c>
      <c r="B99" s="1">
        <v>156</v>
      </c>
      <c r="C99" s="1" t="s">
        <v>289</v>
      </c>
      <c r="D99" t="str">
        <f t="shared" si="3"/>
        <v>&gt;gabriong-design8~SMEKETLIKQLQEAMKEASKYAKEAADKMDRAEDLMEKALKAAKEDPEKAKKLLEEAKKEAKEAIEALEKLIEALKKLKALADKSPEAAELGKLAEAAITAAEEAKKLLKEFAESKDVEEAKKLMEEAKKKLAEALTLLSAASKAAKALMEKLKAE</v>
      </c>
      <c r="E99" t="b">
        <v>1</v>
      </c>
      <c r="F99" t="s">
        <v>737</v>
      </c>
      <c r="G99" t="s">
        <v>935</v>
      </c>
      <c r="H99" s="1" t="s">
        <v>1044</v>
      </c>
    </row>
    <row r="100" spans="1:8" x14ac:dyDescent="0.25">
      <c r="A100" s="1" t="s">
        <v>40</v>
      </c>
      <c r="B100" s="1">
        <v>53</v>
      </c>
      <c r="C100" s="1" t="s">
        <v>41</v>
      </c>
      <c r="D100" t="str">
        <f t="shared" si="3"/>
        <v>&gt;gitter-yolo1~HAQTQAAVDYDGYCLHDGVCMYIEALDKYACNCVVGYIGERCQYRDLKWWELR</v>
      </c>
      <c r="E100" t="b">
        <v>1</v>
      </c>
      <c r="F100" t="s">
        <v>738</v>
      </c>
      <c r="G100" t="s">
        <v>936</v>
      </c>
      <c r="H100" s="1" t="s">
        <v>1044</v>
      </c>
    </row>
    <row r="101" spans="1:8" x14ac:dyDescent="0.25">
      <c r="A101" s="1" t="s">
        <v>60</v>
      </c>
      <c r="B101" s="1">
        <v>55</v>
      </c>
      <c r="C101" s="1" t="s">
        <v>61</v>
      </c>
      <c r="D101" t="str">
        <f t="shared" si="3"/>
        <v>&gt;jj700physics-model2~KAVSITKCSAHASDMNGYCLHGRCIYLAKDMSNNYCRAHCEVGYTGVRCEHFKFL</v>
      </c>
      <c r="E101" t="b">
        <v>1</v>
      </c>
      <c r="F101" t="s">
        <v>739</v>
      </c>
      <c r="G101" t="s">
        <v>937</v>
      </c>
      <c r="H101" s="1" t="s">
        <v>1044</v>
      </c>
    </row>
    <row r="102" spans="1:8" x14ac:dyDescent="0.25">
      <c r="A102" s="1" t="s">
        <v>340</v>
      </c>
      <c r="B102" s="1">
        <v>124</v>
      </c>
      <c r="C102" s="1" t="s">
        <v>341</v>
      </c>
      <c r="D102" t="str">
        <f t="shared" si="3"/>
        <v>&gt;joaosartori2-design1~QVKLEESGGGSVQTGGSLRLTCAASGVNINSYYIYWFRQAPGKEREFVSYISGSSGNTGYADSVKGRFTISRDNAKNTVDLQMNSLKPEDTAIYYCAARYSSSSSSSSYSVDYWGQGTQVTVSS</v>
      </c>
      <c r="E102" t="b">
        <v>1</v>
      </c>
      <c r="F102" t="s">
        <v>740</v>
      </c>
      <c r="G102" t="s">
        <v>938</v>
      </c>
      <c r="H102" s="1" t="s">
        <v>1044</v>
      </c>
    </row>
    <row r="103" spans="1:8" x14ac:dyDescent="0.25">
      <c r="A103" s="1" t="s">
        <v>344</v>
      </c>
      <c r="B103" s="1">
        <v>124</v>
      </c>
      <c r="C103" s="1" t="s">
        <v>345</v>
      </c>
      <c r="D103" t="str">
        <f t="shared" si="3"/>
        <v>&gt;joaosartori2-design4~QVKLEESGGGSVQTGGSLRLTCAASGVNINSYYIYWFRQAPGKEREFVSYISGSGSNAGYADSVKGRFTISRDNAKNTVDLQMNSLKPEDTAIYYCAARYSSSSYYSSYSVDYWGQGTQVTVSS</v>
      </c>
      <c r="E103" t="b">
        <v>1</v>
      </c>
      <c r="F103" t="s">
        <v>741</v>
      </c>
      <c r="G103" t="s">
        <v>939</v>
      </c>
      <c r="H103" s="1" t="s">
        <v>1044</v>
      </c>
    </row>
    <row r="104" spans="1:8" x14ac:dyDescent="0.25">
      <c r="A104" s="1" t="s">
        <v>346</v>
      </c>
      <c r="B104" s="1">
        <v>124</v>
      </c>
      <c r="C104" s="1" t="s">
        <v>347</v>
      </c>
      <c r="D104" t="str">
        <f t="shared" si="3"/>
        <v>&gt;joaosartori2-design5~QVKLEESGGGSVQTGGSLRLTCAASGVNINSYYIYWFRQAPGKEREFVSYISGSSGNSGYADSVKGRFTISRDNAKNTVDLQMNSLKPEDTAIYYCAARYYSSSYYSSYYVDYWGQGTQVTVSS</v>
      </c>
      <c r="E104" t="b">
        <v>1</v>
      </c>
      <c r="F104" t="s">
        <v>742</v>
      </c>
      <c r="G104" t="s">
        <v>940</v>
      </c>
      <c r="H104" s="1" t="s">
        <v>1044</v>
      </c>
    </row>
    <row r="105" spans="1:8" x14ac:dyDescent="0.25">
      <c r="A105" s="1" t="s">
        <v>348</v>
      </c>
      <c r="B105" s="1">
        <v>124</v>
      </c>
      <c r="C105" s="1" t="s">
        <v>349</v>
      </c>
      <c r="D105" t="str">
        <f t="shared" si="3"/>
        <v>&gt;joaosartori2-design7~QVKLEESGGGSVQTGGSLRLTCAASGVNINSYYIYWFRQAPGKEREFVSYISSSSGNTGYADSVKGRFTISRDNAKNTVDLQMNSLKPEDTAIYYCAARYSSSSSSSSYTVDYWGQGTQVTVSS</v>
      </c>
      <c r="E105" t="b">
        <v>1</v>
      </c>
      <c r="F105" t="s">
        <v>743</v>
      </c>
      <c r="G105" t="s">
        <v>941</v>
      </c>
      <c r="H105" s="1" t="s">
        <v>1044</v>
      </c>
    </row>
    <row r="106" spans="1:8" x14ac:dyDescent="0.25">
      <c r="A106" s="1" t="s">
        <v>342</v>
      </c>
      <c r="B106" s="1">
        <v>124</v>
      </c>
      <c r="C106" s="1" t="s">
        <v>343</v>
      </c>
      <c r="D106" t="str">
        <f t="shared" si="3"/>
        <v>&gt;joaosartori2-design8~QVKLEESGGGSVQTGGSLRLTCAASGVNINSYYIYWFRQAPGKEREFVSYISSSSGNTGYADSVKGRFTISRDNAKNTVDLQMNSLKPEDTAIYYCAARYSSSSYYSSYSVDYWGQGTQVTVSS</v>
      </c>
      <c r="E106" t="b">
        <v>1</v>
      </c>
      <c r="F106" t="s">
        <v>744</v>
      </c>
      <c r="G106" t="s">
        <v>942</v>
      </c>
      <c r="H106" s="1" t="s">
        <v>1044</v>
      </c>
    </row>
    <row r="107" spans="1:8" x14ac:dyDescent="0.25">
      <c r="A107" s="1" t="s">
        <v>258</v>
      </c>
      <c r="B107" s="1">
        <v>170</v>
      </c>
      <c r="C107" s="1" t="s">
        <v>259</v>
      </c>
      <c r="D107" t="str">
        <f t="shared" si="3"/>
        <v>&gt;jvogt4-hotspots_only_302_00~SEEKKKEEELEKEKEKFREELEKLKEELKKLEEEVKELEKRMEEIAEREEENSEKIREKLKKLKELFKEQVKLAEKAIKEAEKALKEGDEALEKAAKKLKEYLEKSLKISEEVRKLADEFEAWAEKHLDPETVAELRSILGRLEQISLDIHLIIASLESRVEKLVDKVKK</v>
      </c>
      <c r="E107" t="b">
        <v>1</v>
      </c>
      <c r="F107" t="s">
        <v>745</v>
      </c>
      <c r="G107" t="s">
        <v>943</v>
      </c>
      <c r="H107" s="1" t="s">
        <v>1044</v>
      </c>
    </row>
    <row r="108" spans="1:8" x14ac:dyDescent="0.25">
      <c r="A108" s="1" t="s">
        <v>256</v>
      </c>
      <c r="B108" s="1">
        <v>79</v>
      </c>
      <c r="C108" s="1" t="s">
        <v>257</v>
      </c>
      <c r="D108" t="str">
        <f t="shared" si="3"/>
        <v>&gt;jvogt4-hotspots_only_469_03~METLEKRLEELRKITEEKIEELKAEAEKHLAEAAALKAADPSATAEVNANIEAAKGAKETAEVLKELTEGLEKEAKARL</v>
      </c>
      <c r="E108" t="b">
        <v>1</v>
      </c>
      <c r="F108" t="s">
        <v>746</v>
      </c>
      <c r="G108" t="s">
        <v>944</v>
      </c>
      <c r="H108" s="1" t="s">
        <v>1044</v>
      </c>
    </row>
    <row r="109" spans="1:8" x14ac:dyDescent="0.25">
      <c r="A109" s="1" t="s">
        <v>260</v>
      </c>
      <c r="B109" s="1">
        <v>71</v>
      </c>
      <c r="C109" s="1" t="s">
        <v>261</v>
      </c>
      <c r="D109" t="str">
        <f t="shared" si="3"/>
        <v>&gt;jvogt4-hotspots_only_484_01~STPEAEAFEKKLAALEEEKAEDLIALINAQAEAMKAAKDGDEAAKLYKEYSAKADALVAEYAAKLAKLKAE</v>
      </c>
      <c r="E109" t="b">
        <v>1</v>
      </c>
      <c r="F109" t="s">
        <v>747</v>
      </c>
      <c r="G109" t="s">
        <v>945</v>
      </c>
      <c r="H109" s="1" t="s">
        <v>1044</v>
      </c>
    </row>
    <row r="110" spans="1:8" x14ac:dyDescent="0.25">
      <c r="A110" s="1" t="s">
        <v>264</v>
      </c>
      <c r="B110" s="1">
        <v>118</v>
      </c>
      <c r="C110" s="1" t="s">
        <v>265</v>
      </c>
      <c r="D110" t="str">
        <f t="shared" si="3"/>
        <v>&gt;jvogt4-scfv_residues_006_02~EEKLKEYAKEYFEYVKKEFEEIWDAVTKEGKSKRLKIPIFEYKPGRTADQEAIASYAYMKLLIELCSSTSCLYWDDSLNGYLKKEDEEKVKKYIEEVIKKVKEETEKFIEEYIEKKKT</v>
      </c>
      <c r="E110" t="b">
        <v>1</v>
      </c>
      <c r="F110" t="s">
        <v>748</v>
      </c>
      <c r="G110" t="s">
        <v>946</v>
      </c>
      <c r="H110" s="1" t="s">
        <v>1044</v>
      </c>
    </row>
    <row r="111" spans="1:8" x14ac:dyDescent="0.25">
      <c r="A111" s="1" t="s">
        <v>262</v>
      </c>
      <c r="B111" s="1">
        <v>109</v>
      </c>
      <c r="C111" s="1" t="s">
        <v>263</v>
      </c>
      <c r="D111" t="str">
        <f t="shared" si="3"/>
        <v>&gt;jvogt4-scfv_residues_195_06~KEERMRKLVTRLVLEAYYEGKEIPIFSDKEEVDALFEKIAEEVGDTRPKDETRKLLYRLAVEAQMYVLLKFCSSTSCIYWDDSLNGYLPENKPEIKKAKEEILAELEKE</v>
      </c>
      <c r="E111" t="b">
        <v>1</v>
      </c>
      <c r="F111" t="s">
        <v>749</v>
      </c>
      <c r="G111" t="s">
        <v>947</v>
      </c>
      <c r="H111" s="1" t="s">
        <v>1044</v>
      </c>
    </row>
    <row r="112" spans="1:8" x14ac:dyDescent="0.25">
      <c r="A112" s="1" t="s">
        <v>274</v>
      </c>
      <c r="B112" s="1">
        <v>200</v>
      </c>
      <c r="C112" s="1" t="s">
        <v>275</v>
      </c>
      <c r="D112" t="str">
        <f t="shared" si="3"/>
        <v>&gt;klima.jason-egfr_7wmio_1_30~MAEEEERLRELRTRLAVAKARYAYLVRLILSAEGNIELRKLGAELAYVYVWSGGNTDVYTLDEEESEKLREKLTEWLWERYEEEIFEAQRAEAEVDRLMAEDPAIAEAVNGALPVTYYDYEMHPVAQLLEITGLIEEVSEIDKDALKAPNNNNWPTVDESQKEALDKALEVVEERMEELEERAERLREEAERLEREIREL</v>
      </c>
      <c r="E112" t="b">
        <v>1</v>
      </c>
      <c r="F112" t="s">
        <v>750</v>
      </c>
      <c r="G112" t="s">
        <v>948</v>
      </c>
      <c r="H112" s="1" t="s">
        <v>1044</v>
      </c>
    </row>
    <row r="113" spans="1:8" x14ac:dyDescent="0.25">
      <c r="A113" s="1" t="s">
        <v>266</v>
      </c>
      <c r="B113" s="1">
        <v>200</v>
      </c>
      <c r="C113" s="1" t="s">
        <v>267</v>
      </c>
      <c r="D113" t="str">
        <f t="shared" si="3"/>
        <v>&gt;klima.jason-egfr_7wmio_1_9~SAAEEKKKHELLTEMAVKAQKAAYLTRLILSVEGNIWAREKGLKLVKVIVWSGGNTDVFTESEEESEKIRKELEDWLWEKYGEEIYRAQRLEFEVDKLMAEDKEIAEAVNSAAPETYYDYTYDDVARLLKYTGLWKEVSSISDDALKAPNNNNWPTVNPAQKEALDAALEVAEKHMEELKELAEKYLEEYERLKKEIEEL</v>
      </c>
      <c r="E113" t="b">
        <v>1</v>
      </c>
      <c r="F113" t="s">
        <v>751</v>
      </c>
      <c r="G113" t="s">
        <v>949</v>
      </c>
      <c r="H113" s="1" t="s">
        <v>1044</v>
      </c>
    </row>
    <row r="114" spans="1:8" x14ac:dyDescent="0.25">
      <c r="A114" s="1" t="s">
        <v>270</v>
      </c>
      <c r="B114" s="1">
        <v>200</v>
      </c>
      <c r="C114" s="1" t="s">
        <v>271</v>
      </c>
      <c r="D114" t="str">
        <f t="shared" si="3"/>
        <v>&gt;klima.jason-egfr_aehce_2_11~MTAEELAALEEKRKNEQLSLEFEAKATPYYLETLVKGLEELLETLDEYGDEVPGIWSGGNTDKMNRSGALLRNLSAVAEVVGGVYVKVALLAGEKYVESLIELGGGTYYDYDAGKQADLILTAAEKIVELVGSEEAEKLKELAEKLAEKARELAKLIKSNNNWPTEVTEEVSEEEFREFLELMLELAKKMKEFLEKLEKE</v>
      </c>
      <c r="E114" t="b">
        <v>1</v>
      </c>
      <c r="F114" t="s">
        <v>752</v>
      </c>
      <c r="G114" t="s">
        <v>950</v>
      </c>
      <c r="H114" s="1" t="s">
        <v>1044</v>
      </c>
    </row>
    <row r="115" spans="1:8" x14ac:dyDescent="0.25">
      <c r="A115" s="1" t="s">
        <v>272</v>
      </c>
      <c r="B115" s="1">
        <v>200</v>
      </c>
      <c r="C115" s="1" t="s">
        <v>273</v>
      </c>
      <c r="D115" t="str">
        <f t="shared" si="3"/>
        <v>&gt;klima.jason-egfr_aehce_2_20~MTEEELEEIEKKRELEQQSLLYEAKRTPYVLRTLVKGLKELLENLDSYGDTIPAIWSGGNTDTMDLSGMLLGNLSALAEVVGGFLVYVELLAGKEYVKSAIELGGGTYYDYDATAQAKLIRTVAERVVELYGSEEAEELRELALKVAEMAEELGKLIKSNNNWPTEFKEKVSREEGREILRLLAELAEKMLRFLEKLEAE</v>
      </c>
      <c r="E115" t="b">
        <v>1</v>
      </c>
      <c r="F115" t="s">
        <v>753</v>
      </c>
      <c r="G115" t="s">
        <v>951</v>
      </c>
      <c r="H115" s="1" t="s">
        <v>1044</v>
      </c>
    </row>
    <row r="116" spans="1:8" x14ac:dyDescent="0.25">
      <c r="A116" s="1" t="s">
        <v>268</v>
      </c>
      <c r="B116" s="1">
        <v>200</v>
      </c>
      <c r="C116" s="1" t="s">
        <v>269</v>
      </c>
      <c r="D116" t="str">
        <f t="shared" si="3"/>
        <v>&gt;klima.jason-egfr_moxuu_0_27~SEAALAAELAAREAAAAAAAFAAEAAAILAKEDESILEILKKAVEVISKTNNNWPTSVVSFALVTLISLLLAAILGVDPLALGALDAAGQRQLADAFLAAAPILTYYDYSVRLLPAAWQFLHKQPELTARDIVELLKKGPEAIKEAYDKVGPIDVVWSGGNTDPATFSTDVSKEVLEEAQKLAEELLEEIEKVEEKRKKE</v>
      </c>
      <c r="E116" t="b">
        <v>1</v>
      </c>
      <c r="F116" t="s">
        <v>754</v>
      </c>
      <c r="G116" t="s">
        <v>952</v>
      </c>
      <c r="H116" s="1" t="s">
        <v>1044</v>
      </c>
    </row>
    <row r="117" spans="1:8" x14ac:dyDescent="0.25">
      <c r="A117" s="1" t="s">
        <v>244</v>
      </c>
      <c r="B117" s="1">
        <v>138</v>
      </c>
      <c r="C117" s="1" t="s">
        <v>245</v>
      </c>
      <c r="D117" t="str">
        <f t="shared" si="3"/>
        <v>&gt;martin.pacesa-EGFR_l138_s90285_mpnn2~SPFDLFLDRLPEQDPEMTEEGKWWAEEMKRMVGPHFEELEEYIRNNASGEELETQLWTFLIIFDSMSKIVKRYASEETRKLLDELVKKIEEAIREAEEKAKSEEEKKELMRKVGIEVIKTLAELAEVDYKVPGIDYSF</v>
      </c>
      <c r="E117" t="b">
        <v>1</v>
      </c>
      <c r="F117" t="s">
        <v>755</v>
      </c>
      <c r="G117" t="s">
        <v>953</v>
      </c>
      <c r="H117" s="1" t="s">
        <v>1044</v>
      </c>
    </row>
    <row r="118" spans="1:8" x14ac:dyDescent="0.25">
      <c r="A118" s="1" t="s">
        <v>184</v>
      </c>
      <c r="B118" s="1">
        <v>165</v>
      </c>
      <c r="C118" s="1" t="s">
        <v>185</v>
      </c>
      <c r="D118" t="str">
        <f t="shared" si="3"/>
        <v>&gt;martin.pacesa-EGFR_l165_s44215_mpnn2~SQPEIEQRFHDVAREVLDEGFDFIDKTMKLYKEANPEISDEEVIKEGQKLKHEFYNKYDLALFKAIEYMDKYPEAAEKVLKEFEYVLAAIKLFMGYVEEKKVDYALAGLKVVLKMFELLVEIFKLEVDPKEAKPLSELLKEEAEKEEDPVLKEVLEKVVEVMESL</v>
      </c>
      <c r="E118" t="b">
        <v>1</v>
      </c>
      <c r="F118" t="s">
        <v>756</v>
      </c>
      <c r="G118" t="s">
        <v>954</v>
      </c>
      <c r="H118" s="1" t="s">
        <v>1044</v>
      </c>
    </row>
    <row r="119" spans="1:8" x14ac:dyDescent="0.25">
      <c r="A119" s="1" t="s">
        <v>242</v>
      </c>
      <c r="B119" s="1">
        <v>79</v>
      </c>
      <c r="C119" s="1" t="s">
        <v>243</v>
      </c>
      <c r="D119" t="str">
        <f t="shared" si="3"/>
        <v>&gt;martin.pacesa-EGFR_l79_s73552_mpnn1~MEKLIEKLKELLEKVKKKEATWHEVFNVVDEVYLTLVWNDSLPGIHEYWEKFWEAFFSKNRWEGIIKFLEEFIKKLPKP</v>
      </c>
      <c r="E119" t="b">
        <v>1</v>
      </c>
      <c r="F119" t="s">
        <v>757</v>
      </c>
      <c r="G119" t="s">
        <v>955</v>
      </c>
      <c r="H119" s="1" t="s">
        <v>1044</v>
      </c>
    </row>
    <row r="120" spans="1:8" x14ac:dyDescent="0.25">
      <c r="A120" s="1" t="s">
        <v>246</v>
      </c>
      <c r="B120" s="1">
        <v>81</v>
      </c>
      <c r="C120" s="1" t="s">
        <v>247</v>
      </c>
      <c r="D120" t="str">
        <f t="shared" si="3"/>
        <v>&gt;martin.pacesa-EGFR_l81_s82421_mpnn14~SSKIEEITEKIMEYVKKVGPHKIKEEEFREFLKSLGIPEELRDDLTYLVMLWPPLPTSPIRAEHSLLALREHVLRYLRENW</v>
      </c>
      <c r="E120" t="b">
        <v>1</v>
      </c>
      <c r="F120" t="s">
        <v>758</v>
      </c>
      <c r="G120" t="s">
        <v>956</v>
      </c>
      <c r="H120" s="1" t="s">
        <v>1044</v>
      </c>
    </row>
    <row r="121" spans="1:8" x14ac:dyDescent="0.25">
      <c r="A121" s="1" t="s">
        <v>174</v>
      </c>
      <c r="B121" s="1">
        <v>96</v>
      </c>
      <c r="C121" s="1" t="s">
        <v>175</v>
      </c>
      <c r="D121" t="str">
        <f t="shared" si="3"/>
        <v>&gt;martin.pacesa-EGFR_l96_s38819_mpnn15~MEYQYTFSEEVAERLMSHFEGLDPWTLELLRRLLSGEPISEEEMEALLYAVLLNPWYVAVVASIPEAKAVFEEAMKKLNVFEHSFDEIVADAQRYM</v>
      </c>
      <c r="E121" t="b">
        <v>1</v>
      </c>
      <c r="F121" t="s">
        <v>759</v>
      </c>
      <c r="G121" t="s">
        <v>957</v>
      </c>
      <c r="H121" s="1" t="s">
        <v>1044</v>
      </c>
    </row>
    <row r="122" spans="1:8" x14ac:dyDescent="0.25">
      <c r="A122" s="1" t="s">
        <v>300</v>
      </c>
      <c r="B122" s="1">
        <v>200</v>
      </c>
      <c r="C122" s="1" t="s">
        <v>301</v>
      </c>
      <c r="D122" t="str">
        <f t="shared" si="3"/>
        <v>&gt;mw88-1_BACK_INTER_ENERGY1~HAHVTQSPVILSVSPGERVSFSCRAQARIMVFFHWYQQRTNGSPRLLIFIFSWTWNNIPSRFSGSGSVDDFTLSINSVESEDIADYYCQFFMMSLFWFGPGLVQPSQSLSITCTVQKEEVYKLLLIWVRQSPGKGLEWLLMIIIYYIWMLWTPFTSRLSLHVRRDEAYVFFKMNSLQSNDTAIYYCARLVIMIFFVVAYW</v>
      </c>
      <c r="E122" t="b">
        <v>1</v>
      </c>
      <c r="F122" t="s">
        <v>760</v>
      </c>
      <c r="G122" t="s">
        <v>958</v>
      </c>
      <c r="H122" s="1" t="s">
        <v>1044</v>
      </c>
    </row>
    <row r="123" spans="1:8" x14ac:dyDescent="0.25">
      <c r="A123" s="1" t="s">
        <v>306</v>
      </c>
      <c r="B123" s="1">
        <v>200</v>
      </c>
      <c r="C123" s="1" t="s">
        <v>307</v>
      </c>
      <c r="D123" t="str">
        <f t="shared" si="3"/>
        <v>&gt;mw88-10_SWAP_FOLDING_E3~DILLLLVKNKWDYTEFESFVILLLYSQSIGTNIVIILYKQKNHIRIAFKYADESIDGVEWFMVMMMTGTDLAIIHWNWKQQTEYELMILQNNNWPTTIIAQSHDHHMHLSITCTVSGYDEYHEDDDWVRQSPGKDAKRKNRRYRTRKRTATQNKRRDENVSMDNSKSQVFFKMFFWSRQDKSHWFWFWVLTYYDYEFAFM</v>
      </c>
      <c r="E123" t="b">
        <v>1</v>
      </c>
      <c r="F123" t="s">
        <v>761</v>
      </c>
      <c r="G123" t="s">
        <v>959</v>
      </c>
      <c r="H123" s="1" t="s">
        <v>1044</v>
      </c>
    </row>
    <row r="124" spans="1:8" x14ac:dyDescent="0.25">
      <c r="A124" s="1" t="s">
        <v>302</v>
      </c>
      <c r="B124" s="1">
        <v>200</v>
      </c>
      <c r="C124" s="1" t="s">
        <v>303</v>
      </c>
      <c r="D124" t="str">
        <f t="shared" si="3"/>
        <v>&gt;mw88-8_BACK_FULL_ENERGY4~MYYYLITAFKVRRRKKRSFQAIVQNYNKIDDIDDVLAHFKRYHTITSDDEEEELSSAFHISQHLSEEYYYSVANTNLHRKKTKTSQQFDIAMWWMMWTYSHVAYYTRNNNSRQRYRMLKMIHVVQENHALVSTQVMQDADMVWIWWLWMDEEDEWTMMTWWAKWRRKKFFNLSLFLQQAVQNTNAIHFEWHFFIMEDNHH</v>
      </c>
      <c r="E124" t="b">
        <v>1</v>
      </c>
      <c r="F124" t="s">
        <v>762</v>
      </c>
      <c r="G124" t="s">
        <v>960</v>
      </c>
      <c r="H124" s="1" t="s">
        <v>1044</v>
      </c>
    </row>
    <row r="125" spans="1:8" x14ac:dyDescent="0.25">
      <c r="A125" s="1" t="s">
        <v>308</v>
      </c>
      <c r="B125" s="1">
        <v>200</v>
      </c>
      <c r="C125" s="1" t="s">
        <v>309</v>
      </c>
      <c r="D125" t="str">
        <f t="shared" si="3"/>
        <v>&gt;mw88-9_SWAP_FULL_ENERGY3~MWYSMFSFIFSKRKRKRFQTLQHSNYNKMDDIEDVTNTHQTTFSYLYEEEEEDHATNNQFVQMSFHEYYQHYNSAATARKYAKSMSAVEIAMIMDLDVTAHQSYDDEMLVIYWLWMEDMDAWTHWQWWVRWRKKKFMWIVTSTVTMIHWFNRRKLALARNRNRQIKWIHLFVDNQVANHNVQQHYYSHDLIFIILLEEVW</v>
      </c>
      <c r="E125" t="b">
        <v>1</v>
      </c>
      <c r="F125" t="s">
        <v>763</v>
      </c>
      <c r="G125" t="s">
        <v>961</v>
      </c>
      <c r="H125" s="1" t="s">
        <v>1044</v>
      </c>
    </row>
    <row r="126" spans="1:8" x14ac:dyDescent="0.25">
      <c r="A126" s="1" t="s">
        <v>304</v>
      </c>
      <c r="B126" s="1">
        <v>160</v>
      </c>
      <c r="C126" s="1" t="s">
        <v>305</v>
      </c>
      <c r="D126" t="str">
        <f t="shared" si="3"/>
        <v>&gt;mw88-CRYSTAL_STRUCTURE:A~MAVQISKKRKFVADGIFKAELNEFLTRELAEDGYSGVEVRVTPTRTEIIILATRTQNVLGEKGRRIRELTAVVQKRFGFPEGSVELYAEKVATRGLCAIAQAESLRYKLLGGLAVRRACYGVLRFIMESGAKGCEVVVSGKLRGQRAKSMKFVDGLMIHS</v>
      </c>
      <c r="E126" t="b">
        <v>1</v>
      </c>
      <c r="F126" t="s">
        <v>764</v>
      </c>
      <c r="G126" t="s">
        <v>962</v>
      </c>
      <c r="H126" s="1" t="s">
        <v>1044</v>
      </c>
    </row>
    <row r="127" spans="1:8" x14ac:dyDescent="0.25">
      <c r="A127" s="1" t="s">
        <v>152</v>
      </c>
      <c r="B127" s="1">
        <v>115</v>
      </c>
      <c r="C127" s="1" t="s">
        <v>153</v>
      </c>
      <c r="D127" t="str">
        <f t="shared" si="3"/>
        <v>&gt;n.shtil-binder_1~SMEKALGREAAEAYTQTLLHRIKVLLALENASELPKEEVKAIVDEHFALVDKLKELIEYSPLSAEDIAEEFNKWADDYNDIAEEKEKKGYKEEAAFAKEVADRYRAKADEFKALA</v>
      </c>
      <c r="E127" t="b">
        <v>1</v>
      </c>
      <c r="F127" t="s">
        <v>765</v>
      </c>
      <c r="G127" t="s">
        <v>963</v>
      </c>
      <c r="H127" s="1" t="s">
        <v>1044</v>
      </c>
    </row>
    <row r="128" spans="1:8" x14ac:dyDescent="0.25">
      <c r="A128" s="1" t="s">
        <v>130</v>
      </c>
      <c r="B128" s="1">
        <v>92</v>
      </c>
      <c r="C128" s="1" t="s">
        <v>131</v>
      </c>
      <c r="D128" t="str">
        <f t="shared" si="3"/>
        <v>&gt;n.shtil-binder_5~SLSELIKKIQQVVETQKSEVDKFKAAKEAELKEQYEKQKAAVAEAPEEKRPELLAYVENKRLVAQSQITLENAIKQAEATDKAEAEQAQLKS</v>
      </c>
      <c r="E128" t="b">
        <v>1</v>
      </c>
      <c r="F128" t="s">
        <v>766</v>
      </c>
      <c r="G128" t="s">
        <v>964</v>
      </c>
      <c r="H128" s="1" t="s">
        <v>1044</v>
      </c>
    </row>
    <row r="129" spans="1:8" x14ac:dyDescent="0.25">
      <c r="A129" s="1" t="s">
        <v>42</v>
      </c>
      <c r="B129" s="1">
        <v>80</v>
      </c>
      <c r="C129" s="1" t="s">
        <v>43</v>
      </c>
      <c r="D129" t="str">
        <f t="shared" si="3"/>
        <v>&gt;nasr.kaveh-ZistRayaneshDesign-01~AELQQKIKDATAKAIAAAKAGDSDGVVAASSDIVTYSIELGDYAAGYNALKEVMEAAKDNDPLALSIIRQMGKSLRLLAN</v>
      </c>
      <c r="E129" t="b">
        <v>1</v>
      </c>
      <c r="F129" t="s">
        <v>767</v>
      </c>
      <c r="G129" t="s">
        <v>1036</v>
      </c>
      <c r="H129" s="1" t="s">
        <v>1044</v>
      </c>
    </row>
    <row r="130" spans="1:8" x14ac:dyDescent="0.25">
      <c r="A130" s="1" t="s">
        <v>78</v>
      </c>
      <c r="B130" s="1">
        <v>80</v>
      </c>
      <c r="C130" s="1" t="s">
        <v>79</v>
      </c>
      <c r="D130" t="str">
        <f t="shared" ref="D130:D161" si="4">_xlfn.CONCAT("&gt;",A130,"~",C130)</f>
        <v>&gt;nasr.kaveh-ZistRayaneshDesign-02~GPAREEIERHTALALEACEAGDADGALNHALKADLLAKAAGDYALGLAAHKRIAAECKNLTPLTRSFLRSRAQIHEAKAS</v>
      </c>
      <c r="E130" t="b">
        <v>1</v>
      </c>
      <c r="F130" t="s">
        <v>768</v>
      </c>
      <c r="G130" t="s">
        <v>1037</v>
      </c>
      <c r="H130" s="1" t="s">
        <v>1044</v>
      </c>
    </row>
    <row r="131" spans="1:8" x14ac:dyDescent="0.25">
      <c r="A131" s="1" t="s">
        <v>44</v>
      </c>
      <c r="B131" s="1">
        <v>80</v>
      </c>
      <c r="C131" s="1" t="s">
        <v>45</v>
      </c>
      <c r="D131" t="str">
        <f t="shared" si="4"/>
        <v>&gt;nasr.kaveh-ZistRayaneshDesign-03~GALDAQIAAATAKAIAAAKAGDSDGVVAAASDVVTYAEAKGDYAAGYAALTEIGKAAKNVDPLALNIIREMGKSLRLRAL</v>
      </c>
      <c r="E131" t="b">
        <v>1</v>
      </c>
      <c r="F131" t="s">
        <v>769</v>
      </c>
      <c r="G131" t="s">
        <v>1038</v>
      </c>
      <c r="H131" s="1" t="s">
        <v>1044</v>
      </c>
    </row>
    <row r="132" spans="1:8" x14ac:dyDescent="0.25">
      <c r="A132" s="1" t="s">
        <v>56</v>
      </c>
      <c r="B132" s="1">
        <v>80</v>
      </c>
      <c r="C132" s="1" t="s">
        <v>57</v>
      </c>
      <c r="D132" t="str">
        <f t="shared" si="4"/>
        <v>&gt;nasr.kaveh-ZistRayaneshDesign-04~GALQKQIEAATAKAIEAAKAGDSQGVIAASSDIVTYSIELGDYKAGYDALTKVKEAAKNIDQNALNIITQMGKSLRLRAL</v>
      </c>
      <c r="E132" t="b">
        <v>1</v>
      </c>
      <c r="F132" t="s">
        <v>770</v>
      </c>
      <c r="G132" t="s">
        <v>1039</v>
      </c>
      <c r="H132" s="1" t="s">
        <v>1044</v>
      </c>
    </row>
    <row r="133" spans="1:8" x14ac:dyDescent="0.25">
      <c r="A133" s="1" t="s">
        <v>160</v>
      </c>
      <c r="B133" s="1">
        <v>80</v>
      </c>
      <c r="C133" s="1" t="s">
        <v>161</v>
      </c>
      <c r="D133" t="str">
        <f t="shared" si="4"/>
        <v>&gt;nasr.kaveh-ZistRayaneshDesign-06~GAARAEIEAHTAKAIEACKAGDADGALEHMYKAYLTADAAGDYALGLEACERLAKECKNLTPLTRSYVRSLADIFRRKAE</v>
      </c>
      <c r="E133" t="b">
        <v>1</v>
      </c>
      <c r="F133" t="s">
        <v>771</v>
      </c>
      <c r="G133" t="s">
        <v>1040</v>
      </c>
      <c r="H133" s="1" t="s">
        <v>1044</v>
      </c>
    </row>
    <row r="134" spans="1:8" x14ac:dyDescent="0.25">
      <c r="A134" s="1" t="s">
        <v>50</v>
      </c>
      <c r="B134" s="1">
        <v>80</v>
      </c>
      <c r="C134" s="1" t="s">
        <v>51</v>
      </c>
      <c r="D134" t="str">
        <f t="shared" si="4"/>
        <v>&gt;nasr.kaveh-ZistRayaneshDesign-07~AALKAKVEALVDKAIAAAKAGDFDAALKYAEDALLAAEAAGDGELAEEAVKRIIEAVPSLPQYYKDLLRAFAERVKSKAA</v>
      </c>
      <c r="E134" t="b">
        <v>1</v>
      </c>
      <c r="F134" t="s">
        <v>772</v>
      </c>
      <c r="G134" t="s">
        <v>1041</v>
      </c>
      <c r="H134" s="1" t="s">
        <v>1044</v>
      </c>
    </row>
    <row r="135" spans="1:8" x14ac:dyDescent="0.25">
      <c r="A135" s="1" t="s">
        <v>48</v>
      </c>
      <c r="B135" s="1">
        <v>80</v>
      </c>
      <c r="C135" s="1" t="s">
        <v>49</v>
      </c>
      <c r="D135" t="str">
        <f t="shared" si="4"/>
        <v>&gt;nasr.kaveh-ZistRayaneshDesign-08~DALRQQIAAATAAAIAAAKAGDSDGVVAASADVVTYAEALGDYALGYEALTEVGKAAKDNDPEALAIIRQMAKSLRLRAL</v>
      </c>
      <c r="E135" t="b">
        <v>1</v>
      </c>
      <c r="F135" t="s">
        <v>773</v>
      </c>
      <c r="G135" t="s">
        <v>1042</v>
      </c>
      <c r="H135" s="1" t="s">
        <v>1044</v>
      </c>
    </row>
    <row r="136" spans="1:8" x14ac:dyDescent="0.25">
      <c r="A136" s="1" t="s">
        <v>68</v>
      </c>
      <c r="B136" s="1">
        <v>43</v>
      </c>
      <c r="C136" s="1" t="s">
        <v>69</v>
      </c>
      <c r="D136" t="str">
        <f t="shared" si="4"/>
        <v>&gt;nickboyd-Domain1_Seq1~MSAAEIAEEIKKELKCSSEVAGEAVVESGGDYEKALELAKKKL</v>
      </c>
      <c r="E136" t="b">
        <v>1</v>
      </c>
      <c r="F136" t="s">
        <v>774</v>
      </c>
      <c r="G136" t="s">
        <v>965</v>
      </c>
      <c r="H136" s="1" t="s">
        <v>1044</v>
      </c>
    </row>
    <row r="137" spans="1:8" x14ac:dyDescent="0.25">
      <c r="A137" s="1" t="s">
        <v>64</v>
      </c>
      <c r="B137" s="1">
        <v>43</v>
      </c>
      <c r="C137" s="1" t="s">
        <v>65</v>
      </c>
      <c r="D137" t="str">
        <f t="shared" si="4"/>
        <v>&gt;nickboyd-Domain1_Seq2~MSAAEIAEEIKKKLNVSSELAGQAVIESGGDLEKALEIAKKKL</v>
      </c>
      <c r="E137" t="b">
        <v>1</v>
      </c>
      <c r="F137" t="s">
        <v>775</v>
      </c>
      <c r="G137" t="s">
        <v>966</v>
      </c>
      <c r="H137" s="1" t="s">
        <v>1044</v>
      </c>
    </row>
    <row r="138" spans="1:8" x14ac:dyDescent="0.25">
      <c r="A138" s="1" t="s">
        <v>70</v>
      </c>
      <c r="B138" s="1">
        <v>43</v>
      </c>
      <c r="C138" s="1" t="s">
        <v>71</v>
      </c>
      <c r="D138" t="str">
        <f t="shared" si="4"/>
        <v>&gt;nickboyd-Domain1_Seq3~DIYEAIADILMEKYNVSREVALKAAKEAGGNYEKAEELVKKSL</v>
      </c>
      <c r="E138" t="b">
        <v>1</v>
      </c>
      <c r="F138" t="s">
        <v>776</v>
      </c>
      <c r="G138" t="s">
        <v>967</v>
      </c>
      <c r="H138" s="1" t="s">
        <v>1044</v>
      </c>
    </row>
    <row r="139" spans="1:8" x14ac:dyDescent="0.25">
      <c r="A139" s="1" t="s">
        <v>66</v>
      </c>
      <c r="B139" s="1">
        <v>43</v>
      </c>
      <c r="C139" s="1" t="s">
        <v>67</v>
      </c>
      <c r="D139" t="str">
        <f t="shared" si="4"/>
        <v>&gt;nickboyd-Domain1_Seq4~MDYGPLADLLMEKLNVSREVALKAAKEAGGNGEEALKIAKELK</v>
      </c>
      <c r="E139" t="b">
        <v>1</v>
      </c>
      <c r="F139" t="s">
        <v>777</v>
      </c>
      <c r="G139" t="s">
        <v>968</v>
      </c>
      <c r="H139" s="1" t="s">
        <v>1044</v>
      </c>
    </row>
    <row r="140" spans="1:8" x14ac:dyDescent="0.25">
      <c r="A140" s="1" t="s">
        <v>62</v>
      </c>
      <c r="B140" s="1">
        <v>43</v>
      </c>
      <c r="C140" s="1" t="s">
        <v>63</v>
      </c>
      <c r="D140" t="str">
        <f t="shared" si="4"/>
        <v>&gt;nickboyd-Domain1_Seq5~MSIEETAKKIKEELGVSEEVARAAAIQAGGDYELAKELAKSLA</v>
      </c>
      <c r="E140" t="b">
        <v>1</v>
      </c>
      <c r="F140" t="s">
        <v>778</v>
      </c>
      <c r="G140" t="s">
        <v>969</v>
      </c>
      <c r="H140" s="1" t="s">
        <v>1044</v>
      </c>
    </row>
    <row r="141" spans="1:8" x14ac:dyDescent="0.25">
      <c r="A141" s="1" t="s">
        <v>120</v>
      </c>
      <c r="B141" s="1">
        <v>43</v>
      </c>
      <c r="C141" s="1" t="s">
        <v>121</v>
      </c>
      <c r="D141" t="str">
        <f t="shared" si="4"/>
        <v>&gt;nickboyd-Domain2_Seq1~MSYEEIAEKLVKEYGVSRRTALAAARSSGGDLEEAKKLALLPE</v>
      </c>
      <c r="E141" t="b">
        <v>1</v>
      </c>
      <c r="F141" t="s">
        <v>779</v>
      </c>
      <c r="G141" t="s">
        <v>970</v>
      </c>
      <c r="H141" s="1" t="s">
        <v>1044</v>
      </c>
    </row>
    <row r="142" spans="1:8" x14ac:dyDescent="0.25">
      <c r="A142" s="1" t="s">
        <v>108</v>
      </c>
      <c r="B142" s="1">
        <v>43</v>
      </c>
      <c r="C142" s="1" t="s">
        <v>109</v>
      </c>
      <c r="D142" t="str">
        <f t="shared" si="4"/>
        <v>&gt;nickboyd-Domain2_Seq3~MDYSEIADKLVEELGVERLVALEAAREAGGDLEKAKELAKKRL</v>
      </c>
      <c r="E142" t="b">
        <v>1</v>
      </c>
      <c r="F142" t="s">
        <v>780</v>
      </c>
      <c r="G142" t="s">
        <v>971</v>
      </c>
      <c r="H142" s="1" t="s">
        <v>1044</v>
      </c>
    </row>
    <row r="143" spans="1:8" x14ac:dyDescent="0.25">
      <c r="A143" s="1" t="s">
        <v>92</v>
      </c>
      <c r="B143" s="1">
        <v>43</v>
      </c>
      <c r="C143" s="1" t="s">
        <v>93</v>
      </c>
      <c r="D143" t="str">
        <f t="shared" si="4"/>
        <v>&gt;nickboyd-Dual_Seq1~MSYEEIAERLVKELGASRADALAAARASGGDLEEAEKLVKLPL</v>
      </c>
      <c r="E143" t="b">
        <v>1</v>
      </c>
      <c r="F143" t="s">
        <v>781</v>
      </c>
      <c r="G143" t="s">
        <v>972</v>
      </c>
      <c r="H143" s="1" t="s">
        <v>1044</v>
      </c>
    </row>
    <row r="144" spans="1:8" x14ac:dyDescent="0.25">
      <c r="A144" s="1" t="s">
        <v>58</v>
      </c>
      <c r="B144" s="1">
        <v>19</v>
      </c>
      <c r="C144" s="1" t="s">
        <v>59</v>
      </c>
      <c r="D144" t="str">
        <f t="shared" si="4"/>
        <v>&gt;qiuzhen.li-Seq4~WNPRAEAQARFDCALNDCW</v>
      </c>
      <c r="E144" t="b">
        <v>1</v>
      </c>
      <c r="F144" t="s">
        <v>782</v>
      </c>
      <c r="G144" t="s">
        <v>973</v>
      </c>
      <c r="H144" s="1" t="s">
        <v>1044</v>
      </c>
    </row>
    <row r="145" spans="1:8" x14ac:dyDescent="0.25">
      <c r="A145" s="1" t="s">
        <v>54</v>
      </c>
      <c r="B145" s="1">
        <v>19</v>
      </c>
      <c r="C145" s="1" t="s">
        <v>55</v>
      </c>
      <c r="D145" t="str">
        <f t="shared" si="4"/>
        <v>&gt;qiuzhen.li-Seq5~WNPRAEAQAIFDCALNDCY</v>
      </c>
      <c r="E145" t="b">
        <v>1</v>
      </c>
      <c r="F145" t="s">
        <v>783</v>
      </c>
      <c r="G145" t="s">
        <v>974</v>
      </c>
      <c r="H145" s="1" t="s">
        <v>1044</v>
      </c>
    </row>
    <row r="146" spans="1:8" x14ac:dyDescent="0.25">
      <c r="A146" s="1" t="s">
        <v>46</v>
      </c>
      <c r="B146" s="1">
        <v>17</v>
      </c>
      <c r="C146" s="1" t="s">
        <v>47</v>
      </c>
      <c r="D146" t="str">
        <f t="shared" si="4"/>
        <v>&gt;qiuzhen.li-Seq6~GRGAILAEKEAIWNRDV</v>
      </c>
      <c r="E146" t="b">
        <v>1</v>
      </c>
      <c r="F146" t="s">
        <v>784</v>
      </c>
      <c r="G146" t="s">
        <v>975</v>
      </c>
      <c r="H146" s="1" t="s">
        <v>1044</v>
      </c>
    </row>
    <row r="147" spans="1:8" x14ac:dyDescent="0.25">
      <c r="A147" s="1" t="s">
        <v>112</v>
      </c>
      <c r="B147" s="1">
        <v>55</v>
      </c>
      <c r="C147" s="1" t="s">
        <v>113</v>
      </c>
      <c r="D147" t="str">
        <f t="shared" si="4"/>
        <v>&gt;rajat-3_run_2_1111_0001_dldesign_0_cycle1_af2pred~EEEEKKKKEEEEKKKELDEKMAEEAKKAVEAAAKGDLAAADAHLGKIAELIAEEN</v>
      </c>
      <c r="E147" t="b">
        <v>1</v>
      </c>
      <c r="F147" t="s">
        <v>785</v>
      </c>
      <c r="G147" t="s">
        <v>976</v>
      </c>
      <c r="H147" s="1" t="s">
        <v>1044</v>
      </c>
    </row>
    <row r="148" spans="1:8" x14ac:dyDescent="0.25">
      <c r="A148" s="1" t="s">
        <v>168</v>
      </c>
      <c r="B148" s="1">
        <v>75</v>
      </c>
      <c r="C148" s="1" t="s">
        <v>169</v>
      </c>
      <c r="D148" t="str">
        <f t="shared" si="4"/>
        <v>&gt;Razora712-sequence_10~EELKKALQALKKEYRDKQWAVVQEMLKQHAEIAKKKEAGEINEKEADKLMEEAKKAAEEKMKKIEEDRAKALAEL</v>
      </c>
      <c r="E148" t="b">
        <v>1</v>
      </c>
      <c r="F148" t="s">
        <v>786</v>
      </c>
      <c r="G148" t="s">
        <v>977</v>
      </c>
      <c r="H148" s="1" t="s">
        <v>1044</v>
      </c>
    </row>
    <row r="149" spans="1:8" x14ac:dyDescent="0.25">
      <c r="A149" s="1" t="s">
        <v>144</v>
      </c>
      <c r="B149" s="1">
        <v>87</v>
      </c>
      <c r="C149" s="1" t="s">
        <v>145</v>
      </c>
      <c r="D149" t="str">
        <f t="shared" si="4"/>
        <v>&gt;Razora712-sequence_2~RVKELEEEAKRKADEAEELKKRIDALQAKFNELLAAAKASSDPRKSYELFQQAMQYATEYLKAEEELEKLERERAELKDKAEQLAAA</v>
      </c>
      <c r="E149" t="b">
        <v>1</v>
      </c>
      <c r="F149" t="s">
        <v>787</v>
      </c>
      <c r="G149" t="s">
        <v>978</v>
      </c>
      <c r="H149" s="1" t="s">
        <v>1044</v>
      </c>
    </row>
    <row r="150" spans="1:8" x14ac:dyDescent="0.25">
      <c r="A150" s="1" t="s">
        <v>128</v>
      </c>
      <c r="B150" s="1">
        <v>75</v>
      </c>
      <c r="C150" s="1" t="s">
        <v>129</v>
      </c>
      <c r="D150" t="str">
        <f t="shared" si="4"/>
        <v>&gt;Razora712-sequence_3~KELEEARKKLKEEIIKEKKAIVDQELKNHAEIADLVEAGKINEKEARELQKENEKKAEEQREAIDKKAAEREKEL</v>
      </c>
      <c r="E150" t="b">
        <v>1</v>
      </c>
      <c r="F150" t="s">
        <v>788</v>
      </c>
      <c r="G150" t="s">
        <v>979</v>
      </c>
      <c r="H150" s="1" t="s">
        <v>1044</v>
      </c>
    </row>
    <row r="151" spans="1:8" x14ac:dyDescent="0.25">
      <c r="A151" s="1" t="s">
        <v>100</v>
      </c>
      <c r="B151" s="1">
        <v>75</v>
      </c>
      <c r="C151" s="1" t="s">
        <v>101</v>
      </c>
      <c r="D151" t="str">
        <f t="shared" si="4"/>
        <v>&gt;Razora712-sequence_6~EALEEALKALKAEHAKKRKAIYDELLESHSNIADKVEKGEINKEEADKLFEESQKQRDEKLKAIEEEEKKALKEL</v>
      </c>
      <c r="E151" t="b">
        <v>1</v>
      </c>
      <c r="F151" t="s">
        <v>789</v>
      </c>
      <c r="G151" t="s">
        <v>980</v>
      </c>
      <c r="H151" s="1" t="s">
        <v>1044</v>
      </c>
    </row>
    <row r="152" spans="1:8" x14ac:dyDescent="0.25">
      <c r="A152" s="1" t="s">
        <v>192</v>
      </c>
      <c r="B152" s="1">
        <v>109</v>
      </c>
      <c r="C152" s="1" t="s">
        <v>193</v>
      </c>
      <c r="D152" t="str">
        <f t="shared" si="4"/>
        <v>&gt;rjtpunia-5_run_2_1162_0001_dldesign_0_cycle1_af2pred~SEEEARRHALEQLAAVQEQLAALGKEADKISDAAYKEAEPIVKELTEKEIAKKNLTPEEAAKFKAIGEEETVSLAAGIANAIANGKETGTGAADKAAALASLKERFKEY</v>
      </c>
      <c r="E152" t="b">
        <v>1</v>
      </c>
      <c r="F152" t="s">
        <v>790</v>
      </c>
      <c r="G152" t="s">
        <v>981</v>
      </c>
      <c r="H152" s="1" t="s">
        <v>1044</v>
      </c>
    </row>
    <row r="153" spans="1:8" x14ac:dyDescent="0.25">
      <c r="A153" s="1" t="s">
        <v>182</v>
      </c>
      <c r="B153" s="1">
        <v>157</v>
      </c>
      <c r="C153" s="1" t="s">
        <v>183</v>
      </c>
      <c r="D153" t="str">
        <f t="shared" si="4"/>
        <v>&gt;rohaneis-design3~DLGKKLLEAARAGQLDEVRELLKAGADVNADDTWGWTPLHLAAYQGHLEIVEVLLKYGADVNAYDYIGWTPLHLAADAGHLEIVEVLLKHGADVNASDYIGDTPLHLAAHNGHLEIVEVLLKHGADVNAQDKFGKTPFDIAADAGHEDIAEVLQKAA</v>
      </c>
      <c r="E153" t="b">
        <v>1</v>
      </c>
      <c r="F153" t="s">
        <v>791</v>
      </c>
      <c r="G153" t="s">
        <v>982</v>
      </c>
      <c r="H153" s="1" t="s">
        <v>1044</v>
      </c>
    </row>
    <row r="154" spans="1:8" x14ac:dyDescent="0.25">
      <c r="A154" s="1" t="s">
        <v>138</v>
      </c>
      <c r="B154" s="1">
        <v>80</v>
      </c>
      <c r="C154" s="1" t="s">
        <v>139</v>
      </c>
      <c r="D154" t="str">
        <f t="shared" si="4"/>
        <v>&gt;ryanba-seq45~EKESQEIINLISSLSLEFLIEIDKLLPEISQEEKDELATELIRELRKLIEELKKKGKSLEEIKEEAEKYVKKKLAELKAK</v>
      </c>
      <c r="E154" t="b">
        <v>1</v>
      </c>
      <c r="F154" t="s">
        <v>792</v>
      </c>
      <c r="G154" t="s">
        <v>983</v>
      </c>
      <c r="H154" s="1" t="s">
        <v>1044</v>
      </c>
    </row>
    <row r="155" spans="1:8" x14ac:dyDescent="0.25">
      <c r="A155" s="1" t="s">
        <v>126</v>
      </c>
      <c r="B155" s="1">
        <v>20</v>
      </c>
      <c r="C155" s="1" t="s">
        <v>127</v>
      </c>
      <c r="D155" t="str">
        <f t="shared" si="4"/>
        <v>&gt;salireza111-mini_1_0_~SEEADKKAEEARKEFDKQRK</v>
      </c>
      <c r="E155" t="b">
        <v>1</v>
      </c>
      <c r="F155" t="s">
        <v>793</v>
      </c>
      <c r="G155" t="s">
        <v>984</v>
      </c>
      <c r="H155" s="1" t="s">
        <v>1044</v>
      </c>
    </row>
    <row r="156" spans="1:8" x14ac:dyDescent="0.25">
      <c r="A156" s="1" t="s">
        <v>178</v>
      </c>
      <c r="B156" s="1">
        <v>16</v>
      </c>
      <c r="C156" s="1" t="s">
        <v>179</v>
      </c>
      <c r="D156" t="str">
        <f t="shared" si="4"/>
        <v>&gt;salireza111-mini_26_1_~GLDEGLAKAKADIASS</v>
      </c>
      <c r="E156" t="b">
        <v>1</v>
      </c>
      <c r="F156" t="s">
        <v>794</v>
      </c>
      <c r="G156" t="s">
        <v>985</v>
      </c>
      <c r="H156" s="1" t="s">
        <v>1044</v>
      </c>
    </row>
    <row r="157" spans="1:8" x14ac:dyDescent="0.25">
      <c r="A157" s="1" t="s">
        <v>114</v>
      </c>
      <c r="B157" s="1">
        <v>15</v>
      </c>
      <c r="C157" s="1" t="s">
        <v>115</v>
      </c>
      <c r="D157" t="str">
        <f t="shared" si="4"/>
        <v>&gt;salireza111-mini_4_1_~SSATAEADKRAAELA</v>
      </c>
      <c r="E157" t="b">
        <v>1</v>
      </c>
      <c r="F157" t="s">
        <v>795</v>
      </c>
      <c r="G157" t="s">
        <v>986</v>
      </c>
      <c r="H157" s="1" t="s">
        <v>1044</v>
      </c>
    </row>
    <row r="158" spans="1:8" x14ac:dyDescent="0.25">
      <c r="A158" s="1" t="s">
        <v>88</v>
      </c>
      <c r="B158" s="1">
        <v>20</v>
      </c>
      <c r="C158" s="1" t="s">
        <v>89</v>
      </c>
      <c r="D158" t="str">
        <f t="shared" si="4"/>
        <v>&gt;salireza111-mini_44_~SELDEKVAKALAEFNALRAA</v>
      </c>
      <c r="E158" t="b">
        <v>1</v>
      </c>
      <c r="F158" t="s">
        <v>796</v>
      </c>
      <c r="G158" t="s">
        <v>987</v>
      </c>
      <c r="H158" s="1" t="s">
        <v>1044</v>
      </c>
    </row>
    <row r="159" spans="1:8" x14ac:dyDescent="0.25">
      <c r="A159" s="1" t="s">
        <v>172</v>
      </c>
      <c r="B159" s="1">
        <v>19</v>
      </c>
      <c r="C159" s="1" t="s">
        <v>173</v>
      </c>
      <c r="D159" t="str">
        <f t="shared" si="4"/>
        <v>&gt;salireza111-mini_6_1_~SEAQKKADEARKKIDEERK</v>
      </c>
      <c r="E159" t="b">
        <v>1</v>
      </c>
      <c r="F159" t="s">
        <v>797</v>
      </c>
      <c r="G159" t="s">
        <v>988</v>
      </c>
      <c r="H159" s="1" t="s">
        <v>1044</v>
      </c>
    </row>
    <row r="160" spans="1:8" x14ac:dyDescent="0.25">
      <c r="A160" s="1" t="s">
        <v>82</v>
      </c>
      <c r="B160" s="1">
        <v>33</v>
      </c>
      <c r="C160" s="1" t="s">
        <v>83</v>
      </c>
      <c r="D160" t="str">
        <f t="shared" si="4"/>
        <v>&gt;salireza111-sewing1~MAAKRAACVCDKPACVCHSGYVGARCEHADLLA</v>
      </c>
      <c r="E160" t="b">
        <v>1</v>
      </c>
      <c r="F160" t="s">
        <v>798</v>
      </c>
      <c r="G160" t="s">
        <v>989</v>
      </c>
      <c r="H160" s="1" t="s">
        <v>1044</v>
      </c>
    </row>
    <row r="161" spans="1:8" x14ac:dyDescent="0.25">
      <c r="A161" s="1" t="s">
        <v>170</v>
      </c>
      <c r="B161" s="1">
        <v>101</v>
      </c>
      <c r="C161" s="1" t="s">
        <v>171</v>
      </c>
      <c r="D161" t="str">
        <f t="shared" si="4"/>
        <v>&gt;surabhi.lata-Design_02~YTKEEVIEALKRAIEEAEKALEELPKNPTLGAALICDAALIAIDAAYLVEEALGEEFKELAEKLREAALEALEAVKAGDLEKAKEYLEKAKEIAKEILKKI</v>
      </c>
      <c r="E161" t="b">
        <v>1</v>
      </c>
      <c r="F161" t="s">
        <v>799</v>
      </c>
      <c r="G161" t="s">
        <v>990</v>
      </c>
      <c r="H161" s="1" t="s">
        <v>1044</v>
      </c>
    </row>
    <row r="162" spans="1:8" x14ac:dyDescent="0.25">
      <c r="A162" s="1" t="s">
        <v>86</v>
      </c>
      <c r="B162" s="1">
        <v>116</v>
      </c>
      <c r="C162" s="1" t="s">
        <v>87</v>
      </c>
      <c r="D162" t="str">
        <f t="shared" ref="D162:D193" si="5">_xlfn.CONCAT("&gt;",A162,"~",C162)</f>
        <v>&gt;surabhi.lata-Design_09~SAEDLEKALEAAEKALEAAEKALKAIKAGDADKAKEYLLEATAYLLEAVAHLARDPALAALAREVDALADEAVKLFQAAIDLLEAGGDKKEAIALAEKGLAKVKEILKRIEKAAKA</v>
      </c>
      <c r="E162" t="b">
        <v>1</v>
      </c>
      <c r="F162" t="s">
        <v>800</v>
      </c>
      <c r="G162" t="s">
        <v>991</v>
      </c>
      <c r="H162" s="1" t="s">
        <v>1044</v>
      </c>
    </row>
    <row r="163" spans="1:8" x14ac:dyDescent="0.25">
      <c r="A163" s="1" t="s">
        <v>202</v>
      </c>
      <c r="B163" s="1">
        <v>53</v>
      </c>
      <c r="C163" s="1" t="s">
        <v>203</v>
      </c>
      <c r="D163" t="str">
        <f t="shared" si="5"/>
        <v>&gt;svs25-seq3~PDLPGCPPELAGYCPCGGKCVYNAATNSVSCECSPGCSGPPCTLCDPSGPAAG</v>
      </c>
      <c r="E163" t="b">
        <v>1</v>
      </c>
      <c r="F163" t="s">
        <v>801</v>
      </c>
      <c r="G163" t="s">
        <v>992</v>
      </c>
      <c r="H163" s="1" t="s">
        <v>1044</v>
      </c>
    </row>
    <row r="164" spans="1:8" x14ac:dyDescent="0.25">
      <c r="A164" s="1" t="s">
        <v>200</v>
      </c>
      <c r="B164" s="1">
        <v>53</v>
      </c>
      <c r="C164" s="1" t="s">
        <v>201</v>
      </c>
      <c r="D164" t="str">
        <f t="shared" si="5"/>
        <v>&gt;svs25-seq4~PNLPGCPPELAGVCPCHGRCVYDAATGSVSCVCSEGCSGPPCTTCDPSGPAAG</v>
      </c>
      <c r="E164" t="b">
        <v>1</v>
      </c>
      <c r="F164" t="s">
        <v>802</v>
      </c>
      <c r="G164" t="s">
        <v>993</v>
      </c>
      <c r="H164" s="1" t="s">
        <v>1044</v>
      </c>
    </row>
    <row r="165" spans="1:8" x14ac:dyDescent="0.25">
      <c r="A165" s="1" t="s">
        <v>104</v>
      </c>
      <c r="B165" s="1">
        <v>53</v>
      </c>
      <c r="C165" s="1" t="s">
        <v>105</v>
      </c>
      <c r="D165" t="str">
        <f t="shared" si="5"/>
        <v>&gt;svs25-seq5~SNIPGCPESLKGYCKCCGKCVYNKKTKSVSCVCSKGCSGPPCTECSPAGPASG</v>
      </c>
      <c r="E165" t="b">
        <v>1</v>
      </c>
      <c r="F165" t="s">
        <v>803</v>
      </c>
      <c r="G165" t="s">
        <v>994</v>
      </c>
      <c r="H165" s="1" t="s">
        <v>1044</v>
      </c>
    </row>
    <row r="166" spans="1:8" x14ac:dyDescent="0.25">
      <c r="A166" s="1" t="s">
        <v>198</v>
      </c>
      <c r="B166" s="1">
        <v>52</v>
      </c>
      <c r="C166" s="1" t="s">
        <v>199</v>
      </c>
      <c r="D166" t="str">
        <f t="shared" si="5"/>
        <v>&gt;tadej.satler-1DI7~DWEKWLKYLEEMIKDPSMKDTARELLENEKTILKIVGDKERLEEVEKMLKKI</v>
      </c>
      <c r="E166" t="b">
        <v>1</v>
      </c>
      <c r="F166" t="s">
        <v>804</v>
      </c>
      <c r="G166" t="s">
        <v>995</v>
      </c>
      <c r="H166" s="1" t="s">
        <v>1044</v>
      </c>
    </row>
    <row r="167" spans="1:8" x14ac:dyDescent="0.25">
      <c r="A167" s="1" t="s">
        <v>186</v>
      </c>
      <c r="B167" s="1">
        <v>60</v>
      </c>
      <c r="C167" s="1" t="s">
        <v>187</v>
      </c>
      <c r="D167" t="str">
        <f t="shared" si="5"/>
        <v>&gt;tadej.satler-1PZ2~SSSEEIKKLLEELKKELEKEKTVTEKKKLIVEAILKLHTLGTEEAEKKAKELEKELLEMK</v>
      </c>
      <c r="E167" t="b">
        <v>1</v>
      </c>
      <c r="F167" t="s">
        <v>805</v>
      </c>
      <c r="G167" t="s">
        <v>996</v>
      </c>
      <c r="H167" s="1" t="s">
        <v>1044</v>
      </c>
    </row>
    <row r="168" spans="1:8" x14ac:dyDescent="0.25">
      <c r="A168" s="1" t="s">
        <v>98</v>
      </c>
      <c r="B168" s="1">
        <v>62</v>
      </c>
      <c r="C168" s="1" t="s">
        <v>99</v>
      </c>
      <c r="D168" t="str">
        <f t="shared" si="5"/>
        <v>&gt;tadej.satler-5HT6op~SEGELLGKELEADYLASQAPKVNKATQLTIAEELERLIKELEALGADPARLAEYRALVEQLK</v>
      </c>
      <c r="E168" t="b">
        <v>1</v>
      </c>
      <c r="F168" t="s">
        <v>806</v>
      </c>
      <c r="G168" t="s">
        <v>997</v>
      </c>
      <c r="H168" s="1" t="s">
        <v>1044</v>
      </c>
    </row>
    <row r="169" spans="1:8" x14ac:dyDescent="0.25">
      <c r="A169" s="1" t="s">
        <v>140</v>
      </c>
      <c r="B169" s="1">
        <v>65</v>
      </c>
      <c r="C169" s="1" t="s">
        <v>141</v>
      </c>
      <c r="D169" t="str">
        <f t="shared" si="5"/>
        <v>&gt;tadej.satler-8C0N~MSLEEKIREISLQALLNGEPISGLLLYIRDLYKKDKEEAKKYVEYLYKEFKNELFKEVLELMEKE</v>
      </c>
      <c r="E169" t="b">
        <v>1</v>
      </c>
      <c r="F169" t="s">
        <v>807</v>
      </c>
      <c r="G169" t="s">
        <v>998</v>
      </c>
      <c r="H169" s="1" t="s">
        <v>1044</v>
      </c>
    </row>
    <row r="170" spans="1:8" x14ac:dyDescent="0.25">
      <c r="A170" s="1" t="s">
        <v>146</v>
      </c>
      <c r="B170" s="1">
        <v>71</v>
      </c>
      <c r="C170" s="1" t="s">
        <v>147</v>
      </c>
      <c r="D170" t="str">
        <f t="shared" si="5"/>
        <v>&gt;theraven-sequence10~SEETKAKAEELKKKAAETKTKAATLLVKGDELYKEAPKSKERADKAGEAYIKAFEAYAKSLEYEAHAKALS</v>
      </c>
      <c r="E170" t="b">
        <v>1</v>
      </c>
      <c r="F170" t="s">
        <v>808</v>
      </c>
      <c r="G170" t="s">
        <v>999</v>
      </c>
      <c r="H170" s="1" t="s">
        <v>1044</v>
      </c>
    </row>
    <row r="171" spans="1:8" x14ac:dyDescent="0.25">
      <c r="A171" s="1" t="s">
        <v>180</v>
      </c>
      <c r="B171" s="1">
        <v>71</v>
      </c>
      <c r="C171" s="1" t="s">
        <v>181</v>
      </c>
      <c r="D171" t="str">
        <f t="shared" si="5"/>
        <v>&gt;theraven-sequence24~SEETKAKAEELKKKSAEAQAKSAEKLAKGDDLYKEAPKSKEAADKAGEAYIKAFESYARSLEYEAHAKTLS</v>
      </c>
      <c r="E171" t="b">
        <v>1</v>
      </c>
      <c r="F171" t="s">
        <v>809</v>
      </c>
      <c r="G171" t="s">
        <v>1000</v>
      </c>
      <c r="H171" s="1" t="s">
        <v>1044</v>
      </c>
    </row>
    <row r="172" spans="1:8" x14ac:dyDescent="0.25">
      <c r="A172" s="1" t="s">
        <v>142</v>
      </c>
      <c r="B172" s="1">
        <v>71</v>
      </c>
      <c r="C172" s="1" t="s">
        <v>143</v>
      </c>
      <c r="D172" t="str">
        <f t="shared" si="5"/>
        <v>&gt;theraven-sequence45~SEETKAKAEELKTKAAEAKYKHAELLAKGDELYKEAPKSKEAADKAGEAYIKAFEFYAKSLEYRAHYEALS</v>
      </c>
      <c r="E172" t="b">
        <v>1</v>
      </c>
      <c r="F172" t="s">
        <v>810</v>
      </c>
      <c r="G172" t="s">
        <v>1001</v>
      </c>
      <c r="H172" s="1" t="s">
        <v>1044</v>
      </c>
    </row>
    <row r="173" spans="1:8" x14ac:dyDescent="0.25">
      <c r="A173" s="1" t="s">
        <v>164</v>
      </c>
      <c r="B173" s="1">
        <v>71</v>
      </c>
      <c r="C173" s="1" t="s">
        <v>165</v>
      </c>
      <c r="D173" t="str">
        <f t="shared" si="5"/>
        <v>&gt;theraven-sequence46~SEETKAKAEELKTKALEAKYKAAELLAKGDELYKEAPKSKEAADKAGEAYIKAFEFYAKSLEYRAHYEALS</v>
      </c>
      <c r="E173" t="b">
        <v>1</v>
      </c>
      <c r="F173" t="s">
        <v>811</v>
      </c>
      <c r="G173" t="s">
        <v>1002</v>
      </c>
      <c r="H173" s="1" t="s">
        <v>1044</v>
      </c>
    </row>
    <row r="174" spans="1:8" x14ac:dyDescent="0.25">
      <c r="A174" s="1" t="s">
        <v>162</v>
      </c>
      <c r="B174" s="1">
        <v>71</v>
      </c>
      <c r="C174" s="1" t="s">
        <v>163</v>
      </c>
      <c r="D174" t="str">
        <f t="shared" si="5"/>
        <v>&gt;theraven-sequence47~SEETKAKAEELQTKALEAKYKAAELLAKGDELYKEAPKSKEAADKAGEAYIKAFEFYAKSLEYRAHYEALS</v>
      </c>
      <c r="E174" t="b">
        <v>1</v>
      </c>
      <c r="F174" t="s">
        <v>812</v>
      </c>
      <c r="G174" t="s">
        <v>1003</v>
      </c>
      <c r="H174" s="1" t="s">
        <v>1044</v>
      </c>
    </row>
    <row r="175" spans="1:8" x14ac:dyDescent="0.25">
      <c r="A175" s="1" t="s">
        <v>118</v>
      </c>
      <c r="B175" s="1">
        <v>71</v>
      </c>
      <c r="C175" s="1" t="s">
        <v>119</v>
      </c>
      <c r="D175" t="str">
        <f t="shared" si="5"/>
        <v>&gt;theraven-sequence50~SEETKLKAEELKKKAAEAKFKAAELLAKGDELYKEAPKSKEAADKAGEAYIKAFQAYAKSLEYEAHAKYLS</v>
      </c>
      <c r="E175" t="b">
        <v>1</v>
      </c>
      <c r="F175" t="s">
        <v>813</v>
      </c>
      <c r="G175" t="s">
        <v>1004</v>
      </c>
      <c r="H175" s="1" t="s">
        <v>1044</v>
      </c>
    </row>
    <row r="176" spans="1:8" x14ac:dyDescent="0.25">
      <c r="A176" s="1" t="s">
        <v>386</v>
      </c>
      <c r="B176" s="1">
        <v>124</v>
      </c>
      <c r="C176" s="1" t="s">
        <v>387</v>
      </c>
      <c r="D176" t="str">
        <f t="shared" si="5"/>
        <v>&gt;tim-silica_corpora_sampled_epitope_0_generated_variant_10_rank_8~EVQLLESGGGEVQPGGSLRLSCAASGSTFSNYGMGWFRQAPGKEREFVSAISWSGDTVYYAESVKGRFTISRDNAKNTLYLQMSSLRAEDTAVYYCAVTIRAETSYSEEYDYWGQGTLVTVKPG</v>
      </c>
      <c r="E176" t="b">
        <v>1</v>
      </c>
      <c r="F176" t="s">
        <v>814</v>
      </c>
      <c r="G176" t="s">
        <v>1005</v>
      </c>
      <c r="H176" s="1" t="s">
        <v>1044</v>
      </c>
    </row>
    <row r="177" spans="1:8" x14ac:dyDescent="0.25">
      <c r="A177" s="1" t="s">
        <v>380</v>
      </c>
      <c r="B177" s="1">
        <v>128</v>
      </c>
      <c r="C177" s="1" t="s">
        <v>381</v>
      </c>
      <c r="D177" t="str">
        <f t="shared" si="5"/>
        <v>&gt;tim-silica_corpora_sampled_epitope_0_generated_variant_7_rank_4~EVQLVESGGGLVQPGGSLRLSCAASGFTSSNNPMGWFRQAPGKGRELVAAISQSGASTNYPDSVEGRFTISRDNAKRMVYLQMNSLRAEDTAVYYCAAAGVRATDDCFDVTSTTYDYWGQGTQVTVSS</v>
      </c>
      <c r="E177" t="b">
        <v>1</v>
      </c>
      <c r="F177" t="s">
        <v>815</v>
      </c>
      <c r="G177" t="s">
        <v>1006</v>
      </c>
      <c r="H177" s="1" t="s">
        <v>1044</v>
      </c>
    </row>
    <row r="178" spans="1:8" x14ac:dyDescent="0.25">
      <c r="A178" s="1" t="s">
        <v>388</v>
      </c>
      <c r="B178" s="1">
        <v>123</v>
      </c>
      <c r="C178" s="1" t="s">
        <v>389</v>
      </c>
      <c r="D178" t="str">
        <f t="shared" si="5"/>
        <v>&gt;tim-silica_corpora_sampled_epitope_1_generated_variant_15_rank_3~QVQLVESGGGLVKPGGSLRLSCAASGSTSSNYAAAWFRQAPGKEREFVSAISWGKTATYADSVKGRFTISRDNAKNSLYLQMNSLRAEDTAVYYCAAVFRIGTWDASYEYDYWGQGTLVTVSS</v>
      </c>
      <c r="E178" t="b">
        <v>1</v>
      </c>
      <c r="F178" t="s">
        <v>816</v>
      </c>
      <c r="G178" t="s">
        <v>1007</v>
      </c>
      <c r="H178" s="1" t="s">
        <v>1044</v>
      </c>
    </row>
    <row r="179" spans="1:8" x14ac:dyDescent="0.25">
      <c r="A179" s="1" t="s">
        <v>382</v>
      </c>
      <c r="B179" s="1">
        <v>123</v>
      </c>
      <c r="C179" s="1" t="s">
        <v>383</v>
      </c>
      <c r="D179" t="str">
        <f t="shared" si="5"/>
        <v>&gt;tim-silica_corpora_sampled_epitope_1_generated_variant_17_rank_6~QVQLVESGGGLVKPGGSLRLSCAASGFTSSSYAAAWFRQAPGKEREFVSAIWWGKTATYADSVKGRFTISRDNAKNSLYLQMNSLRAEDTAVYYCAAVFRGANYDGGYEYDYWGQGTLVTVSS</v>
      </c>
      <c r="E179" t="b">
        <v>1</v>
      </c>
      <c r="F179" t="s">
        <v>817</v>
      </c>
      <c r="G179" t="s">
        <v>1008</v>
      </c>
      <c r="H179" s="1" t="s">
        <v>1044</v>
      </c>
    </row>
    <row r="180" spans="1:8" x14ac:dyDescent="0.25">
      <c r="A180" s="1" t="s">
        <v>384</v>
      </c>
      <c r="B180" s="1">
        <v>123</v>
      </c>
      <c r="C180" s="1" t="s">
        <v>385</v>
      </c>
      <c r="D180" t="str">
        <f t="shared" si="5"/>
        <v>&gt;tim-silica_corpora_sampled_epitope_6_generated_variant_18_rank_10~QVQLVESGGGLVKPGGSLRLSCAASGGTSSSYAAAWFRQAPGKEREFVSAISSGKTATYADSVKGRFTISRDNAKNSLYLQMNSLRAEDTAVYYCAAVFRTLLYGTLYEYDYWGQGTLVTVSS</v>
      </c>
      <c r="E180" t="b">
        <v>1</v>
      </c>
      <c r="F180" t="s">
        <v>818</v>
      </c>
      <c r="G180" t="s">
        <v>1009</v>
      </c>
      <c r="H180" s="1" t="s">
        <v>1044</v>
      </c>
    </row>
    <row r="181" spans="1:8" x14ac:dyDescent="0.25">
      <c r="A181" s="1" t="s">
        <v>338</v>
      </c>
      <c r="B181" s="1">
        <v>124</v>
      </c>
      <c r="C181" s="1" t="s">
        <v>339</v>
      </c>
      <c r="D181" t="str">
        <f t="shared" si="5"/>
        <v>&gt;tobiasoverme-seq18~QVKLEESGGGSVQTGGSLRLTCAASGRPFSSYSMAWFRQAPGKEREFVSGVSGGSGYSGYADSVKGRFTISRDNAKNTVDLQMNSLKPEDTAIYYCAAASGSRGISRASGQDRWGQGTQVTVSS</v>
      </c>
      <c r="E181" t="b">
        <v>1</v>
      </c>
      <c r="F181" t="s">
        <v>819</v>
      </c>
      <c r="G181" t="s">
        <v>1010</v>
      </c>
      <c r="H181" s="1" t="s">
        <v>1044</v>
      </c>
    </row>
    <row r="182" spans="1:8" x14ac:dyDescent="0.25">
      <c r="A182" s="1" t="s">
        <v>336</v>
      </c>
      <c r="B182" s="1">
        <v>124</v>
      </c>
      <c r="C182" s="1" t="s">
        <v>337</v>
      </c>
      <c r="D182" t="str">
        <f t="shared" si="5"/>
        <v>&gt;tobiasoverme-seq19~QVKLEESGGGSVQTGGSLRLTCAASGRSITSYGTNWFRQAPGKEREFVSGIETWSGNTGYADSVKGRFTISRDNAKNTVDLQMNSLKPEDTAIYYCAAASILCGACYARDLNTWGQGTQVTVSS</v>
      </c>
      <c r="E182" t="b">
        <v>1</v>
      </c>
      <c r="F182" t="s">
        <v>820</v>
      </c>
      <c r="G182" t="s">
        <v>1011</v>
      </c>
      <c r="H182" s="1" t="s">
        <v>1044</v>
      </c>
    </row>
    <row r="183" spans="1:8" x14ac:dyDescent="0.25">
      <c r="A183" s="1" t="s">
        <v>334</v>
      </c>
      <c r="B183" s="1">
        <v>124</v>
      </c>
      <c r="C183" s="1" t="s">
        <v>335</v>
      </c>
      <c r="D183" t="str">
        <f t="shared" si="5"/>
        <v>&gt;tobiasoverme-seq20~QVKLEESGGGSVQTGGSLRLTCAASGRTLDRYFIEWFRQAPGKEREFVSGRRESPSEGGYADSVKGRFTISRDNAKNTVDLQMNSLKPEDTAIYYCAAAQYASRGYVYCIFQITGQGTQVTVSS</v>
      </c>
      <c r="E183" t="b">
        <v>1</v>
      </c>
      <c r="F183" t="s">
        <v>821</v>
      </c>
      <c r="G183" t="s">
        <v>1012</v>
      </c>
      <c r="H183" s="1" t="s">
        <v>1044</v>
      </c>
    </row>
    <row r="184" spans="1:8" x14ac:dyDescent="0.25">
      <c r="A184" s="1" t="s">
        <v>330</v>
      </c>
      <c r="B184" s="1">
        <v>124</v>
      </c>
      <c r="C184" s="1" t="s">
        <v>331</v>
      </c>
      <c r="D184" t="str">
        <f t="shared" si="5"/>
        <v>&gt;tobiasoverme-seq22~QVKLEESGGGSVQTGGSLRLTCAASGRSISTYYIHWFRQAPGKEREFVSGISAGSVSIGYADSVKGRFTISRDNAKNTVDLQMNSLKPEDTAIYYCAAAVILGAQIDYLGLDTWGQGTQVTVSS</v>
      </c>
      <c r="E184" t="b">
        <v>1</v>
      </c>
      <c r="F184" t="s">
        <v>822</v>
      </c>
      <c r="G184" t="s">
        <v>1013</v>
      </c>
      <c r="H184" s="1" t="s">
        <v>1044</v>
      </c>
    </row>
    <row r="185" spans="1:8" x14ac:dyDescent="0.25">
      <c r="A185" s="1" t="s">
        <v>332</v>
      </c>
      <c r="B185" s="1">
        <v>124</v>
      </c>
      <c r="C185" s="1" t="s">
        <v>333</v>
      </c>
      <c r="D185" t="str">
        <f t="shared" si="5"/>
        <v>&gt;tobiasoverme-seq26~QVKLEESGGGSVQTGGSLRLTCAASGRTFNDYDMDWFRQAPGKEREFVSGIRAYDDNTGYADSVKGRFTISRDNAKNTVDLQMNSLKPEDTAIYYCAAALTGHTTATGFTFDVWGQGTQVTVSS</v>
      </c>
      <c r="E185" t="b">
        <v>1</v>
      </c>
      <c r="F185" t="s">
        <v>823</v>
      </c>
      <c r="G185" t="s">
        <v>1014</v>
      </c>
      <c r="H185" s="1" t="s">
        <v>1044</v>
      </c>
    </row>
    <row r="186" spans="1:8" x14ac:dyDescent="0.25">
      <c r="A186" s="1" t="s">
        <v>132</v>
      </c>
      <c r="B186" s="1">
        <v>86</v>
      </c>
      <c r="C186" s="1" t="s">
        <v>133</v>
      </c>
      <c r="D186" t="str">
        <f t="shared" si="5"/>
        <v>&gt;v.tararina-binder_3~SDAAAAAKAARKAKIDSLIKEQLDKVVEVDKKIEELRKKVEEEKLGAKPEEREKLERLYEEKVKELQEELDKDLAEQKAKIIELAS</v>
      </c>
      <c r="E186" t="b">
        <v>1</v>
      </c>
      <c r="F186" t="s">
        <v>824</v>
      </c>
      <c r="G186" t="s">
        <v>1015</v>
      </c>
      <c r="H186" s="1" t="s">
        <v>1044</v>
      </c>
    </row>
    <row r="187" spans="1:8" x14ac:dyDescent="0.25">
      <c r="A187" s="1" t="s">
        <v>158</v>
      </c>
      <c r="B187" s="1">
        <v>115</v>
      </c>
      <c r="C187" s="1" t="s">
        <v>159</v>
      </c>
      <c r="D187" t="str">
        <f t="shared" si="5"/>
        <v>&gt;v.tararina-binder_5~NLEKEKGLAARQAYTQALQDEILVILALEEAEKLPKEEVKKIIDAHFATIDALEALIEYSPLPAEDIAAHLERVAQQYKDIANEKKKKGYEEAAKLAEEVAARYLALAKRYRALA</v>
      </c>
      <c r="E187" t="b">
        <v>1</v>
      </c>
      <c r="F187" t="s">
        <v>825</v>
      </c>
      <c r="G187" t="s">
        <v>1016</v>
      </c>
      <c r="H187" s="1" t="s">
        <v>1044</v>
      </c>
    </row>
    <row r="188" spans="1:8" x14ac:dyDescent="0.25">
      <c r="A188" s="1" t="s">
        <v>248</v>
      </c>
      <c r="B188" s="1">
        <v>100</v>
      </c>
      <c r="C188" s="1" t="s">
        <v>249</v>
      </c>
      <c r="D188" t="str">
        <f t="shared" si="5"/>
        <v>&gt;vratinsrivastava10-sequence_0~DEVEKLREEAIKEIEEARRLIEEARERVGDACGPYADAAASSYEEAKKKKDDAEEVAQEAYVAALHLEGAAAAAPDPEVRRRLEEAAERVAKEAKKLRAA</v>
      </c>
      <c r="E188" t="b">
        <v>1</v>
      </c>
      <c r="F188" t="s">
        <v>826</v>
      </c>
      <c r="G188" t="s">
        <v>1017</v>
      </c>
      <c r="H188" s="1" t="s">
        <v>1044</v>
      </c>
    </row>
    <row r="189" spans="1:8" x14ac:dyDescent="0.25">
      <c r="A189" s="1" t="s">
        <v>252</v>
      </c>
      <c r="B189" s="1">
        <v>70</v>
      </c>
      <c r="C189" s="1" t="s">
        <v>253</v>
      </c>
      <c r="D189" t="str">
        <f t="shared" si="5"/>
        <v>&gt;vratinsrivastava10-sequence_5~DLELAERLAAQLPDADEALEALRTAVTAGNLVDGAAQVLALGAAAAYRTGDVNALVLANQASSHLIRAAD</v>
      </c>
      <c r="E189" t="b">
        <v>1</v>
      </c>
      <c r="F189" t="s">
        <v>827</v>
      </c>
      <c r="G189" t="s">
        <v>1018</v>
      </c>
      <c r="H189" s="1" t="s">
        <v>1044</v>
      </c>
    </row>
    <row r="190" spans="1:8" x14ac:dyDescent="0.25">
      <c r="A190" s="1" t="s">
        <v>188</v>
      </c>
      <c r="B190" s="1">
        <v>70</v>
      </c>
      <c r="C190" s="1" t="s">
        <v>189</v>
      </c>
      <c r="D190" t="str">
        <f t="shared" si="5"/>
        <v>&gt;vratinsrivastava10-sequence_6~DQKVTELNKAALQYEAEAAEYRTKAKTYDELSKGSGGGLYSKKAADYRLKAAKYDMEADAKREEAKALQA</v>
      </c>
      <c r="E190" t="b">
        <v>1</v>
      </c>
      <c r="F190" t="s">
        <v>828</v>
      </c>
      <c r="G190" t="s">
        <v>1019</v>
      </c>
      <c r="H190" s="1" t="s">
        <v>1044</v>
      </c>
    </row>
    <row r="191" spans="1:8" x14ac:dyDescent="0.25">
      <c r="A191" s="1" t="s">
        <v>250</v>
      </c>
      <c r="B191" s="1">
        <v>100</v>
      </c>
      <c r="C191" s="1" t="s">
        <v>251</v>
      </c>
      <c r="D191" t="str">
        <f t="shared" si="5"/>
        <v>&gt;vratinsrivastava10-sequence_7~GTAAQKAQLLQQAADNEAQAEAAAAEAKATEDKAAEKAAELDVLAAEARSEPDGEALYARYQAERDAAAEAAKATIEDLKAKADALLAAAAAARAQAAAL</v>
      </c>
      <c r="E191" t="b">
        <v>1</v>
      </c>
      <c r="F191" t="s">
        <v>829</v>
      </c>
      <c r="G191" t="s">
        <v>1020</v>
      </c>
      <c r="H191" s="1" t="s">
        <v>1044</v>
      </c>
    </row>
    <row r="192" spans="1:8" x14ac:dyDescent="0.25">
      <c r="A192" s="1" t="s">
        <v>254</v>
      </c>
      <c r="B192" s="1">
        <v>100</v>
      </c>
      <c r="C192" s="1" t="s">
        <v>255</v>
      </c>
      <c r="D192" t="str">
        <f t="shared" si="5"/>
        <v>&gt;vratinsrivastava10-sequence_9~ATAAKKAQLEAEAAKKEAEAAEAKAKAKQVEDDAAKKLAELDVAAGQAASTEEGPAISNAKEKEAETVKAEADAKKAKLAAQAADLKAQAAQYKQQAAAL</v>
      </c>
      <c r="E192" t="b">
        <v>1</v>
      </c>
      <c r="F192" t="s">
        <v>830</v>
      </c>
      <c r="G192" t="s">
        <v>1021</v>
      </c>
      <c r="H192" s="1" t="s">
        <v>1044</v>
      </c>
    </row>
    <row r="193" spans="1:8" x14ac:dyDescent="0.25">
      <c r="A193" s="1" t="s">
        <v>52</v>
      </c>
      <c r="B193" s="1">
        <v>100</v>
      </c>
      <c r="C193" s="1" t="s">
        <v>53</v>
      </c>
      <c r="D193" t="str">
        <f t="shared" si="5"/>
        <v>&gt;x.rustamov-m_11_0~KAALDEFIEQFKSFMSEFKKLSEEDIEDYKKQLKEAGKEVTEEDIKKKEEEIKETAKSIAELYIETFGKLARHYAKKSGLPEEVAEKLTEEFGKIAYESI</v>
      </c>
      <c r="E193" t="b">
        <v>1</v>
      </c>
      <c r="F193" t="s">
        <v>831</v>
      </c>
      <c r="G193" t="s">
        <v>1022</v>
      </c>
      <c r="H193" s="1" t="s">
        <v>1044</v>
      </c>
    </row>
    <row r="194" spans="1:8" x14ac:dyDescent="0.25">
      <c r="A194" s="1" t="s">
        <v>156</v>
      </c>
      <c r="B194" s="1">
        <v>100</v>
      </c>
      <c r="C194" s="1" t="s">
        <v>157</v>
      </c>
      <c r="D194" t="str">
        <f t="shared" ref="D194:D201" si="6">_xlfn.CONCAT("&gt;",A194,"~",C194)</f>
        <v>&gt;x.rustamov-m_15_28~MKDKLNELAKQAIAYAAAIFGDHPLLSEFTSQVNSIAEDLSKENVSDKEALSYFVTISYLHLRKLLLEYAPENPDINPRQADAIAEAMYNELSKKAEELL</v>
      </c>
      <c r="E194" t="b">
        <v>1</v>
      </c>
      <c r="F194" t="s">
        <v>832</v>
      </c>
      <c r="G194" t="s">
        <v>1023</v>
      </c>
      <c r="H194" s="1" t="s">
        <v>1044</v>
      </c>
    </row>
    <row r="195" spans="1:8" x14ac:dyDescent="0.25">
      <c r="A195" s="1" t="s">
        <v>106</v>
      </c>
      <c r="B195" s="1">
        <v>100</v>
      </c>
      <c r="C195" s="1" t="s">
        <v>107</v>
      </c>
      <c r="D195" t="str">
        <f t="shared" si="6"/>
        <v>&gt;x.rustamov-m_18_41~SAGQAQIEEVKARADKAKTLEELKELRKEAYEKNWKAYMAVVDETEKKIAEAKATGKGDLDKISEEGNNALQANQNTYLEQWDIIDEKAKELRAAEEAAK</v>
      </c>
      <c r="E195" t="b">
        <v>1</v>
      </c>
      <c r="F195" t="s">
        <v>833</v>
      </c>
      <c r="G195" t="s">
        <v>1024</v>
      </c>
      <c r="H195" s="1" t="s">
        <v>1044</v>
      </c>
    </row>
    <row r="196" spans="1:8" x14ac:dyDescent="0.25">
      <c r="A196" s="1" t="s">
        <v>90</v>
      </c>
      <c r="B196" s="1">
        <v>100</v>
      </c>
      <c r="C196" s="1" t="s">
        <v>91</v>
      </c>
      <c r="D196" t="str">
        <f t="shared" si="6"/>
        <v>&gt;x.rustamov-m_3_33~DEEFRKKSHEVNQNYSDQILNLSTDIIETLEKVAKEAGLEDLADNNLIPDSIPDDGNPGHKKLKEKAKEETDYFYEQSNAIKKQFDKDRAKVEAEAAAAK</v>
      </c>
      <c r="E196" t="b">
        <v>1</v>
      </c>
      <c r="F196" t="s">
        <v>834</v>
      </c>
      <c r="G196" t="s">
        <v>1025</v>
      </c>
      <c r="H196" s="1" t="s">
        <v>1044</v>
      </c>
    </row>
    <row r="197" spans="1:8" x14ac:dyDescent="0.25">
      <c r="A197" s="1" t="s">
        <v>84</v>
      </c>
      <c r="B197" s="1">
        <v>100</v>
      </c>
      <c r="C197" s="1" t="s">
        <v>85</v>
      </c>
      <c r="D197" t="str">
        <f t="shared" si="6"/>
        <v>&gt;x.rustamov-s_11_5~MPELEAFKEEFEKFMKEFKKLSEEDIKDFKENLKKKGKPVTEEDIEKKKKEIEDTAKDIADLYVHNFGLLARYIAKRTGAPEEVAEKLTEEFKEIALSLI</v>
      </c>
      <c r="E197" t="b">
        <v>1</v>
      </c>
      <c r="F197" t="s">
        <v>835</v>
      </c>
      <c r="G197" t="s">
        <v>1026</v>
      </c>
      <c r="H197" s="1" t="s">
        <v>1044</v>
      </c>
    </row>
    <row r="198" spans="1:8" x14ac:dyDescent="0.25">
      <c r="A198" s="1" t="s">
        <v>194</v>
      </c>
      <c r="B198" s="1">
        <v>100</v>
      </c>
      <c r="C198" s="1" t="s">
        <v>195</v>
      </c>
      <c r="D198" t="str">
        <f t="shared" si="6"/>
        <v>&gt;x.rustamov-s_15_28~MKEKLNELADEAISFAKSIFGDHPSLATFTSFANSVADDLSKEDISDEEALNYYVQIVHLQLLKLLLEYAPENPNMNFRQAQAIAEEMYTKLSKKAKELL</v>
      </c>
      <c r="E198" t="b">
        <v>1</v>
      </c>
      <c r="F198" t="s">
        <v>836</v>
      </c>
      <c r="G198" t="s">
        <v>1027</v>
      </c>
      <c r="H198" s="1" t="s">
        <v>1044</v>
      </c>
    </row>
    <row r="199" spans="1:8" x14ac:dyDescent="0.25">
      <c r="A199" s="1" t="s">
        <v>76</v>
      </c>
      <c r="B199" s="1">
        <v>150</v>
      </c>
      <c r="C199" s="1" t="s">
        <v>77</v>
      </c>
      <c r="D199" t="str">
        <f t="shared" si="6"/>
        <v>&gt;zalavi-egfr_binder3~SEEAKELKEKAKEKLKEALEKAKEALKDAEKAAEILKKIPEAKEALELAKKAAELIKEAIKDLEAALKTEDPKEAAKLAEKAEKLLFEAAAYLISAAEILEELAKKNKEHKEELLEAQKLLLRAASNAGEAAVLAAEAAKLYKKAIELEE</v>
      </c>
      <c r="E199" t="b">
        <v>1</v>
      </c>
      <c r="F199" t="s">
        <v>837</v>
      </c>
      <c r="G199" t="s">
        <v>1028</v>
      </c>
      <c r="H199" s="1" t="s">
        <v>1044</v>
      </c>
    </row>
    <row r="200" spans="1:8" x14ac:dyDescent="0.25">
      <c r="A200" s="1" t="s">
        <v>96</v>
      </c>
      <c r="B200" s="1">
        <v>130</v>
      </c>
      <c r="C200" s="1" t="s">
        <v>97</v>
      </c>
      <c r="D200" t="str">
        <f t="shared" si="6"/>
        <v>&gt;zalavi-egfr_binder7~AQAAAKETIRAVLKAAAEAARKMAEEARKLAKELEKYNKEAAKHALKAAEYLEKAAELYEKAAEAVDNSKEVWRLVTEAQFAALNAAYELEKAAELTTEELAKKAKELAKEVIDTGNTAMTETAAAIASG</v>
      </c>
      <c r="E200" t="b">
        <v>1</v>
      </c>
      <c r="F200" t="s">
        <v>838</v>
      </c>
      <c r="G200" t="s">
        <v>1029</v>
      </c>
      <c r="H200" s="1" t="s">
        <v>1044</v>
      </c>
    </row>
    <row r="201" spans="1:8" x14ac:dyDescent="0.25">
      <c r="A201" s="1" t="s">
        <v>72</v>
      </c>
      <c r="B201" s="1">
        <v>56</v>
      </c>
      <c r="C201" s="1" t="s">
        <v>73</v>
      </c>
      <c r="D201" t="str">
        <f t="shared" si="6"/>
        <v>&gt;zalavi-egfr_binder8~IDEKKKEEYESLATELNAQAKALKAQADATGSQTYANFATAASDAAKYYEAKAKEL</v>
      </c>
      <c r="E201" t="b">
        <v>1</v>
      </c>
      <c r="F201" t="s">
        <v>839</v>
      </c>
      <c r="G201" t="s">
        <v>1030</v>
      </c>
      <c r="H201" s="1" t="s">
        <v>1044</v>
      </c>
    </row>
  </sheetData>
  <autoFilter ref="A1:E201" xr:uid="{9245C81A-D4CA-4482-9D6A-1E9904005C6D}">
    <sortState xmlns:xlrd2="http://schemas.microsoft.com/office/spreadsheetml/2017/richdata2" ref="A2:E201">
      <sortCondition ref="A1:A201"/>
    </sortState>
  </autoFilter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2772D-B6D6-4906-A332-B42E700B58E6}">
  <dimension ref="A1:D2"/>
  <sheetViews>
    <sheetView workbookViewId="0">
      <selection activeCell="C14" sqref="C14"/>
    </sheetView>
  </sheetViews>
  <sheetFormatPr defaultRowHeight="15" x14ac:dyDescent="0.25"/>
  <cols>
    <col min="2" max="2" width="41.7109375" bestFit="1" customWidth="1"/>
    <col min="3" max="3" width="56" customWidth="1"/>
    <col min="4" max="4" width="31.85546875" bestFit="1" customWidth="1"/>
  </cols>
  <sheetData>
    <row r="1" spans="1:4" x14ac:dyDescent="0.25">
      <c r="A1" t="s">
        <v>408</v>
      </c>
      <c r="B1" s="2" t="s">
        <v>410</v>
      </c>
      <c r="C1" s="2" t="s">
        <v>411</v>
      </c>
      <c r="D1" s="2" t="s">
        <v>840</v>
      </c>
    </row>
    <row r="2" spans="1:4" ht="90" x14ac:dyDescent="0.25">
      <c r="A2" t="s">
        <v>409</v>
      </c>
      <c r="B2" t="s">
        <v>639</v>
      </c>
      <c r="C2" s="8" t="s">
        <v>841</v>
      </c>
      <c r="D2" s="1" t="s">
        <v>842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Experiments</vt:lpstr>
      <vt:lpstr>Candidates</vt:lpstr>
      <vt:lpstr>Targets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 Ford</dc:creator>
  <cp:lastModifiedBy>Colby Ford</cp:lastModifiedBy>
  <dcterms:created xsi:type="dcterms:W3CDTF">2024-08-26T21:23:34Z</dcterms:created>
  <dcterms:modified xsi:type="dcterms:W3CDTF">2024-09-30T18:32:11Z</dcterms:modified>
</cp:coreProperties>
</file>