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rsh/Documents/Class/CS513/Final Exam/Q6/"/>
    </mc:Choice>
  </mc:AlternateContent>
  <xr:revisionPtr revIDLastSave="0" documentId="13_ncr:1_{BC414BCF-ECD9-1943-9C02-844819E81F1B}" xr6:coauthVersionLast="47" xr6:coauthVersionMax="47" xr10:uidLastSave="{00000000-0000-0000-0000-000000000000}"/>
  <bookViews>
    <workbookView xWindow="-4080" yWindow="-21100" windowWidth="38400" windowHeight="21100" xr2:uid="{8E0CDB31-BC7A-ED45-ADFE-7879AF5AF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5" i="1"/>
  <c r="N34" i="1"/>
  <c r="N33" i="1"/>
  <c r="N32" i="1"/>
  <c r="N27" i="1"/>
  <c r="N26" i="1"/>
  <c r="N25" i="1"/>
  <c r="N24" i="1"/>
  <c r="N23" i="1"/>
  <c r="N16" i="1"/>
  <c r="F28" i="1"/>
  <c r="F22" i="1"/>
  <c r="F21" i="1"/>
  <c r="F20" i="1"/>
  <c r="F19" i="1"/>
  <c r="F18" i="1"/>
  <c r="F8" i="1"/>
  <c r="F12" i="1" s="1"/>
  <c r="C13" i="1" s="1"/>
  <c r="F7" i="1"/>
  <c r="F11" i="1"/>
  <c r="F10" i="1"/>
  <c r="F9" i="1"/>
  <c r="M17" i="1" l="1"/>
  <c r="B29" i="1"/>
  <c r="F29" i="1" s="1"/>
  <c r="F23" i="1"/>
  <c r="C24" i="1" s="1"/>
  <c r="M18" i="1" l="1"/>
  <c r="B30" i="1"/>
  <c r="F30" i="1" s="1"/>
  <c r="F31" i="1" s="1"/>
  <c r="C32" i="1" s="1"/>
  <c r="L3" i="1" s="1"/>
  <c r="N7" i="1" l="1"/>
  <c r="K11" i="1" s="1"/>
  <c r="P16" i="1" l="1"/>
  <c r="P24" i="1"/>
  <c r="P33" i="1"/>
  <c r="N18" i="1"/>
  <c r="P18" i="1" s="1"/>
  <c r="N17" i="1"/>
  <c r="P17" i="1" s="1"/>
  <c r="K21" i="1"/>
  <c r="P26" i="1" s="1"/>
  <c r="K30" i="1"/>
  <c r="P36" i="1" s="1"/>
  <c r="P34" i="1" l="1"/>
  <c r="P23" i="1"/>
  <c r="P35" i="1"/>
  <c r="P32" i="1"/>
  <c r="P25" i="1"/>
  <c r="P27" i="1"/>
</calcChain>
</file>

<file path=xl/sharedStrings.xml><?xml version="1.0" encoding="utf-8"?>
<sst xmlns="http://schemas.openxmlformats.org/spreadsheetml/2006/main" count="101" uniqueCount="33">
  <si>
    <t xml:space="preserve">Name: </t>
  </si>
  <si>
    <t>CWID:</t>
  </si>
  <si>
    <t>Sri Jay Adarsh Gogineni</t>
  </si>
  <si>
    <t>Input</t>
  </si>
  <si>
    <t>From</t>
  </si>
  <si>
    <t>To</t>
  </si>
  <si>
    <t>Weight</t>
  </si>
  <si>
    <t>Output</t>
  </si>
  <si>
    <t>x</t>
  </si>
  <si>
    <t>A</t>
  </si>
  <si>
    <t>Node 2</t>
  </si>
  <si>
    <t>Node 3</t>
  </si>
  <si>
    <t>Node 4</t>
  </si>
  <si>
    <t>Node 1</t>
  </si>
  <si>
    <t>Signal</t>
  </si>
  <si>
    <t>input</t>
  </si>
  <si>
    <t>B</t>
  </si>
  <si>
    <t>xx</t>
  </si>
  <si>
    <t>z</t>
  </si>
  <si>
    <t>Flow</t>
  </si>
  <si>
    <t>Adjustment</t>
  </si>
  <si>
    <t>Old Weight</t>
  </si>
  <si>
    <t>New Weight</t>
  </si>
  <si>
    <t>Predicted=</t>
  </si>
  <si>
    <t>Actual=</t>
  </si>
  <si>
    <t>Actual - Predicted</t>
  </si>
  <si>
    <t>Output Layer</t>
  </si>
  <si>
    <t>Hidden Layer</t>
  </si>
  <si>
    <t>X</t>
  </si>
  <si>
    <t>Actual</t>
  </si>
  <si>
    <t>Predicted</t>
  </si>
  <si>
    <t>Learning factor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</si>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</sst>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4CFD-5D22-DF48-AA81-59AEF9E704D5}">
  <dimension ref="A1:P41"/>
  <sheetViews>
    <sheetView tabSelected="1" workbookViewId="0">
      <selection activeCell="N37" sqref="N37"/>
    </sheetView>
  </sheetViews>
  <sheetFormatPr baseColWidth="10" defaultRowHeight="16" x14ac:dyDescent="0.2"/>
  <cols>
    <col min="2" max="2" width="20.5" bestFit="1" customWidth="1"/>
    <col min="11" max="11" width="14.5" bestFit="1" customWidth="1"/>
    <col min="12" max="12" width="15.6640625" bestFit="1" customWidth="1"/>
    <col min="14" max="14" width="14.33203125" bestFit="1" customWidth="1"/>
    <col min="15" max="15" width="13.83203125" bestFit="1" customWidth="1"/>
    <col min="16" max="16" width="14.6640625" bestFit="1" customWidth="1"/>
  </cols>
  <sheetData>
    <row r="1" spans="1:16" x14ac:dyDescent="0.2">
      <c r="A1" s="1" t="s">
        <v>0</v>
      </c>
      <c r="B1" s="2" t="s">
        <v>2</v>
      </c>
    </row>
    <row r="2" spans="1:16" ht="17" thickBot="1" x14ac:dyDescent="0.25">
      <c r="A2" s="3" t="s">
        <v>1</v>
      </c>
      <c r="B2" s="4">
        <v>20025484</v>
      </c>
    </row>
    <row r="3" spans="1:16" ht="17" thickBot="1" x14ac:dyDescent="0.25">
      <c r="K3" s="14" t="s">
        <v>23</v>
      </c>
      <c r="L3" s="15">
        <f>C32</f>
        <v>0.88643230033488507</v>
      </c>
      <c r="M3" s="15"/>
      <c r="N3" s="15" t="s">
        <v>24</v>
      </c>
      <c r="O3" s="16">
        <v>0.85</v>
      </c>
    </row>
    <row r="4" spans="1:16" x14ac:dyDescent="0.2">
      <c r="K4" s="6"/>
      <c r="L4" s="5"/>
      <c r="M4" s="5"/>
      <c r="N4" s="5"/>
      <c r="O4" s="7"/>
    </row>
    <row r="5" spans="1:16" ht="17" thickBot="1" x14ac:dyDescent="0.25">
      <c r="K5" s="6"/>
      <c r="L5" s="5"/>
      <c r="M5" s="5"/>
      <c r="N5" s="5"/>
      <c r="O5" s="7"/>
    </row>
    <row r="6" spans="1:16" ht="17" thickBot="1" x14ac:dyDescent="0.25">
      <c r="B6" s="14" t="s">
        <v>3</v>
      </c>
      <c r="C6" s="15" t="s">
        <v>4</v>
      </c>
      <c r="D6" s="15" t="s">
        <v>5</v>
      </c>
      <c r="E6" s="15" t="s">
        <v>6</v>
      </c>
      <c r="F6" s="16" t="s">
        <v>7</v>
      </c>
      <c r="K6" s="6" t="s">
        <v>31</v>
      </c>
      <c r="L6" s="5"/>
      <c r="M6" s="5"/>
      <c r="N6" s="5">
        <v>0.1</v>
      </c>
      <c r="O6" s="7"/>
    </row>
    <row r="7" spans="1:16" x14ac:dyDescent="0.2">
      <c r="B7" s="6">
        <v>1</v>
      </c>
      <c r="C7" s="5" t="s">
        <v>8</v>
      </c>
      <c r="D7" s="5" t="s">
        <v>9</v>
      </c>
      <c r="E7" s="5">
        <v>0.5</v>
      </c>
      <c r="F7" s="7">
        <f>B7*E7</f>
        <v>0.5</v>
      </c>
      <c r="K7" s="6" t="s">
        <v>32</v>
      </c>
      <c r="L7" s="5" t="s">
        <v>25</v>
      </c>
      <c r="M7" s="5"/>
      <c r="N7" s="5">
        <f>O3-L3</f>
        <v>-3.6432300334885093E-2</v>
      </c>
      <c r="O7" s="7"/>
    </row>
    <row r="8" spans="1:16" ht="17" thickBot="1" x14ac:dyDescent="0.25">
      <c r="B8" s="6">
        <v>0.4</v>
      </c>
      <c r="C8" s="5" t="s">
        <v>13</v>
      </c>
      <c r="D8" s="5" t="s">
        <v>9</v>
      </c>
      <c r="E8" s="5">
        <v>0.6</v>
      </c>
      <c r="F8" s="7">
        <f>B8*E8</f>
        <v>0.24</v>
      </c>
      <c r="K8" s="8"/>
      <c r="L8" s="9"/>
      <c r="M8" s="9"/>
      <c r="N8" s="9"/>
      <c r="O8" s="10"/>
    </row>
    <row r="9" spans="1:16" ht="17" thickBot="1" x14ac:dyDescent="0.25">
      <c r="B9" s="6">
        <v>0.7</v>
      </c>
      <c r="C9" s="5" t="s">
        <v>10</v>
      </c>
      <c r="D9" s="5" t="s">
        <v>9</v>
      </c>
      <c r="E9" s="5">
        <v>0.8</v>
      </c>
      <c r="F9" s="7">
        <f>B9*E9</f>
        <v>0.55999999999999994</v>
      </c>
      <c r="K9" s="14"/>
      <c r="L9" s="15"/>
      <c r="M9" s="15"/>
      <c r="N9" s="15"/>
      <c r="O9" s="16"/>
    </row>
    <row r="10" spans="1:16" x14ac:dyDescent="0.2">
      <c r="B10" s="6">
        <v>0.7</v>
      </c>
      <c r="C10" s="5" t="s">
        <v>11</v>
      </c>
      <c r="D10" s="5" t="s">
        <v>9</v>
      </c>
      <c r="E10" s="5">
        <v>0.6</v>
      </c>
      <c r="F10" s="7">
        <f>B10*E10</f>
        <v>0.42</v>
      </c>
      <c r="K10" s="11" t="s">
        <v>26</v>
      </c>
      <c r="L10" s="12"/>
      <c r="M10" s="12"/>
      <c r="N10" s="12"/>
      <c r="O10" s="13"/>
    </row>
    <row r="11" spans="1:16" ht="17" thickBot="1" x14ac:dyDescent="0.25">
      <c r="B11" s="8">
        <v>0.2</v>
      </c>
      <c r="C11" s="9" t="s">
        <v>12</v>
      </c>
      <c r="D11" s="9" t="s">
        <v>9</v>
      </c>
      <c r="E11" s="9">
        <v>0.2</v>
      </c>
      <c r="F11" s="10">
        <f>B11*E11</f>
        <v>4.0000000000000008E-2</v>
      </c>
      <c r="K11" s="8">
        <f>L3*(1-L3)*N7</f>
        <v>-3.6676424893955042E-3</v>
      </c>
      <c r="L11" s="9"/>
      <c r="M11" s="9"/>
      <c r="N11" s="9"/>
      <c r="O11" s="10"/>
    </row>
    <row r="12" spans="1:16" ht="17" thickBot="1" x14ac:dyDescent="0.25">
      <c r="B12" s="5"/>
      <c r="C12" s="5"/>
      <c r="D12" s="5"/>
      <c r="E12" s="5"/>
      <c r="F12" s="17">
        <f>SUM(F7:F11)</f>
        <v>1.7599999999999998</v>
      </c>
    </row>
    <row r="13" spans="1:16" ht="17" thickBot="1" x14ac:dyDescent="0.25">
      <c r="B13" s="14" t="s">
        <v>14</v>
      </c>
      <c r="C13" s="16">
        <f>(1/(1+EXP(-F12)))</f>
        <v>0.85320966019861766</v>
      </c>
      <c r="D13" s="5"/>
      <c r="E13" s="5"/>
      <c r="F13" s="5"/>
    </row>
    <row r="14" spans="1:16" ht="17" thickBot="1" x14ac:dyDescent="0.25">
      <c r="B14" s="5"/>
      <c r="C14" s="5"/>
      <c r="D14" s="5"/>
      <c r="E14" s="5"/>
      <c r="F14" s="5"/>
    </row>
    <row r="15" spans="1:16" ht="17" thickBot="1" x14ac:dyDescent="0.25">
      <c r="B15" s="5"/>
      <c r="C15" s="5"/>
      <c r="D15" s="5"/>
      <c r="E15" s="5"/>
      <c r="F15" s="5"/>
      <c r="K15" s="14" t="s">
        <v>4</v>
      </c>
      <c r="L15" s="15" t="s">
        <v>5</v>
      </c>
      <c r="M15" s="15" t="s">
        <v>19</v>
      </c>
      <c r="N15" s="15" t="s">
        <v>20</v>
      </c>
      <c r="O15" s="16" t="s">
        <v>21</v>
      </c>
      <c r="P15" s="18" t="s">
        <v>22</v>
      </c>
    </row>
    <row r="16" spans="1:16" ht="17" thickBot="1" x14ac:dyDescent="0.25">
      <c r="K16" s="6" t="s">
        <v>17</v>
      </c>
      <c r="L16" s="5" t="s">
        <v>18</v>
      </c>
      <c r="M16" s="5">
        <v>1</v>
      </c>
      <c r="N16" s="5">
        <f>N6*K11*M16</f>
        <v>-3.6676424893955045E-4</v>
      </c>
      <c r="O16" s="7">
        <v>0.5</v>
      </c>
      <c r="P16" s="20">
        <f>O16+N16</f>
        <v>0.49963323575106044</v>
      </c>
    </row>
    <row r="17" spans="2:16" ht="17" thickBot="1" x14ac:dyDescent="0.25">
      <c r="B17" s="14" t="s">
        <v>15</v>
      </c>
      <c r="C17" s="15" t="s">
        <v>4</v>
      </c>
      <c r="D17" s="15" t="s">
        <v>5</v>
      </c>
      <c r="E17" s="15" t="s">
        <v>6</v>
      </c>
      <c r="F17" s="16" t="s">
        <v>7</v>
      </c>
      <c r="K17" s="6" t="s">
        <v>9</v>
      </c>
      <c r="L17" s="5" t="s">
        <v>18</v>
      </c>
      <c r="M17" s="5">
        <f>C13</f>
        <v>0.85320966019861766</v>
      </c>
      <c r="N17" s="5">
        <f>N6*K11*M17</f>
        <v>-3.1292680021071507E-4</v>
      </c>
      <c r="O17" s="7">
        <v>0.9</v>
      </c>
      <c r="P17" s="20">
        <f>O17+N17</f>
        <v>0.89968707319978936</v>
      </c>
    </row>
    <row r="18" spans="2:16" ht="17" thickBot="1" x14ac:dyDescent="0.25">
      <c r="B18" s="6">
        <v>1</v>
      </c>
      <c r="C18" s="5" t="s">
        <v>8</v>
      </c>
      <c r="D18" s="5" t="s">
        <v>16</v>
      </c>
      <c r="E18" s="5">
        <v>0.7</v>
      </c>
      <c r="F18" s="7">
        <f>B18*E18</f>
        <v>0.7</v>
      </c>
      <c r="K18" s="8" t="s">
        <v>16</v>
      </c>
      <c r="L18" s="9" t="s">
        <v>18</v>
      </c>
      <c r="M18" s="9">
        <f>C24</f>
        <v>0.8743521434846544</v>
      </c>
      <c r="N18" s="9">
        <f>N6*K11*M18</f>
        <v>-3.2068110721383532E-4</v>
      </c>
      <c r="O18" s="10">
        <v>0.9</v>
      </c>
      <c r="P18" s="21">
        <f>O18+N18</f>
        <v>0.89967931889278618</v>
      </c>
    </row>
    <row r="19" spans="2:16" x14ac:dyDescent="0.2">
      <c r="B19" s="6">
        <v>0.4</v>
      </c>
      <c r="C19" s="5" t="s">
        <v>13</v>
      </c>
      <c r="D19" s="5" t="s">
        <v>16</v>
      </c>
      <c r="E19" s="5">
        <v>0.9</v>
      </c>
      <c r="F19" s="7">
        <f>B19*E19</f>
        <v>0.36000000000000004</v>
      </c>
    </row>
    <row r="20" spans="2:16" x14ac:dyDescent="0.2">
      <c r="B20" s="6">
        <v>0.7</v>
      </c>
      <c r="C20" s="5" t="s">
        <v>10</v>
      </c>
      <c r="D20" s="5" t="s">
        <v>16</v>
      </c>
      <c r="E20" s="5">
        <v>0.8</v>
      </c>
      <c r="F20" s="7">
        <f>B20*E20</f>
        <v>0.55999999999999994</v>
      </c>
      <c r="K20" s="19" t="s">
        <v>27</v>
      </c>
    </row>
    <row r="21" spans="2:16" ht="17" thickBot="1" x14ac:dyDescent="0.25">
      <c r="B21" s="6">
        <v>0.7</v>
      </c>
      <c r="C21" s="5" t="s">
        <v>11</v>
      </c>
      <c r="D21" s="5" t="s">
        <v>16</v>
      </c>
      <c r="E21" s="5">
        <v>0.4</v>
      </c>
      <c r="F21" s="7">
        <f>B21*E21</f>
        <v>0.27999999999999997</v>
      </c>
      <c r="K21">
        <f>C13*(1-C13)*O17*K11</f>
        <v>-4.1341168202301123E-4</v>
      </c>
    </row>
    <row r="22" spans="2:16" ht="17" thickBot="1" x14ac:dyDescent="0.25">
      <c r="B22" s="8">
        <v>0.2</v>
      </c>
      <c r="C22" s="9" t="s">
        <v>12</v>
      </c>
      <c r="D22" s="9" t="s">
        <v>16</v>
      </c>
      <c r="E22" s="9">
        <v>0.2</v>
      </c>
      <c r="F22" s="10">
        <f>B22*E22</f>
        <v>4.0000000000000008E-2</v>
      </c>
      <c r="K22" s="14" t="s">
        <v>4</v>
      </c>
      <c r="L22" s="15" t="s">
        <v>5</v>
      </c>
      <c r="M22" s="15" t="s">
        <v>19</v>
      </c>
      <c r="N22" s="15" t="s">
        <v>20</v>
      </c>
      <c r="O22" s="16" t="s">
        <v>21</v>
      </c>
      <c r="P22" s="16" t="s">
        <v>22</v>
      </c>
    </row>
    <row r="23" spans="2:16" ht="17" thickBot="1" x14ac:dyDescent="0.25">
      <c r="B23" s="5"/>
      <c r="C23" s="5"/>
      <c r="D23" s="5"/>
      <c r="E23" s="5"/>
      <c r="F23" s="18">
        <f>SUM(F18:F22)</f>
        <v>1.9400000000000002</v>
      </c>
      <c r="K23" s="6" t="s">
        <v>28</v>
      </c>
      <c r="L23" s="5" t="s">
        <v>9</v>
      </c>
      <c r="M23" s="5">
        <v>1</v>
      </c>
      <c r="N23" s="5">
        <f>-K11*K21*M23</f>
        <v>-1.5162462506000596E-6</v>
      </c>
      <c r="O23" s="7">
        <v>0.5</v>
      </c>
      <c r="P23" s="7">
        <f>O23+N23</f>
        <v>0.49999848375374939</v>
      </c>
    </row>
    <row r="24" spans="2:16" ht="17" thickBot="1" x14ac:dyDescent="0.25">
      <c r="B24" s="14" t="s">
        <v>14</v>
      </c>
      <c r="C24" s="16">
        <f>(1/(1+EXP(-F23)))</f>
        <v>0.8743521434846544</v>
      </c>
      <c r="K24" s="6" t="s">
        <v>13</v>
      </c>
      <c r="L24" s="5" t="s">
        <v>9</v>
      </c>
      <c r="M24" s="5">
        <v>0.4</v>
      </c>
      <c r="N24" s="5">
        <f>-K11*K21*M24</f>
        <v>-6.0649850024002383E-7</v>
      </c>
      <c r="O24" s="7">
        <v>0.6</v>
      </c>
      <c r="P24" s="7">
        <f>O24+N24</f>
        <v>0.59999939350149978</v>
      </c>
    </row>
    <row r="25" spans="2:16" x14ac:dyDescent="0.2">
      <c r="K25" s="6" t="s">
        <v>10</v>
      </c>
      <c r="L25" s="5" t="s">
        <v>9</v>
      </c>
      <c r="M25" s="5">
        <v>0.7</v>
      </c>
      <c r="N25" s="5">
        <f>-K11*K21*M25</f>
        <v>-1.0613723754200417E-6</v>
      </c>
      <c r="O25" s="7">
        <v>0.8</v>
      </c>
      <c r="P25" s="7">
        <f>O25+N25</f>
        <v>0.79999893862762461</v>
      </c>
    </row>
    <row r="26" spans="2:16" ht="17" thickBot="1" x14ac:dyDescent="0.25">
      <c r="K26" s="6" t="s">
        <v>11</v>
      </c>
      <c r="L26" s="5" t="s">
        <v>9</v>
      </c>
      <c r="M26" s="5">
        <v>0.7</v>
      </c>
      <c r="N26" s="5">
        <f>-K11*K21*M26</f>
        <v>-1.0613723754200417E-6</v>
      </c>
      <c r="O26" s="7">
        <v>0.6</v>
      </c>
      <c r="P26" s="7">
        <f>O26+N26</f>
        <v>0.59999893862762455</v>
      </c>
    </row>
    <row r="27" spans="2:16" ht="17" thickBot="1" x14ac:dyDescent="0.25">
      <c r="B27" s="14" t="s">
        <v>15</v>
      </c>
      <c r="C27" s="15" t="s">
        <v>4</v>
      </c>
      <c r="D27" s="15" t="s">
        <v>5</v>
      </c>
      <c r="E27" s="15" t="s">
        <v>6</v>
      </c>
      <c r="F27" s="16" t="s">
        <v>7</v>
      </c>
      <c r="K27" s="8" t="s">
        <v>12</v>
      </c>
      <c r="L27" s="9" t="s">
        <v>9</v>
      </c>
      <c r="M27" s="9">
        <v>0.2</v>
      </c>
      <c r="N27" s="9">
        <f>-K11*K21*M27</f>
        <v>-3.0324925012001191E-7</v>
      </c>
      <c r="O27" s="10">
        <v>0.2</v>
      </c>
      <c r="P27" s="10">
        <f>O27+N27</f>
        <v>0.19999969675074988</v>
      </c>
    </row>
    <row r="28" spans="2:16" x14ac:dyDescent="0.2">
      <c r="B28" s="6">
        <v>1</v>
      </c>
      <c r="C28" s="5" t="s">
        <v>17</v>
      </c>
      <c r="D28" s="5" t="s">
        <v>18</v>
      </c>
      <c r="E28" s="5">
        <v>0.5</v>
      </c>
      <c r="F28" s="7">
        <f>B28*E28</f>
        <v>0.5</v>
      </c>
    </row>
    <row r="29" spans="2:16" x14ac:dyDescent="0.2">
      <c r="B29" s="6">
        <f>C13</f>
        <v>0.85320966019861766</v>
      </c>
      <c r="C29" s="5" t="s">
        <v>9</v>
      </c>
      <c r="D29" s="5" t="s">
        <v>18</v>
      </c>
      <c r="E29" s="5">
        <v>0.9</v>
      </c>
      <c r="F29" s="7">
        <f>B29*E29</f>
        <v>0.76788869417875594</v>
      </c>
      <c r="K29" s="19" t="s">
        <v>27</v>
      </c>
    </row>
    <row r="30" spans="2:16" ht="17" thickBot="1" x14ac:dyDescent="0.25">
      <c r="B30" s="8">
        <f>C24</f>
        <v>0.8743521434846544</v>
      </c>
      <c r="C30" s="9" t="s">
        <v>16</v>
      </c>
      <c r="D30" s="9" t="s">
        <v>18</v>
      </c>
      <c r="E30" s="9">
        <v>0.9</v>
      </c>
      <c r="F30" s="10">
        <f>B30*E30</f>
        <v>0.78691692913618894</v>
      </c>
      <c r="K30">
        <f>C24*(1-C24)*O17*K11</f>
        <v>-3.6263604371747523E-4</v>
      </c>
    </row>
    <row r="31" spans="2:16" ht="17" thickBot="1" x14ac:dyDescent="0.25">
      <c r="B31" s="5"/>
      <c r="C31" s="5"/>
      <c r="D31" s="5"/>
      <c r="E31" s="5"/>
      <c r="F31" s="18">
        <f>SUM(F27:F30)</f>
        <v>2.054805623314945</v>
      </c>
      <c r="K31" s="14" t="s">
        <v>4</v>
      </c>
      <c r="L31" s="15" t="s">
        <v>5</v>
      </c>
      <c r="M31" s="15" t="s">
        <v>19</v>
      </c>
      <c r="N31" s="15" t="s">
        <v>20</v>
      </c>
      <c r="O31" s="16" t="s">
        <v>21</v>
      </c>
      <c r="P31" s="16" t="s">
        <v>22</v>
      </c>
    </row>
    <row r="32" spans="2:16" ht="17" thickBot="1" x14ac:dyDescent="0.25">
      <c r="B32" s="14" t="s">
        <v>14</v>
      </c>
      <c r="C32" s="16">
        <f>(1/(1+EXP(-F31)))</f>
        <v>0.88643230033488507</v>
      </c>
      <c r="K32" s="6" t="s">
        <v>28</v>
      </c>
      <c r="L32" s="5" t="s">
        <v>16</v>
      </c>
      <c r="M32" s="5">
        <v>1</v>
      </c>
      <c r="N32" s="5">
        <f>-K11*K30*M32</f>
        <v>-1.3300193621244977E-6</v>
      </c>
      <c r="O32" s="7">
        <v>0.7</v>
      </c>
      <c r="P32" s="7">
        <f>O32+N32</f>
        <v>0.69999866998063787</v>
      </c>
    </row>
    <row r="33" spans="8:16" x14ac:dyDescent="0.2">
      <c r="K33" s="6" t="s">
        <v>13</v>
      </c>
      <c r="L33" s="5" t="s">
        <v>16</v>
      </c>
      <c r="M33" s="5">
        <v>0.4</v>
      </c>
      <c r="N33" s="5">
        <f>-K11*K30*M33</f>
        <v>-5.3200774484979912E-7</v>
      </c>
      <c r="O33" s="7">
        <v>0.9</v>
      </c>
      <c r="P33" s="7">
        <f>O33+N33</f>
        <v>0.89999946799225516</v>
      </c>
    </row>
    <row r="34" spans="8:16" x14ac:dyDescent="0.2">
      <c r="K34" s="6" t="s">
        <v>10</v>
      </c>
      <c r="L34" s="5" t="s">
        <v>16</v>
      </c>
      <c r="M34" s="5">
        <v>0.7</v>
      </c>
      <c r="N34" s="5">
        <f>-K11*K30*M34</f>
        <v>-9.3101355348714834E-7</v>
      </c>
      <c r="O34" s="7">
        <v>0.8</v>
      </c>
      <c r="P34" s="7">
        <f>O34+N34</f>
        <v>0.79999906898644657</v>
      </c>
    </row>
    <row r="35" spans="8:16" x14ac:dyDescent="0.2">
      <c r="K35" s="6" t="s">
        <v>11</v>
      </c>
      <c r="L35" s="5" t="s">
        <v>16</v>
      </c>
      <c r="M35" s="5">
        <v>0.7</v>
      </c>
      <c r="N35" s="5">
        <f>-K11*K30*M35</f>
        <v>-9.3101355348714834E-7</v>
      </c>
      <c r="O35" s="7">
        <v>0.4</v>
      </c>
      <c r="P35" s="7">
        <f>O35+N35</f>
        <v>0.39999906898644655</v>
      </c>
    </row>
    <row r="36" spans="8:16" ht="17" thickBot="1" x14ac:dyDescent="0.25">
      <c r="K36" s="8" t="s">
        <v>12</v>
      </c>
      <c r="L36" s="9" t="s">
        <v>16</v>
      </c>
      <c r="M36" s="9">
        <v>0.2</v>
      </c>
      <c r="N36" s="9">
        <f>-K11*K30*M36</f>
        <v>-2.6600387242489956E-7</v>
      </c>
      <c r="O36" s="10">
        <v>0.2</v>
      </c>
      <c r="P36" s="10">
        <f>O36+N36</f>
        <v>0.19999973399612758</v>
      </c>
    </row>
    <row r="39" spans="8:16" ht="17" thickBot="1" x14ac:dyDescent="0.25"/>
    <row r="40" spans="8:16" x14ac:dyDescent="0.2">
      <c r="H40" s="22" t="s">
        <v>29</v>
      </c>
      <c r="I40" s="23">
        <v>0.85</v>
      </c>
    </row>
    <row r="41" spans="8:16" ht="17" thickBot="1" x14ac:dyDescent="0.25">
      <c r="H41" s="24" t="s">
        <v>30</v>
      </c>
      <c r="I41" s="25">
        <v>0.88643232000000005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Jay Adarsh Gogineni</dc:creator>
  <cp:lastModifiedBy>Sri Jay Adarsh Gogineni</cp:lastModifiedBy>
  <dcterms:created xsi:type="dcterms:W3CDTF">2023-12-18T08:24:57Z</dcterms:created>
  <dcterms:modified xsi:type="dcterms:W3CDTF">2023-12-18T15:40:34Z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2023-12-18T09:04:07Z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533eba53-84d3-4f86-bcee-8f51526272fd</vt:lpwstr>
  </property>
  <property fmtid="{D5CDD505-2E9C-101B-9397-08002B2CF9AE}" pid="8" name="MSIP_Label_a73fd474-4f3c-44ed-88fb-5cc4bd2471bf_ContentBits">
    <vt:lpwstr>0</vt:lpwstr>
  </property>
</Properties>
</file>