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rsh/Documents/Class/CS513/Midterm/"/>
    </mc:Choice>
  </mc:AlternateContent>
  <xr:revisionPtr revIDLastSave="0" documentId="13_ncr:1_{28A95369-D7E5-8A41-82E0-40A60E922B7C}" xr6:coauthVersionLast="47" xr6:coauthVersionMax="47" xr10:uidLastSave="{00000000-0000-0000-0000-000000000000}"/>
  <bookViews>
    <workbookView xWindow="0" yWindow="760" windowWidth="30240" windowHeight="18880" activeTab="1" xr2:uid="{4FDAC484-7066-704B-A494-EE2C30873A9F}"/>
  </bookViews>
  <sheets>
    <sheet name="Normalization" sheetId="1" r:id="rId1"/>
    <sheet name="Distances" sheetId="2" r:id="rId2"/>
  </sheets>
  <definedNames>
    <definedName name="_xlnm._FilterDatabase" localSheetId="0" hidden="1">Normalization!$L$1:$R$41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1" i="2" l="1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180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36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92" i="2"/>
  <c r="H54" i="2"/>
  <c r="G49" i="2"/>
  <c r="H49" i="2" s="1"/>
  <c r="G50" i="2"/>
  <c r="H50" i="2" s="1"/>
  <c r="G51" i="2"/>
  <c r="H51" i="2" s="1"/>
  <c r="G52" i="2"/>
  <c r="H52" i="2" s="1"/>
  <c r="G53" i="2"/>
  <c r="H53" i="2" s="1"/>
  <c r="G54" i="2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I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I85" i="2" s="1"/>
  <c r="G86" i="2"/>
  <c r="H86" i="2" s="1"/>
  <c r="G87" i="2"/>
  <c r="H87" i="2" s="1"/>
  <c r="G48" i="2"/>
  <c r="H48" i="2" s="1"/>
  <c r="H26" i="2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I40" i="2" s="1"/>
  <c r="G41" i="2"/>
  <c r="H41" i="2" s="1"/>
  <c r="G42" i="2"/>
  <c r="H42" i="2" s="1"/>
  <c r="G43" i="2"/>
  <c r="H43" i="2" s="1"/>
  <c r="G4" i="2"/>
  <c r="H4" i="2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" i="1"/>
  <c r="I43" i="2" l="1"/>
  <c r="I35" i="2"/>
  <c r="I27" i="2"/>
  <c r="I19" i="2"/>
  <c r="I11" i="2"/>
  <c r="I48" i="2"/>
  <c r="I80" i="2"/>
  <c r="I72" i="2"/>
  <c r="I64" i="2"/>
  <c r="I56" i="2"/>
  <c r="I42" i="2"/>
  <c r="I34" i="2"/>
  <c r="I18" i="2"/>
  <c r="I10" i="2"/>
  <c r="I87" i="2"/>
  <c r="I79" i="2"/>
  <c r="I71" i="2"/>
  <c r="I63" i="2"/>
  <c r="I55" i="2"/>
  <c r="I41" i="2"/>
  <c r="I33" i="2"/>
  <c r="I25" i="2"/>
  <c r="I17" i="2"/>
  <c r="I9" i="2"/>
  <c r="I86" i="2"/>
  <c r="I78" i="2"/>
  <c r="I70" i="2"/>
  <c r="I62" i="2"/>
  <c r="I32" i="2"/>
  <c r="I8" i="2"/>
  <c r="I52" i="2"/>
  <c r="I24" i="2"/>
  <c r="I16" i="2"/>
  <c r="I77" i="2"/>
  <c r="I69" i="2"/>
  <c r="I53" i="2"/>
  <c r="I39" i="2"/>
  <c r="I15" i="2"/>
  <c r="I60" i="2"/>
  <c r="I6" i="2"/>
  <c r="I75" i="2"/>
  <c r="I67" i="2"/>
  <c r="I59" i="2"/>
  <c r="I51" i="2"/>
  <c r="I23" i="2"/>
  <c r="I84" i="2"/>
  <c r="I76" i="2"/>
  <c r="I38" i="2"/>
  <c r="I22" i="2"/>
  <c r="I83" i="2"/>
  <c r="I37" i="2"/>
  <c r="I29" i="2"/>
  <c r="I21" i="2"/>
  <c r="I13" i="2"/>
  <c r="I5" i="2"/>
  <c r="I82" i="2"/>
  <c r="I74" i="2"/>
  <c r="I66" i="2"/>
  <c r="I58" i="2"/>
  <c r="I50" i="2"/>
  <c r="I31" i="2"/>
  <c r="I7" i="2"/>
  <c r="I68" i="2"/>
  <c r="I30" i="2"/>
  <c r="I14" i="2"/>
  <c r="I4" i="2"/>
  <c r="I36" i="2"/>
  <c r="I28" i="2"/>
  <c r="I20" i="2"/>
  <c r="I12" i="2"/>
  <c r="I26" i="2"/>
  <c r="I81" i="2"/>
  <c r="I73" i="2"/>
  <c r="I65" i="2"/>
  <c r="I57" i="2"/>
  <c r="I49" i="2"/>
  <c r="I54" i="2"/>
</calcChain>
</file>

<file path=xl/sharedStrings.xml><?xml version="1.0" encoding="utf-8"?>
<sst xmlns="http://schemas.openxmlformats.org/spreadsheetml/2006/main" count="681" uniqueCount="33">
  <si>
    <t>Gender</t>
  </si>
  <si>
    <t>Age</t>
  </si>
  <si>
    <t>Height</t>
  </si>
  <si>
    <t>Weight</t>
  </si>
  <si>
    <t>BP_Status</t>
  </si>
  <si>
    <t>Female</t>
  </si>
  <si>
    <t>High</t>
  </si>
  <si>
    <t>Normal</t>
  </si>
  <si>
    <t>Male</t>
  </si>
  <si>
    <t xml:space="preserve"> ----&gt;</t>
  </si>
  <si>
    <t>Normalization using Min and Max</t>
  </si>
  <si>
    <t>Age (years)</t>
  </si>
  <si>
    <t>Weight (lb)</t>
  </si>
  <si>
    <t>Height (inch)</t>
  </si>
  <si>
    <t>Min</t>
  </si>
  <si>
    <t>Max</t>
  </si>
  <si>
    <t>Gender One Hot Encoding</t>
  </si>
  <si>
    <t>IsMale</t>
  </si>
  <si>
    <t>IsFemale</t>
  </si>
  <si>
    <t>Normalized_X = (X - Min) / (Max - Min)</t>
  </si>
  <si>
    <t>Euclidian Distance</t>
  </si>
  <si>
    <t>Weighted Distance</t>
  </si>
  <si>
    <t>Rank</t>
  </si>
  <si>
    <t>1. Female, Age 43, Height 62.5, Weight 214</t>
  </si>
  <si>
    <t>Normalized BP_Num_Test</t>
  </si>
  <si>
    <t>weight = 1/dist^2</t>
  </si>
  <si>
    <t>Label</t>
  </si>
  <si>
    <t xml:space="preserve">2. Female, Age 45, Height 60, Weight 156 </t>
  </si>
  <si>
    <t xml:space="preserve">3. Female, Age 39, Height 60.75, Weight 137 </t>
  </si>
  <si>
    <t xml:space="preserve">4. Male, Age 60, Height 67, Weight 161 </t>
  </si>
  <si>
    <t xml:space="preserve">5. Female, Age 49, Height 56.5, Weight 130 </t>
  </si>
  <si>
    <t>For K=2</t>
  </si>
  <si>
    <t xml:space="preserve">Prediction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</si>
</sst>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0" xfId="0" applyBorder="1"/>
    <xf numFmtId="0" fontId="0" fillId="0" borderId="4" xfId="0" applyBorder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15" xfId="0" applyFill="1" applyBorder="1"/>
    <xf numFmtId="0" fontId="0" fillId="4" borderId="14" xfId="0" applyFill="1" applyBorder="1"/>
    <xf numFmtId="0" fontId="0" fillId="4" borderId="0" xfId="0" applyFill="1"/>
    <xf numFmtId="0" fontId="0" fillId="5" borderId="0" xfId="0" applyFill="1"/>
    <xf numFmtId="0" fontId="0" fillId="6" borderId="3" xfId="0" applyFill="1" applyBorder="1"/>
    <xf numFmtId="0" fontId="2" fillId="7" borderId="3" xfId="0" applyFont="1" applyFill="1" applyBorder="1"/>
    <xf numFmtId="0" fontId="2" fillId="7" borderId="7" xfId="0" applyFont="1" applyFill="1" applyBorder="1"/>
    <xf numFmtId="0" fontId="2" fillId="7" borderId="2" xfId="0" applyFont="1" applyFill="1" applyBorder="1"/>
    <xf numFmtId="0" fontId="2" fillId="7" borderId="13" xfId="0" applyFon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D256-403F-6A4A-AD6E-3986B560CDDB}">
  <dimension ref="A1:R41"/>
  <sheetViews>
    <sheetView workbookViewId="0">
      <selection activeCell="G25" sqref="G25:I25"/>
    </sheetView>
  </sheetViews>
  <sheetFormatPr baseColWidth="10" defaultRowHeight="16" x14ac:dyDescent="0.2"/>
  <sheetData>
    <row r="1" spans="1:18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L1" s="1" t="s">
        <v>0</v>
      </c>
      <c r="M1" s="1" t="s">
        <v>17</v>
      </c>
      <c r="N1" s="1" t="s">
        <v>18</v>
      </c>
      <c r="O1" s="1" t="s">
        <v>1</v>
      </c>
      <c r="P1" s="1" t="s">
        <v>2</v>
      </c>
      <c r="Q1" s="1" t="s">
        <v>3</v>
      </c>
      <c r="R1" s="1" t="s">
        <v>4</v>
      </c>
    </row>
    <row r="2" spans="1:18" x14ac:dyDescent="0.2">
      <c r="A2" s="2" t="s">
        <v>5</v>
      </c>
      <c r="B2" s="2">
        <v>57</v>
      </c>
      <c r="C2" s="2">
        <v>62.25</v>
      </c>
      <c r="D2" s="2">
        <v>132</v>
      </c>
      <c r="E2" s="2" t="s">
        <v>6</v>
      </c>
      <c r="L2" s="2" t="s">
        <v>5</v>
      </c>
      <c r="M2" s="2">
        <v>0</v>
      </c>
      <c r="N2" s="2">
        <v>1</v>
      </c>
      <c r="O2" s="2">
        <f>(B2-$H$21)/($I$21 - $H$21)</f>
        <v>0.8</v>
      </c>
      <c r="P2" s="2">
        <f>(C2-$H$23)/($I$23 - $H$23)</f>
        <v>0.40833333333333333</v>
      </c>
      <c r="Q2" s="2">
        <f>(D2-$H$22)/($I$22-$H$22)</f>
        <v>0.32800000000000001</v>
      </c>
      <c r="R2" s="2" t="s">
        <v>6</v>
      </c>
    </row>
    <row r="3" spans="1:18" x14ac:dyDescent="0.2">
      <c r="A3" s="3" t="s">
        <v>5</v>
      </c>
      <c r="B3" s="3">
        <v>48</v>
      </c>
      <c r="C3" s="3">
        <v>59.5</v>
      </c>
      <c r="D3" s="3">
        <v>137</v>
      </c>
      <c r="E3" s="3" t="s">
        <v>7</v>
      </c>
      <c r="L3" s="3" t="s">
        <v>5</v>
      </c>
      <c r="M3" s="2">
        <v>0</v>
      </c>
      <c r="N3" s="2">
        <v>1</v>
      </c>
      <c r="O3" s="2">
        <f t="shared" ref="O3:O41" si="0">(B3-$H$21)/($I$21 - $H$21)</f>
        <v>0.57499999999999996</v>
      </c>
      <c r="P3" s="2">
        <f t="shared" ref="P3:P41" si="1">(C3-$H$23)/($I$23 - $H$23)</f>
        <v>0.31666666666666665</v>
      </c>
      <c r="Q3" s="2">
        <f t="shared" ref="Q3:Q41" si="2">(D3-$H$22)/($I$22-$H$22)</f>
        <v>0.34799999999999998</v>
      </c>
      <c r="R3" s="3" t="s">
        <v>7</v>
      </c>
    </row>
    <row r="4" spans="1:18" x14ac:dyDescent="0.2">
      <c r="A4" s="3" t="s">
        <v>8</v>
      </c>
      <c r="B4" s="3">
        <v>45</v>
      </c>
      <c r="C4" s="3">
        <v>62</v>
      </c>
      <c r="D4" s="3">
        <v>150</v>
      </c>
      <c r="E4" s="3" t="s">
        <v>6</v>
      </c>
      <c r="L4" s="3" t="s">
        <v>8</v>
      </c>
      <c r="M4" s="3">
        <v>1</v>
      </c>
      <c r="N4" s="3">
        <v>0</v>
      </c>
      <c r="O4" s="2">
        <f t="shared" si="0"/>
        <v>0.5</v>
      </c>
      <c r="P4" s="2">
        <f t="shared" si="1"/>
        <v>0.4</v>
      </c>
      <c r="Q4" s="2">
        <f t="shared" si="2"/>
        <v>0.4</v>
      </c>
      <c r="R4" s="3" t="s">
        <v>6</v>
      </c>
    </row>
    <row r="5" spans="1:18" x14ac:dyDescent="0.2">
      <c r="A5" s="3" t="s">
        <v>5</v>
      </c>
      <c r="B5" s="3">
        <v>35</v>
      </c>
      <c r="C5" s="3">
        <v>62.5</v>
      </c>
      <c r="D5" s="3">
        <v>107</v>
      </c>
      <c r="E5" s="3" t="s">
        <v>7</v>
      </c>
      <c r="L5" s="3" t="s">
        <v>5</v>
      </c>
      <c r="M5" s="2">
        <v>0</v>
      </c>
      <c r="N5" s="2">
        <v>1</v>
      </c>
      <c r="O5" s="2">
        <f t="shared" si="0"/>
        <v>0.25</v>
      </c>
      <c r="P5" s="2">
        <f t="shared" si="1"/>
        <v>0.41666666666666669</v>
      </c>
      <c r="Q5" s="2">
        <f t="shared" si="2"/>
        <v>0.22800000000000001</v>
      </c>
      <c r="R5" s="3" t="s">
        <v>7</v>
      </c>
    </row>
    <row r="6" spans="1:18" x14ac:dyDescent="0.2">
      <c r="A6" s="3" t="s">
        <v>8</v>
      </c>
      <c r="B6" s="3">
        <v>48</v>
      </c>
      <c r="C6" s="3">
        <v>64.5</v>
      </c>
      <c r="D6" s="3">
        <v>154</v>
      </c>
      <c r="E6" s="3" t="s">
        <v>6</v>
      </c>
      <c r="L6" s="3" t="s">
        <v>8</v>
      </c>
      <c r="M6" s="3">
        <v>1</v>
      </c>
      <c r="N6" s="3">
        <v>0</v>
      </c>
      <c r="O6" s="2">
        <f t="shared" si="0"/>
        <v>0.57499999999999996</v>
      </c>
      <c r="P6" s="2">
        <f t="shared" si="1"/>
        <v>0.48333333333333334</v>
      </c>
      <c r="Q6" s="2">
        <f t="shared" si="2"/>
        <v>0.41599999999999998</v>
      </c>
      <c r="R6" s="3" t="s">
        <v>6</v>
      </c>
    </row>
    <row r="7" spans="1:18" x14ac:dyDescent="0.2">
      <c r="A7" s="3" t="s">
        <v>5</v>
      </c>
      <c r="B7" s="3">
        <v>41</v>
      </c>
      <c r="C7" s="3">
        <v>63</v>
      </c>
      <c r="D7" s="3">
        <v>154</v>
      </c>
      <c r="E7" s="3" t="s">
        <v>7</v>
      </c>
      <c r="L7" s="3" t="s">
        <v>5</v>
      </c>
      <c r="M7" s="2">
        <v>0</v>
      </c>
      <c r="N7" s="2">
        <v>1</v>
      </c>
      <c r="O7" s="2">
        <f t="shared" si="0"/>
        <v>0.4</v>
      </c>
      <c r="P7" s="2">
        <f t="shared" si="1"/>
        <v>0.43333333333333335</v>
      </c>
      <c r="Q7" s="2">
        <f t="shared" si="2"/>
        <v>0.41599999999999998</v>
      </c>
      <c r="R7" s="3" t="s">
        <v>7</v>
      </c>
    </row>
    <row r="8" spans="1:18" x14ac:dyDescent="0.2">
      <c r="A8" s="3" t="s">
        <v>8</v>
      </c>
      <c r="B8" s="3">
        <v>35</v>
      </c>
      <c r="C8" s="3">
        <v>67.5</v>
      </c>
      <c r="D8" s="3">
        <v>167</v>
      </c>
      <c r="E8" s="3" t="s">
        <v>6</v>
      </c>
      <c r="L8" s="3" t="s">
        <v>8</v>
      </c>
      <c r="M8" s="3">
        <v>1</v>
      </c>
      <c r="N8" s="3">
        <v>0</v>
      </c>
      <c r="O8" s="2">
        <f t="shared" si="0"/>
        <v>0.25</v>
      </c>
      <c r="P8" s="2">
        <f t="shared" si="1"/>
        <v>0.58333333333333337</v>
      </c>
      <c r="Q8" s="2">
        <f t="shared" si="2"/>
        <v>0.46800000000000003</v>
      </c>
      <c r="R8" s="3" t="s">
        <v>6</v>
      </c>
    </row>
    <row r="9" spans="1:18" x14ac:dyDescent="0.2">
      <c r="A9" s="3" t="s">
        <v>5</v>
      </c>
      <c r="B9" s="3">
        <v>57</v>
      </c>
      <c r="C9" s="3">
        <v>64</v>
      </c>
      <c r="D9" s="3">
        <v>140</v>
      </c>
      <c r="E9" s="3" t="s">
        <v>6</v>
      </c>
      <c r="L9" s="3" t="s">
        <v>5</v>
      </c>
      <c r="M9" s="2">
        <v>0</v>
      </c>
      <c r="N9" s="2">
        <v>1</v>
      </c>
      <c r="O9" s="2">
        <f t="shared" si="0"/>
        <v>0.8</v>
      </c>
      <c r="P9" s="2">
        <f t="shared" si="1"/>
        <v>0.46666666666666667</v>
      </c>
      <c r="Q9" s="2">
        <f t="shared" si="2"/>
        <v>0.36</v>
      </c>
      <c r="R9" s="3" t="s">
        <v>6</v>
      </c>
    </row>
    <row r="10" spans="1:18" x14ac:dyDescent="0.2">
      <c r="A10" s="3" t="s">
        <v>5</v>
      </c>
      <c r="B10" s="3">
        <v>47</v>
      </c>
      <c r="C10" s="3">
        <v>61.5</v>
      </c>
      <c r="D10" s="3">
        <v>104</v>
      </c>
      <c r="E10" s="3" t="s">
        <v>7</v>
      </c>
      <c r="L10" s="3" t="s">
        <v>5</v>
      </c>
      <c r="M10" s="2">
        <v>0</v>
      </c>
      <c r="N10" s="2">
        <v>1</v>
      </c>
      <c r="O10" s="2">
        <f t="shared" si="0"/>
        <v>0.55000000000000004</v>
      </c>
      <c r="P10" s="2">
        <f t="shared" si="1"/>
        <v>0.38333333333333336</v>
      </c>
      <c r="Q10" s="2">
        <f t="shared" si="2"/>
        <v>0.216</v>
      </c>
      <c r="R10" s="3" t="s">
        <v>7</v>
      </c>
    </row>
    <row r="11" spans="1:18" x14ac:dyDescent="0.2">
      <c r="A11" s="3" t="s">
        <v>8</v>
      </c>
      <c r="B11" s="3">
        <v>37</v>
      </c>
      <c r="C11" s="3">
        <v>68.5</v>
      </c>
      <c r="D11" s="3">
        <v>151</v>
      </c>
      <c r="E11" s="3" t="s">
        <v>7</v>
      </c>
      <c r="L11" s="3" t="s">
        <v>8</v>
      </c>
      <c r="M11" s="3">
        <v>1</v>
      </c>
      <c r="N11" s="3">
        <v>0</v>
      </c>
      <c r="O11" s="2">
        <f t="shared" si="0"/>
        <v>0.3</v>
      </c>
      <c r="P11" s="2">
        <f t="shared" si="1"/>
        <v>0.6166666666666667</v>
      </c>
      <c r="Q11" s="2">
        <f t="shared" si="2"/>
        <v>0.40400000000000003</v>
      </c>
      <c r="R11" s="3" t="s">
        <v>7</v>
      </c>
    </row>
    <row r="12" spans="1:18" x14ac:dyDescent="0.2">
      <c r="A12" s="3" t="s">
        <v>5</v>
      </c>
      <c r="B12" s="3">
        <v>54</v>
      </c>
      <c r="C12" s="3">
        <v>63.5</v>
      </c>
      <c r="D12" s="3">
        <v>151</v>
      </c>
      <c r="E12" s="3" t="s">
        <v>6</v>
      </c>
      <c r="L12" s="3" t="s">
        <v>5</v>
      </c>
      <c r="M12" s="2">
        <v>0</v>
      </c>
      <c r="N12" s="2">
        <v>1</v>
      </c>
      <c r="O12" s="2">
        <f t="shared" si="0"/>
        <v>0.72499999999999998</v>
      </c>
      <c r="P12" s="2">
        <f t="shared" si="1"/>
        <v>0.45</v>
      </c>
      <c r="Q12" s="2">
        <f t="shared" si="2"/>
        <v>0.40400000000000003</v>
      </c>
      <c r="R12" s="3" t="s">
        <v>6</v>
      </c>
    </row>
    <row r="13" spans="1:18" x14ac:dyDescent="0.2">
      <c r="A13" s="3" t="s">
        <v>8</v>
      </c>
      <c r="B13" s="3">
        <v>32</v>
      </c>
      <c r="C13" s="3">
        <v>69.5</v>
      </c>
      <c r="D13" s="3">
        <v>171</v>
      </c>
      <c r="E13" s="3" t="s">
        <v>7</v>
      </c>
      <c r="L13" s="3" t="s">
        <v>8</v>
      </c>
      <c r="M13" s="3">
        <v>1</v>
      </c>
      <c r="N13" s="3">
        <v>0</v>
      </c>
      <c r="O13" s="2">
        <f t="shared" si="0"/>
        <v>0.17499999999999999</v>
      </c>
      <c r="P13" s="2">
        <f t="shared" si="1"/>
        <v>0.65</v>
      </c>
      <c r="Q13" s="2">
        <f t="shared" si="2"/>
        <v>0.48399999999999999</v>
      </c>
      <c r="R13" s="3" t="s">
        <v>7</v>
      </c>
    </row>
    <row r="14" spans="1:18" x14ac:dyDescent="0.2">
      <c r="A14" s="3" t="s">
        <v>5</v>
      </c>
      <c r="B14" s="3">
        <v>45</v>
      </c>
      <c r="C14" s="3">
        <v>61</v>
      </c>
      <c r="D14" s="3">
        <v>130</v>
      </c>
      <c r="E14" s="3" t="s">
        <v>7</v>
      </c>
      <c r="L14" s="3" t="s">
        <v>5</v>
      </c>
      <c r="M14" s="2">
        <v>0</v>
      </c>
      <c r="N14" s="2">
        <v>1</v>
      </c>
      <c r="O14" s="2">
        <f t="shared" si="0"/>
        <v>0.5</v>
      </c>
      <c r="P14" s="2">
        <f t="shared" si="1"/>
        <v>0.36666666666666664</v>
      </c>
      <c r="Q14" s="2">
        <f t="shared" si="2"/>
        <v>0.32</v>
      </c>
      <c r="R14" s="3" t="s">
        <v>7</v>
      </c>
    </row>
    <row r="15" spans="1:18" x14ac:dyDescent="0.2">
      <c r="A15" s="3" t="s">
        <v>5</v>
      </c>
      <c r="B15" s="3">
        <v>51</v>
      </c>
      <c r="C15" s="3">
        <v>64.25</v>
      </c>
      <c r="D15" s="3">
        <v>182</v>
      </c>
      <c r="E15" s="3" t="s">
        <v>6</v>
      </c>
      <c r="L15" s="3" t="s">
        <v>5</v>
      </c>
      <c r="M15" s="2">
        <v>0</v>
      </c>
      <c r="N15" s="2">
        <v>1</v>
      </c>
      <c r="O15" s="2">
        <f t="shared" si="0"/>
        <v>0.65</v>
      </c>
      <c r="P15" s="2">
        <f t="shared" si="1"/>
        <v>0.47499999999999998</v>
      </c>
      <c r="Q15" s="2">
        <f t="shared" si="2"/>
        <v>0.52800000000000002</v>
      </c>
      <c r="R15" s="3" t="s">
        <v>6</v>
      </c>
    </row>
    <row r="16" spans="1:18" x14ac:dyDescent="0.2">
      <c r="A16" s="3" t="s">
        <v>5</v>
      </c>
      <c r="B16" s="3">
        <v>57</v>
      </c>
      <c r="C16" s="3">
        <v>61</v>
      </c>
      <c r="D16" s="3">
        <v>160</v>
      </c>
      <c r="E16" s="3" t="s">
        <v>6</v>
      </c>
      <c r="L16" s="3" t="s">
        <v>5</v>
      </c>
      <c r="M16" s="2">
        <v>0</v>
      </c>
      <c r="N16" s="2">
        <v>1</v>
      </c>
      <c r="O16" s="2">
        <f t="shared" si="0"/>
        <v>0.8</v>
      </c>
      <c r="P16" s="2">
        <f t="shared" si="1"/>
        <v>0.36666666666666664</v>
      </c>
      <c r="Q16" s="2">
        <f t="shared" si="2"/>
        <v>0.44</v>
      </c>
      <c r="R16" s="3" t="s">
        <v>6</v>
      </c>
    </row>
    <row r="17" spans="1:18" x14ac:dyDescent="0.2">
      <c r="A17" s="3" t="s">
        <v>8</v>
      </c>
      <c r="B17" s="3">
        <v>47</v>
      </c>
      <c r="C17" s="3">
        <v>67.25</v>
      </c>
      <c r="D17" s="3">
        <v>153</v>
      </c>
      <c r="E17" s="3" t="s">
        <v>7</v>
      </c>
      <c r="G17" s="24" t="s">
        <v>16</v>
      </c>
      <c r="H17" s="25"/>
      <c r="I17" s="26"/>
      <c r="L17" s="3" t="s">
        <v>8</v>
      </c>
      <c r="M17" s="3">
        <v>1</v>
      </c>
      <c r="N17" s="3">
        <v>0</v>
      </c>
      <c r="O17" s="2">
        <f t="shared" si="0"/>
        <v>0.55000000000000004</v>
      </c>
      <c r="P17" s="2">
        <f t="shared" si="1"/>
        <v>0.57499999999999996</v>
      </c>
      <c r="Q17" s="2">
        <f t="shared" si="2"/>
        <v>0.41199999999999998</v>
      </c>
      <c r="R17" s="3" t="s">
        <v>7</v>
      </c>
    </row>
    <row r="18" spans="1:18" x14ac:dyDescent="0.2">
      <c r="A18" s="3" t="s">
        <v>5</v>
      </c>
      <c r="B18" s="3">
        <v>52</v>
      </c>
      <c r="C18" s="3">
        <v>59.25</v>
      </c>
      <c r="D18" s="3">
        <v>124</v>
      </c>
      <c r="E18" s="3" t="s">
        <v>7</v>
      </c>
      <c r="G18" s="5"/>
      <c r="H18" s="6" t="s">
        <v>10</v>
      </c>
      <c r="I18" s="7"/>
      <c r="L18" s="3" t="s">
        <v>5</v>
      </c>
      <c r="M18" s="2">
        <v>0</v>
      </c>
      <c r="N18" s="2">
        <v>1</v>
      </c>
      <c r="O18" s="2">
        <f t="shared" si="0"/>
        <v>0.67500000000000004</v>
      </c>
      <c r="P18" s="2">
        <f t="shared" si="1"/>
        <v>0.30833333333333335</v>
      </c>
      <c r="Q18" s="2">
        <f t="shared" si="2"/>
        <v>0.29599999999999999</v>
      </c>
      <c r="R18" s="3" t="s">
        <v>7</v>
      </c>
    </row>
    <row r="19" spans="1:18" x14ac:dyDescent="0.2">
      <c r="A19" s="3" t="s">
        <v>8</v>
      </c>
      <c r="B19" s="3">
        <v>45</v>
      </c>
      <c r="C19" s="3">
        <v>66.25</v>
      </c>
      <c r="D19" s="3">
        <v>192</v>
      </c>
      <c r="E19" s="3" t="s">
        <v>6</v>
      </c>
      <c r="H19" s="4" t="s">
        <v>9</v>
      </c>
      <c r="I19" s="4"/>
      <c r="L19" s="3" t="s">
        <v>8</v>
      </c>
      <c r="M19" s="3">
        <v>1</v>
      </c>
      <c r="N19" s="3">
        <v>0</v>
      </c>
      <c r="O19" s="2">
        <f t="shared" si="0"/>
        <v>0.5</v>
      </c>
      <c r="P19" s="2">
        <f t="shared" si="1"/>
        <v>0.54166666666666663</v>
      </c>
      <c r="Q19" s="2">
        <f t="shared" si="2"/>
        <v>0.56799999999999995</v>
      </c>
      <c r="R19" s="3" t="s">
        <v>6</v>
      </c>
    </row>
    <row r="20" spans="1:18" x14ac:dyDescent="0.2">
      <c r="A20" s="3" t="s">
        <v>8</v>
      </c>
      <c r="B20" s="3">
        <v>38</v>
      </c>
      <c r="C20" s="3">
        <v>67.75</v>
      </c>
      <c r="D20" s="3">
        <v>158</v>
      </c>
      <c r="E20" s="3" t="s">
        <v>6</v>
      </c>
      <c r="G20" s="3"/>
      <c r="H20" s="3" t="s">
        <v>14</v>
      </c>
      <c r="I20" s="3" t="s">
        <v>15</v>
      </c>
      <c r="L20" s="3" t="s">
        <v>8</v>
      </c>
      <c r="M20" s="3">
        <v>1</v>
      </c>
      <c r="N20" s="3">
        <v>0</v>
      </c>
      <c r="O20" s="2">
        <f t="shared" si="0"/>
        <v>0.32500000000000001</v>
      </c>
      <c r="P20" s="2">
        <f t="shared" si="1"/>
        <v>0.59166666666666667</v>
      </c>
      <c r="Q20" s="2">
        <f t="shared" si="2"/>
        <v>0.432</v>
      </c>
      <c r="R20" s="3" t="s">
        <v>6</v>
      </c>
    </row>
    <row r="21" spans="1:18" x14ac:dyDescent="0.2">
      <c r="A21" s="3" t="s">
        <v>5</v>
      </c>
      <c r="B21" s="3">
        <v>44</v>
      </c>
      <c r="C21" s="3">
        <v>64.5</v>
      </c>
      <c r="D21" s="3">
        <v>128</v>
      </c>
      <c r="E21" s="3" t="s">
        <v>7</v>
      </c>
      <c r="G21" s="3" t="s">
        <v>11</v>
      </c>
      <c r="H21" s="3">
        <v>25</v>
      </c>
      <c r="I21" s="3">
        <v>65</v>
      </c>
      <c r="L21" s="3" t="s">
        <v>5</v>
      </c>
      <c r="M21" s="2">
        <v>0</v>
      </c>
      <c r="N21" s="2">
        <v>1</v>
      </c>
      <c r="O21" s="2">
        <f t="shared" si="0"/>
        <v>0.47499999999999998</v>
      </c>
      <c r="P21" s="2">
        <f t="shared" si="1"/>
        <v>0.48333333333333334</v>
      </c>
      <c r="Q21" s="2">
        <f t="shared" si="2"/>
        <v>0.312</v>
      </c>
      <c r="R21" s="3" t="s">
        <v>7</v>
      </c>
    </row>
    <row r="22" spans="1:18" x14ac:dyDescent="0.2">
      <c r="A22" s="3" t="s">
        <v>5</v>
      </c>
      <c r="B22" s="3">
        <v>35</v>
      </c>
      <c r="C22" s="3">
        <v>63</v>
      </c>
      <c r="D22" s="3">
        <v>108</v>
      </c>
      <c r="E22" s="3" t="s">
        <v>7</v>
      </c>
      <c r="G22" s="3" t="s">
        <v>12</v>
      </c>
      <c r="H22" s="3">
        <v>50</v>
      </c>
      <c r="I22" s="3">
        <v>300</v>
      </c>
      <c r="L22" s="3" t="s">
        <v>5</v>
      </c>
      <c r="M22" s="2">
        <v>0</v>
      </c>
      <c r="N22" s="2">
        <v>1</v>
      </c>
      <c r="O22" s="2">
        <f t="shared" si="0"/>
        <v>0.25</v>
      </c>
      <c r="P22" s="2">
        <f t="shared" si="1"/>
        <v>0.43333333333333335</v>
      </c>
      <c r="Q22" s="2">
        <f t="shared" si="2"/>
        <v>0.23200000000000001</v>
      </c>
      <c r="R22" s="3" t="s">
        <v>7</v>
      </c>
    </row>
    <row r="23" spans="1:18" x14ac:dyDescent="0.2">
      <c r="A23" s="3" t="s">
        <v>8</v>
      </c>
      <c r="B23" s="3">
        <v>38</v>
      </c>
      <c r="C23" s="3">
        <v>66.75</v>
      </c>
      <c r="D23" s="3">
        <v>150</v>
      </c>
      <c r="E23" s="3" t="s">
        <v>6</v>
      </c>
      <c r="G23" s="3" t="s">
        <v>13</v>
      </c>
      <c r="H23" s="3">
        <v>50</v>
      </c>
      <c r="I23" s="3">
        <v>80</v>
      </c>
      <c r="L23" s="3" t="s">
        <v>8</v>
      </c>
      <c r="M23" s="3">
        <v>1</v>
      </c>
      <c r="N23" s="3">
        <v>0</v>
      </c>
      <c r="O23" s="2">
        <f t="shared" si="0"/>
        <v>0.32500000000000001</v>
      </c>
      <c r="P23" s="2">
        <f t="shared" si="1"/>
        <v>0.55833333333333335</v>
      </c>
      <c r="Q23" s="2">
        <f t="shared" si="2"/>
        <v>0.4</v>
      </c>
      <c r="R23" s="3" t="s">
        <v>6</v>
      </c>
    </row>
    <row r="24" spans="1:18" x14ac:dyDescent="0.2">
      <c r="A24" s="3" t="s">
        <v>8</v>
      </c>
      <c r="B24" s="3">
        <v>48</v>
      </c>
      <c r="C24" s="3">
        <v>64.5</v>
      </c>
      <c r="D24" s="3">
        <v>187</v>
      </c>
      <c r="E24" s="3" t="s">
        <v>6</v>
      </c>
      <c r="L24" s="3" t="s">
        <v>8</v>
      </c>
      <c r="M24" s="3">
        <v>1</v>
      </c>
      <c r="N24" s="3">
        <v>0</v>
      </c>
      <c r="O24" s="2">
        <f t="shared" si="0"/>
        <v>0.57499999999999996</v>
      </c>
      <c r="P24" s="2">
        <f t="shared" si="1"/>
        <v>0.48333333333333334</v>
      </c>
      <c r="Q24" s="2">
        <f t="shared" si="2"/>
        <v>0.54800000000000004</v>
      </c>
      <c r="R24" s="3" t="s">
        <v>6</v>
      </c>
    </row>
    <row r="25" spans="1:18" x14ac:dyDescent="0.2">
      <c r="A25" s="3" t="s">
        <v>8</v>
      </c>
      <c r="B25" s="3">
        <v>45</v>
      </c>
      <c r="C25" s="3">
        <v>69.75</v>
      </c>
      <c r="D25" s="3">
        <v>187</v>
      </c>
      <c r="E25" s="3" t="s">
        <v>7</v>
      </c>
      <c r="G25" s="27" t="s">
        <v>19</v>
      </c>
      <c r="H25" s="28"/>
      <c r="I25" s="29"/>
      <c r="L25" s="3" t="s">
        <v>8</v>
      </c>
      <c r="M25" s="3">
        <v>1</v>
      </c>
      <c r="N25" s="3">
        <v>0</v>
      </c>
      <c r="O25" s="2">
        <f t="shared" si="0"/>
        <v>0.5</v>
      </c>
      <c r="P25" s="2">
        <f t="shared" si="1"/>
        <v>0.65833333333333333</v>
      </c>
      <c r="Q25" s="2">
        <f t="shared" si="2"/>
        <v>0.54800000000000004</v>
      </c>
      <c r="R25" s="3" t="s">
        <v>7</v>
      </c>
    </row>
    <row r="26" spans="1:18" x14ac:dyDescent="0.2">
      <c r="A26" s="3" t="s">
        <v>5</v>
      </c>
      <c r="B26" s="3">
        <v>48</v>
      </c>
      <c r="C26" s="3">
        <v>69.75</v>
      </c>
      <c r="D26" s="3">
        <v>198</v>
      </c>
      <c r="E26" s="3" t="s">
        <v>6</v>
      </c>
      <c r="L26" s="3" t="s">
        <v>5</v>
      </c>
      <c r="M26" s="2">
        <v>0</v>
      </c>
      <c r="N26" s="2">
        <v>1</v>
      </c>
      <c r="O26" s="2">
        <f t="shared" si="0"/>
        <v>0.57499999999999996</v>
      </c>
      <c r="P26" s="2">
        <f t="shared" si="1"/>
        <v>0.65833333333333333</v>
      </c>
      <c r="Q26" s="2">
        <f t="shared" si="2"/>
        <v>0.59199999999999997</v>
      </c>
      <c r="R26" s="3" t="s">
        <v>6</v>
      </c>
    </row>
    <row r="27" spans="1:18" x14ac:dyDescent="0.2">
      <c r="A27" s="3" t="s">
        <v>5</v>
      </c>
      <c r="B27" s="3">
        <v>57</v>
      </c>
      <c r="C27" s="3">
        <v>62.25</v>
      </c>
      <c r="D27" s="3">
        <v>135</v>
      </c>
      <c r="E27" s="3" t="s">
        <v>6</v>
      </c>
      <c r="L27" s="3" t="s">
        <v>5</v>
      </c>
      <c r="M27" s="2">
        <v>0</v>
      </c>
      <c r="N27" s="2">
        <v>1</v>
      </c>
      <c r="O27" s="2">
        <f t="shared" si="0"/>
        <v>0.8</v>
      </c>
      <c r="P27" s="2">
        <f t="shared" si="1"/>
        <v>0.40833333333333333</v>
      </c>
      <c r="Q27" s="2">
        <f t="shared" si="2"/>
        <v>0.34</v>
      </c>
      <c r="R27" s="3" t="s">
        <v>6</v>
      </c>
    </row>
    <row r="28" spans="1:18" x14ac:dyDescent="0.2">
      <c r="A28" s="3" t="s">
        <v>8</v>
      </c>
      <c r="B28" s="3">
        <v>40</v>
      </c>
      <c r="C28" s="3">
        <v>66.5</v>
      </c>
      <c r="D28" s="3">
        <v>171</v>
      </c>
      <c r="E28" s="3" t="s">
        <v>6</v>
      </c>
      <c r="L28" s="3" t="s">
        <v>8</v>
      </c>
      <c r="M28" s="3">
        <v>1</v>
      </c>
      <c r="N28" s="3">
        <v>0</v>
      </c>
      <c r="O28" s="2">
        <f t="shared" si="0"/>
        <v>0.375</v>
      </c>
      <c r="P28" s="2">
        <f t="shared" si="1"/>
        <v>0.55000000000000004</v>
      </c>
      <c r="Q28" s="2">
        <f t="shared" si="2"/>
        <v>0.48399999999999999</v>
      </c>
      <c r="R28" s="3" t="s">
        <v>6</v>
      </c>
    </row>
    <row r="29" spans="1:18" x14ac:dyDescent="0.2">
      <c r="A29" s="3" t="s">
        <v>8</v>
      </c>
      <c r="B29" s="3">
        <v>60</v>
      </c>
      <c r="C29" s="3">
        <v>64.25</v>
      </c>
      <c r="D29" s="3">
        <v>222</v>
      </c>
      <c r="E29" s="3" t="s">
        <v>6</v>
      </c>
      <c r="L29" s="3" t="s">
        <v>8</v>
      </c>
      <c r="M29" s="3">
        <v>1</v>
      </c>
      <c r="N29" s="3">
        <v>0</v>
      </c>
      <c r="O29" s="2">
        <f t="shared" si="0"/>
        <v>0.875</v>
      </c>
      <c r="P29" s="2">
        <f t="shared" si="1"/>
        <v>0.47499999999999998</v>
      </c>
      <c r="Q29" s="2">
        <f t="shared" si="2"/>
        <v>0.68799999999999994</v>
      </c>
      <c r="R29" s="3" t="s">
        <v>6</v>
      </c>
    </row>
    <row r="30" spans="1:18" x14ac:dyDescent="0.2">
      <c r="A30" s="3" t="s">
        <v>5</v>
      </c>
      <c r="B30" s="3">
        <v>31</v>
      </c>
      <c r="C30" s="3">
        <v>59</v>
      </c>
      <c r="D30" s="3">
        <v>126</v>
      </c>
      <c r="E30" s="3" t="s">
        <v>7</v>
      </c>
      <c r="L30" s="3" t="s">
        <v>5</v>
      </c>
      <c r="M30" s="2">
        <v>0</v>
      </c>
      <c r="N30" s="2">
        <v>1</v>
      </c>
      <c r="O30" s="2">
        <f t="shared" si="0"/>
        <v>0.15</v>
      </c>
      <c r="P30" s="2">
        <f t="shared" si="1"/>
        <v>0.3</v>
      </c>
      <c r="Q30" s="2">
        <f t="shared" si="2"/>
        <v>0.30399999999999999</v>
      </c>
      <c r="R30" s="3" t="s">
        <v>7</v>
      </c>
    </row>
    <row r="31" spans="1:18" x14ac:dyDescent="0.2">
      <c r="A31" s="3" t="s">
        <v>5</v>
      </c>
      <c r="B31" s="3">
        <v>53</v>
      </c>
      <c r="C31" s="3">
        <v>66.25</v>
      </c>
      <c r="D31" s="3">
        <v>167</v>
      </c>
      <c r="E31" s="3" t="s">
        <v>6</v>
      </c>
      <c r="L31" s="3" t="s">
        <v>5</v>
      </c>
      <c r="M31" s="2">
        <v>0</v>
      </c>
      <c r="N31" s="2">
        <v>1</v>
      </c>
      <c r="O31" s="2">
        <f t="shared" si="0"/>
        <v>0.7</v>
      </c>
      <c r="P31" s="2">
        <f t="shared" si="1"/>
        <v>0.54166666666666663</v>
      </c>
      <c r="Q31" s="2">
        <f t="shared" si="2"/>
        <v>0.46800000000000003</v>
      </c>
      <c r="R31" s="3" t="s">
        <v>6</v>
      </c>
    </row>
    <row r="32" spans="1:18" x14ac:dyDescent="0.2">
      <c r="A32" s="3" t="s">
        <v>5</v>
      </c>
      <c r="B32" s="3">
        <v>31</v>
      </c>
      <c r="C32" s="3">
        <v>61.25</v>
      </c>
      <c r="D32" s="3">
        <v>128</v>
      </c>
      <c r="E32" s="3" t="s">
        <v>7</v>
      </c>
      <c r="L32" s="3" t="s">
        <v>5</v>
      </c>
      <c r="M32" s="2">
        <v>0</v>
      </c>
      <c r="N32" s="2">
        <v>1</v>
      </c>
      <c r="O32" s="2">
        <f t="shared" si="0"/>
        <v>0.15</v>
      </c>
      <c r="P32" s="2">
        <f t="shared" si="1"/>
        <v>0.375</v>
      </c>
      <c r="Q32" s="2">
        <f t="shared" si="2"/>
        <v>0.312</v>
      </c>
      <c r="R32" s="3" t="s">
        <v>7</v>
      </c>
    </row>
    <row r="33" spans="1:18" x14ac:dyDescent="0.2">
      <c r="A33" s="3" t="s">
        <v>8</v>
      </c>
      <c r="B33" s="3">
        <v>42</v>
      </c>
      <c r="C33" s="3">
        <v>63.75</v>
      </c>
      <c r="D33" s="3">
        <v>117</v>
      </c>
      <c r="E33" s="3" t="s">
        <v>6</v>
      </c>
      <c r="L33" s="3" t="s">
        <v>8</v>
      </c>
      <c r="M33" s="3">
        <v>1</v>
      </c>
      <c r="N33" s="3">
        <v>0</v>
      </c>
      <c r="O33" s="2">
        <f t="shared" si="0"/>
        <v>0.42499999999999999</v>
      </c>
      <c r="P33" s="2">
        <f t="shared" si="1"/>
        <v>0.45833333333333331</v>
      </c>
      <c r="Q33" s="2">
        <f t="shared" si="2"/>
        <v>0.26800000000000002</v>
      </c>
      <c r="R33" s="3" t="s">
        <v>6</v>
      </c>
    </row>
    <row r="34" spans="1:18" x14ac:dyDescent="0.2">
      <c r="A34" s="3" t="s">
        <v>5</v>
      </c>
      <c r="B34" s="3">
        <v>49</v>
      </c>
      <c r="C34" s="3">
        <v>65.75</v>
      </c>
      <c r="D34" s="3">
        <v>142</v>
      </c>
      <c r="E34" s="3" t="s">
        <v>6</v>
      </c>
      <c r="L34" s="3" t="s">
        <v>5</v>
      </c>
      <c r="M34" s="2">
        <v>0</v>
      </c>
      <c r="N34" s="2">
        <v>1</v>
      </c>
      <c r="O34" s="2">
        <f t="shared" si="0"/>
        <v>0.6</v>
      </c>
      <c r="P34" s="2">
        <f t="shared" si="1"/>
        <v>0.52500000000000002</v>
      </c>
      <c r="Q34" s="2">
        <f t="shared" si="2"/>
        <v>0.36799999999999999</v>
      </c>
      <c r="R34" s="3" t="s">
        <v>6</v>
      </c>
    </row>
    <row r="35" spans="1:18" x14ac:dyDescent="0.2">
      <c r="A35" s="3" t="s">
        <v>8</v>
      </c>
      <c r="B35" s="3">
        <v>38</v>
      </c>
      <c r="C35" s="3">
        <v>68.25</v>
      </c>
      <c r="D35" s="3">
        <v>171</v>
      </c>
      <c r="E35" s="3" t="s">
        <v>6</v>
      </c>
      <c r="L35" s="3" t="s">
        <v>8</v>
      </c>
      <c r="M35" s="3">
        <v>1</v>
      </c>
      <c r="N35" s="3">
        <v>0</v>
      </c>
      <c r="O35" s="2">
        <f t="shared" si="0"/>
        <v>0.32500000000000001</v>
      </c>
      <c r="P35" s="2">
        <f t="shared" si="1"/>
        <v>0.60833333333333328</v>
      </c>
      <c r="Q35" s="2">
        <f t="shared" si="2"/>
        <v>0.48399999999999999</v>
      </c>
      <c r="R35" s="3" t="s">
        <v>6</v>
      </c>
    </row>
    <row r="36" spans="1:18" x14ac:dyDescent="0.2">
      <c r="A36" s="3" t="s">
        <v>5</v>
      </c>
      <c r="B36" s="3">
        <v>56</v>
      </c>
      <c r="C36" s="3">
        <v>60.25</v>
      </c>
      <c r="D36" s="3">
        <v>154</v>
      </c>
      <c r="E36" s="3" t="s">
        <v>7</v>
      </c>
      <c r="L36" s="3" t="s">
        <v>5</v>
      </c>
      <c r="M36" s="2">
        <v>0</v>
      </c>
      <c r="N36" s="2">
        <v>1</v>
      </c>
      <c r="O36" s="2">
        <f t="shared" si="0"/>
        <v>0.77500000000000002</v>
      </c>
      <c r="P36" s="2">
        <f t="shared" si="1"/>
        <v>0.34166666666666667</v>
      </c>
      <c r="Q36" s="2">
        <f t="shared" si="2"/>
        <v>0.41599999999999998</v>
      </c>
      <c r="R36" s="3" t="s">
        <v>7</v>
      </c>
    </row>
    <row r="37" spans="1:18" x14ac:dyDescent="0.2">
      <c r="A37" s="3" t="s">
        <v>8</v>
      </c>
      <c r="B37" s="3">
        <v>34</v>
      </c>
      <c r="C37" s="3">
        <v>63.5</v>
      </c>
      <c r="D37" s="3">
        <v>120</v>
      </c>
      <c r="E37" s="3" t="s">
        <v>7</v>
      </c>
      <c r="L37" s="3" t="s">
        <v>8</v>
      </c>
      <c r="M37" s="3">
        <v>1</v>
      </c>
      <c r="N37" s="3">
        <v>0</v>
      </c>
      <c r="O37" s="2">
        <f t="shared" si="0"/>
        <v>0.22500000000000001</v>
      </c>
      <c r="P37" s="2">
        <f t="shared" si="1"/>
        <v>0.45</v>
      </c>
      <c r="Q37" s="2">
        <f t="shared" si="2"/>
        <v>0.28000000000000003</v>
      </c>
      <c r="R37" s="3" t="s">
        <v>7</v>
      </c>
    </row>
    <row r="38" spans="1:18" x14ac:dyDescent="0.2">
      <c r="A38" s="3" t="s">
        <v>8</v>
      </c>
      <c r="B38" s="3">
        <v>47</v>
      </c>
      <c r="C38" s="3">
        <v>63.5</v>
      </c>
      <c r="D38" s="3">
        <v>185</v>
      </c>
      <c r="E38" s="3" t="s">
        <v>6</v>
      </c>
      <c r="L38" s="3" t="s">
        <v>8</v>
      </c>
      <c r="M38" s="3">
        <v>1</v>
      </c>
      <c r="N38" s="3">
        <v>0</v>
      </c>
      <c r="O38" s="2">
        <f t="shared" si="0"/>
        <v>0.55000000000000004</v>
      </c>
      <c r="P38" s="2">
        <f t="shared" si="1"/>
        <v>0.45</v>
      </c>
      <c r="Q38" s="2">
        <f t="shared" si="2"/>
        <v>0.54</v>
      </c>
      <c r="R38" s="3" t="s">
        <v>6</v>
      </c>
    </row>
    <row r="39" spans="1:18" x14ac:dyDescent="0.2">
      <c r="A39" s="3" t="s">
        <v>8</v>
      </c>
      <c r="B39" s="3">
        <v>46</v>
      </c>
      <c r="C39" s="3">
        <v>68.75</v>
      </c>
      <c r="D39" s="3">
        <v>174</v>
      </c>
      <c r="E39" s="3" t="s">
        <v>6</v>
      </c>
      <c r="L39" s="3" t="s">
        <v>8</v>
      </c>
      <c r="M39" s="3">
        <v>1</v>
      </c>
      <c r="N39" s="3">
        <v>0</v>
      </c>
      <c r="O39" s="2">
        <f t="shared" si="0"/>
        <v>0.52500000000000002</v>
      </c>
      <c r="P39" s="2">
        <f t="shared" si="1"/>
        <v>0.625</v>
      </c>
      <c r="Q39" s="2">
        <f t="shared" si="2"/>
        <v>0.496</v>
      </c>
      <c r="R39" s="3" t="s">
        <v>6</v>
      </c>
    </row>
    <row r="40" spans="1:18" x14ac:dyDescent="0.2">
      <c r="A40" s="3" t="s">
        <v>5</v>
      </c>
      <c r="B40" s="3">
        <v>34</v>
      </c>
      <c r="C40" s="3">
        <v>61.75</v>
      </c>
      <c r="D40" s="3">
        <v>142</v>
      </c>
      <c r="E40" s="3" t="s">
        <v>6</v>
      </c>
      <c r="L40" s="3" t="s">
        <v>5</v>
      </c>
      <c r="M40" s="2">
        <v>0</v>
      </c>
      <c r="N40" s="2">
        <v>1</v>
      </c>
      <c r="O40" s="2">
        <f t="shared" si="0"/>
        <v>0.22500000000000001</v>
      </c>
      <c r="P40" s="2">
        <f t="shared" si="1"/>
        <v>0.39166666666666666</v>
      </c>
      <c r="Q40" s="2">
        <f t="shared" si="2"/>
        <v>0.36799999999999999</v>
      </c>
      <c r="R40" s="3" t="s">
        <v>6</v>
      </c>
    </row>
    <row r="41" spans="1:18" x14ac:dyDescent="0.2">
      <c r="A41" s="3" t="s">
        <v>5</v>
      </c>
      <c r="B41" s="3">
        <v>36</v>
      </c>
      <c r="C41" s="3">
        <v>62.5</v>
      </c>
      <c r="D41" s="3">
        <v>116</v>
      </c>
      <c r="E41" s="3" t="s">
        <v>6</v>
      </c>
      <c r="L41" s="3" t="s">
        <v>5</v>
      </c>
      <c r="M41" s="2">
        <v>0</v>
      </c>
      <c r="N41" s="2">
        <v>1</v>
      </c>
      <c r="O41" s="2">
        <f t="shared" si="0"/>
        <v>0.27500000000000002</v>
      </c>
      <c r="P41" s="2">
        <f t="shared" si="1"/>
        <v>0.41666666666666669</v>
      </c>
      <c r="Q41" s="2">
        <f t="shared" si="2"/>
        <v>0.26400000000000001</v>
      </c>
      <c r="R41" s="3" t="s">
        <v>6</v>
      </c>
    </row>
  </sheetData>
  <autoFilter ref="L1:R41" xr:uid="{EEA0D256-403F-6A4A-AD6E-3986B560CDDB}"/>
  <mergeCells count="2">
    <mergeCell ref="G17:I17"/>
    <mergeCell ref="G25:I2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C0851-6CE7-2643-91C9-B7CF649993C7}">
  <dimension ref="A1:V219"/>
  <sheetViews>
    <sheetView tabSelected="1" workbookViewId="0">
      <selection activeCell="O192" sqref="O192"/>
    </sheetView>
  </sheetViews>
  <sheetFormatPr baseColWidth="10" defaultRowHeight="16" x14ac:dyDescent="0.2"/>
  <cols>
    <col min="7" max="7" width="16" bestFit="1" customWidth="1"/>
    <col min="8" max="8" width="16.83203125" bestFit="1" customWidth="1"/>
    <col min="19" max="19" width="7.5" customWidth="1"/>
  </cols>
  <sheetData>
    <row r="1" spans="1:22" x14ac:dyDescent="0.2">
      <c r="P1" s="33" t="s">
        <v>19</v>
      </c>
      <c r="Q1" s="33"/>
      <c r="R1" s="33"/>
      <c r="S1" s="33"/>
      <c r="T1" s="33"/>
      <c r="U1" s="33"/>
    </row>
    <row r="2" spans="1:22" x14ac:dyDescent="0.2">
      <c r="A2" s="30" t="s">
        <v>23</v>
      </c>
      <c r="B2" s="30"/>
      <c r="C2" s="30"/>
      <c r="D2" s="30"/>
      <c r="H2" t="s">
        <v>25</v>
      </c>
      <c r="L2" s="4"/>
      <c r="M2" s="4"/>
      <c r="P2" s="31" t="s">
        <v>24</v>
      </c>
      <c r="Q2" s="31"/>
      <c r="R2" s="31"/>
      <c r="S2" s="31"/>
      <c r="T2" s="32"/>
    </row>
    <row r="3" spans="1:22" x14ac:dyDescent="0.2">
      <c r="A3" s="3" t="s">
        <v>17</v>
      </c>
      <c r="B3" s="3" t="s">
        <v>18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20</v>
      </c>
      <c r="H3" s="3" t="s">
        <v>21</v>
      </c>
      <c r="I3" s="3" t="s">
        <v>22</v>
      </c>
      <c r="J3" s="3" t="s">
        <v>26</v>
      </c>
      <c r="P3" s="3" t="s">
        <v>0</v>
      </c>
      <c r="Q3" s="3" t="s">
        <v>17</v>
      </c>
      <c r="R3" s="3" t="s">
        <v>18</v>
      </c>
      <c r="S3" s="3" t="s">
        <v>1</v>
      </c>
      <c r="T3" s="3" t="s">
        <v>2</v>
      </c>
      <c r="U3" s="3" t="s">
        <v>3</v>
      </c>
      <c r="V3" s="3" t="s">
        <v>4</v>
      </c>
    </row>
    <row r="4" spans="1:22" x14ac:dyDescent="0.2">
      <c r="A4" s="10">
        <v>0</v>
      </c>
      <c r="B4">
        <v>1</v>
      </c>
      <c r="C4">
        <v>0.8</v>
      </c>
      <c r="D4">
        <v>0.40833333333333333</v>
      </c>
      <c r="E4">
        <v>0.32800000000000001</v>
      </c>
      <c r="F4" t="s">
        <v>6</v>
      </c>
      <c r="G4">
        <f>SQRT((A4-$Q$4)^2+(B4-$R$4)^2+(C4-$S$4)^2+(D4-$T$4)^2+(E4-$U$4)^2)</f>
        <v>0.47974194915368601</v>
      </c>
      <c r="H4">
        <f>1/(G4^2)</f>
        <v>4.3449482619009663</v>
      </c>
      <c r="I4" s="11">
        <f>RANK(H4,$H$4:$H$43,1)</f>
        <v>19</v>
      </c>
      <c r="J4" s="8" t="s">
        <v>6</v>
      </c>
      <c r="O4" s="3">
        <v>1</v>
      </c>
      <c r="P4" s="3" t="s">
        <v>5</v>
      </c>
      <c r="Q4" s="2">
        <v>0</v>
      </c>
      <c r="R4" s="3">
        <v>1</v>
      </c>
      <c r="S4" s="3">
        <v>0.45</v>
      </c>
      <c r="T4" s="3">
        <v>0.41660000000000003</v>
      </c>
      <c r="U4" s="3">
        <v>0.65600000000000003</v>
      </c>
      <c r="V4" s="3" t="s">
        <v>6</v>
      </c>
    </row>
    <row r="5" spans="1:22" x14ac:dyDescent="0.2">
      <c r="A5" s="10">
        <v>0</v>
      </c>
      <c r="B5">
        <v>1</v>
      </c>
      <c r="C5">
        <v>0.57499999999999996</v>
      </c>
      <c r="D5">
        <v>0.31666666666666665</v>
      </c>
      <c r="E5">
        <v>0.34799999999999998</v>
      </c>
      <c r="F5" t="s">
        <v>7</v>
      </c>
      <c r="G5">
        <f t="shared" ref="G5:G43" si="0">SQRT((A5-$Q$4)^2+(B5-$R$4)^2+(C5-$S$4)^2+(D5-$T$4)^2+(E5-$U$4)^2)</f>
        <v>0.34709605458879988</v>
      </c>
      <c r="H5">
        <f t="shared" ref="H5:H43" si="1">1/(G5^2)</f>
        <v>8.3004310395393404</v>
      </c>
      <c r="I5" s="11">
        <f t="shared" ref="I5:I43" si="2">RANK(H5,$H$4:$H$43,1)</f>
        <v>34</v>
      </c>
      <c r="J5" s="8" t="s">
        <v>7</v>
      </c>
      <c r="O5" s="3">
        <v>2</v>
      </c>
      <c r="P5" s="3" t="s">
        <v>5</v>
      </c>
      <c r="Q5" s="3">
        <v>0</v>
      </c>
      <c r="R5" s="3">
        <v>1</v>
      </c>
      <c r="S5" s="3">
        <v>0.5</v>
      </c>
      <c r="T5" s="3">
        <v>0.33329999999999999</v>
      </c>
      <c r="U5" s="3">
        <v>0.42399999999999999</v>
      </c>
      <c r="V5" s="3" t="s">
        <v>6</v>
      </c>
    </row>
    <row r="6" spans="1:22" x14ac:dyDescent="0.2">
      <c r="A6" s="10">
        <v>1</v>
      </c>
      <c r="B6">
        <v>0</v>
      </c>
      <c r="C6">
        <v>0.5</v>
      </c>
      <c r="D6">
        <v>0.4</v>
      </c>
      <c r="E6">
        <v>0.4</v>
      </c>
      <c r="F6" t="s">
        <v>6</v>
      </c>
      <c r="G6">
        <f t="shared" si="0"/>
        <v>1.4381625638292772</v>
      </c>
      <c r="H6">
        <f t="shared" si="1"/>
        <v>0.48348615331434891</v>
      </c>
      <c r="I6" s="11">
        <f t="shared" si="2"/>
        <v>14</v>
      </c>
      <c r="J6" s="8" t="s">
        <v>6</v>
      </c>
      <c r="O6" s="3">
        <v>3</v>
      </c>
      <c r="P6" s="3" t="s">
        <v>5</v>
      </c>
      <c r="Q6" s="3">
        <v>0</v>
      </c>
      <c r="R6" s="3">
        <v>1</v>
      </c>
      <c r="S6" s="3">
        <v>0.35</v>
      </c>
      <c r="T6" s="3">
        <v>0.35830000000000001</v>
      </c>
      <c r="U6" s="3">
        <v>0.34799999999999998</v>
      </c>
      <c r="V6" s="3" t="s">
        <v>7</v>
      </c>
    </row>
    <row r="7" spans="1:22" x14ac:dyDescent="0.2">
      <c r="A7" s="10">
        <v>0</v>
      </c>
      <c r="B7">
        <v>1</v>
      </c>
      <c r="C7">
        <v>0.25</v>
      </c>
      <c r="D7">
        <v>0.41666666666666669</v>
      </c>
      <c r="E7">
        <v>0.22800000000000001</v>
      </c>
      <c r="F7" t="s">
        <v>7</v>
      </c>
      <c r="G7">
        <f t="shared" si="0"/>
        <v>0.47242354349084309</v>
      </c>
      <c r="H7">
        <f t="shared" si="1"/>
        <v>4.4806078396578028</v>
      </c>
      <c r="I7" s="11">
        <f t="shared" si="2"/>
        <v>21</v>
      </c>
      <c r="J7" s="8" t="s">
        <v>7</v>
      </c>
      <c r="O7" s="3">
        <v>4</v>
      </c>
      <c r="P7" s="3" t="s">
        <v>8</v>
      </c>
      <c r="Q7" s="3">
        <v>1</v>
      </c>
      <c r="R7" s="3">
        <v>0</v>
      </c>
      <c r="S7" s="3">
        <v>0.875</v>
      </c>
      <c r="T7" s="3">
        <v>0.56659999999999999</v>
      </c>
      <c r="U7" s="3">
        <v>0.44400000000000001</v>
      </c>
      <c r="V7" s="3" t="s">
        <v>7</v>
      </c>
    </row>
    <row r="8" spans="1:22" x14ac:dyDescent="0.2">
      <c r="A8" s="10">
        <v>1</v>
      </c>
      <c r="B8">
        <v>0</v>
      </c>
      <c r="C8">
        <v>0.57499999999999996</v>
      </c>
      <c r="D8">
        <v>0.48333333333333334</v>
      </c>
      <c r="E8">
        <v>0.41599999999999998</v>
      </c>
      <c r="F8" t="s">
        <v>6</v>
      </c>
      <c r="G8">
        <f t="shared" si="0"/>
        <v>1.4414153939020415</v>
      </c>
      <c r="H8">
        <f t="shared" si="1"/>
        <v>0.48130645722069282</v>
      </c>
      <c r="I8" s="11">
        <f t="shared" si="2"/>
        <v>11</v>
      </c>
      <c r="J8" s="8" t="s">
        <v>6</v>
      </c>
      <c r="O8" s="3">
        <v>5</v>
      </c>
      <c r="P8" s="3" t="s">
        <v>5</v>
      </c>
      <c r="Q8" s="3">
        <v>0</v>
      </c>
      <c r="R8" s="3">
        <v>1</v>
      </c>
      <c r="S8" s="3">
        <v>0.6</v>
      </c>
      <c r="T8" s="3">
        <v>0.21659999999999999</v>
      </c>
      <c r="U8" s="3">
        <v>0.32</v>
      </c>
      <c r="V8" s="3" t="s">
        <v>7</v>
      </c>
    </row>
    <row r="9" spans="1:22" x14ac:dyDescent="0.2">
      <c r="A9" s="10">
        <v>0</v>
      </c>
      <c r="B9">
        <v>1</v>
      </c>
      <c r="C9">
        <v>0.4</v>
      </c>
      <c r="D9">
        <v>0.43333333333333335</v>
      </c>
      <c r="E9">
        <v>0.41599999999999998</v>
      </c>
      <c r="F9" t="s">
        <v>7</v>
      </c>
      <c r="G9">
        <f t="shared" si="0"/>
        <v>0.24572343080065537</v>
      </c>
      <c r="H9">
        <f t="shared" si="1"/>
        <v>16.561774203248</v>
      </c>
      <c r="I9" s="11">
        <f t="shared" si="2"/>
        <v>39</v>
      </c>
      <c r="J9" s="8" t="s">
        <v>7</v>
      </c>
    </row>
    <row r="10" spans="1:22" x14ac:dyDescent="0.2">
      <c r="A10" s="10">
        <v>1</v>
      </c>
      <c r="B10">
        <v>0</v>
      </c>
      <c r="C10">
        <v>0.25</v>
      </c>
      <c r="D10">
        <v>0.58333333333333337</v>
      </c>
      <c r="E10">
        <v>0.46800000000000003</v>
      </c>
      <c r="F10" t="s">
        <v>6</v>
      </c>
      <c r="G10">
        <f t="shared" si="0"/>
        <v>1.4502220534954102</v>
      </c>
      <c r="H10">
        <f t="shared" si="1"/>
        <v>0.47547861577084677</v>
      </c>
      <c r="I10" s="11">
        <f t="shared" si="2"/>
        <v>6</v>
      </c>
      <c r="J10" s="8" t="s">
        <v>6</v>
      </c>
    </row>
    <row r="11" spans="1:22" x14ac:dyDescent="0.2">
      <c r="A11" s="10">
        <v>0</v>
      </c>
      <c r="B11">
        <v>1</v>
      </c>
      <c r="C11">
        <v>0.8</v>
      </c>
      <c r="D11">
        <v>0.46666666666666667</v>
      </c>
      <c r="E11">
        <v>0.36</v>
      </c>
      <c r="F11" t="s">
        <v>6</v>
      </c>
      <c r="G11">
        <f t="shared" si="0"/>
        <v>0.46111025916922643</v>
      </c>
      <c r="H11">
        <f t="shared" si="1"/>
        <v>4.7031673281793438</v>
      </c>
      <c r="I11" s="11">
        <f t="shared" si="2"/>
        <v>24</v>
      </c>
      <c r="J11" s="8" t="s">
        <v>6</v>
      </c>
    </row>
    <row r="12" spans="1:22" x14ac:dyDescent="0.2">
      <c r="A12" s="10">
        <v>0</v>
      </c>
      <c r="B12">
        <v>1</v>
      </c>
      <c r="C12">
        <v>0.55000000000000004</v>
      </c>
      <c r="D12">
        <v>0.38333333333333336</v>
      </c>
      <c r="E12">
        <v>0.216</v>
      </c>
      <c r="F12" t="s">
        <v>7</v>
      </c>
      <c r="G12">
        <f t="shared" si="0"/>
        <v>0.45244521338070443</v>
      </c>
      <c r="H12">
        <f t="shared" si="1"/>
        <v>4.8850386485803279</v>
      </c>
      <c r="I12" s="11">
        <f t="shared" si="2"/>
        <v>26</v>
      </c>
      <c r="J12" s="8" t="s">
        <v>7</v>
      </c>
    </row>
    <row r="13" spans="1:22" x14ac:dyDescent="0.2">
      <c r="A13" s="10">
        <v>1</v>
      </c>
      <c r="B13">
        <v>0</v>
      </c>
      <c r="C13">
        <v>0.3</v>
      </c>
      <c r="D13">
        <v>0.6166666666666667</v>
      </c>
      <c r="E13">
        <v>0.40400000000000003</v>
      </c>
      <c r="F13" t="s">
        <v>7</v>
      </c>
      <c r="G13">
        <f t="shared" si="0"/>
        <v>1.4580914481304357</v>
      </c>
      <c r="H13">
        <f t="shared" si="1"/>
        <v>0.47036010043889809</v>
      </c>
      <c r="I13" s="11">
        <f t="shared" si="2"/>
        <v>5</v>
      </c>
      <c r="J13" s="8" t="s">
        <v>7</v>
      </c>
    </row>
    <row r="14" spans="1:22" x14ac:dyDescent="0.2">
      <c r="A14" s="10">
        <v>0</v>
      </c>
      <c r="B14">
        <v>1</v>
      </c>
      <c r="C14">
        <v>0.72499999999999998</v>
      </c>
      <c r="D14">
        <v>0.45</v>
      </c>
      <c r="E14">
        <v>0.40400000000000003</v>
      </c>
      <c r="F14" t="s">
        <v>6</v>
      </c>
      <c r="G14">
        <f t="shared" si="0"/>
        <v>0.37449240312721965</v>
      </c>
      <c r="H14">
        <f t="shared" si="1"/>
        <v>7.1304013503268866</v>
      </c>
      <c r="I14" s="11">
        <f t="shared" si="2"/>
        <v>31</v>
      </c>
      <c r="J14" s="8" t="s">
        <v>6</v>
      </c>
    </row>
    <row r="15" spans="1:22" x14ac:dyDescent="0.2">
      <c r="A15" s="10">
        <v>1</v>
      </c>
      <c r="B15">
        <v>0</v>
      </c>
      <c r="C15">
        <v>0.17499999999999999</v>
      </c>
      <c r="D15">
        <v>0.65</v>
      </c>
      <c r="E15">
        <v>0.48399999999999999</v>
      </c>
      <c r="F15" t="s">
        <v>7</v>
      </c>
      <c r="G15">
        <f t="shared" si="0"/>
        <v>1.4695865268843478</v>
      </c>
      <c r="H15">
        <f t="shared" si="1"/>
        <v>0.46303058257730018</v>
      </c>
      <c r="I15" s="11">
        <f t="shared" si="2"/>
        <v>3</v>
      </c>
      <c r="J15" s="8" t="s">
        <v>7</v>
      </c>
    </row>
    <row r="16" spans="1:22" x14ac:dyDescent="0.2">
      <c r="A16" s="10">
        <v>0</v>
      </c>
      <c r="B16">
        <v>1</v>
      </c>
      <c r="C16">
        <v>0.5</v>
      </c>
      <c r="D16">
        <v>0.36666666666666664</v>
      </c>
      <c r="E16">
        <v>0.32</v>
      </c>
      <c r="F16" t="s">
        <v>7</v>
      </c>
      <c r="G16">
        <f t="shared" si="0"/>
        <v>0.34335016787206873</v>
      </c>
      <c r="H16">
        <f t="shared" si="1"/>
        <v>8.4825313200503931</v>
      </c>
      <c r="I16" s="11">
        <f t="shared" si="2"/>
        <v>35</v>
      </c>
      <c r="J16" s="8" t="s">
        <v>7</v>
      </c>
    </row>
    <row r="17" spans="1:14" x14ac:dyDescent="0.2">
      <c r="A17" s="10">
        <v>0</v>
      </c>
      <c r="B17">
        <v>1</v>
      </c>
      <c r="C17">
        <v>0.65</v>
      </c>
      <c r="D17">
        <v>0.47499999999999998</v>
      </c>
      <c r="E17">
        <v>0.52800000000000002</v>
      </c>
      <c r="F17" t="s">
        <v>6</v>
      </c>
      <c r="G17">
        <f t="shared" si="0"/>
        <v>0.24452926205262224</v>
      </c>
      <c r="H17">
        <f t="shared" si="1"/>
        <v>16.723929400935472</v>
      </c>
      <c r="I17" s="11">
        <f t="shared" si="2"/>
        <v>40</v>
      </c>
      <c r="J17" s="8" t="s">
        <v>6</v>
      </c>
    </row>
    <row r="18" spans="1:14" x14ac:dyDescent="0.2">
      <c r="A18" s="10">
        <v>0</v>
      </c>
      <c r="B18">
        <v>1</v>
      </c>
      <c r="C18">
        <v>0.8</v>
      </c>
      <c r="D18">
        <v>0.36666666666666664</v>
      </c>
      <c r="E18">
        <v>0.44</v>
      </c>
      <c r="F18" t="s">
        <v>6</v>
      </c>
      <c r="G18">
        <f t="shared" si="0"/>
        <v>0.41430585052323099</v>
      </c>
      <c r="H18">
        <f t="shared" si="1"/>
        <v>5.8258308068431282</v>
      </c>
      <c r="I18" s="11">
        <f t="shared" si="2"/>
        <v>29</v>
      </c>
      <c r="J18" s="8" t="s">
        <v>6</v>
      </c>
    </row>
    <row r="19" spans="1:14" x14ac:dyDescent="0.2">
      <c r="A19" s="10">
        <v>1</v>
      </c>
      <c r="B19">
        <v>0</v>
      </c>
      <c r="C19">
        <v>0.55000000000000004</v>
      </c>
      <c r="D19">
        <v>0.57499999999999996</v>
      </c>
      <c r="E19">
        <v>0.41199999999999998</v>
      </c>
      <c r="F19" t="s">
        <v>7</v>
      </c>
      <c r="G19">
        <f t="shared" si="0"/>
        <v>1.4472824741563064</v>
      </c>
      <c r="H19">
        <f t="shared" si="1"/>
        <v>0.47741206909932443</v>
      </c>
      <c r="I19" s="11">
        <f t="shared" si="2"/>
        <v>9</v>
      </c>
      <c r="J19" s="8" t="s">
        <v>7</v>
      </c>
    </row>
    <row r="20" spans="1:14" x14ac:dyDescent="0.2">
      <c r="A20" s="10">
        <v>0</v>
      </c>
      <c r="B20">
        <v>1</v>
      </c>
      <c r="C20">
        <v>0.67500000000000004</v>
      </c>
      <c r="D20">
        <v>0.30833333333333335</v>
      </c>
      <c r="E20">
        <v>0.29599999999999999</v>
      </c>
      <c r="F20" t="s">
        <v>7</v>
      </c>
      <c r="G20">
        <f t="shared" si="0"/>
        <v>0.43811718878755618</v>
      </c>
      <c r="H20">
        <f t="shared" si="1"/>
        <v>5.2097803739515509</v>
      </c>
      <c r="I20" s="11">
        <f t="shared" si="2"/>
        <v>27</v>
      </c>
      <c r="J20" s="8" t="s">
        <v>7</v>
      </c>
    </row>
    <row r="21" spans="1:14" x14ac:dyDescent="0.2">
      <c r="A21" s="10">
        <v>1</v>
      </c>
      <c r="B21">
        <v>0</v>
      </c>
      <c r="C21">
        <v>0.5</v>
      </c>
      <c r="D21">
        <v>0.54166666666666663</v>
      </c>
      <c r="E21">
        <v>0.56799999999999995</v>
      </c>
      <c r="F21" t="s">
        <v>6</v>
      </c>
      <c r="G21">
        <f t="shared" si="0"/>
        <v>1.4233361061643561</v>
      </c>
      <c r="H21">
        <f t="shared" si="1"/>
        <v>0.49361127049758091</v>
      </c>
      <c r="I21" s="11">
        <f t="shared" si="2"/>
        <v>17</v>
      </c>
      <c r="J21" s="8" t="s">
        <v>6</v>
      </c>
      <c r="K21" s="19" t="s">
        <v>31</v>
      </c>
      <c r="L21" s="19"/>
      <c r="M21" s="34" t="s">
        <v>32</v>
      </c>
      <c r="N21" s="34" t="s">
        <v>6</v>
      </c>
    </row>
    <row r="22" spans="1:14" x14ac:dyDescent="0.2">
      <c r="A22" s="10">
        <v>1</v>
      </c>
      <c r="B22">
        <v>0</v>
      </c>
      <c r="C22">
        <v>0.32500000000000001</v>
      </c>
      <c r="D22">
        <v>0.59166666666666667</v>
      </c>
      <c r="E22">
        <v>0.432</v>
      </c>
      <c r="F22" t="s">
        <v>6</v>
      </c>
      <c r="G22">
        <f t="shared" si="0"/>
        <v>1.4479120614794871</v>
      </c>
      <c r="H22">
        <f t="shared" si="1"/>
        <v>0.47699697864389756</v>
      </c>
      <c r="I22" s="11">
        <f t="shared" si="2"/>
        <v>8</v>
      </c>
      <c r="J22" s="8" t="s">
        <v>6</v>
      </c>
      <c r="K22" s="19">
        <v>1</v>
      </c>
      <c r="L22" s="19" t="s">
        <v>7</v>
      </c>
    </row>
    <row r="23" spans="1:14" x14ac:dyDescent="0.2">
      <c r="A23" s="10">
        <v>0</v>
      </c>
      <c r="B23">
        <v>1</v>
      </c>
      <c r="C23">
        <v>0.47499999999999998</v>
      </c>
      <c r="D23">
        <v>0.48333333333333334</v>
      </c>
      <c r="E23">
        <v>0.312</v>
      </c>
      <c r="F23" t="s">
        <v>7</v>
      </c>
      <c r="G23">
        <f t="shared" si="0"/>
        <v>0.35130376852202683</v>
      </c>
      <c r="H23">
        <f t="shared" si="1"/>
        <v>8.1027862564933013</v>
      </c>
      <c r="I23" s="11">
        <f t="shared" si="2"/>
        <v>33</v>
      </c>
      <c r="J23" s="8" t="s">
        <v>7</v>
      </c>
      <c r="K23" s="19">
        <v>2</v>
      </c>
      <c r="L23" s="19" t="s">
        <v>6</v>
      </c>
    </row>
    <row r="24" spans="1:14" x14ac:dyDescent="0.2">
      <c r="A24" s="10">
        <v>0</v>
      </c>
      <c r="B24">
        <v>1</v>
      </c>
      <c r="C24">
        <v>0.25</v>
      </c>
      <c r="D24">
        <v>0.43333333333333335</v>
      </c>
      <c r="E24">
        <v>0.23200000000000001</v>
      </c>
      <c r="F24" t="s">
        <v>7</v>
      </c>
      <c r="G24">
        <f t="shared" si="0"/>
        <v>0.46910127312174765</v>
      </c>
      <c r="H24">
        <f t="shared" si="1"/>
        <v>4.5442977233209776</v>
      </c>
      <c r="I24" s="11">
        <f t="shared" si="2"/>
        <v>23</v>
      </c>
      <c r="J24" s="8" t="s">
        <v>7</v>
      </c>
    </row>
    <row r="25" spans="1:14" x14ac:dyDescent="0.2">
      <c r="A25" s="10">
        <v>1</v>
      </c>
      <c r="B25">
        <v>0</v>
      </c>
      <c r="C25">
        <v>0.32500000000000001</v>
      </c>
      <c r="D25">
        <v>0.55833333333333335</v>
      </c>
      <c r="E25">
        <v>0.4</v>
      </c>
      <c r="F25" t="s">
        <v>6</v>
      </c>
      <c r="G25">
        <f t="shared" si="0"/>
        <v>1.4495686730120023</v>
      </c>
      <c r="H25">
        <f t="shared" si="1"/>
        <v>0.47590734808158086</v>
      </c>
      <c r="I25" s="11">
        <f t="shared" si="2"/>
        <v>7</v>
      </c>
      <c r="J25" s="8" t="s">
        <v>6</v>
      </c>
    </row>
    <row r="26" spans="1:14" x14ac:dyDescent="0.2">
      <c r="A26" s="10">
        <v>1</v>
      </c>
      <c r="B26">
        <v>0</v>
      </c>
      <c r="C26">
        <v>0.57499999999999996</v>
      </c>
      <c r="D26">
        <v>0.48333333333333334</v>
      </c>
      <c r="E26">
        <v>0.54800000000000004</v>
      </c>
      <c r="F26" t="s">
        <v>6</v>
      </c>
      <c r="G26">
        <f t="shared" si="0"/>
        <v>1.4253919944274198</v>
      </c>
      <c r="H26">
        <f t="shared" si="1"/>
        <v>0.49218839486002541</v>
      </c>
      <c r="I26" s="11">
        <f t="shared" si="2"/>
        <v>16</v>
      </c>
      <c r="J26" s="8" t="s">
        <v>6</v>
      </c>
    </row>
    <row r="27" spans="1:14" x14ac:dyDescent="0.2">
      <c r="A27" s="10">
        <v>1</v>
      </c>
      <c r="B27">
        <v>0</v>
      </c>
      <c r="C27">
        <v>0.5</v>
      </c>
      <c r="D27">
        <v>0.65833333333333333</v>
      </c>
      <c r="E27">
        <v>0.54800000000000004</v>
      </c>
      <c r="F27" t="s">
        <v>7</v>
      </c>
      <c r="G27">
        <f t="shared" si="0"/>
        <v>1.4396523901429972</v>
      </c>
      <c r="H27">
        <f t="shared" si="1"/>
        <v>0.48248599842787615</v>
      </c>
      <c r="I27" s="11">
        <f t="shared" si="2"/>
        <v>13</v>
      </c>
      <c r="J27" s="8" t="s">
        <v>7</v>
      </c>
    </row>
    <row r="28" spans="1:14" x14ac:dyDescent="0.2">
      <c r="A28" s="10">
        <v>0</v>
      </c>
      <c r="B28">
        <v>1</v>
      </c>
      <c r="C28">
        <v>0.57499999999999996</v>
      </c>
      <c r="D28">
        <v>0.65833333333333333</v>
      </c>
      <c r="E28">
        <v>0.59199999999999997</v>
      </c>
      <c r="F28" t="s">
        <v>6</v>
      </c>
      <c r="G28">
        <f t="shared" si="0"/>
        <v>0.27956395412220869</v>
      </c>
      <c r="H28">
        <f t="shared" si="1"/>
        <v>12.794922246963502</v>
      </c>
      <c r="I28" s="11">
        <f t="shared" si="2"/>
        <v>38</v>
      </c>
      <c r="J28" s="8" t="s">
        <v>6</v>
      </c>
    </row>
    <row r="29" spans="1:14" x14ac:dyDescent="0.2">
      <c r="A29" s="10">
        <v>0</v>
      </c>
      <c r="B29">
        <v>1</v>
      </c>
      <c r="C29">
        <v>0.8</v>
      </c>
      <c r="D29">
        <v>0.40833333333333333</v>
      </c>
      <c r="E29">
        <v>0.34</v>
      </c>
      <c r="F29" t="s">
        <v>6</v>
      </c>
      <c r="G29">
        <f t="shared" si="0"/>
        <v>0.47161884798826459</v>
      </c>
      <c r="H29">
        <f t="shared" si="1"/>
        <v>4.495910879137206</v>
      </c>
      <c r="I29" s="11">
        <f t="shared" si="2"/>
        <v>22</v>
      </c>
      <c r="J29" s="8" t="s">
        <v>6</v>
      </c>
    </row>
    <row r="30" spans="1:14" x14ac:dyDescent="0.2">
      <c r="A30" s="10">
        <v>1</v>
      </c>
      <c r="B30">
        <v>0</v>
      </c>
      <c r="C30">
        <v>0.375</v>
      </c>
      <c r="D30">
        <v>0.55000000000000004</v>
      </c>
      <c r="E30">
        <v>0.48399999999999999</v>
      </c>
      <c r="F30" t="s">
        <v>6</v>
      </c>
      <c r="G30">
        <f t="shared" si="0"/>
        <v>1.4328309600228495</v>
      </c>
      <c r="H30">
        <f t="shared" si="1"/>
        <v>0.48709097850225902</v>
      </c>
      <c r="I30" s="11">
        <f t="shared" si="2"/>
        <v>15</v>
      </c>
      <c r="J30" s="8" t="s">
        <v>6</v>
      </c>
    </row>
    <row r="31" spans="1:14" x14ac:dyDescent="0.2">
      <c r="A31" s="10">
        <v>1</v>
      </c>
      <c r="B31">
        <v>0</v>
      </c>
      <c r="C31">
        <v>0.875</v>
      </c>
      <c r="D31">
        <v>0.47499999999999998</v>
      </c>
      <c r="E31">
        <v>0.68799999999999994</v>
      </c>
      <c r="F31" t="s">
        <v>6</v>
      </c>
      <c r="G31">
        <f t="shared" si="0"/>
        <v>1.4781946962426837</v>
      </c>
      <c r="H31" s="34">
        <f t="shared" si="1"/>
        <v>0.45765342890699051</v>
      </c>
      <c r="I31" s="15">
        <f t="shared" si="2"/>
        <v>2</v>
      </c>
      <c r="J31" s="16" t="s">
        <v>6</v>
      </c>
    </row>
    <row r="32" spans="1:14" x14ac:dyDescent="0.2">
      <c r="A32" s="10">
        <v>0</v>
      </c>
      <c r="B32">
        <v>1</v>
      </c>
      <c r="C32">
        <v>0.15</v>
      </c>
      <c r="D32">
        <v>0.3</v>
      </c>
      <c r="E32">
        <v>0.30399999999999999</v>
      </c>
      <c r="F32" t="s">
        <v>7</v>
      </c>
      <c r="G32">
        <f t="shared" si="0"/>
        <v>0.47696913946292169</v>
      </c>
      <c r="H32">
        <f t="shared" si="1"/>
        <v>4.395612897009558</v>
      </c>
      <c r="I32" s="11">
        <f t="shared" si="2"/>
        <v>20</v>
      </c>
      <c r="J32" s="8" t="s">
        <v>7</v>
      </c>
    </row>
    <row r="33" spans="1:10" x14ac:dyDescent="0.2">
      <c r="A33" s="10">
        <v>0</v>
      </c>
      <c r="B33">
        <v>1</v>
      </c>
      <c r="C33">
        <v>0.7</v>
      </c>
      <c r="D33">
        <v>0.54166666666666663</v>
      </c>
      <c r="E33">
        <v>0.46800000000000003</v>
      </c>
      <c r="F33" t="s">
        <v>6</v>
      </c>
      <c r="G33">
        <f t="shared" si="0"/>
        <v>0.33687634394702021</v>
      </c>
      <c r="H33">
        <f t="shared" si="1"/>
        <v>8.8116851247319516</v>
      </c>
      <c r="I33" s="11">
        <f t="shared" si="2"/>
        <v>37</v>
      </c>
      <c r="J33" s="8" t="s">
        <v>6</v>
      </c>
    </row>
    <row r="34" spans="1:10" x14ac:dyDescent="0.2">
      <c r="A34" s="10">
        <v>0</v>
      </c>
      <c r="B34">
        <v>1</v>
      </c>
      <c r="C34">
        <v>0.15</v>
      </c>
      <c r="D34">
        <v>0.375</v>
      </c>
      <c r="E34">
        <v>0.312</v>
      </c>
      <c r="F34" t="s">
        <v>7</v>
      </c>
      <c r="G34">
        <f t="shared" si="0"/>
        <v>0.458330186655865</v>
      </c>
      <c r="H34">
        <f t="shared" si="1"/>
        <v>4.7603959430763272</v>
      </c>
      <c r="I34" s="11">
        <f t="shared" si="2"/>
        <v>25</v>
      </c>
      <c r="J34" s="8" t="s">
        <v>7</v>
      </c>
    </row>
    <row r="35" spans="1:10" x14ac:dyDescent="0.2">
      <c r="A35" s="10">
        <v>1</v>
      </c>
      <c r="B35">
        <v>0</v>
      </c>
      <c r="C35">
        <v>0.42499999999999999</v>
      </c>
      <c r="D35">
        <v>0.45833333333333331</v>
      </c>
      <c r="E35">
        <v>0.26800000000000002</v>
      </c>
      <c r="F35" t="s">
        <v>6</v>
      </c>
      <c r="G35">
        <f t="shared" si="0"/>
        <v>1.4672800247775171</v>
      </c>
      <c r="H35">
        <f t="shared" si="1"/>
        <v>0.46448745571217914</v>
      </c>
      <c r="I35" s="11">
        <f t="shared" si="2"/>
        <v>4</v>
      </c>
      <c r="J35" s="8" t="s">
        <v>6</v>
      </c>
    </row>
    <row r="36" spans="1:10" x14ac:dyDescent="0.2">
      <c r="A36" s="10">
        <v>0</v>
      </c>
      <c r="B36">
        <v>1</v>
      </c>
      <c r="C36">
        <v>0.6</v>
      </c>
      <c r="D36">
        <v>0.52500000000000002</v>
      </c>
      <c r="E36">
        <v>0.36799999999999999</v>
      </c>
      <c r="F36" t="s">
        <v>6</v>
      </c>
      <c r="G36">
        <f t="shared" si="0"/>
        <v>0.34233691007544015</v>
      </c>
      <c r="H36">
        <f t="shared" si="1"/>
        <v>8.5328192707920927</v>
      </c>
      <c r="I36" s="11">
        <f t="shared" si="2"/>
        <v>36</v>
      </c>
      <c r="J36" s="8" t="s">
        <v>6</v>
      </c>
    </row>
    <row r="37" spans="1:10" x14ac:dyDescent="0.2">
      <c r="A37" s="10">
        <v>1</v>
      </c>
      <c r="B37">
        <v>0</v>
      </c>
      <c r="C37">
        <v>0.32500000000000001</v>
      </c>
      <c r="D37">
        <v>0.60833333333333328</v>
      </c>
      <c r="E37">
        <v>0.48399999999999999</v>
      </c>
      <c r="F37" t="s">
        <v>6</v>
      </c>
      <c r="G37">
        <f t="shared" si="0"/>
        <v>1.4429035557205863</v>
      </c>
      <c r="H37">
        <f t="shared" si="1"/>
        <v>0.48031416286297529</v>
      </c>
      <c r="I37" s="11">
        <f t="shared" si="2"/>
        <v>10</v>
      </c>
      <c r="J37" s="8" t="s">
        <v>6</v>
      </c>
    </row>
    <row r="38" spans="1:10" x14ac:dyDescent="0.2">
      <c r="A38" s="10">
        <v>0</v>
      </c>
      <c r="B38">
        <v>1</v>
      </c>
      <c r="C38">
        <v>0.77500000000000002</v>
      </c>
      <c r="D38">
        <v>0.34166666666666667</v>
      </c>
      <c r="E38">
        <v>0.41599999999999998</v>
      </c>
      <c r="F38" t="s">
        <v>7</v>
      </c>
      <c r="G38">
        <f t="shared" si="0"/>
        <v>0.41090145344649787</v>
      </c>
      <c r="H38">
        <f t="shared" si="1"/>
        <v>5.9227669608895477</v>
      </c>
      <c r="I38" s="11">
        <f t="shared" si="2"/>
        <v>30</v>
      </c>
      <c r="J38" s="8" t="s">
        <v>7</v>
      </c>
    </row>
    <row r="39" spans="1:10" x14ac:dyDescent="0.2">
      <c r="A39" s="10">
        <v>1</v>
      </c>
      <c r="B39">
        <v>0</v>
      </c>
      <c r="C39">
        <v>0.22500000000000001</v>
      </c>
      <c r="D39">
        <v>0.45</v>
      </c>
      <c r="E39">
        <v>0.28000000000000003</v>
      </c>
      <c r="F39" t="s">
        <v>7</v>
      </c>
      <c r="G39">
        <f t="shared" si="0"/>
        <v>1.4809174723798759</v>
      </c>
      <c r="H39" s="34">
        <f t="shared" si="1"/>
        <v>0.45597211668494253</v>
      </c>
      <c r="I39" s="15">
        <f t="shared" si="2"/>
        <v>1</v>
      </c>
      <c r="J39" s="16" t="s">
        <v>7</v>
      </c>
    </row>
    <row r="40" spans="1:10" x14ac:dyDescent="0.2">
      <c r="A40" s="10">
        <v>1</v>
      </c>
      <c r="B40">
        <v>0</v>
      </c>
      <c r="C40">
        <v>0.55000000000000004</v>
      </c>
      <c r="D40">
        <v>0.45</v>
      </c>
      <c r="E40">
        <v>0.54</v>
      </c>
      <c r="F40" t="s">
        <v>6</v>
      </c>
      <c r="G40">
        <f t="shared" si="0"/>
        <v>1.4228744006411811</v>
      </c>
      <c r="H40">
        <f t="shared" si="1"/>
        <v>0.49393166423813628</v>
      </c>
      <c r="I40" s="11">
        <f t="shared" si="2"/>
        <v>18</v>
      </c>
      <c r="J40" s="8" t="s">
        <v>6</v>
      </c>
    </row>
    <row r="41" spans="1:10" x14ac:dyDescent="0.2">
      <c r="A41" s="10">
        <v>1</v>
      </c>
      <c r="B41">
        <v>0</v>
      </c>
      <c r="C41">
        <v>0.52500000000000002</v>
      </c>
      <c r="D41">
        <v>0.625</v>
      </c>
      <c r="E41">
        <v>0.496</v>
      </c>
      <c r="F41" t="s">
        <v>6</v>
      </c>
      <c r="G41">
        <f t="shared" si="0"/>
        <v>1.4403664672575518</v>
      </c>
      <c r="H41">
        <f t="shared" si="1"/>
        <v>0.48200772180226387</v>
      </c>
      <c r="I41" s="11">
        <f t="shared" si="2"/>
        <v>12</v>
      </c>
      <c r="J41" s="8" t="s">
        <v>6</v>
      </c>
    </row>
    <row r="42" spans="1:10" x14ac:dyDescent="0.2">
      <c r="A42" s="10">
        <v>0</v>
      </c>
      <c r="B42">
        <v>1</v>
      </c>
      <c r="C42">
        <v>0.22500000000000001</v>
      </c>
      <c r="D42">
        <v>0.39166666666666666</v>
      </c>
      <c r="E42">
        <v>0.36799999999999999</v>
      </c>
      <c r="F42" t="s">
        <v>6</v>
      </c>
      <c r="G42">
        <f t="shared" si="0"/>
        <v>0.36632044866634339</v>
      </c>
      <c r="H42">
        <f t="shared" si="1"/>
        <v>7.4520828588150563</v>
      </c>
      <c r="I42" s="11">
        <f t="shared" si="2"/>
        <v>32</v>
      </c>
      <c r="J42" s="8" t="s">
        <v>6</v>
      </c>
    </row>
    <row r="43" spans="1:10" x14ac:dyDescent="0.2">
      <c r="A43" s="12">
        <v>0</v>
      </c>
      <c r="B43" s="13">
        <v>1</v>
      </c>
      <c r="C43" s="13">
        <v>0.27500000000000002</v>
      </c>
      <c r="D43" s="13">
        <v>0.41666666666666669</v>
      </c>
      <c r="E43" s="13">
        <v>0.26400000000000001</v>
      </c>
      <c r="F43" s="13" t="s">
        <v>6</v>
      </c>
      <c r="G43" s="13">
        <f t="shared" si="0"/>
        <v>0.42928895215745355</v>
      </c>
      <c r="H43" s="13">
        <f t="shared" si="1"/>
        <v>5.4262597110152546</v>
      </c>
      <c r="I43" s="14">
        <f t="shared" si="2"/>
        <v>28</v>
      </c>
      <c r="J43" s="2" t="s">
        <v>6</v>
      </c>
    </row>
    <row r="46" spans="1:10" x14ac:dyDescent="0.2">
      <c r="A46" s="30" t="s">
        <v>27</v>
      </c>
      <c r="B46" s="30"/>
      <c r="C46" s="30"/>
      <c r="D46" s="30"/>
    </row>
    <row r="47" spans="1:10" x14ac:dyDescent="0.2">
      <c r="A47" s="3" t="s">
        <v>17</v>
      </c>
      <c r="B47" s="3" t="s">
        <v>18</v>
      </c>
      <c r="C47" s="3" t="s">
        <v>1</v>
      </c>
      <c r="D47" s="3" t="s">
        <v>2</v>
      </c>
      <c r="E47" s="3" t="s">
        <v>3</v>
      </c>
      <c r="F47" s="3" t="s">
        <v>4</v>
      </c>
      <c r="G47" s="3" t="s">
        <v>20</v>
      </c>
      <c r="H47" s="3" t="s">
        <v>21</v>
      </c>
      <c r="I47" s="3" t="s">
        <v>22</v>
      </c>
      <c r="J47" s="3" t="s">
        <v>26</v>
      </c>
    </row>
    <row r="48" spans="1:10" x14ac:dyDescent="0.2">
      <c r="A48" s="10">
        <v>0</v>
      </c>
      <c r="B48">
        <v>1</v>
      </c>
      <c r="C48">
        <v>0.8</v>
      </c>
      <c r="D48">
        <v>0.40833333333333333</v>
      </c>
      <c r="E48">
        <v>0.32800000000000001</v>
      </c>
      <c r="F48" t="s">
        <v>6</v>
      </c>
      <c r="G48">
        <f>SQRT((A48-$Q$5)^2+(B48-$R$5)^2+(C48-$S$5)^2+(D48-$T$5)^2+(E48-$U$5)^2)</f>
        <v>0.32379932228327957</v>
      </c>
      <c r="H48">
        <f>1/(G48^2)</f>
        <v>9.5377981935643348</v>
      </c>
      <c r="I48">
        <f>RANK(H48,$H$48:$H$87,1)</f>
        <v>25</v>
      </c>
      <c r="J48" s="9" t="s">
        <v>6</v>
      </c>
    </row>
    <row r="49" spans="1:14" x14ac:dyDescent="0.2">
      <c r="A49" s="10">
        <v>0</v>
      </c>
      <c r="B49">
        <v>1</v>
      </c>
      <c r="C49">
        <v>0.57499999999999996</v>
      </c>
      <c r="D49">
        <v>0.31666666666666665</v>
      </c>
      <c r="E49">
        <v>0.34799999999999998</v>
      </c>
      <c r="F49" t="s">
        <v>7</v>
      </c>
      <c r="G49">
        <f t="shared" ref="G49:G87" si="3">SQRT((A49-$Q$5)^2+(B49-$R$5)^2+(C49-$S$5)^2+(D49-$T$5)^2+(E49-$U$5)^2)</f>
        <v>0.10806325822303237</v>
      </c>
      <c r="H49">
        <f t="shared" ref="H49:H87" si="4">1/(G49^2)</f>
        <v>85.633537366336796</v>
      </c>
      <c r="I49">
        <f t="shared" ref="I49:I87" si="5">RANK(H49,$H$48:$H$87,1)</f>
        <v>40</v>
      </c>
      <c r="J49" s="11" t="s">
        <v>7</v>
      </c>
    </row>
    <row r="50" spans="1:14" x14ac:dyDescent="0.2">
      <c r="A50" s="10">
        <v>1</v>
      </c>
      <c r="B50">
        <v>0</v>
      </c>
      <c r="C50">
        <v>0.5</v>
      </c>
      <c r="D50">
        <v>0.4</v>
      </c>
      <c r="E50">
        <v>0.4</v>
      </c>
      <c r="F50" t="s">
        <v>6</v>
      </c>
      <c r="G50">
        <f t="shared" si="3"/>
        <v>1.4159890147878973</v>
      </c>
      <c r="H50">
        <f t="shared" si="4"/>
        <v>0.49874692578005853</v>
      </c>
      <c r="I50">
        <f t="shared" si="5"/>
        <v>18</v>
      </c>
      <c r="J50" s="11" t="s">
        <v>6</v>
      </c>
    </row>
    <row r="51" spans="1:14" x14ac:dyDescent="0.2">
      <c r="A51" s="10">
        <v>0</v>
      </c>
      <c r="B51">
        <v>1</v>
      </c>
      <c r="C51">
        <v>0.25</v>
      </c>
      <c r="D51">
        <v>0.41666666666666669</v>
      </c>
      <c r="E51">
        <v>0.22800000000000001</v>
      </c>
      <c r="F51" t="s">
        <v>7</v>
      </c>
      <c r="G51">
        <f t="shared" si="3"/>
        <v>0.32842959840902147</v>
      </c>
      <c r="H51">
        <f t="shared" si="4"/>
        <v>9.2707617757138809</v>
      </c>
      <c r="I51">
        <f t="shared" si="5"/>
        <v>24</v>
      </c>
      <c r="J51" s="11" t="s">
        <v>7</v>
      </c>
    </row>
    <row r="52" spans="1:14" x14ac:dyDescent="0.2">
      <c r="A52" s="10">
        <v>1</v>
      </c>
      <c r="B52">
        <v>0</v>
      </c>
      <c r="C52">
        <v>0.57499999999999996</v>
      </c>
      <c r="D52">
        <v>0.48333333333333334</v>
      </c>
      <c r="E52">
        <v>0.41599999999999998</v>
      </c>
      <c r="F52" t="s">
        <v>6</v>
      </c>
      <c r="G52">
        <f t="shared" si="3"/>
        <v>1.4241485179261015</v>
      </c>
      <c r="H52">
        <f t="shared" si="4"/>
        <v>0.49304826570379356</v>
      </c>
      <c r="I52">
        <f t="shared" si="5"/>
        <v>17</v>
      </c>
      <c r="J52" s="11" t="s">
        <v>6</v>
      </c>
    </row>
    <row r="53" spans="1:14" x14ac:dyDescent="0.2">
      <c r="A53" s="10">
        <v>0</v>
      </c>
      <c r="B53">
        <v>1</v>
      </c>
      <c r="C53">
        <v>0.4</v>
      </c>
      <c r="D53">
        <v>0.43333333333333335</v>
      </c>
      <c r="E53">
        <v>0.41599999999999998</v>
      </c>
      <c r="F53" t="s">
        <v>7</v>
      </c>
      <c r="G53">
        <f t="shared" si="3"/>
        <v>0.14167098424793195</v>
      </c>
      <c r="H53">
        <f t="shared" si="4"/>
        <v>49.823952599484443</v>
      </c>
      <c r="I53">
        <f t="shared" si="5"/>
        <v>38</v>
      </c>
      <c r="J53" s="11" t="s">
        <v>7</v>
      </c>
    </row>
    <row r="54" spans="1:14" x14ac:dyDescent="0.2">
      <c r="A54" s="10">
        <v>1</v>
      </c>
      <c r="B54">
        <v>0</v>
      </c>
      <c r="C54">
        <v>0.25</v>
      </c>
      <c r="D54">
        <v>0.58333333333333337</v>
      </c>
      <c r="E54">
        <v>0.46800000000000003</v>
      </c>
      <c r="F54" t="s">
        <v>6</v>
      </c>
      <c r="G54">
        <f t="shared" si="3"/>
        <v>1.4584075794433387</v>
      </c>
      <c r="H54">
        <f t="shared" si="4"/>
        <v>0.4701562075872574</v>
      </c>
      <c r="I54">
        <f t="shared" si="5"/>
        <v>3</v>
      </c>
      <c r="J54" s="11" t="s">
        <v>6</v>
      </c>
    </row>
    <row r="55" spans="1:14" x14ac:dyDescent="0.2">
      <c r="A55" s="10">
        <v>0</v>
      </c>
      <c r="B55">
        <v>1</v>
      </c>
      <c r="C55">
        <v>0.8</v>
      </c>
      <c r="D55">
        <v>0.46666666666666667</v>
      </c>
      <c r="E55">
        <v>0.36</v>
      </c>
      <c r="F55" t="s">
        <v>6</v>
      </c>
      <c r="G55">
        <f t="shared" si="3"/>
        <v>0.33448866614248352</v>
      </c>
      <c r="H55">
        <f t="shared" si="4"/>
        <v>8.9379348907393563</v>
      </c>
      <c r="I55">
        <f t="shared" si="5"/>
        <v>22</v>
      </c>
      <c r="J55" s="11" t="s">
        <v>6</v>
      </c>
    </row>
    <row r="56" spans="1:14" x14ac:dyDescent="0.2">
      <c r="A56" s="10">
        <v>0</v>
      </c>
      <c r="B56">
        <v>1</v>
      </c>
      <c r="C56">
        <v>0.55000000000000004</v>
      </c>
      <c r="D56">
        <v>0.38333333333333336</v>
      </c>
      <c r="E56">
        <v>0.216</v>
      </c>
      <c r="F56" t="s">
        <v>7</v>
      </c>
      <c r="G56">
        <f t="shared" si="3"/>
        <v>0.21969828047675852</v>
      </c>
      <c r="H56">
        <f t="shared" si="4"/>
        <v>20.717945407799487</v>
      </c>
      <c r="I56">
        <f t="shared" si="5"/>
        <v>35</v>
      </c>
      <c r="J56" s="11" t="s">
        <v>7</v>
      </c>
    </row>
    <row r="57" spans="1:14" x14ac:dyDescent="0.2">
      <c r="A57" s="10">
        <v>1</v>
      </c>
      <c r="B57">
        <v>0</v>
      </c>
      <c r="C57">
        <v>0.3</v>
      </c>
      <c r="D57">
        <v>0.6166666666666667</v>
      </c>
      <c r="E57">
        <v>0.40400000000000003</v>
      </c>
      <c r="F57" t="s">
        <v>7</v>
      </c>
      <c r="G57">
        <f t="shared" si="3"/>
        <v>1.4562611949021294</v>
      </c>
      <c r="H57">
        <f t="shared" si="4"/>
        <v>0.4715431561685216</v>
      </c>
      <c r="I57">
        <f t="shared" si="5"/>
        <v>5</v>
      </c>
      <c r="J57" s="11" t="s">
        <v>7</v>
      </c>
    </row>
    <row r="58" spans="1:14" x14ac:dyDescent="0.2">
      <c r="A58" s="10">
        <v>0</v>
      </c>
      <c r="B58">
        <v>1</v>
      </c>
      <c r="C58">
        <v>0.72499999999999998</v>
      </c>
      <c r="D58">
        <v>0.45</v>
      </c>
      <c r="E58">
        <v>0.40400000000000003</v>
      </c>
      <c r="F58" t="s">
        <v>6</v>
      </c>
      <c r="G58">
        <f t="shared" si="3"/>
        <v>0.25425162733009204</v>
      </c>
      <c r="H58">
        <f t="shared" si="4"/>
        <v>15.469366091675484</v>
      </c>
      <c r="I58">
        <f t="shared" si="5"/>
        <v>32</v>
      </c>
      <c r="J58" s="11" t="s">
        <v>6</v>
      </c>
    </row>
    <row r="59" spans="1:14" x14ac:dyDescent="0.2">
      <c r="A59" s="10">
        <v>1</v>
      </c>
      <c r="B59">
        <v>0</v>
      </c>
      <c r="C59">
        <v>0.17499999999999999</v>
      </c>
      <c r="D59">
        <v>0.65</v>
      </c>
      <c r="E59">
        <v>0.48399999999999999</v>
      </c>
      <c r="F59" t="s">
        <v>7</v>
      </c>
      <c r="G59">
        <f t="shared" si="3"/>
        <v>1.4864467329844013</v>
      </c>
      <c r="H59" s="34">
        <f t="shared" si="4"/>
        <v>0.45258619041227016</v>
      </c>
      <c r="I59" s="17">
        <f t="shared" si="5"/>
        <v>2</v>
      </c>
      <c r="J59" s="15" t="s">
        <v>7</v>
      </c>
    </row>
    <row r="60" spans="1:14" x14ac:dyDescent="0.2">
      <c r="A60" s="10">
        <v>0</v>
      </c>
      <c r="B60">
        <v>1</v>
      </c>
      <c r="C60">
        <v>0.5</v>
      </c>
      <c r="D60">
        <v>0.36666666666666664</v>
      </c>
      <c r="E60">
        <v>0.32</v>
      </c>
      <c r="F60" t="s">
        <v>7</v>
      </c>
      <c r="G60">
        <f t="shared" si="3"/>
        <v>0.10922149259392329</v>
      </c>
      <c r="H60">
        <f t="shared" si="4"/>
        <v>83.826973303251279</v>
      </c>
      <c r="I60">
        <f t="shared" si="5"/>
        <v>39</v>
      </c>
      <c r="J60" s="11" t="s">
        <v>7</v>
      </c>
    </row>
    <row r="61" spans="1:14" x14ac:dyDescent="0.2">
      <c r="A61" s="10">
        <v>0</v>
      </c>
      <c r="B61">
        <v>1</v>
      </c>
      <c r="C61">
        <v>0.65</v>
      </c>
      <c r="D61">
        <v>0.47499999999999998</v>
      </c>
      <c r="E61">
        <v>0.52800000000000002</v>
      </c>
      <c r="F61" t="s">
        <v>6</v>
      </c>
      <c r="G61">
        <f t="shared" si="3"/>
        <v>0.23107334333496804</v>
      </c>
      <c r="H61">
        <f t="shared" si="4"/>
        <v>18.728383933368896</v>
      </c>
      <c r="I61">
        <f t="shared" si="5"/>
        <v>33</v>
      </c>
      <c r="J61" s="11" t="s">
        <v>6</v>
      </c>
    </row>
    <row r="62" spans="1:14" x14ac:dyDescent="0.2">
      <c r="A62" s="10">
        <v>0</v>
      </c>
      <c r="B62">
        <v>1</v>
      </c>
      <c r="C62">
        <v>0.8</v>
      </c>
      <c r="D62">
        <v>0.36666666666666664</v>
      </c>
      <c r="E62">
        <v>0.44</v>
      </c>
      <c r="F62" t="s">
        <v>6</v>
      </c>
      <c r="G62">
        <f t="shared" si="3"/>
        <v>0.30227360858077651</v>
      </c>
      <c r="H62">
        <f t="shared" si="4"/>
        <v>10.94459104994392</v>
      </c>
      <c r="I62">
        <f t="shared" si="5"/>
        <v>27</v>
      </c>
      <c r="J62" s="11" t="s">
        <v>6</v>
      </c>
    </row>
    <row r="63" spans="1:14" x14ac:dyDescent="0.2">
      <c r="A63" s="10">
        <v>1</v>
      </c>
      <c r="B63">
        <v>0</v>
      </c>
      <c r="C63">
        <v>0.55000000000000004</v>
      </c>
      <c r="D63">
        <v>0.57499999999999996</v>
      </c>
      <c r="E63">
        <v>0.41199999999999998</v>
      </c>
      <c r="F63" t="s">
        <v>7</v>
      </c>
      <c r="G63">
        <f t="shared" si="3"/>
        <v>1.4356402369674655</v>
      </c>
      <c r="H63">
        <f t="shared" si="4"/>
        <v>0.48518655342923561</v>
      </c>
      <c r="I63">
        <f t="shared" si="5"/>
        <v>13</v>
      </c>
      <c r="J63" s="11" t="s">
        <v>7</v>
      </c>
      <c r="K63" s="19" t="s">
        <v>31</v>
      </c>
      <c r="L63" s="19"/>
      <c r="M63" s="34" t="s">
        <v>32</v>
      </c>
      <c r="N63" s="34" t="s">
        <v>7</v>
      </c>
    </row>
    <row r="64" spans="1:14" x14ac:dyDescent="0.2">
      <c r="A64" s="10">
        <v>0</v>
      </c>
      <c r="B64">
        <v>1</v>
      </c>
      <c r="C64">
        <v>0.67500000000000004</v>
      </c>
      <c r="D64">
        <v>0.30833333333333335</v>
      </c>
      <c r="E64">
        <v>0.29599999999999999</v>
      </c>
      <c r="F64" t="s">
        <v>7</v>
      </c>
      <c r="G64">
        <f t="shared" si="3"/>
        <v>0.21824833205420943</v>
      </c>
      <c r="H64">
        <f t="shared" si="4"/>
        <v>20.994142144478367</v>
      </c>
      <c r="I64">
        <f t="shared" si="5"/>
        <v>36</v>
      </c>
      <c r="J64" s="11" t="s">
        <v>7</v>
      </c>
      <c r="K64" s="19">
        <v>1</v>
      </c>
      <c r="L64" s="19" t="s">
        <v>6</v>
      </c>
    </row>
    <row r="65" spans="1:12" x14ac:dyDescent="0.2">
      <c r="A65" s="10">
        <v>1</v>
      </c>
      <c r="B65">
        <v>0</v>
      </c>
      <c r="C65">
        <v>0.5</v>
      </c>
      <c r="D65">
        <v>0.54166666666666663</v>
      </c>
      <c r="E65">
        <v>0.56799999999999995</v>
      </c>
      <c r="F65" t="s">
        <v>6</v>
      </c>
      <c r="G65">
        <f t="shared" si="3"/>
        <v>1.4367159314832483</v>
      </c>
      <c r="H65">
        <f t="shared" si="4"/>
        <v>0.48446028998260982</v>
      </c>
      <c r="I65">
        <f t="shared" si="5"/>
        <v>12</v>
      </c>
      <c r="J65" s="11" t="s">
        <v>6</v>
      </c>
      <c r="K65" s="19">
        <v>2</v>
      </c>
      <c r="L65" s="19" t="s">
        <v>7</v>
      </c>
    </row>
    <row r="66" spans="1:12" x14ac:dyDescent="0.2">
      <c r="A66" s="10">
        <v>1</v>
      </c>
      <c r="B66">
        <v>0</v>
      </c>
      <c r="C66">
        <v>0.32500000000000001</v>
      </c>
      <c r="D66">
        <v>0.59166666666666667</v>
      </c>
      <c r="E66">
        <v>0.432</v>
      </c>
      <c r="F66" t="s">
        <v>6</v>
      </c>
      <c r="G66">
        <f t="shared" si="3"/>
        <v>1.448254927298521</v>
      </c>
      <c r="H66">
        <f t="shared" si="4"/>
        <v>0.4767711529313024</v>
      </c>
      <c r="I66">
        <f t="shared" si="5"/>
        <v>8</v>
      </c>
      <c r="J66" s="11" t="s">
        <v>6</v>
      </c>
    </row>
    <row r="67" spans="1:12" x14ac:dyDescent="0.2">
      <c r="A67" s="10">
        <v>0</v>
      </c>
      <c r="B67">
        <v>1</v>
      </c>
      <c r="C67">
        <v>0.47499999999999998</v>
      </c>
      <c r="D67">
        <v>0.48333333333333334</v>
      </c>
      <c r="E67">
        <v>0.312</v>
      </c>
      <c r="F67" t="s">
        <v>7</v>
      </c>
      <c r="G67">
        <f t="shared" si="3"/>
        <v>0.18888885915032447</v>
      </c>
      <c r="H67">
        <f t="shared" si="4"/>
        <v>28.027690486227797</v>
      </c>
      <c r="I67">
        <f t="shared" si="5"/>
        <v>37</v>
      </c>
      <c r="J67" s="11" t="s">
        <v>7</v>
      </c>
    </row>
    <row r="68" spans="1:12" x14ac:dyDescent="0.2">
      <c r="A68" s="10">
        <v>0</v>
      </c>
      <c r="B68">
        <v>1</v>
      </c>
      <c r="C68">
        <v>0.25</v>
      </c>
      <c r="D68">
        <v>0.43333333333333335</v>
      </c>
      <c r="E68">
        <v>0.23200000000000001</v>
      </c>
      <c r="F68" t="s">
        <v>7</v>
      </c>
      <c r="G68">
        <f t="shared" si="3"/>
        <v>0.33071236411385918</v>
      </c>
      <c r="H68">
        <f t="shared" si="4"/>
        <v>9.1432192956143101</v>
      </c>
      <c r="I68">
        <f t="shared" si="5"/>
        <v>23</v>
      </c>
      <c r="J68" s="11" t="s">
        <v>7</v>
      </c>
    </row>
    <row r="69" spans="1:12" x14ac:dyDescent="0.2">
      <c r="A69" s="10">
        <v>1</v>
      </c>
      <c r="B69">
        <v>0</v>
      </c>
      <c r="C69">
        <v>0.32500000000000001</v>
      </c>
      <c r="D69">
        <v>0.55833333333333335</v>
      </c>
      <c r="E69">
        <v>0.4</v>
      </c>
      <c r="F69" t="s">
        <v>6</v>
      </c>
      <c r="G69">
        <f t="shared" si="3"/>
        <v>1.4428586213178032</v>
      </c>
      <c r="H69">
        <f t="shared" si="4"/>
        <v>0.48034407981506944</v>
      </c>
      <c r="I69">
        <f t="shared" si="5"/>
        <v>10</v>
      </c>
      <c r="J69" s="11" t="s">
        <v>6</v>
      </c>
    </row>
    <row r="70" spans="1:12" x14ac:dyDescent="0.2">
      <c r="A70" s="10">
        <v>1</v>
      </c>
      <c r="B70">
        <v>0</v>
      </c>
      <c r="C70">
        <v>0.57499999999999996</v>
      </c>
      <c r="D70">
        <v>0.48333333333333334</v>
      </c>
      <c r="E70">
        <v>0.54800000000000004</v>
      </c>
      <c r="F70" t="s">
        <v>6</v>
      </c>
      <c r="G70">
        <f t="shared" si="3"/>
        <v>1.4295142535529721</v>
      </c>
      <c r="H70">
        <f t="shared" si="4"/>
        <v>0.48935386178800772</v>
      </c>
      <c r="I70">
        <f t="shared" si="5"/>
        <v>15</v>
      </c>
      <c r="J70" s="11" t="s">
        <v>6</v>
      </c>
    </row>
    <row r="71" spans="1:12" x14ac:dyDescent="0.2">
      <c r="A71" s="10">
        <v>1</v>
      </c>
      <c r="B71">
        <v>0</v>
      </c>
      <c r="C71">
        <v>0.5</v>
      </c>
      <c r="D71">
        <v>0.65833333333333333</v>
      </c>
      <c r="E71">
        <v>0.54800000000000004</v>
      </c>
      <c r="F71" t="s">
        <v>7</v>
      </c>
      <c r="G71">
        <f t="shared" si="3"/>
        <v>1.4563731210708941</v>
      </c>
      <c r="H71">
        <f t="shared" si="4"/>
        <v>0.47147068024865241</v>
      </c>
      <c r="I71">
        <f t="shared" si="5"/>
        <v>4</v>
      </c>
      <c r="J71" s="11" t="s">
        <v>7</v>
      </c>
    </row>
    <row r="72" spans="1:12" x14ac:dyDescent="0.2">
      <c r="A72" s="10">
        <v>0</v>
      </c>
      <c r="B72">
        <v>1</v>
      </c>
      <c r="C72">
        <v>0.57499999999999996</v>
      </c>
      <c r="D72">
        <v>0.65833333333333333</v>
      </c>
      <c r="E72">
        <v>0.59199999999999997</v>
      </c>
      <c r="F72" t="s">
        <v>6</v>
      </c>
      <c r="G72">
        <f t="shared" si="3"/>
        <v>0.37349118835359124</v>
      </c>
      <c r="H72">
        <f t="shared" si="4"/>
        <v>7.1686814073182568</v>
      </c>
      <c r="I72">
        <f t="shared" si="5"/>
        <v>19</v>
      </c>
      <c r="J72" s="11" t="s">
        <v>6</v>
      </c>
    </row>
    <row r="73" spans="1:12" x14ac:dyDescent="0.2">
      <c r="A73" s="10">
        <v>0</v>
      </c>
      <c r="B73">
        <v>1</v>
      </c>
      <c r="C73">
        <v>0.8</v>
      </c>
      <c r="D73">
        <v>0.40833333333333333</v>
      </c>
      <c r="E73">
        <v>0.34</v>
      </c>
      <c r="F73" t="s">
        <v>6</v>
      </c>
      <c r="G73">
        <f t="shared" si="3"/>
        <v>0.32044656514169589</v>
      </c>
      <c r="H73">
        <f t="shared" si="4"/>
        <v>9.7384257754662418</v>
      </c>
      <c r="I73">
        <f t="shared" si="5"/>
        <v>26</v>
      </c>
      <c r="J73" s="11" t="s">
        <v>6</v>
      </c>
    </row>
    <row r="74" spans="1:12" x14ac:dyDescent="0.2">
      <c r="A74" s="10">
        <v>1</v>
      </c>
      <c r="B74">
        <v>0</v>
      </c>
      <c r="C74">
        <v>0.375</v>
      </c>
      <c r="D74">
        <v>0.55000000000000004</v>
      </c>
      <c r="E74">
        <v>0.48399999999999999</v>
      </c>
      <c r="F74" t="s">
        <v>6</v>
      </c>
      <c r="G74">
        <f t="shared" si="3"/>
        <v>1.4374226553105387</v>
      </c>
      <c r="H74">
        <f t="shared" si="4"/>
        <v>0.4839840271913069</v>
      </c>
      <c r="I74">
        <f t="shared" si="5"/>
        <v>11</v>
      </c>
      <c r="J74" s="11" t="s">
        <v>6</v>
      </c>
    </row>
    <row r="75" spans="1:12" x14ac:dyDescent="0.2">
      <c r="A75" s="10">
        <v>1</v>
      </c>
      <c r="B75">
        <v>0</v>
      </c>
      <c r="C75">
        <v>0.875</v>
      </c>
      <c r="D75">
        <v>0.47499999999999998</v>
      </c>
      <c r="E75">
        <v>0.68799999999999994</v>
      </c>
      <c r="F75" t="s">
        <v>6</v>
      </c>
      <c r="G75">
        <f t="shared" si="3"/>
        <v>1.4934523393801358</v>
      </c>
      <c r="H75" s="34">
        <f t="shared" si="4"/>
        <v>0.44835009384796909</v>
      </c>
      <c r="I75" s="17">
        <f t="shared" si="5"/>
        <v>1</v>
      </c>
      <c r="J75" s="15" t="s">
        <v>6</v>
      </c>
    </row>
    <row r="76" spans="1:12" x14ac:dyDescent="0.2">
      <c r="A76" s="10">
        <v>0</v>
      </c>
      <c r="B76">
        <v>1</v>
      </c>
      <c r="C76">
        <v>0.15</v>
      </c>
      <c r="D76">
        <v>0.3</v>
      </c>
      <c r="E76">
        <v>0.30399999999999999</v>
      </c>
      <c r="F76" t="s">
        <v>7</v>
      </c>
      <c r="G76">
        <f t="shared" si="3"/>
        <v>0.3714954777652078</v>
      </c>
      <c r="H76">
        <f t="shared" si="4"/>
        <v>7.2459100279699378</v>
      </c>
      <c r="I76">
        <f t="shared" si="5"/>
        <v>20</v>
      </c>
      <c r="J76" s="11" t="s">
        <v>7</v>
      </c>
    </row>
    <row r="77" spans="1:12" x14ac:dyDescent="0.2">
      <c r="A77" s="10">
        <v>0</v>
      </c>
      <c r="B77">
        <v>1</v>
      </c>
      <c r="C77">
        <v>0.7</v>
      </c>
      <c r="D77">
        <v>0.54166666666666663</v>
      </c>
      <c r="E77">
        <v>0.46800000000000003</v>
      </c>
      <c r="F77" t="s">
        <v>6</v>
      </c>
      <c r="G77">
        <f t="shared" si="3"/>
        <v>0.29215178893475524</v>
      </c>
      <c r="H77">
        <f t="shared" si="4"/>
        <v>11.716095419578176</v>
      </c>
      <c r="I77">
        <f t="shared" si="5"/>
        <v>28</v>
      </c>
      <c r="J77" s="11" t="s">
        <v>6</v>
      </c>
    </row>
    <row r="78" spans="1:12" x14ac:dyDescent="0.2">
      <c r="A78" s="10">
        <v>0</v>
      </c>
      <c r="B78">
        <v>1</v>
      </c>
      <c r="C78">
        <v>0.15</v>
      </c>
      <c r="D78">
        <v>0.375</v>
      </c>
      <c r="E78">
        <v>0.312</v>
      </c>
      <c r="F78" t="s">
        <v>7</v>
      </c>
      <c r="G78">
        <f t="shared" si="3"/>
        <v>0.36984170938389305</v>
      </c>
      <c r="H78">
        <f t="shared" si="4"/>
        <v>7.3108559118761134</v>
      </c>
      <c r="I78">
        <f t="shared" si="5"/>
        <v>21</v>
      </c>
      <c r="J78" s="11" t="s">
        <v>7</v>
      </c>
    </row>
    <row r="79" spans="1:12" x14ac:dyDescent="0.2">
      <c r="A79" s="10">
        <v>1</v>
      </c>
      <c r="B79">
        <v>0</v>
      </c>
      <c r="C79">
        <v>0.42499999999999999</v>
      </c>
      <c r="D79">
        <v>0.45833333333333331</v>
      </c>
      <c r="E79">
        <v>0.26800000000000002</v>
      </c>
      <c r="F79" t="s">
        <v>6</v>
      </c>
      <c r="G79">
        <f t="shared" si="3"/>
        <v>1.4302427536766074</v>
      </c>
      <c r="H79">
        <f t="shared" si="4"/>
        <v>0.48885547987772776</v>
      </c>
      <c r="I79">
        <f t="shared" si="5"/>
        <v>14</v>
      </c>
      <c r="J79" s="11" t="s">
        <v>6</v>
      </c>
    </row>
    <row r="80" spans="1:12" x14ac:dyDescent="0.2">
      <c r="A80" s="10">
        <v>0</v>
      </c>
      <c r="B80">
        <v>1</v>
      </c>
      <c r="C80">
        <v>0.6</v>
      </c>
      <c r="D80">
        <v>0.52500000000000002</v>
      </c>
      <c r="E80">
        <v>0.36799999999999999</v>
      </c>
      <c r="F80" t="s">
        <v>6</v>
      </c>
      <c r="G80">
        <f t="shared" si="3"/>
        <v>0.22334925565132294</v>
      </c>
      <c r="H80">
        <f t="shared" si="4"/>
        <v>20.046150247098868</v>
      </c>
      <c r="I80">
        <f t="shared" si="5"/>
        <v>34</v>
      </c>
      <c r="J80" s="11" t="s">
        <v>6</v>
      </c>
    </row>
    <row r="81" spans="1:10" x14ac:dyDescent="0.2">
      <c r="A81" s="10">
        <v>1</v>
      </c>
      <c r="B81">
        <v>0</v>
      </c>
      <c r="C81">
        <v>0.32500000000000001</v>
      </c>
      <c r="D81">
        <v>0.60833333333333328</v>
      </c>
      <c r="E81">
        <v>0.48399999999999999</v>
      </c>
      <c r="F81" t="s">
        <v>6</v>
      </c>
      <c r="G81">
        <f t="shared" si="3"/>
        <v>1.4525385827730859</v>
      </c>
      <c r="H81">
        <f t="shared" si="4"/>
        <v>0.47396322494375581</v>
      </c>
      <c r="I81">
        <f t="shared" si="5"/>
        <v>7</v>
      </c>
      <c r="J81" s="11" t="s">
        <v>6</v>
      </c>
    </row>
    <row r="82" spans="1:10" x14ac:dyDescent="0.2">
      <c r="A82" s="10">
        <v>0</v>
      </c>
      <c r="B82">
        <v>1</v>
      </c>
      <c r="C82">
        <v>0.77500000000000002</v>
      </c>
      <c r="D82">
        <v>0.34166666666666667</v>
      </c>
      <c r="E82">
        <v>0.41599999999999998</v>
      </c>
      <c r="F82" t="s">
        <v>7</v>
      </c>
      <c r="G82">
        <f t="shared" si="3"/>
        <v>0.27524353055269274</v>
      </c>
      <c r="H82">
        <f t="shared" si="4"/>
        <v>13.199751651072605</v>
      </c>
      <c r="I82">
        <f t="shared" si="5"/>
        <v>31</v>
      </c>
      <c r="J82" s="11" t="s">
        <v>7</v>
      </c>
    </row>
    <row r="83" spans="1:10" x14ac:dyDescent="0.2">
      <c r="A83" s="10">
        <v>1</v>
      </c>
      <c r="B83">
        <v>0</v>
      </c>
      <c r="C83">
        <v>0.22500000000000001</v>
      </c>
      <c r="D83">
        <v>0.45</v>
      </c>
      <c r="E83">
        <v>0.28000000000000003</v>
      </c>
      <c r="F83" t="s">
        <v>7</v>
      </c>
      <c r="G83">
        <f t="shared" si="3"/>
        <v>1.4525769824694319</v>
      </c>
      <c r="H83">
        <f t="shared" si="4"/>
        <v>0.47393816630167018</v>
      </c>
      <c r="I83">
        <f t="shared" si="5"/>
        <v>6</v>
      </c>
      <c r="J83" s="11" t="s">
        <v>7</v>
      </c>
    </row>
    <row r="84" spans="1:10" x14ac:dyDescent="0.2">
      <c r="A84" s="10">
        <v>1</v>
      </c>
      <c r="B84">
        <v>0</v>
      </c>
      <c r="C84">
        <v>0.55000000000000004</v>
      </c>
      <c r="D84">
        <v>0.45</v>
      </c>
      <c r="E84">
        <v>0.54</v>
      </c>
      <c r="F84" t="s">
        <v>6</v>
      </c>
      <c r="G84">
        <f t="shared" si="3"/>
        <v>1.4246314927025867</v>
      </c>
      <c r="H84">
        <f t="shared" si="4"/>
        <v>0.49271401854996327</v>
      </c>
      <c r="I84">
        <f t="shared" si="5"/>
        <v>16</v>
      </c>
      <c r="J84" s="11" t="s">
        <v>6</v>
      </c>
    </row>
    <row r="85" spans="1:10" x14ac:dyDescent="0.2">
      <c r="A85" s="10">
        <v>1</v>
      </c>
      <c r="B85">
        <v>0</v>
      </c>
      <c r="C85">
        <v>0.52500000000000002</v>
      </c>
      <c r="D85">
        <v>0.625</v>
      </c>
      <c r="E85">
        <v>0.496</v>
      </c>
      <c r="F85" t="s">
        <v>6</v>
      </c>
      <c r="G85">
        <f t="shared" si="3"/>
        <v>1.4459937378840892</v>
      </c>
      <c r="H85">
        <f t="shared" si="4"/>
        <v>0.47826343160162632</v>
      </c>
      <c r="I85">
        <f t="shared" si="5"/>
        <v>9</v>
      </c>
      <c r="J85" s="11" t="s">
        <v>6</v>
      </c>
    </row>
    <row r="86" spans="1:10" x14ac:dyDescent="0.2">
      <c r="A86" s="10">
        <v>0</v>
      </c>
      <c r="B86">
        <v>1</v>
      </c>
      <c r="C86">
        <v>0.22500000000000001</v>
      </c>
      <c r="D86">
        <v>0.39166666666666666</v>
      </c>
      <c r="E86">
        <v>0.36799999999999999</v>
      </c>
      <c r="F86" t="s">
        <v>6</v>
      </c>
      <c r="G86">
        <f t="shared" si="3"/>
        <v>0.28664903240335171</v>
      </c>
      <c r="H86">
        <f t="shared" si="4"/>
        <v>12.170237114487625</v>
      </c>
      <c r="I86">
        <f t="shared" si="5"/>
        <v>30</v>
      </c>
      <c r="J86" s="11" t="s">
        <v>6</v>
      </c>
    </row>
    <row r="87" spans="1:10" x14ac:dyDescent="0.2">
      <c r="A87" s="12">
        <v>0</v>
      </c>
      <c r="B87" s="13">
        <v>1</v>
      </c>
      <c r="C87" s="13">
        <v>0.27500000000000002</v>
      </c>
      <c r="D87" s="13">
        <v>0.41666666666666669</v>
      </c>
      <c r="E87" s="13">
        <v>0.26400000000000001</v>
      </c>
      <c r="F87" s="13" t="s">
        <v>6</v>
      </c>
      <c r="G87" s="13">
        <f t="shared" si="3"/>
        <v>0.28840076475472648</v>
      </c>
      <c r="H87" s="13">
        <f t="shared" si="4"/>
        <v>12.022843241854952</v>
      </c>
      <c r="I87" s="13">
        <f t="shared" si="5"/>
        <v>29</v>
      </c>
      <c r="J87" s="14" t="s">
        <v>6</v>
      </c>
    </row>
    <row r="90" spans="1:10" x14ac:dyDescent="0.2">
      <c r="A90" s="30" t="s">
        <v>28</v>
      </c>
      <c r="B90" s="30"/>
      <c r="C90" s="30"/>
      <c r="D90" s="30"/>
    </row>
    <row r="91" spans="1:10" x14ac:dyDescent="0.2">
      <c r="A91" s="3" t="s">
        <v>17</v>
      </c>
      <c r="B91" s="3" t="s">
        <v>18</v>
      </c>
      <c r="C91" s="3" t="s">
        <v>1</v>
      </c>
      <c r="D91" s="3" t="s">
        <v>2</v>
      </c>
      <c r="E91" s="3" t="s">
        <v>3</v>
      </c>
      <c r="F91" s="3" t="s">
        <v>4</v>
      </c>
      <c r="G91" s="3" t="s">
        <v>20</v>
      </c>
      <c r="H91" s="3" t="s">
        <v>21</v>
      </c>
      <c r="I91" s="3" t="s">
        <v>22</v>
      </c>
      <c r="J91" s="3" t="s">
        <v>26</v>
      </c>
    </row>
    <row r="92" spans="1:10" x14ac:dyDescent="0.2">
      <c r="A92" s="10">
        <v>0</v>
      </c>
      <c r="B92">
        <v>1</v>
      </c>
      <c r="C92">
        <v>0.8</v>
      </c>
      <c r="D92">
        <v>0.40833333333333333</v>
      </c>
      <c r="E92">
        <v>0.32800000000000001</v>
      </c>
      <c r="F92" t="s">
        <v>6</v>
      </c>
      <c r="G92">
        <f>SQRT((A92-$Q$6)^2 +(B92-$R$6)^2+(C92-$S$6)^2+(D92-$T$6)^2+(E92-$U$6)^2)</f>
        <v>0.45321444642072534</v>
      </c>
      <c r="H92">
        <f>(1/G92^2)</f>
        <v>4.8684701380564501</v>
      </c>
      <c r="I92">
        <f>RANK(H92,$H$92:$H$131,1)</f>
        <v>21</v>
      </c>
      <c r="J92" s="9" t="s">
        <v>6</v>
      </c>
    </row>
    <row r="93" spans="1:10" x14ac:dyDescent="0.2">
      <c r="A93" s="10">
        <v>0</v>
      </c>
      <c r="B93">
        <v>1</v>
      </c>
      <c r="C93">
        <v>0.57499999999999996</v>
      </c>
      <c r="D93">
        <v>0.31666666666666665</v>
      </c>
      <c r="E93">
        <v>0.34799999999999998</v>
      </c>
      <c r="F93" t="s">
        <v>7</v>
      </c>
      <c r="G93">
        <f t="shared" ref="G93:G131" si="6">SQRT((A93-$Q$6)^2 +(B93-$R$6)^2+(C93-$S$6)^2+(D93-$T$6)^2+(E93-$U$6)^2)</f>
        <v>0.2288194363345134</v>
      </c>
      <c r="H93">
        <f t="shared" ref="H93:H131" si="7">(1/G93^2)</f>
        <v>19.099156048614656</v>
      </c>
      <c r="I93">
        <f t="shared" ref="I93:I131" si="8">RANK(H93,$H$92:$H$131,1)</f>
        <v>31</v>
      </c>
      <c r="J93" s="11" t="s">
        <v>7</v>
      </c>
    </row>
    <row r="94" spans="1:10" x14ac:dyDescent="0.2">
      <c r="A94" s="10">
        <v>1</v>
      </c>
      <c r="B94">
        <v>0</v>
      </c>
      <c r="C94">
        <v>0.5</v>
      </c>
      <c r="D94">
        <v>0.4</v>
      </c>
      <c r="E94">
        <v>0.4</v>
      </c>
      <c r="F94" t="s">
        <v>6</v>
      </c>
      <c r="G94">
        <f t="shared" si="6"/>
        <v>1.4237074453693075</v>
      </c>
      <c r="H94">
        <f t="shared" si="7"/>
        <v>0.49335381126598998</v>
      </c>
      <c r="I94">
        <f t="shared" si="8"/>
        <v>17</v>
      </c>
      <c r="J94" s="11" t="s">
        <v>6</v>
      </c>
    </row>
    <row r="95" spans="1:10" x14ac:dyDescent="0.2">
      <c r="A95" s="10">
        <v>0</v>
      </c>
      <c r="B95">
        <v>1</v>
      </c>
      <c r="C95">
        <v>0.25</v>
      </c>
      <c r="D95">
        <v>0.41666666666666669</v>
      </c>
      <c r="E95">
        <v>0.22800000000000001</v>
      </c>
      <c r="F95" t="s">
        <v>7</v>
      </c>
      <c r="G95">
        <f t="shared" si="6"/>
        <v>0.16675331414331102</v>
      </c>
      <c r="H95">
        <f t="shared" si="7"/>
        <v>35.962597460137566</v>
      </c>
      <c r="I95">
        <f t="shared" si="8"/>
        <v>36</v>
      </c>
      <c r="J95" s="11" t="s">
        <v>7</v>
      </c>
    </row>
    <row r="96" spans="1:10" x14ac:dyDescent="0.2">
      <c r="A96" s="10">
        <v>1</v>
      </c>
      <c r="B96">
        <v>0</v>
      </c>
      <c r="C96">
        <v>0.57499999999999996</v>
      </c>
      <c r="D96">
        <v>0.48333333333333334</v>
      </c>
      <c r="E96">
        <v>0.41599999999999998</v>
      </c>
      <c r="F96" t="s">
        <v>6</v>
      </c>
      <c r="G96">
        <f t="shared" si="6"/>
        <v>1.4390560567415172</v>
      </c>
      <c r="H96">
        <f t="shared" si="7"/>
        <v>0.48288595801280515</v>
      </c>
      <c r="I96">
        <f t="shared" si="8"/>
        <v>12</v>
      </c>
      <c r="J96" s="11" t="s">
        <v>6</v>
      </c>
    </row>
    <row r="97" spans="1:14" x14ac:dyDescent="0.2">
      <c r="A97" s="10">
        <v>0</v>
      </c>
      <c r="B97">
        <v>1</v>
      </c>
      <c r="C97">
        <v>0.4</v>
      </c>
      <c r="D97">
        <v>0.43333333333333335</v>
      </c>
      <c r="E97">
        <v>0.41599999999999998</v>
      </c>
      <c r="F97" t="s">
        <v>7</v>
      </c>
      <c r="G97">
        <f t="shared" si="6"/>
        <v>0.11293361373440203</v>
      </c>
      <c r="H97">
        <f t="shared" si="7"/>
        <v>78.406767514612582</v>
      </c>
      <c r="I97">
        <f t="shared" si="8"/>
        <v>40</v>
      </c>
      <c r="J97" s="11" t="s">
        <v>7</v>
      </c>
    </row>
    <row r="98" spans="1:14" x14ac:dyDescent="0.2">
      <c r="A98" s="10">
        <v>1</v>
      </c>
      <c r="B98">
        <v>0</v>
      </c>
      <c r="C98">
        <v>0.25</v>
      </c>
      <c r="D98">
        <v>0.58333333333333337</v>
      </c>
      <c r="E98">
        <v>0.46800000000000003</v>
      </c>
      <c r="F98" t="s">
        <v>6</v>
      </c>
      <c r="G98">
        <f t="shared" si="6"/>
        <v>1.4404999136102408</v>
      </c>
      <c r="H98">
        <f t="shared" si="7"/>
        <v>0.48191842059166812</v>
      </c>
      <c r="I98">
        <f t="shared" si="8"/>
        <v>10</v>
      </c>
      <c r="J98" s="11" t="s">
        <v>6</v>
      </c>
    </row>
    <row r="99" spans="1:14" x14ac:dyDescent="0.2">
      <c r="A99" s="10">
        <v>0</v>
      </c>
      <c r="B99">
        <v>1</v>
      </c>
      <c r="C99">
        <v>0.8</v>
      </c>
      <c r="D99">
        <v>0.46666666666666667</v>
      </c>
      <c r="E99">
        <v>0.36</v>
      </c>
      <c r="F99" t="s">
        <v>6</v>
      </c>
      <c r="G99">
        <f t="shared" si="6"/>
        <v>0.46301979919269598</v>
      </c>
      <c r="H99">
        <f t="shared" si="7"/>
        <v>4.6644546544289254</v>
      </c>
      <c r="I99">
        <f t="shared" si="8"/>
        <v>19</v>
      </c>
      <c r="J99" s="11" t="s">
        <v>6</v>
      </c>
    </row>
    <row r="100" spans="1:14" x14ac:dyDescent="0.2">
      <c r="A100" s="10">
        <v>0</v>
      </c>
      <c r="B100">
        <v>1</v>
      </c>
      <c r="C100">
        <v>0.55000000000000004</v>
      </c>
      <c r="D100">
        <v>0.38333333333333336</v>
      </c>
      <c r="E100">
        <v>0.216</v>
      </c>
      <c r="F100" t="s">
        <v>7</v>
      </c>
      <c r="G100">
        <f t="shared" si="6"/>
        <v>0.2409370618601003</v>
      </c>
      <c r="H100">
        <f t="shared" si="7"/>
        <v>17.226330691458593</v>
      </c>
      <c r="I100">
        <f t="shared" si="8"/>
        <v>30</v>
      </c>
      <c r="J100" s="11" t="s">
        <v>7</v>
      </c>
    </row>
    <row r="101" spans="1:14" x14ac:dyDescent="0.2">
      <c r="A101" s="10">
        <v>1</v>
      </c>
      <c r="B101">
        <v>0</v>
      </c>
      <c r="C101">
        <v>0.3</v>
      </c>
      <c r="D101">
        <v>0.6166666666666667</v>
      </c>
      <c r="E101">
        <v>0.40400000000000003</v>
      </c>
      <c r="F101" t="s">
        <v>7</v>
      </c>
      <c r="G101">
        <f t="shared" si="6"/>
        <v>1.4395795686395541</v>
      </c>
      <c r="H101">
        <f t="shared" si="7"/>
        <v>0.4825348130196177</v>
      </c>
      <c r="I101">
        <f t="shared" si="8"/>
        <v>11</v>
      </c>
      <c r="J101" s="11" t="s">
        <v>7</v>
      </c>
    </row>
    <row r="102" spans="1:14" x14ac:dyDescent="0.2">
      <c r="A102" s="10">
        <v>0</v>
      </c>
      <c r="B102">
        <v>1</v>
      </c>
      <c r="C102">
        <v>0.72499999999999998</v>
      </c>
      <c r="D102">
        <v>0.45</v>
      </c>
      <c r="E102">
        <v>0.40400000000000003</v>
      </c>
      <c r="F102" t="s">
        <v>6</v>
      </c>
      <c r="G102">
        <f t="shared" si="6"/>
        <v>0.39008959227336482</v>
      </c>
      <c r="H102">
        <f t="shared" si="7"/>
        <v>6.5716023058175308</v>
      </c>
      <c r="I102">
        <f t="shared" si="8"/>
        <v>26</v>
      </c>
      <c r="J102" s="11" t="s">
        <v>6</v>
      </c>
    </row>
    <row r="103" spans="1:14" x14ac:dyDescent="0.2">
      <c r="A103" s="10">
        <v>1</v>
      </c>
      <c r="B103">
        <v>0</v>
      </c>
      <c r="C103">
        <v>0.17499999999999999</v>
      </c>
      <c r="D103">
        <v>0.65</v>
      </c>
      <c r="E103">
        <v>0.48399999999999999</v>
      </c>
      <c r="F103" t="s">
        <v>7</v>
      </c>
      <c r="G103">
        <f t="shared" si="6"/>
        <v>1.4608935245253161</v>
      </c>
      <c r="H103">
        <f t="shared" si="7"/>
        <v>0.46855747632206873</v>
      </c>
      <c r="I103">
        <f t="shared" si="8"/>
        <v>3</v>
      </c>
      <c r="J103" s="11" t="s">
        <v>7</v>
      </c>
    </row>
    <row r="104" spans="1:14" x14ac:dyDescent="0.2">
      <c r="A104" s="10">
        <v>0</v>
      </c>
      <c r="B104">
        <v>1</v>
      </c>
      <c r="C104">
        <v>0.5</v>
      </c>
      <c r="D104">
        <v>0.36666666666666664</v>
      </c>
      <c r="E104">
        <v>0.32</v>
      </c>
      <c r="F104" t="s">
        <v>7</v>
      </c>
      <c r="G104">
        <f t="shared" si="6"/>
        <v>0.15282015937405349</v>
      </c>
      <c r="H104">
        <f t="shared" si="7"/>
        <v>42.819215227502539</v>
      </c>
      <c r="I104">
        <f t="shared" si="8"/>
        <v>37</v>
      </c>
      <c r="J104" s="11" t="s">
        <v>7</v>
      </c>
    </row>
    <row r="105" spans="1:14" x14ac:dyDescent="0.2">
      <c r="A105" s="10">
        <v>0</v>
      </c>
      <c r="B105">
        <v>1</v>
      </c>
      <c r="C105">
        <v>0.65</v>
      </c>
      <c r="D105">
        <v>0.47499999999999998</v>
      </c>
      <c r="E105">
        <v>0.52800000000000002</v>
      </c>
      <c r="F105" t="s">
        <v>6</v>
      </c>
      <c r="G105">
        <f t="shared" si="6"/>
        <v>0.36880738875461816</v>
      </c>
      <c r="H105">
        <f t="shared" si="7"/>
        <v>7.3519200164036009</v>
      </c>
      <c r="I105">
        <f t="shared" si="8"/>
        <v>27</v>
      </c>
      <c r="J105" s="11" t="s">
        <v>6</v>
      </c>
    </row>
    <row r="106" spans="1:14" x14ac:dyDescent="0.2">
      <c r="A106" s="10">
        <v>0</v>
      </c>
      <c r="B106">
        <v>1</v>
      </c>
      <c r="C106">
        <v>0.8</v>
      </c>
      <c r="D106">
        <v>0.36666666666666664</v>
      </c>
      <c r="E106">
        <v>0.44</v>
      </c>
      <c r="F106" t="s">
        <v>6</v>
      </c>
      <c r="G106">
        <f t="shared" si="6"/>
        <v>0.45938437186207282</v>
      </c>
      <c r="H106">
        <f t="shared" si="7"/>
        <v>4.7385729064270148</v>
      </c>
      <c r="I106">
        <f t="shared" si="8"/>
        <v>20</v>
      </c>
      <c r="J106" s="11" t="s">
        <v>6</v>
      </c>
    </row>
    <row r="107" spans="1:14" x14ac:dyDescent="0.2">
      <c r="A107" s="10">
        <v>1</v>
      </c>
      <c r="B107">
        <v>0</v>
      </c>
      <c r="C107">
        <v>0.55000000000000004</v>
      </c>
      <c r="D107">
        <v>0.57499999999999996</v>
      </c>
      <c r="E107">
        <v>0.41199999999999998</v>
      </c>
      <c r="F107" t="s">
        <v>7</v>
      </c>
      <c r="G107">
        <f t="shared" si="6"/>
        <v>1.4460480247903249</v>
      </c>
      <c r="H107">
        <f t="shared" si="7"/>
        <v>0.47822752276005531</v>
      </c>
      <c r="I107">
        <f t="shared" si="8"/>
        <v>7</v>
      </c>
      <c r="J107" s="11" t="s">
        <v>7</v>
      </c>
      <c r="K107" s="19" t="s">
        <v>31</v>
      </c>
      <c r="L107" s="19"/>
      <c r="M107" s="34" t="s">
        <v>32</v>
      </c>
      <c r="N107" s="34" t="s">
        <v>7</v>
      </c>
    </row>
    <row r="108" spans="1:14" x14ac:dyDescent="0.2">
      <c r="A108" s="10">
        <v>0</v>
      </c>
      <c r="B108">
        <v>1</v>
      </c>
      <c r="C108">
        <v>0.67500000000000004</v>
      </c>
      <c r="D108">
        <v>0.30833333333333335</v>
      </c>
      <c r="E108">
        <v>0.29599999999999999</v>
      </c>
      <c r="F108" t="s">
        <v>7</v>
      </c>
      <c r="G108">
        <f t="shared" si="6"/>
        <v>0.33290489299164383</v>
      </c>
      <c r="H108">
        <f t="shared" si="7"/>
        <v>9.0231804603708845</v>
      </c>
      <c r="I108">
        <f t="shared" si="8"/>
        <v>28</v>
      </c>
      <c r="J108" s="11" t="s">
        <v>7</v>
      </c>
      <c r="K108" s="19">
        <v>1</v>
      </c>
      <c r="L108" s="19" t="s">
        <v>6</v>
      </c>
    </row>
    <row r="109" spans="1:14" x14ac:dyDescent="0.2">
      <c r="A109" s="10">
        <v>1</v>
      </c>
      <c r="B109">
        <v>0</v>
      </c>
      <c r="C109">
        <v>0.5</v>
      </c>
      <c r="D109">
        <v>0.54166666666666663</v>
      </c>
      <c r="E109">
        <v>0.56799999999999995</v>
      </c>
      <c r="F109" t="s">
        <v>6</v>
      </c>
      <c r="G109">
        <f t="shared" si="6"/>
        <v>1.4506975337555532</v>
      </c>
      <c r="H109">
        <f t="shared" si="7"/>
        <v>0.47516698134591207</v>
      </c>
      <c r="I109">
        <f t="shared" si="8"/>
        <v>6</v>
      </c>
      <c r="J109" s="11" t="s">
        <v>6</v>
      </c>
      <c r="K109" s="19">
        <v>2</v>
      </c>
      <c r="L109" s="19" t="s">
        <v>7</v>
      </c>
    </row>
    <row r="110" spans="1:14" x14ac:dyDescent="0.2">
      <c r="A110" s="10">
        <v>1</v>
      </c>
      <c r="B110">
        <v>0</v>
      </c>
      <c r="C110">
        <v>0.32500000000000001</v>
      </c>
      <c r="D110">
        <v>0.59166666666666667</v>
      </c>
      <c r="E110">
        <v>0.432</v>
      </c>
      <c r="F110" t="s">
        <v>6</v>
      </c>
      <c r="G110">
        <f t="shared" si="6"/>
        <v>1.4360156688250691</v>
      </c>
      <c r="H110">
        <f t="shared" si="7"/>
        <v>0.48493289230037417</v>
      </c>
      <c r="I110">
        <f t="shared" si="8"/>
        <v>13</v>
      </c>
      <c r="J110" s="11" t="s">
        <v>6</v>
      </c>
    </row>
    <row r="111" spans="1:14" x14ac:dyDescent="0.2">
      <c r="A111" s="10">
        <v>0</v>
      </c>
      <c r="B111">
        <v>1</v>
      </c>
      <c r="C111">
        <v>0.47499999999999998</v>
      </c>
      <c r="D111">
        <v>0.48333333333333334</v>
      </c>
      <c r="E111">
        <v>0.312</v>
      </c>
      <c r="F111" t="s">
        <v>7</v>
      </c>
      <c r="G111">
        <f t="shared" si="6"/>
        <v>0.1804281974760166</v>
      </c>
      <c r="H111">
        <f t="shared" si="7"/>
        <v>30.717875731925918</v>
      </c>
      <c r="I111">
        <f t="shared" si="8"/>
        <v>34</v>
      </c>
      <c r="J111" s="11" t="s">
        <v>7</v>
      </c>
    </row>
    <row r="112" spans="1:14" x14ac:dyDescent="0.2">
      <c r="A112" s="10">
        <v>0</v>
      </c>
      <c r="B112">
        <v>1</v>
      </c>
      <c r="C112">
        <v>0.25</v>
      </c>
      <c r="D112">
        <v>0.43333333333333335</v>
      </c>
      <c r="E112">
        <v>0.23200000000000001</v>
      </c>
      <c r="F112" t="s">
        <v>7</v>
      </c>
      <c r="G112">
        <f t="shared" si="6"/>
        <v>0.17054618468646873</v>
      </c>
      <c r="H112">
        <f t="shared" si="7"/>
        <v>34.380800446919856</v>
      </c>
      <c r="I112">
        <f t="shared" si="8"/>
        <v>35</v>
      </c>
      <c r="J112" s="11" t="s">
        <v>7</v>
      </c>
    </row>
    <row r="113" spans="1:10" x14ac:dyDescent="0.2">
      <c r="A113" s="10">
        <v>1</v>
      </c>
      <c r="B113">
        <v>0</v>
      </c>
      <c r="C113">
        <v>0.32500000000000001</v>
      </c>
      <c r="D113">
        <v>0.55833333333333335</v>
      </c>
      <c r="E113">
        <v>0.4</v>
      </c>
      <c r="F113" t="s">
        <v>6</v>
      </c>
      <c r="G113">
        <f t="shared" si="6"/>
        <v>1.4294552579372481</v>
      </c>
      <c r="H113">
        <f t="shared" si="7"/>
        <v>0.48939425525673635</v>
      </c>
      <c r="I113">
        <f t="shared" si="8"/>
        <v>15</v>
      </c>
      <c r="J113" s="11" t="s">
        <v>6</v>
      </c>
    </row>
    <row r="114" spans="1:10" x14ac:dyDescent="0.2">
      <c r="A114" s="10">
        <v>1</v>
      </c>
      <c r="B114">
        <v>0</v>
      </c>
      <c r="C114">
        <v>0.57499999999999996</v>
      </c>
      <c r="D114">
        <v>0.48333333333333334</v>
      </c>
      <c r="E114">
        <v>0.54800000000000004</v>
      </c>
      <c r="F114" t="s">
        <v>6</v>
      </c>
      <c r="G114">
        <f t="shared" si="6"/>
        <v>1.4512953987539698</v>
      </c>
      <c r="H114">
        <f t="shared" si="7"/>
        <v>0.47477556938131438</v>
      </c>
      <c r="I114">
        <f t="shared" si="8"/>
        <v>5</v>
      </c>
      <c r="J114" s="11" t="s">
        <v>6</v>
      </c>
    </row>
    <row r="115" spans="1:10" x14ac:dyDescent="0.2">
      <c r="A115" s="10">
        <v>1</v>
      </c>
      <c r="B115">
        <v>0</v>
      </c>
      <c r="C115">
        <v>0.5</v>
      </c>
      <c r="D115">
        <v>0.65833333333333333</v>
      </c>
      <c r="E115">
        <v>0.54800000000000004</v>
      </c>
      <c r="F115" t="s">
        <v>7</v>
      </c>
      <c r="G115">
        <f t="shared" si="6"/>
        <v>1.4671468914567183</v>
      </c>
      <c r="H115" s="34">
        <f t="shared" si="7"/>
        <v>0.46457175751389485</v>
      </c>
      <c r="I115" s="17">
        <f t="shared" si="8"/>
        <v>2</v>
      </c>
      <c r="J115" s="15" t="s">
        <v>7</v>
      </c>
    </row>
    <row r="116" spans="1:10" x14ac:dyDescent="0.2">
      <c r="A116" s="10">
        <v>0</v>
      </c>
      <c r="B116">
        <v>1</v>
      </c>
      <c r="C116">
        <v>0.57499999999999996</v>
      </c>
      <c r="D116">
        <v>0.65833333333333333</v>
      </c>
      <c r="E116">
        <v>0.59199999999999997</v>
      </c>
      <c r="F116" t="s">
        <v>6</v>
      </c>
      <c r="G116">
        <f t="shared" si="6"/>
        <v>0.44741591512943651</v>
      </c>
      <c r="H116">
        <f t="shared" si="7"/>
        <v>4.9954790636946944</v>
      </c>
      <c r="I116">
        <f t="shared" si="8"/>
        <v>23</v>
      </c>
      <c r="J116" s="11" t="s">
        <v>6</v>
      </c>
    </row>
    <row r="117" spans="1:10" x14ac:dyDescent="0.2">
      <c r="A117" s="10">
        <v>0</v>
      </c>
      <c r="B117">
        <v>1</v>
      </c>
      <c r="C117">
        <v>0.8</v>
      </c>
      <c r="D117">
        <v>0.40833333333333333</v>
      </c>
      <c r="E117">
        <v>0.34</v>
      </c>
      <c r="F117" t="s">
        <v>6</v>
      </c>
      <c r="G117">
        <f t="shared" si="6"/>
        <v>0.45284360925648992</v>
      </c>
      <c r="H117">
        <f t="shared" si="7"/>
        <v>4.8764470592507427</v>
      </c>
      <c r="I117">
        <f t="shared" si="8"/>
        <v>22</v>
      </c>
      <c r="J117" s="11" t="s">
        <v>6</v>
      </c>
    </row>
    <row r="118" spans="1:10" x14ac:dyDescent="0.2">
      <c r="A118" s="10">
        <v>1</v>
      </c>
      <c r="B118">
        <v>0</v>
      </c>
      <c r="C118">
        <v>0.375</v>
      </c>
      <c r="D118">
        <v>0.55000000000000004</v>
      </c>
      <c r="E118">
        <v>0.48399999999999999</v>
      </c>
      <c r="F118" t="s">
        <v>6</v>
      </c>
      <c r="G118">
        <f t="shared" si="6"/>
        <v>1.4338304955607548</v>
      </c>
      <c r="H118">
        <f t="shared" si="7"/>
        <v>0.48641210461037498</v>
      </c>
      <c r="I118">
        <f t="shared" si="8"/>
        <v>14</v>
      </c>
      <c r="J118" s="11" t="s">
        <v>6</v>
      </c>
    </row>
    <row r="119" spans="1:10" x14ac:dyDescent="0.2">
      <c r="A119" s="10">
        <v>1</v>
      </c>
      <c r="B119">
        <v>0</v>
      </c>
      <c r="C119">
        <v>0.875</v>
      </c>
      <c r="D119">
        <v>0.47499999999999998</v>
      </c>
      <c r="E119">
        <v>0.68799999999999994</v>
      </c>
      <c r="F119" t="s">
        <v>6</v>
      </c>
      <c r="G119">
        <f t="shared" si="6"/>
        <v>1.5507559092262071</v>
      </c>
      <c r="H119" s="34">
        <f t="shared" si="7"/>
        <v>0.41582740740813734</v>
      </c>
      <c r="I119" s="17">
        <f t="shared" si="8"/>
        <v>1</v>
      </c>
      <c r="J119" s="15" t="s">
        <v>6</v>
      </c>
    </row>
    <row r="120" spans="1:10" x14ac:dyDescent="0.2">
      <c r="A120" s="10">
        <v>0</v>
      </c>
      <c r="B120">
        <v>1</v>
      </c>
      <c r="C120">
        <v>0.15</v>
      </c>
      <c r="D120">
        <v>0.3</v>
      </c>
      <c r="E120">
        <v>0.30399999999999999</v>
      </c>
      <c r="F120" t="s">
        <v>7</v>
      </c>
      <c r="G120">
        <f t="shared" si="6"/>
        <v>0.21291991452186898</v>
      </c>
      <c r="H120">
        <f t="shared" si="7"/>
        <v>22.058066094348085</v>
      </c>
      <c r="I120">
        <f t="shared" si="8"/>
        <v>32</v>
      </c>
      <c r="J120" s="11" t="s">
        <v>7</v>
      </c>
    </row>
    <row r="121" spans="1:10" x14ac:dyDescent="0.2">
      <c r="A121" s="10">
        <v>0</v>
      </c>
      <c r="B121">
        <v>1</v>
      </c>
      <c r="C121">
        <v>0.7</v>
      </c>
      <c r="D121">
        <v>0.54166666666666663</v>
      </c>
      <c r="E121">
        <v>0.46800000000000003</v>
      </c>
      <c r="F121" t="s">
        <v>6</v>
      </c>
      <c r="G121">
        <f t="shared" si="6"/>
        <v>0.4129447111229837</v>
      </c>
      <c r="H121">
        <f t="shared" si="7"/>
        <v>5.8643000575724393</v>
      </c>
      <c r="I121">
        <f t="shared" si="8"/>
        <v>25</v>
      </c>
      <c r="J121" s="11" t="s">
        <v>6</v>
      </c>
    </row>
    <row r="122" spans="1:10" x14ac:dyDescent="0.2">
      <c r="A122" s="10">
        <v>0</v>
      </c>
      <c r="B122">
        <v>1</v>
      </c>
      <c r="C122">
        <v>0.15</v>
      </c>
      <c r="D122">
        <v>0.375</v>
      </c>
      <c r="E122">
        <v>0.312</v>
      </c>
      <c r="F122" t="s">
        <v>7</v>
      </c>
      <c r="G122">
        <f t="shared" si="6"/>
        <v>0.20389921530010846</v>
      </c>
      <c r="H122">
        <f t="shared" si="7"/>
        <v>24.052980055990538</v>
      </c>
      <c r="I122">
        <f t="shared" si="8"/>
        <v>33</v>
      </c>
      <c r="J122" s="11" t="s">
        <v>7</v>
      </c>
    </row>
    <row r="123" spans="1:10" x14ac:dyDescent="0.2">
      <c r="A123" s="10">
        <v>1</v>
      </c>
      <c r="B123">
        <v>0</v>
      </c>
      <c r="C123">
        <v>0.42499999999999999</v>
      </c>
      <c r="D123">
        <v>0.45833333333333331</v>
      </c>
      <c r="E123">
        <v>0.26800000000000002</v>
      </c>
      <c r="F123" t="s">
        <v>6</v>
      </c>
      <c r="G123">
        <f t="shared" si="6"/>
        <v>1.421981598958924</v>
      </c>
      <c r="H123">
        <f t="shared" si="7"/>
        <v>0.49455209625821761</v>
      </c>
      <c r="I123">
        <f t="shared" si="8"/>
        <v>18</v>
      </c>
      <c r="J123" s="11" t="s">
        <v>6</v>
      </c>
    </row>
    <row r="124" spans="1:10" x14ac:dyDescent="0.2">
      <c r="A124" s="10">
        <v>0</v>
      </c>
      <c r="B124">
        <v>1</v>
      </c>
      <c r="C124">
        <v>0.6</v>
      </c>
      <c r="D124">
        <v>0.52500000000000002</v>
      </c>
      <c r="E124">
        <v>0.36799999999999999</v>
      </c>
      <c r="F124" t="s">
        <v>6</v>
      </c>
      <c r="G124">
        <f t="shared" si="6"/>
        <v>0.30114596128787785</v>
      </c>
      <c r="H124">
        <f t="shared" si="7"/>
        <v>11.026709004818558</v>
      </c>
      <c r="I124">
        <f t="shared" si="8"/>
        <v>29</v>
      </c>
      <c r="J124" s="11" t="s">
        <v>6</v>
      </c>
    </row>
    <row r="125" spans="1:10" x14ac:dyDescent="0.2">
      <c r="A125" s="10">
        <v>1</v>
      </c>
      <c r="B125">
        <v>0</v>
      </c>
      <c r="C125">
        <v>0.32500000000000001</v>
      </c>
      <c r="D125">
        <v>0.60833333333333328</v>
      </c>
      <c r="E125">
        <v>0.48399999999999999</v>
      </c>
      <c r="F125" t="s">
        <v>6</v>
      </c>
      <c r="G125">
        <f t="shared" si="6"/>
        <v>1.4427881576232102</v>
      </c>
      <c r="H125">
        <f t="shared" si="7"/>
        <v>0.48039099958617476</v>
      </c>
      <c r="I125">
        <f t="shared" si="8"/>
        <v>9</v>
      </c>
      <c r="J125" s="11" t="s">
        <v>6</v>
      </c>
    </row>
    <row r="126" spans="1:10" x14ac:dyDescent="0.2">
      <c r="A126" s="10">
        <v>0</v>
      </c>
      <c r="B126">
        <v>1</v>
      </c>
      <c r="C126">
        <v>0.77500000000000002</v>
      </c>
      <c r="D126">
        <v>0.34166666666666667</v>
      </c>
      <c r="E126">
        <v>0.41599999999999998</v>
      </c>
      <c r="F126" t="s">
        <v>7</v>
      </c>
      <c r="G126">
        <f t="shared" si="6"/>
        <v>0.4307269062617029</v>
      </c>
      <c r="H126">
        <f t="shared" si="7"/>
        <v>5.3900897486475978</v>
      </c>
      <c r="I126">
        <f t="shared" si="8"/>
        <v>24</v>
      </c>
      <c r="J126" s="11" t="s">
        <v>7</v>
      </c>
    </row>
    <row r="127" spans="1:10" x14ac:dyDescent="0.2">
      <c r="A127" s="10">
        <v>1</v>
      </c>
      <c r="B127">
        <v>0</v>
      </c>
      <c r="C127">
        <v>0.22500000000000001</v>
      </c>
      <c r="D127">
        <v>0.45</v>
      </c>
      <c r="E127">
        <v>0.28000000000000003</v>
      </c>
      <c r="F127" t="s">
        <v>7</v>
      </c>
      <c r="G127">
        <f t="shared" si="6"/>
        <v>1.4243096187276136</v>
      </c>
      <c r="H127">
        <f t="shared" si="7"/>
        <v>0.49293673661259851</v>
      </c>
      <c r="I127">
        <f t="shared" si="8"/>
        <v>16</v>
      </c>
      <c r="J127" s="11" t="s">
        <v>7</v>
      </c>
    </row>
    <row r="128" spans="1:10" x14ac:dyDescent="0.2">
      <c r="A128" s="10">
        <v>1</v>
      </c>
      <c r="B128">
        <v>0</v>
      </c>
      <c r="C128">
        <v>0.55000000000000004</v>
      </c>
      <c r="D128">
        <v>0.45</v>
      </c>
      <c r="E128">
        <v>0.54</v>
      </c>
      <c r="F128" t="s">
        <v>6</v>
      </c>
      <c r="G128">
        <f t="shared" si="6"/>
        <v>1.4440473988065627</v>
      </c>
      <c r="H128">
        <f t="shared" si="7"/>
        <v>0.479553541790878</v>
      </c>
      <c r="I128">
        <f t="shared" si="8"/>
        <v>8</v>
      </c>
      <c r="J128" s="11" t="s">
        <v>6</v>
      </c>
    </row>
    <row r="129" spans="1:10" x14ac:dyDescent="0.2">
      <c r="A129" s="10">
        <v>1</v>
      </c>
      <c r="B129">
        <v>0</v>
      </c>
      <c r="C129">
        <v>0.52500000000000002</v>
      </c>
      <c r="D129">
        <v>0.625</v>
      </c>
      <c r="E129">
        <v>0.496</v>
      </c>
      <c r="F129" t="s">
        <v>6</v>
      </c>
      <c r="G129">
        <f t="shared" si="6"/>
        <v>1.4572775610706425</v>
      </c>
      <c r="H129">
        <f t="shared" si="7"/>
        <v>0.47088563779922188</v>
      </c>
      <c r="I129">
        <f t="shared" si="8"/>
        <v>4</v>
      </c>
      <c r="J129" s="11" t="s">
        <v>6</v>
      </c>
    </row>
    <row r="130" spans="1:10" x14ac:dyDescent="0.2">
      <c r="A130" s="10">
        <v>0</v>
      </c>
      <c r="B130">
        <v>1</v>
      </c>
      <c r="C130">
        <v>0.22500000000000001</v>
      </c>
      <c r="D130">
        <v>0.39166666666666666</v>
      </c>
      <c r="E130">
        <v>0.36799999999999999</v>
      </c>
      <c r="F130" t="s">
        <v>6</v>
      </c>
      <c r="G130">
        <f t="shared" si="6"/>
        <v>0.13091346166244494</v>
      </c>
      <c r="H130">
        <f t="shared" si="7"/>
        <v>58.348727132242409</v>
      </c>
      <c r="I130">
        <f t="shared" si="8"/>
        <v>38</v>
      </c>
      <c r="J130" s="11" t="s">
        <v>6</v>
      </c>
    </row>
    <row r="131" spans="1:10" x14ac:dyDescent="0.2">
      <c r="A131" s="12">
        <v>0</v>
      </c>
      <c r="B131" s="13">
        <v>1</v>
      </c>
      <c r="C131" s="13">
        <v>0.27500000000000002</v>
      </c>
      <c r="D131" s="13">
        <v>0.41666666666666669</v>
      </c>
      <c r="E131" s="13">
        <v>0.26400000000000001</v>
      </c>
      <c r="F131" s="13" t="s">
        <v>6</v>
      </c>
      <c r="G131" s="13">
        <f t="shared" si="6"/>
        <v>0.12683717033179889</v>
      </c>
      <c r="H131" s="13">
        <f t="shared" si="7"/>
        <v>62.159413894742471</v>
      </c>
      <c r="I131" s="13">
        <f t="shared" si="8"/>
        <v>39</v>
      </c>
      <c r="J131" s="14" t="s">
        <v>6</v>
      </c>
    </row>
    <row r="134" spans="1:10" x14ac:dyDescent="0.2">
      <c r="A134" s="30" t="s">
        <v>29</v>
      </c>
      <c r="B134" s="30"/>
      <c r="C134" s="30"/>
      <c r="D134" s="30"/>
    </row>
    <row r="135" spans="1:10" x14ac:dyDescent="0.2">
      <c r="A135" s="3" t="s">
        <v>17</v>
      </c>
      <c r="B135" s="3" t="s">
        <v>18</v>
      </c>
      <c r="C135" s="3" t="s">
        <v>1</v>
      </c>
      <c r="D135" s="3" t="s">
        <v>2</v>
      </c>
      <c r="E135" s="3" t="s">
        <v>3</v>
      </c>
      <c r="F135" s="3" t="s">
        <v>4</v>
      </c>
      <c r="G135" s="3" t="s">
        <v>20</v>
      </c>
      <c r="H135" s="3" t="s">
        <v>21</v>
      </c>
      <c r="I135" s="3" t="s">
        <v>22</v>
      </c>
      <c r="J135" s="3" t="s">
        <v>26</v>
      </c>
    </row>
    <row r="136" spans="1:10" x14ac:dyDescent="0.2">
      <c r="A136" s="10">
        <v>0</v>
      </c>
      <c r="B136">
        <v>1</v>
      </c>
      <c r="C136">
        <v>0.8</v>
      </c>
      <c r="D136">
        <v>0.40833333333333333</v>
      </c>
      <c r="E136">
        <v>0.32800000000000001</v>
      </c>
      <c r="F136" t="s">
        <v>6</v>
      </c>
      <c r="G136">
        <f>SQRT((A136-$Q$7)^2+(B136-$R$7)^2+(C136-$S$7)^2+(D136-$T$7)^2+(E136-$U$7)^2)</f>
        <v>1.4297305122916619</v>
      </c>
      <c r="H136">
        <f>1/(G136^2)</f>
        <v>0.48920583522719946</v>
      </c>
      <c r="I136">
        <f>RANK(H136,$H$136:$H$175,1)</f>
        <v>18</v>
      </c>
      <c r="J136" t="s">
        <v>6</v>
      </c>
    </row>
    <row r="137" spans="1:10" x14ac:dyDescent="0.2">
      <c r="A137" s="10">
        <v>0</v>
      </c>
      <c r="B137">
        <v>1</v>
      </c>
      <c r="C137">
        <v>0.57499999999999996</v>
      </c>
      <c r="D137">
        <v>0.31666666666666665</v>
      </c>
      <c r="E137">
        <v>0.34799999999999998</v>
      </c>
      <c r="F137" t="s">
        <v>7</v>
      </c>
      <c r="G137">
        <f t="shared" ref="G137:G175" si="9">SQRT((A137-$Q$7)^2+(B137-$R$7)^2+(C137-$S$7)^2+(D137-$T$7)^2+(E137-$U$7)^2)</f>
        <v>1.4702661905624814</v>
      </c>
      <c r="H137">
        <f t="shared" ref="H137:H175" si="10">1/(G137^2)</f>
        <v>0.4626025888832227</v>
      </c>
      <c r="I137">
        <f t="shared" ref="I137:I175" si="11">RANK(H137,$H$136:$H$175,1)</f>
        <v>11</v>
      </c>
      <c r="J137" t="s">
        <v>7</v>
      </c>
    </row>
    <row r="138" spans="1:10" x14ac:dyDescent="0.2">
      <c r="A138" s="10">
        <v>1</v>
      </c>
      <c r="B138">
        <v>0</v>
      </c>
      <c r="C138">
        <v>0.5</v>
      </c>
      <c r="D138">
        <v>0.4</v>
      </c>
      <c r="E138">
        <v>0.4</v>
      </c>
      <c r="F138" t="s">
        <v>6</v>
      </c>
      <c r="G138">
        <f t="shared" si="9"/>
        <v>0.41269426940533105</v>
      </c>
      <c r="H138">
        <f t="shared" si="10"/>
        <v>5.8714196670012608</v>
      </c>
      <c r="I138">
        <f t="shared" si="11"/>
        <v>32</v>
      </c>
      <c r="J138" t="s">
        <v>6</v>
      </c>
    </row>
    <row r="139" spans="1:10" x14ac:dyDescent="0.2">
      <c r="A139" s="10">
        <v>0</v>
      </c>
      <c r="B139">
        <v>1</v>
      </c>
      <c r="C139">
        <v>0.25</v>
      </c>
      <c r="D139">
        <v>0.41666666666666669</v>
      </c>
      <c r="E139">
        <v>0.22800000000000001</v>
      </c>
      <c r="F139" t="s">
        <v>7</v>
      </c>
      <c r="G139">
        <f t="shared" si="9"/>
        <v>1.5683625232848573</v>
      </c>
      <c r="H139">
        <f t="shared" si="10"/>
        <v>0.40654356183106399</v>
      </c>
      <c r="I139">
        <f t="shared" si="11"/>
        <v>3</v>
      </c>
      <c r="J139" t="s">
        <v>7</v>
      </c>
    </row>
    <row r="140" spans="1:10" x14ac:dyDescent="0.2">
      <c r="A140" s="10">
        <v>1</v>
      </c>
      <c r="B140">
        <v>0</v>
      </c>
      <c r="C140">
        <v>0.57499999999999996</v>
      </c>
      <c r="D140">
        <v>0.48333333333333334</v>
      </c>
      <c r="E140">
        <v>0.41599999999999998</v>
      </c>
      <c r="F140" t="s">
        <v>6</v>
      </c>
      <c r="G140">
        <f t="shared" si="9"/>
        <v>0.31259772516411216</v>
      </c>
      <c r="H140">
        <f t="shared" si="10"/>
        <v>10.233598486628164</v>
      </c>
      <c r="I140">
        <f t="shared" si="11"/>
        <v>39</v>
      </c>
      <c r="J140" t="s">
        <v>6</v>
      </c>
    </row>
    <row r="141" spans="1:10" x14ac:dyDescent="0.2">
      <c r="A141" s="10">
        <v>0</v>
      </c>
      <c r="B141">
        <v>1</v>
      </c>
      <c r="C141">
        <v>0.4</v>
      </c>
      <c r="D141">
        <v>0.43333333333333335</v>
      </c>
      <c r="E141">
        <v>0.41599999999999998</v>
      </c>
      <c r="F141" t="s">
        <v>7</v>
      </c>
      <c r="G141">
        <f t="shared" si="9"/>
        <v>1.4980550739023062</v>
      </c>
      <c r="H141">
        <f t="shared" si="10"/>
        <v>0.44559923874697449</v>
      </c>
      <c r="I141">
        <f t="shared" si="11"/>
        <v>7</v>
      </c>
      <c r="J141" t="s">
        <v>7</v>
      </c>
    </row>
    <row r="142" spans="1:10" x14ac:dyDescent="0.2">
      <c r="A142" s="10">
        <v>1</v>
      </c>
      <c r="B142">
        <v>0</v>
      </c>
      <c r="C142">
        <v>0.25</v>
      </c>
      <c r="D142">
        <v>0.58333333333333337</v>
      </c>
      <c r="E142">
        <v>0.46800000000000003</v>
      </c>
      <c r="F142" t="s">
        <v>6</v>
      </c>
      <c r="G142">
        <f t="shared" si="9"/>
        <v>0.62568442880132824</v>
      </c>
      <c r="H142">
        <f t="shared" si="10"/>
        <v>2.5544023557901934</v>
      </c>
      <c r="I142">
        <f t="shared" si="11"/>
        <v>25</v>
      </c>
      <c r="J142" t="s">
        <v>6</v>
      </c>
    </row>
    <row r="143" spans="1:10" x14ac:dyDescent="0.2">
      <c r="A143" s="10">
        <v>0</v>
      </c>
      <c r="B143">
        <v>1</v>
      </c>
      <c r="C143">
        <v>0.8</v>
      </c>
      <c r="D143">
        <v>0.46666666666666667</v>
      </c>
      <c r="E143">
        <v>0.36</v>
      </c>
      <c r="F143" t="s">
        <v>6</v>
      </c>
      <c r="G143">
        <f t="shared" si="9"/>
        <v>1.422205214134413</v>
      </c>
      <c r="H143">
        <f t="shared" si="10"/>
        <v>0.49439659034579325</v>
      </c>
      <c r="I143">
        <f t="shared" si="11"/>
        <v>22</v>
      </c>
      <c r="J143" t="s">
        <v>6</v>
      </c>
    </row>
    <row r="144" spans="1:10" x14ac:dyDescent="0.2">
      <c r="A144" s="10">
        <v>0</v>
      </c>
      <c r="B144">
        <v>1</v>
      </c>
      <c r="C144">
        <v>0.55000000000000004</v>
      </c>
      <c r="D144">
        <v>0.38333333333333336</v>
      </c>
      <c r="E144">
        <v>0.216</v>
      </c>
      <c r="F144" t="s">
        <v>7</v>
      </c>
      <c r="G144">
        <f t="shared" si="9"/>
        <v>1.4802687834008765</v>
      </c>
      <c r="H144">
        <f t="shared" si="10"/>
        <v>0.45637183989731056</v>
      </c>
      <c r="I144">
        <f t="shared" si="11"/>
        <v>9</v>
      </c>
      <c r="J144" t="s">
        <v>7</v>
      </c>
    </row>
    <row r="145" spans="1:14" x14ac:dyDescent="0.2">
      <c r="A145" s="10">
        <v>1</v>
      </c>
      <c r="B145">
        <v>0</v>
      </c>
      <c r="C145">
        <v>0.3</v>
      </c>
      <c r="D145">
        <v>0.6166666666666667</v>
      </c>
      <c r="E145">
        <v>0.40400000000000003</v>
      </c>
      <c r="F145" t="s">
        <v>7</v>
      </c>
      <c r="G145">
        <f t="shared" si="9"/>
        <v>0.57855999784906587</v>
      </c>
      <c r="H145">
        <f t="shared" si="10"/>
        <v>2.9874675338625467</v>
      </c>
      <c r="I145">
        <f t="shared" si="11"/>
        <v>26</v>
      </c>
      <c r="J145" t="s">
        <v>7</v>
      </c>
    </row>
    <row r="146" spans="1:14" x14ac:dyDescent="0.2">
      <c r="A146" s="10">
        <v>0</v>
      </c>
      <c r="B146">
        <v>1</v>
      </c>
      <c r="C146">
        <v>0.72499999999999998</v>
      </c>
      <c r="D146">
        <v>0.45</v>
      </c>
      <c r="E146">
        <v>0.40400000000000003</v>
      </c>
      <c r="F146" t="s">
        <v>6</v>
      </c>
      <c r="G146">
        <f t="shared" si="9"/>
        <v>1.427478742398639</v>
      </c>
      <c r="H146">
        <f t="shared" si="10"/>
        <v>0.49075044360404851</v>
      </c>
      <c r="I146">
        <f t="shared" si="11"/>
        <v>20</v>
      </c>
      <c r="J146" t="s">
        <v>6</v>
      </c>
    </row>
    <row r="147" spans="1:14" x14ac:dyDescent="0.2">
      <c r="A147" s="10">
        <v>1</v>
      </c>
      <c r="B147">
        <v>0</v>
      </c>
      <c r="C147">
        <v>0.17499999999999999</v>
      </c>
      <c r="D147">
        <v>0.65</v>
      </c>
      <c r="E147">
        <v>0.48399999999999999</v>
      </c>
      <c r="F147" t="s">
        <v>7</v>
      </c>
      <c r="G147">
        <f t="shared" si="9"/>
        <v>0.70608466914386403</v>
      </c>
      <c r="H147">
        <f t="shared" si="10"/>
        <v>2.0057944996140451</v>
      </c>
      <c r="I147">
        <f t="shared" si="11"/>
        <v>23</v>
      </c>
      <c r="J147" t="s">
        <v>7</v>
      </c>
    </row>
    <row r="148" spans="1:14" x14ac:dyDescent="0.2">
      <c r="A148" s="10">
        <v>0</v>
      </c>
      <c r="B148">
        <v>1</v>
      </c>
      <c r="C148">
        <v>0.5</v>
      </c>
      <c r="D148">
        <v>0.36666666666666664</v>
      </c>
      <c r="E148">
        <v>0.32</v>
      </c>
      <c r="F148" t="s">
        <v>7</v>
      </c>
      <c r="G148">
        <f t="shared" si="9"/>
        <v>1.4818820255937306</v>
      </c>
      <c r="H148">
        <f t="shared" si="10"/>
        <v>0.45537872770041227</v>
      </c>
      <c r="I148">
        <f t="shared" si="11"/>
        <v>8</v>
      </c>
      <c r="J148" t="s">
        <v>7</v>
      </c>
    </row>
    <row r="149" spans="1:14" x14ac:dyDescent="0.2">
      <c r="A149" s="10">
        <v>0</v>
      </c>
      <c r="B149">
        <v>1</v>
      </c>
      <c r="C149">
        <v>0.65</v>
      </c>
      <c r="D149">
        <v>0.47499999999999998</v>
      </c>
      <c r="E149">
        <v>0.52800000000000002</v>
      </c>
      <c r="F149" t="s">
        <v>6</v>
      </c>
      <c r="G149">
        <f t="shared" si="9"/>
        <v>1.4373835813727665</v>
      </c>
      <c r="H149">
        <f t="shared" si="10"/>
        <v>0.48401034086157207</v>
      </c>
      <c r="I149">
        <f t="shared" si="11"/>
        <v>15</v>
      </c>
      <c r="J149" t="s">
        <v>6</v>
      </c>
    </row>
    <row r="150" spans="1:14" x14ac:dyDescent="0.2">
      <c r="A150" s="10">
        <v>0</v>
      </c>
      <c r="B150">
        <v>1</v>
      </c>
      <c r="C150">
        <v>0.8</v>
      </c>
      <c r="D150">
        <v>0.36666666666666664</v>
      </c>
      <c r="E150">
        <v>0.44</v>
      </c>
      <c r="F150" t="s">
        <v>6</v>
      </c>
      <c r="G150">
        <f t="shared" si="9"/>
        <v>1.4302497466448922</v>
      </c>
      <c r="H150">
        <f t="shared" si="10"/>
        <v>0.48885069953427029</v>
      </c>
      <c r="I150">
        <f t="shared" si="11"/>
        <v>17</v>
      </c>
      <c r="J150" t="s">
        <v>6</v>
      </c>
    </row>
    <row r="151" spans="1:14" x14ac:dyDescent="0.2">
      <c r="A151" s="10">
        <v>1</v>
      </c>
      <c r="B151">
        <v>0</v>
      </c>
      <c r="C151">
        <v>0.55000000000000004</v>
      </c>
      <c r="D151">
        <v>0.57499999999999996</v>
      </c>
      <c r="E151">
        <v>0.41199999999999998</v>
      </c>
      <c r="F151" t="s">
        <v>7</v>
      </c>
      <c r="G151">
        <f t="shared" si="9"/>
        <v>0.32667959838349253</v>
      </c>
      <c r="H151">
        <f t="shared" si="10"/>
        <v>9.3703534759701057</v>
      </c>
      <c r="I151">
        <f t="shared" si="11"/>
        <v>38</v>
      </c>
      <c r="J151" t="s">
        <v>7</v>
      </c>
    </row>
    <row r="152" spans="1:14" x14ac:dyDescent="0.2">
      <c r="A152" s="10">
        <v>0</v>
      </c>
      <c r="B152">
        <v>1</v>
      </c>
      <c r="C152">
        <v>0.67500000000000004</v>
      </c>
      <c r="D152">
        <v>0.30833333333333335</v>
      </c>
      <c r="E152">
        <v>0.29599999999999999</v>
      </c>
      <c r="F152" t="s">
        <v>7</v>
      </c>
      <c r="G152">
        <f t="shared" si="9"/>
        <v>1.4589741845252477</v>
      </c>
      <c r="H152">
        <f t="shared" si="10"/>
        <v>0.46979110014209902</v>
      </c>
      <c r="I152">
        <f t="shared" si="11"/>
        <v>12</v>
      </c>
      <c r="J152" t="s">
        <v>7</v>
      </c>
    </row>
    <row r="153" spans="1:14" x14ac:dyDescent="0.2">
      <c r="A153" s="10">
        <v>1</v>
      </c>
      <c r="B153">
        <v>0</v>
      </c>
      <c r="C153">
        <v>0.5</v>
      </c>
      <c r="D153">
        <v>0.54166666666666663</v>
      </c>
      <c r="E153">
        <v>0.56799999999999995</v>
      </c>
      <c r="F153" t="s">
        <v>6</v>
      </c>
      <c r="G153">
        <f t="shared" si="9"/>
        <v>0.39575582258649217</v>
      </c>
      <c r="H153">
        <f t="shared" si="10"/>
        <v>6.3847717122036647</v>
      </c>
      <c r="I153">
        <f t="shared" si="11"/>
        <v>34</v>
      </c>
      <c r="J153" t="s">
        <v>6</v>
      </c>
    </row>
    <row r="154" spans="1:14" x14ac:dyDescent="0.2">
      <c r="A154" s="10">
        <v>1</v>
      </c>
      <c r="B154">
        <v>0</v>
      </c>
      <c r="C154">
        <v>0.32500000000000001</v>
      </c>
      <c r="D154">
        <v>0.59166666666666667</v>
      </c>
      <c r="E154">
        <v>0.432</v>
      </c>
      <c r="F154" t="s">
        <v>6</v>
      </c>
      <c r="G154">
        <f t="shared" si="9"/>
        <v>0.55070167766021727</v>
      </c>
      <c r="H154">
        <f t="shared" si="10"/>
        <v>3.297366345138764</v>
      </c>
      <c r="I154">
        <f t="shared" si="11"/>
        <v>29</v>
      </c>
      <c r="J154" t="s">
        <v>6</v>
      </c>
      <c r="K154" s="19" t="s">
        <v>31</v>
      </c>
      <c r="L154" s="19"/>
      <c r="M154" s="34" t="s">
        <v>32</v>
      </c>
      <c r="N154" s="34" t="s">
        <v>7</v>
      </c>
    </row>
    <row r="155" spans="1:14" x14ac:dyDescent="0.2">
      <c r="A155" s="10">
        <v>0</v>
      </c>
      <c r="B155">
        <v>1</v>
      </c>
      <c r="C155">
        <v>0.47499999999999998</v>
      </c>
      <c r="D155">
        <v>0.48333333333333334</v>
      </c>
      <c r="E155">
        <v>0.312</v>
      </c>
      <c r="F155" t="s">
        <v>7</v>
      </c>
      <c r="G155">
        <f t="shared" si="9"/>
        <v>1.4779571501832447</v>
      </c>
      <c r="H155">
        <f t="shared" si="10"/>
        <v>0.45780055428904065</v>
      </c>
      <c r="I155">
        <f t="shared" si="11"/>
        <v>10</v>
      </c>
      <c r="J155" t="s">
        <v>7</v>
      </c>
      <c r="K155" s="19">
        <v>1</v>
      </c>
      <c r="L155" s="19" t="s">
        <v>7</v>
      </c>
    </row>
    <row r="156" spans="1:14" x14ac:dyDescent="0.2">
      <c r="A156" s="10">
        <v>0</v>
      </c>
      <c r="B156">
        <v>1</v>
      </c>
      <c r="C156">
        <v>0.25</v>
      </c>
      <c r="D156">
        <v>0.43333333333333335</v>
      </c>
      <c r="E156">
        <v>0.23200000000000001</v>
      </c>
      <c r="F156" t="s">
        <v>7</v>
      </c>
      <c r="G156">
        <f t="shared" si="9"/>
        <v>1.5663106347223863</v>
      </c>
      <c r="H156">
        <f t="shared" si="10"/>
        <v>0.40760941487603275</v>
      </c>
      <c r="I156">
        <f t="shared" si="11"/>
        <v>5</v>
      </c>
      <c r="J156" t="s">
        <v>7</v>
      </c>
      <c r="K156" s="19">
        <v>2</v>
      </c>
      <c r="L156" s="19" t="s">
        <v>7</v>
      </c>
    </row>
    <row r="157" spans="1:14" x14ac:dyDescent="0.2">
      <c r="A157" s="10">
        <v>1</v>
      </c>
      <c r="B157">
        <v>0</v>
      </c>
      <c r="C157">
        <v>0.32500000000000001</v>
      </c>
      <c r="D157">
        <v>0.55833333333333335</v>
      </c>
      <c r="E157">
        <v>0.4</v>
      </c>
      <c r="F157" t="s">
        <v>6</v>
      </c>
      <c r="G157">
        <f t="shared" si="9"/>
        <v>0.55181911690134278</v>
      </c>
      <c r="H157">
        <f t="shared" si="10"/>
        <v>3.2840254667563502</v>
      </c>
      <c r="I157">
        <f t="shared" si="11"/>
        <v>28</v>
      </c>
      <c r="J157" t="s">
        <v>6</v>
      </c>
    </row>
    <row r="158" spans="1:14" x14ac:dyDescent="0.2">
      <c r="A158" s="10">
        <v>1</v>
      </c>
      <c r="B158">
        <v>0</v>
      </c>
      <c r="C158">
        <v>0.57499999999999996</v>
      </c>
      <c r="D158">
        <v>0.48333333333333334</v>
      </c>
      <c r="E158">
        <v>0.54800000000000004</v>
      </c>
      <c r="F158" t="s">
        <v>6</v>
      </c>
      <c r="G158">
        <f t="shared" si="9"/>
        <v>0.32825194253466011</v>
      </c>
      <c r="H158">
        <f t="shared" si="10"/>
        <v>9.280799498391346</v>
      </c>
      <c r="I158">
        <f t="shared" si="11"/>
        <v>37</v>
      </c>
      <c r="J158" t="s">
        <v>6</v>
      </c>
    </row>
    <row r="159" spans="1:14" x14ac:dyDescent="0.2">
      <c r="A159" s="10">
        <v>1</v>
      </c>
      <c r="B159">
        <v>0</v>
      </c>
      <c r="C159">
        <v>0.5</v>
      </c>
      <c r="D159">
        <v>0.65833333333333333</v>
      </c>
      <c r="E159">
        <v>0.54800000000000004</v>
      </c>
      <c r="F159" t="s">
        <v>7</v>
      </c>
      <c r="G159">
        <f t="shared" si="9"/>
        <v>0.39981996503982198</v>
      </c>
      <c r="H159">
        <f t="shared" si="10"/>
        <v>6.2556298931363248</v>
      </c>
      <c r="I159">
        <f t="shared" si="11"/>
        <v>33</v>
      </c>
      <c r="J159" t="s">
        <v>7</v>
      </c>
    </row>
    <row r="160" spans="1:14" x14ac:dyDescent="0.2">
      <c r="A160" s="10">
        <v>0</v>
      </c>
      <c r="B160">
        <v>1</v>
      </c>
      <c r="C160">
        <v>0.57499999999999996</v>
      </c>
      <c r="D160">
        <v>0.65833333333333333</v>
      </c>
      <c r="E160">
        <v>0.59199999999999997</v>
      </c>
      <c r="F160" t="s">
        <v>6</v>
      </c>
      <c r="G160">
        <f t="shared" si="9"/>
        <v>1.4561315203114191</v>
      </c>
      <c r="H160">
        <f t="shared" si="10"/>
        <v>0.47162714568132402</v>
      </c>
      <c r="I160">
        <f t="shared" si="11"/>
        <v>13</v>
      </c>
      <c r="J160" t="s">
        <v>6</v>
      </c>
    </row>
    <row r="161" spans="1:10" x14ac:dyDescent="0.2">
      <c r="A161" s="10">
        <v>0</v>
      </c>
      <c r="B161">
        <v>1</v>
      </c>
      <c r="C161">
        <v>0.8</v>
      </c>
      <c r="D161">
        <v>0.40833333333333333</v>
      </c>
      <c r="E161">
        <v>0.34</v>
      </c>
      <c r="F161" t="s">
        <v>6</v>
      </c>
      <c r="G161">
        <f t="shared" si="9"/>
        <v>1.4288069630911582</v>
      </c>
      <c r="H161">
        <f t="shared" si="10"/>
        <v>0.48983846327041303</v>
      </c>
      <c r="I161">
        <f t="shared" si="11"/>
        <v>19</v>
      </c>
      <c r="J161" t="s">
        <v>6</v>
      </c>
    </row>
    <row r="162" spans="1:10" x14ac:dyDescent="0.2">
      <c r="A162" s="10">
        <v>1</v>
      </c>
      <c r="B162">
        <v>0</v>
      </c>
      <c r="C162">
        <v>0.375</v>
      </c>
      <c r="D162">
        <v>0.55000000000000004</v>
      </c>
      <c r="E162">
        <v>0.48399999999999999</v>
      </c>
      <c r="F162" t="s">
        <v>6</v>
      </c>
      <c r="G162">
        <f t="shared" si="9"/>
        <v>0.50187205540854729</v>
      </c>
      <c r="H162">
        <f t="shared" si="10"/>
        <v>3.9702144979846405</v>
      </c>
      <c r="I162">
        <f t="shared" si="11"/>
        <v>30</v>
      </c>
      <c r="J162" t="s">
        <v>6</v>
      </c>
    </row>
    <row r="163" spans="1:10" x14ac:dyDescent="0.2">
      <c r="A163" s="10">
        <v>1</v>
      </c>
      <c r="B163">
        <v>0</v>
      </c>
      <c r="C163">
        <v>0.875</v>
      </c>
      <c r="D163">
        <v>0.47499999999999998</v>
      </c>
      <c r="E163">
        <v>0.68799999999999994</v>
      </c>
      <c r="F163" t="s">
        <v>6</v>
      </c>
      <c r="G163">
        <f t="shared" si="9"/>
        <v>0.26062724339562043</v>
      </c>
      <c r="H163">
        <f t="shared" si="10"/>
        <v>14.721781877368741</v>
      </c>
      <c r="I163">
        <f t="shared" si="11"/>
        <v>40</v>
      </c>
      <c r="J163" s="18" t="s">
        <v>6</v>
      </c>
    </row>
    <row r="164" spans="1:10" x14ac:dyDescent="0.2">
      <c r="A164" s="10">
        <v>0</v>
      </c>
      <c r="B164">
        <v>1</v>
      </c>
      <c r="C164">
        <v>0.15</v>
      </c>
      <c r="D164">
        <v>0.3</v>
      </c>
      <c r="E164">
        <v>0.30399999999999999</v>
      </c>
      <c r="F164" t="s">
        <v>7</v>
      </c>
      <c r="G164">
        <f t="shared" si="9"/>
        <v>1.6174982411118721</v>
      </c>
      <c r="H164" s="34">
        <f t="shared" si="10"/>
        <v>0.38221908265768978</v>
      </c>
      <c r="I164" s="17">
        <f t="shared" si="11"/>
        <v>1</v>
      </c>
      <c r="J164" s="17" t="s">
        <v>7</v>
      </c>
    </row>
    <row r="165" spans="1:10" x14ac:dyDescent="0.2">
      <c r="A165" s="10">
        <v>0</v>
      </c>
      <c r="B165">
        <v>1</v>
      </c>
      <c r="C165">
        <v>0.7</v>
      </c>
      <c r="D165">
        <v>0.54166666666666663</v>
      </c>
      <c r="E165">
        <v>0.46800000000000003</v>
      </c>
      <c r="F165" t="s">
        <v>6</v>
      </c>
      <c r="G165">
        <f t="shared" si="9"/>
        <v>1.4254201735316894</v>
      </c>
      <c r="H165">
        <f t="shared" si="10"/>
        <v>0.4921689349263661</v>
      </c>
      <c r="I165">
        <f t="shared" si="11"/>
        <v>21</v>
      </c>
      <c r="J165" t="s">
        <v>6</v>
      </c>
    </row>
    <row r="166" spans="1:10" x14ac:dyDescent="0.2">
      <c r="A166" s="10">
        <v>0</v>
      </c>
      <c r="B166">
        <v>1</v>
      </c>
      <c r="C166">
        <v>0.15</v>
      </c>
      <c r="D166">
        <v>0.375</v>
      </c>
      <c r="E166">
        <v>0.312</v>
      </c>
      <c r="F166" t="s">
        <v>7</v>
      </c>
      <c r="G166">
        <f t="shared" si="9"/>
        <v>1.6061629929742498</v>
      </c>
      <c r="H166" s="34">
        <f t="shared" si="10"/>
        <v>0.38763302421873769</v>
      </c>
      <c r="I166" s="17">
        <f t="shared" si="11"/>
        <v>2</v>
      </c>
      <c r="J166" s="17" t="s">
        <v>7</v>
      </c>
    </row>
    <row r="167" spans="1:10" x14ac:dyDescent="0.2">
      <c r="A167" s="10">
        <v>1</v>
      </c>
      <c r="B167">
        <v>0</v>
      </c>
      <c r="C167">
        <v>0.42499999999999999</v>
      </c>
      <c r="D167">
        <v>0.45833333333333331</v>
      </c>
      <c r="E167">
        <v>0.26800000000000002</v>
      </c>
      <c r="F167" t="s">
        <v>6</v>
      </c>
      <c r="G167">
        <f t="shared" si="9"/>
        <v>0.49517438454660712</v>
      </c>
      <c r="H167">
        <f t="shared" si="10"/>
        <v>4.0783421615242457</v>
      </c>
      <c r="I167">
        <f t="shared" si="11"/>
        <v>31</v>
      </c>
      <c r="J167" t="s">
        <v>6</v>
      </c>
    </row>
    <row r="168" spans="1:10" x14ac:dyDescent="0.2">
      <c r="A168" s="10">
        <v>0</v>
      </c>
      <c r="B168">
        <v>1</v>
      </c>
      <c r="C168">
        <v>0.6</v>
      </c>
      <c r="D168">
        <v>0.52500000000000002</v>
      </c>
      <c r="E168">
        <v>0.36799999999999999</v>
      </c>
      <c r="F168" t="s">
        <v>6</v>
      </c>
      <c r="G168">
        <f t="shared" si="9"/>
        <v>1.4433057749486073</v>
      </c>
      <c r="H168">
        <f t="shared" si="10"/>
        <v>0.48004649307891051</v>
      </c>
      <c r="I168">
        <f t="shared" si="11"/>
        <v>14</v>
      </c>
      <c r="J168" t="s">
        <v>6</v>
      </c>
    </row>
    <row r="169" spans="1:10" x14ac:dyDescent="0.2">
      <c r="A169" s="10">
        <v>1</v>
      </c>
      <c r="B169">
        <v>0</v>
      </c>
      <c r="C169">
        <v>0.32500000000000001</v>
      </c>
      <c r="D169">
        <v>0.60833333333333328</v>
      </c>
      <c r="E169">
        <v>0.48399999999999999</v>
      </c>
      <c r="F169" t="s">
        <v>6</v>
      </c>
      <c r="G169">
        <f t="shared" si="9"/>
        <v>0.55302953909453256</v>
      </c>
      <c r="H169">
        <f t="shared" si="10"/>
        <v>3.269665629170277</v>
      </c>
      <c r="I169">
        <f t="shared" si="11"/>
        <v>27</v>
      </c>
      <c r="J169" t="s">
        <v>6</v>
      </c>
    </row>
    <row r="170" spans="1:10" x14ac:dyDescent="0.2">
      <c r="A170" s="10">
        <v>0</v>
      </c>
      <c r="B170">
        <v>1</v>
      </c>
      <c r="C170">
        <v>0.77500000000000002</v>
      </c>
      <c r="D170">
        <v>0.34166666666666667</v>
      </c>
      <c r="E170">
        <v>0.41599999999999998</v>
      </c>
      <c r="F170" t="s">
        <v>7</v>
      </c>
      <c r="G170">
        <f t="shared" si="9"/>
        <v>1.4357503280321562</v>
      </c>
      <c r="H170">
        <f t="shared" si="10"/>
        <v>0.48511214960662075</v>
      </c>
      <c r="I170">
        <f t="shared" si="11"/>
        <v>16</v>
      </c>
      <c r="J170" t="s">
        <v>7</v>
      </c>
    </row>
    <row r="171" spans="1:10" x14ac:dyDescent="0.2">
      <c r="A171" s="10">
        <v>1</v>
      </c>
      <c r="B171">
        <v>0</v>
      </c>
      <c r="C171">
        <v>0.22500000000000001</v>
      </c>
      <c r="D171">
        <v>0.45</v>
      </c>
      <c r="E171">
        <v>0.28000000000000003</v>
      </c>
      <c r="F171" t="s">
        <v>7</v>
      </c>
      <c r="G171">
        <f t="shared" si="9"/>
        <v>0.68043483155993711</v>
      </c>
      <c r="H171">
        <f t="shared" si="10"/>
        <v>2.1598665859049353</v>
      </c>
      <c r="I171">
        <f t="shared" si="11"/>
        <v>24</v>
      </c>
      <c r="J171" s="18" t="s">
        <v>7</v>
      </c>
    </row>
    <row r="172" spans="1:10" x14ac:dyDescent="0.2">
      <c r="A172" s="10">
        <v>1</v>
      </c>
      <c r="B172">
        <v>0</v>
      </c>
      <c r="C172">
        <v>0.55000000000000004</v>
      </c>
      <c r="D172">
        <v>0.45</v>
      </c>
      <c r="E172">
        <v>0.54</v>
      </c>
      <c r="F172" t="s">
        <v>6</v>
      </c>
      <c r="G172">
        <f t="shared" si="9"/>
        <v>0.35838046821778663</v>
      </c>
      <c r="H172">
        <f t="shared" si="10"/>
        <v>7.7859450611258989</v>
      </c>
      <c r="I172">
        <f t="shared" si="11"/>
        <v>36</v>
      </c>
      <c r="J172" t="s">
        <v>6</v>
      </c>
    </row>
    <row r="173" spans="1:10" x14ac:dyDescent="0.2">
      <c r="A173" s="10">
        <v>1</v>
      </c>
      <c r="B173">
        <v>0</v>
      </c>
      <c r="C173">
        <v>0.52500000000000002</v>
      </c>
      <c r="D173">
        <v>0.625</v>
      </c>
      <c r="E173">
        <v>0.496</v>
      </c>
      <c r="F173" t="s">
        <v>6</v>
      </c>
      <c r="G173">
        <f t="shared" si="9"/>
        <v>0.35862872166071696</v>
      </c>
      <c r="H173">
        <f t="shared" si="10"/>
        <v>7.7751694675937166</v>
      </c>
      <c r="I173">
        <f t="shared" si="11"/>
        <v>35</v>
      </c>
      <c r="J173" t="s">
        <v>6</v>
      </c>
    </row>
    <row r="174" spans="1:10" x14ac:dyDescent="0.2">
      <c r="A174" s="10">
        <v>0</v>
      </c>
      <c r="B174">
        <v>1</v>
      </c>
      <c r="C174">
        <v>0.22500000000000001</v>
      </c>
      <c r="D174">
        <v>0.39166666666666666</v>
      </c>
      <c r="E174">
        <v>0.36799999999999999</v>
      </c>
      <c r="F174" t="s">
        <v>6</v>
      </c>
      <c r="G174">
        <f t="shared" si="9"/>
        <v>1.5680808879363051</v>
      </c>
      <c r="H174">
        <f t="shared" si="10"/>
        <v>0.40668960955187444</v>
      </c>
      <c r="I174">
        <f t="shared" si="11"/>
        <v>4</v>
      </c>
      <c r="J174" t="s">
        <v>6</v>
      </c>
    </row>
    <row r="175" spans="1:10" x14ac:dyDescent="0.2">
      <c r="A175" s="12">
        <v>0</v>
      </c>
      <c r="B175" s="13">
        <v>1</v>
      </c>
      <c r="C175" s="13">
        <v>0.27500000000000002</v>
      </c>
      <c r="D175" s="13">
        <v>0.41666666666666669</v>
      </c>
      <c r="E175" s="13">
        <v>0.26400000000000001</v>
      </c>
      <c r="F175" s="13" t="s">
        <v>6</v>
      </c>
      <c r="G175">
        <f t="shared" si="9"/>
        <v>1.5539884183752608</v>
      </c>
      <c r="H175">
        <f t="shared" si="10"/>
        <v>0.41409925054642832</v>
      </c>
      <c r="I175">
        <f t="shared" si="11"/>
        <v>6</v>
      </c>
      <c r="J175" s="13" t="s">
        <v>6</v>
      </c>
    </row>
    <row r="178" spans="1:10" x14ac:dyDescent="0.2">
      <c r="A178" s="30" t="s">
        <v>30</v>
      </c>
      <c r="B178" s="30"/>
      <c r="C178" s="30"/>
      <c r="D178" s="30"/>
    </row>
    <row r="179" spans="1:10" x14ac:dyDescent="0.2">
      <c r="A179" s="3" t="s">
        <v>17</v>
      </c>
      <c r="B179" s="3" t="s">
        <v>18</v>
      </c>
      <c r="C179" s="3" t="s">
        <v>1</v>
      </c>
      <c r="D179" s="3" t="s">
        <v>2</v>
      </c>
      <c r="E179" s="3" t="s">
        <v>3</v>
      </c>
      <c r="F179" s="3" t="s">
        <v>4</v>
      </c>
      <c r="G179" s="3" t="s">
        <v>20</v>
      </c>
      <c r="H179" s="3" t="s">
        <v>21</v>
      </c>
      <c r="I179" s="3" t="s">
        <v>22</v>
      </c>
      <c r="J179" s="3" t="s">
        <v>26</v>
      </c>
    </row>
    <row r="180" spans="1:10" x14ac:dyDescent="0.2">
      <c r="A180" s="10">
        <v>0</v>
      </c>
      <c r="B180">
        <v>1</v>
      </c>
      <c r="C180">
        <v>0.8</v>
      </c>
      <c r="D180">
        <v>0.40833333333333333</v>
      </c>
      <c r="E180">
        <v>0.32800000000000001</v>
      </c>
      <c r="F180" t="s">
        <v>6</v>
      </c>
      <c r="G180">
        <f>SQRT((A180-$Q$8)^2+(B180-$R$8)^2+(C180-$S$8)^2+(D180-$T$8)^2+(E180-$U$8)^2)</f>
        <v>0.27717444166284733</v>
      </c>
      <c r="H180">
        <f>1/(G180^2)</f>
        <v>13.016482453550241</v>
      </c>
      <c r="I180">
        <f>RANK(H180,$H$180:$H$219,1)</f>
        <v>35</v>
      </c>
      <c r="J180" t="s">
        <v>6</v>
      </c>
    </row>
    <row r="181" spans="1:10" x14ac:dyDescent="0.2">
      <c r="A181" s="10">
        <v>0</v>
      </c>
      <c r="B181">
        <v>1</v>
      </c>
      <c r="C181">
        <v>0.57499999999999996</v>
      </c>
      <c r="D181">
        <v>0.31666666666666665</v>
      </c>
      <c r="E181">
        <v>0.34799999999999998</v>
      </c>
      <c r="F181" t="s">
        <v>7</v>
      </c>
      <c r="G181">
        <f t="shared" ref="G181:G219" si="12">SQRT((A181-$Q$8)^2+(B181-$R$8)^2+(C181-$S$8)^2+(D181-$T$8)^2+(E181-$U$8)^2)</f>
        <v>0.10687533755632202</v>
      </c>
      <c r="H181">
        <f t="shared" ref="H181:H219" si="13">1/(G181^2)</f>
        <v>87.547752435189395</v>
      </c>
      <c r="I181">
        <f t="shared" ref="I181:I219" si="14">RANK(H181,$H$180:$H$219,1)</f>
        <v>40</v>
      </c>
      <c r="J181" t="s">
        <v>7</v>
      </c>
    </row>
    <row r="182" spans="1:10" x14ac:dyDescent="0.2">
      <c r="A182" s="10">
        <v>1</v>
      </c>
      <c r="B182">
        <v>0</v>
      </c>
      <c r="C182">
        <v>0.5</v>
      </c>
      <c r="D182">
        <v>0.4</v>
      </c>
      <c r="E182">
        <v>0.4</v>
      </c>
      <c r="F182" t="s">
        <v>6</v>
      </c>
      <c r="G182">
        <f t="shared" si="12"/>
        <v>1.4317945243644425</v>
      </c>
      <c r="H182">
        <f t="shared" si="13"/>
        <v>0.48779641656557399</v>
      </c>
      <c r="I182">
        <f t="shared" si="14"/>
        <v>18</v>
      </c>
      <c r="J182" t="s">
        <v>6</v>
      </c>
    </row>
    <row r="183" spans="1:10" x14ac:dyDescent="0.2">
      <c r="A183" s="10">
        <v>0</v>
      </c>
      <c r="B183">
        <v>1</v>
      </c>
      <c r="C183">
        <v>0.25</v>
      </c>
      <c r="D183">
        <v>0.41666666666666669</v>
      </c>
      <c r="E183">
        <v>0.22800000000000001</v>
      </c>
      <c r="F183" t="s">
        <v>7</v>
      </c>
      <c r="G183">
        <f t="shared" si="12"/>
        <v>0.41351018259664551</v>
      </c>
      <c r="H183">
        <f t="shared" si="13"/>
        <v>5.8482722683168609</v>
      </c>
      <c r="I183">
        <f t="shared" si="14"/>
        <v>24</v>
      </c>
      <c r="J183" t="s">
        <v>7</v>
      </c>
    </row>
    <row r="184" spans="1:10" x14ac:dyDescent="0.2">
      <c r="A184" s="10">
        <v>1</v>
      </c>
      <c r="B184">
        <v>0</v>
      </c>
      <c r="C184">
        <v>0.57499999999999996</v>
      </c>
      <c r="D184">
        <v>0.48333333333333334</v>
      </c>
      <c r="E184">
        <v>0.41599999999999998</v>
      </c>
      <c r="F184" t="s">
        <v>6</v>
      </c>
      <c r="G184">
        <f t="shared" si="12"/>
        <v>1.4425628828966559</v>
      </c>
      <c r="H184">
        <f t="shared" si="13"/>
        <v>0.4805410497535843</v>
      </c>
      <c r="I184">
        <f t="shared" si="14"/>
        <v>17</v>
      </c>
      <c r="J184" t="s">
        <v>6</v>
      </c>
    </row>
    <row r="185" spans="1:10" x14ac:dyDescent="0.2">
      <c r="A185" s="10">
        <v>0</v>
      </c>
      <c r="B185">
        <v>1</v>
      </c>
      <c r="C185">
        <v>0.4</v>
      </c>
      <c r="D185">
        <v>0.43333333333333335</v>
      </c>
      <c r="E185">
        <v>0.41599999999999998</v>
      </c>
      <c r="F185" t="s">
        <v>7</v>
      </c>
      <c r="G185">
        <f t="shared" si="12"/>
        <v>0.31014405971705755</v>
      </c>
      <c r="H185">
        <f t="shared" si="13"/>
        <v>10.396162642373717</v>
      </c>
      <c r="I185">
        <f t="shared" si="14"/>
        <v>30</v>
      </c>
      <c r="J185" t="s">
        <v>7</v>
      </c>
    </row>
    <row r="186" spans="1:10" x14ac:dyDescent="0.2">
      <c r="A186" s="10">
        <v>1</v>
      </c>
      <c r="B186">
        <v>0</v>
      </c>
      <c r="C186">
        <v>0.25</v>
      </c>
      <c r="D186">
        <v>0.58333333333333337</v>
      </c>
      <c r="E186">
        <v>0.46800000000000003</v>
      </c>
      <c r="F186" t="s">
        <v>6</v>
      </c>
      <c r="G186">
        <f t="shared" si="12"/>
        <v>1.5096017149492702</v>
      </c>
      <c r="H186" s="34">
        <f t="shared" si="13"/>
        <v>0.43880870955561807</v>
      </c>
      <c r="I186" s="17">
        <f t="shared" si="14"/>
        <v>2</v>
      </c>
      <c r="J186" s="17" t="s">
        <v>6</v>
      </c>
    </row>
    <row r="187" spans="1:10" x14ac:dyDescent="0.2">
      <c r="A187" s="10">
        <v>0</v>
      </c>
      <c r="B187">
        <v>1</v>
      </c>
      <c r="C187">
        <v>0.8</v>
      </c>
      <c r="D187">
        <v>0.46666666666666667</v>
      </c>
      <c r="E187">
        <v>0.36</v>
      </c>
      <c r="F187" t="s">
        <v>6</v>
      </c>
      <c r="G187">
        <f t="shared" si="12"/>
        <v>0.32269697516056423</v>
      </c>
      <c r="H187">
        <f t="shared" si="13"/>
        <v>9.6030725734924189</v>
      </c>
      <c r="I187">
        <f t="shared" si="14"/>
        <v>28</v>
      </c>
      <c r="J187" t="s">
        <v>6</v>
      </c>
    </row>
    <row r="188" spans="1:10" x14ac:dyDescent="0.2">
      <c r="A188" s="10">
        <v>0</v>
      </c>
      <c r="B188">
        <v>1</v>
      </c>
      <c r="C188">
        <v>0.55000000000000004</v>
      </c>
      <c r="D188">
        <v>0.38333333333333336</v>
      </c>
      <c r="E188">
        <v>0.216</v>
      </c>
      <c r="F188" t="s">
        <v>7</v>
      </c>
      <c r="G188">
        <f t="shared" si="12"/>
        <v>0.20277081753655887</v>
      </c>
      <c r="H188">
        <f t="shared" si="13"/>
        <v>24.321429416887781</v>
      </c>
      <c r="I188">
        <f t="shared" si="14"/>
        <v>37</v>
      </c>
      <c r="J188" t="s">
        <v>7</v>
      </c>
    </row>
    <row r="189" spans="1:10" x14ac:dyDescent="0.2">
      <c r="A189" s="10">
        <v>1</v>
      </c>
      <c r="B189">
        <v>0</v>
      </c>
      <c r="C189">
        <v>0.3</v>
      </c>
      <c r="D189">
        <v>0.6166666666666667</v>
      </c>
      <c r="E189">
        <v>0.40400000000000003</v>
      </c>
      <c r="F189" t="s">
        <v>7</v>
      </c>
      <c r="G189">
        <f t="shared" si="12"/>
        <v>1.5023679102595933</v>
      </c>
      <c r="H189">
        <f t="shared" si="13"/>
        <v>0.44304455405095428</v>
      </c>
      <c r="I189">
        <f t="shared" si="14"/>
        <v>5</v>
      </c>
      <c r="J189" t="s">
        <v>7</v>
      </c>
    </row>
    <row r="190" spans="1:10" x14ac:dyDescent="0.2">
      <c r="A190" s="10">
        <v>0</v>
      </c>
      <c r="B190">
        <v>1</v>
      </c>
      <c r="C190">
        <v>0.72499999999999998</v>
      </c>
      <c r="D190">
        <v>0.45</v>
      </c>
      <c r="E190">
        <v>0.40400000000000003</v>
      </c>
      <c r="F190" t="s">
        <v>6</v>
      </c>
      <c r="G190">
        <f t="shared" si="12"/>
        <v>0.27777069679863642</v>
      </c>
      <c r="H190">
        <f t="shared" si="13"/>
        <v>12.960660765591415</v>
      </c>
      <c r="I190">
        <f t="shared" si="14"/>
        <v>33</v>
      </c>
      <c r="J190" t="s">
        <v>6</v>
      </c>
    </row>
    <row r="191" spans="1:10" x14ac:dyDescent="0.2">
      <c r="A191" s="10">
        <v>1</v>
      </c>
      <c r="B191">
        <v>0</v>
      </c>
      <c r="C191">
        <v>0.17499999999999999</v>
      </c>
      <c r="D191">
        <v>0.65</v>
      </c>
      <c r="E191">
        <v>0.48399999999999999</v>
      </c>
      <c r="F191" t="s">
        <v>7</v>
      </c>
      <c r="G191">
        <f t="shared" si="12"/>
        <v>1.5476939490739117</v>
      </c>
      <c r="H191" s="34">
        <f t="shared" si="13"/>
        <v>0.41747438218550648</v>
      </c>
      <c r="I191" s="17">
        <f t="shared" si="14"/>
        <v>1</v>
      </c>
      <c r="J191" s="17" t="s">
        <v>7</v>
      </c>
    </row>
    <row r="192" spans="1:10" x14ac:dyDescent="0.2">
      <c r="A192" s="10">
        <v>0</v>
      </c>
      <c r="B192">
        <v>1</v>
      </c>
      <c r="C192">
        <v>0.5</v>
      </c>
      <c r="D192">
        <v>0.36666666666666664</v>
      </c>
      <c r="E192">
        <v>0.32</v>
      </c>
      <c r="F192" t="s">
        <v>7</v>
      </c>
      <c r="G192">
        <f t="shared" si="12"/>
        <v>0.18033303758447711</v>
      </c>
      <c r="H192">
        <f t="shared" si="13"/>
        <v>30.750303300491566</v>
      </c>
      <c r="I192">
        <f t="shared" si="14"/>
        <v>38</v>
      </c>
      <c r="J192" t="s">
        <v>7</v>
      </c>
    </row>
    <row r="193" spans="1:14" x14ac:dyDescent="0.2">
      <c r="A193" s="10">
        <v>0</v>
      </c>
      <c r="B193">
        <v>1</v>
      </c>
      <c r="C193">
        <v>0.65</v>
      </c>
      <c r="D193">
        <v>0.47499999999999998</v>
      </c>
      <c r="E193">
        <v>0.52800000000000002</v>
      </c>
      <c r="F193" t="s">
        <v>6</v>
      </c>
      <c r="G193">
        <f t="shared" si="12"/>
        <v>0.33546171167511801</v>
      </c>
      <c r="H193">
        <f t="shared" si="13"/>
        <v>8.8861590608254026</v>
      </c>
      <c r="I193">
        <f t="shared" si="14"/>
        <v>27</v>
      </c>
      <c r="J193" t="s">
        <v>6</v>
      </c>
    </row>
    <row r="194" spans="1:14" x14ac:dyDescent="0.2">
      <c r="A194" s="10">
        <v>0</v>
      </c>
      <c r="B194">
        <v>1</v>
      </c>
      <c r="C194">
        <v>0.8</v>
      </c>
      <c r="D194">
        <v>0.36666666666666664</v>
      </c>
      <c r="E194">
        <v>0.44</v>
      </c>
      <c r="F194" t="s">
        <v>6</v>
      </c>
      <c r="G194">
        <f t="shared" si="12"/>
        <v>0.27734455906767752</v>
      </c>
      <c r="H194">
        <f t="shared" si="13"/>
        <v>13.000519269629669</v>
      </c>
      <c r="I194">
        <f t="shared" si="14"/>
        <v>34</v>
      </c>
      <c r="J194" t="s">
        <v>6</v>
      </c>
      <c r="K194" s="20" t="s">
        <v>31</v>
      </c>
      <c r="L194" s="21"/>
      <c r="M194" s="34" t="s">
        <v>32</v>
      </c>
      <c r="N194" s="34" t="s">
        <v>6</v>
      </c>
    </row>
    <row r="195" spans="1:14" x14ac:dyDescent="0.2">
      <c r="A195" s="10">
        <v>1</v>
      </c>
      <c r="B195">
        <v>0</v>
      </c>
      <c r="C195">
        <v>0.55000000000000004</v>
      </c>
      <c r="D195">
        <v>0.57499999999999996</v>
      </c>
      <c r="E195">
        <v>0.41199999999999998</v>
      </c>
      <c r="F195" t="s">
        <v>7</v>
      </c>
      <c r="G195">
        <f t="shared" si="12"/>
        <v>1.4626737708730542</v>
      </c>
      <c r="H195">
        <f t="shared" si="13"/>
        <v>0.4674175911002495</v>
      </c>
      <c r="I195">
        <f t="shared" si="14"/>
        <v>13</v>
      </c>
      <c r="J195" t="s">
        <v>7</v>
      </c>
      <c r="K195" s="22">
        <v>1</v>
      </c>
      <c r="L195" s="23" t="s">
        <v>7</v>
      </c>
    </row>
    <row r="196" spans="1:14" x14ac:dyDescent="0.2">
      <c r="A196" s="10">
        <v>0</v>
      </c>
      <c r="B196">
        <v>1</v>
      </c>
      <c r="C196">
        <v>0.67500000000000004</v>
      </c>
      <c r="D196">
        <v>0.30833333333333335</v>
      </c>
      <c r="E196">
        <v>0.29599999999999999</v>
      </c>
      <c r="F196" t="s">
        <v>7</v>
      </c>
      <c r="G196">
        <f t="shared" si="12"/>
        <v>0.12089666845883083</v>
      </c>
      <c r="H196">
        <f t="shared" si="13"/>
        <v>68.418151061804011</v>
      </c>
      <c r="I196">
        <f t="shared" si="14"/>
        <v>39</v>
      </c>
      <c r="J196" t="s">
        <v>7</v>
      </c>
      <c r="K196" s="22">
        <v>2</v>
      </c>
      <c r="L196" s="23" t="s">
        <v>6</v>
      </c>
    </row>
    <row r="197" spans="1:14" x14ac:dyDescent="0.2">
      <c r="A197" s="10">
        <v>1</v>
      </c>
      <c r="B197">
        <v>0</v>
      </c>
      <c r="C197">
        <v>0.5</v>
      </c>
      <c r="D197">
        <v>0.54166666666666663</v>
      </c>
      <c r="E197">
        <v>0.56799999999999995</v>
      </c>
      <c r="F197" t="s">
        <v>6</v>
      </c>
      <c r="G197">
        <f t="shared" si="12"/>
        <v>1.4755244280518629</v>
      </c>
      <c r="H197">
        <f t="shared" si="13"/>
        <v>0.45931136577855491</v>
      </c>
      <c r="I197">
        <f t="shared" si="14"/>
        <v>12</v>
      </c>
      <c r="J197" t="s">
        <v>6</v>
      </c>
    </row>
    <row r="198" spans="1:14" x14ac:dyDescent="0.2">
      <c r="A198" s="10">
        <v>1</v>
      </c>
      <c r="B198">
        <v>0</v>
      </c>
      <c r="C198">
        <v>0.32500000000000001</v>
      </c>
      <c r="D198">
        <v>0.59166666666666667</v>
      </c>
      <c r="E198">
        <v>0.432</v>
      </c>
      <c r="F198" t="s">
        <v>6</v>
      </c>
      <c r="G198">
        <f t="shared" si="12"/>
        <v>1.4929313461925986</v>
      </c>
      <c r="H198">
        <f t="shared" si="13"/>
        <v>0.44866307287811158</v>
      </c>
      <c r="I198">
        <f t="shared" si="14"/>
        <v>7</v>
      </c>
      <c r="J198" t="s">
        <v>6</v>
      </c>
    </row>
    <row r="199" spans="1:14" x14ac:dyDescent="0.2">
      <c r="A199" s="10">
        <v>0</v>
      </c>
      <c r="B199">
        <v>1</v>
      </c>
      <c r="C199">
        <v>0.47499999999999998</v>
      </c>
      <c r="D199">
        <v>0.48333333333333334</v>
      </c>
      <c r="E199">
        <v>0.312</v>
      </c>
      <c r="F199" t="s">
        <v>7</v>
      </c>
      <c r="G199">
        <f t="shared" si="12"/>
        <v>0.29467892885496771</v>
      </c>
      <c r="H199">
        <f t="shared" si="13"/>
        <v>11.516004738656811</v>
      </c>
      <c r="I199">
        <f t="shared" si="14"/>
        <v>31</v>
      </c>
      <c r="J199" t="s">
        <v>7</v>
      </c>
    </row>
    <row r="200" spans="1:14" x14ac:dyDescent="0.2">
      <c r="A200" s="10">
        <v>0</v>
      </c>
      <c r="B200">
        <v>1</v>
      </c>
      <c r="C200">
        <v>0.25</v>
      </c>
      <c r="D200">
        <v>0.43333333333333335</v>
      </c>
      <c r="E200">
        <v>0.23200000000000001</v>
      </c>
      <c r="F200" t="s">
        <v>7</v>
      </c>
      <c r="G200">
        <f t="shared" si="12"/>
        <v>0.42097189666030888</v>
      </c>
      <c r="H200">
        <f t="shared" si="13"/>
        <v>5.642788750466126</v>
      </c>
      <c r="I200">
        <f t="shared" si="14"/>
        <v>22</v>
      </c>
      <c r="J200" t="s">
        <v>7</v>
      </c>
    </row>
    <row r="201" spans="1:14" x14ac:dyDescent="0.2">
      <c r="A201" s="10">
        <v>1</v>
      </c>
      <c r="B201">
        <v>0</v>
      </c>
      <c r="C201">
        <v>0.32500000000000001</v>
      </c>
      <c r="D201">
        <v>0.55833333333333335</v>
      </c>
      <c r="E201">
        <v>0.4</v>
      </c>
      <c r="F201" t="s">
        <v>6</v>
      </c>
      <c r="G201">
        <f t="shared" si="12"/>
        <v>1.4828373717677577</v>
      </c>
      <c r="H201">
        <f t="shared" si="13"/>
        <v>0.45479214391080391</v>
      </c>
      <c r="I201">
        <f t="shared" si="14"/>
        <v>9</v>
      </c>
      <c r="J201" t="s">
        <v>6</v>
      </c>
    </row>
    <row r="202" spans="1:14" x14ac:dyDescent="0.2">
      <c r="A202" s="10">
        <v>1</v>
      </c>
      <c r="B202">
        <v>0</v>
      </c>
      <c r="C202">
        <v>0.57499999999999996</v>
      </c>
      <c r="D202">
        <v>0.48333333333333334</v>
      </c>
      <c r="E202">
        <v>0.54800000000000004</v>
      </c>
      <c r="F202" t="s">
        <v>6</v>
      </c>
      <c r="G202">
        <f t="shared" si="12"/>
        <v>1.4573111099250946</v>
      </c>
      <c r="H202">
        <f t="shared" si="13"/>
        <v>0.47086395747059634</v>
      </c>
      <c r="I202">
        <f t="shared" si="14"/>
        <v>14</v>
      </c>
      <c r="J202" t="s">
        <v>6</v>
      </c>
    </row>
    <row r="203" spans="1:14" x14ac:dyDescent="0.2">
      <c r="A203" s="10">
        <v>1</v>
      </c>
      <c r="B203">
        <v>0</v>
      </c>
      <c r="C203">
        <v>0.5</v>
      </c>
      <c r="D203">
        <v>0.65833333333333333</v>
      </c>
      <c r="E203">
        <v>0.54800000000000004</v>
      </c>
      <c r="F203" t="s">
        <v>7</v>
      </c>
      <c r="G203">
        <f t="shared" si="12"/>
        <v>1.5023689086831429</v>
      </c>
      <c r="H203">
        <f t="shared" si="13"/>
        <v>0.44304396518630623</v>
      </c>
      <c r="I203">
        <f t="shared" si="14"/>
        <v>4</v>
      </c>
      <c r="J203" t="s">
        <v>7</v>
      </c>
    </row>
    <row r="204" spans="1:14" x14ac:dyDescent="0.2">
      <c r="A204" s="10">
        <v>0</v>
      </c>
      <c r="B204">
        <v>1</v>
      </c>
      <c r="C204">
        <v>0.57499999999999996</v>
      </c>
      <c r="D204">
        <v>0.65833333333333333</v>
      </c>
      <c r="E204">
        <v>0.59199999999999997</v>
      </c>
      <c r="F204" t="s">
        <v>6</v>
      </c>
      <c r="G204">
        <f t="shared" si="12"/>
        <v>0.51936243393008097</v>
      </c>
      <c r="H204">
        <f t="shared" si="13"/>
        <v>3.7073102605611354</v>
      </c>
      <c r="I204">
        <f t="shared" si="14"/>
        <v>19</v>
      </c>
      <c r="J204" t="s">
        <v>6</v>
      </c>
    </row>
    <row r="205" spans="1:14" x14ac:dyDescent="0.2">
      <c r="A205" s="10">
        <v>0</v>
      </c>
      <c r="B205">
        <v>1</v>
      </c>
      <c r="C205">
        <v>0.8</v>
      </c>
      <c r="D205">
        <v>0.40833333333333333</v>
      </c>
      <c r="E205">
        <v>0.34</v>
      </c>
      <c r="F205" t="s">
        <v>6</v>
      </c>
      <c r="G205">
        <f t="shared" si="12"/>
        <v>0.2777798968808059</v>
      </c>
      <c r="H205">
        <f t="shared" si="13"/>
        <v>12.95980226452096</v>
      </c>
      <c r="I205">
        <f t="shared" si="14"/>
        <v>32</v>
      </c>
      <c r="J205" t="s">
        <v>6</v>
      </c>
    </row>
    <row r="206" spans="1:14" x14ac:dyDescent="0.2">
      <c r="A206" s="10">
        <v>1</v>
      </c>
      <c r="B206">
        <v>0</v>
      </c>
      <c r="C206">
        <v>0.375</v>
      </c>
      <c r="D206">
        <v>0.55000000000000004</v>
      </c>
      <c r="E206">
        <v>0.48399999999999999</v>
      </c>
      <c r="F206" t="s">
        <v>6</v>
      </c>
      <c r="G206">
        <f t="shared" si="12"/>
        <v>1.4794176421822203</v>
      </c>
      <c r="H206">
        <f t="shared" si="13"/>
        <v>0.45689711228962954</v>
      </c>
      <c r="I206">
        <f t="shared" si="14"/>
        <v>11</v>
      </c>
      <c r="J206" t="s">
        <v>6</v>
      </c>
    </row>
    <row r="207" spans="1:14" x14ac:dyDescent="0.2">
      <c r="A207" s="10">
        <v>1</v>
      </c>
      <c r="B207">
        <v>0</v>
      </c>
      <c r="C207">
        <v>0.875</v>
      </c>
      <c r="D207">
        <v>0.47499999999999998</v>
      </c>
      <c r="E207">
        <v>0.68799999999999994</v>
      </c>
      <c r="F207" t="s">
        <v>6</v>
      </c>
      <c r="G207">
        <f t="shared" si="12"/>
        <v>1.5092446985164467</v>
      </c>
      <c r="H207">
        <f t="shared" si="13"/>
        <v>0.43901633718519822</v>
      </c>
      <c r="I207">
        <f t="shared" si="14"/>
        <v>3</v>
      </c>
      <c r="J207" s="18" t="s">
        <v>6</v>
      </c>
    </row>
    <row r="208" spans="1:14" x14ac:dyDescent="0.2">
      <c r="A208" s="10">
        <v>0</v>
      </c>
      <c r="B208">
        <v>1</v>
      </c>
      <c r="C208">
        <v>0.15</v>
      </c>
      <c r="D208">
        <v>0.3</v>
      </c>
      <c r="E208">
        <v>0.30399999999999999</v>
      </c>
      <c r="F208" t="s">
        <v>7</v>
      </c>
      <c r="G208">
        <f t="shared" si="12"/>
        <v>0.45794274751326719</v>
      </c>
      <c r="H208">
        <f t="shared" si="13"/>
        <v>4.7684543474856609</v>
      </c>
      <c r="I208">
        <f t="shared" si="14"/>
        <v>21</v>
      </c>
      <c r="J208" s="18" t="s">
        <v>7</v>
      </c>
    </row>
    <row r="209" spans="1:10" x14ac:dyDescent="0.2">
      <c r="A209" s="10">
        <v>0</v>
      </c>
      <c r="B209">
        <v>1</v>
      </c>
      <c r="C209">
        <v>0.7</v>
      </c>
      <c r="D209">
        <v>0.54166666666666663</v>
      </c>
      <c r="E209">
        <v>0.46800000000000003</v>
      </c>
      <c r="F209" t="s">
        <v>6</v>
      </c>
      <c r="G209">
        <f t="shared" si="12"/>
        <v>0.3709074517690063</v>
      </c>
      <c r="H209">
        <f t="shared" si="13"/>
        <v>7.268903154174148</v>
      </c>
      <c r="I209">
        <f t="shared" si="14"/>
        <v>26</v>
      </c>
      <c r="J209" t="s">
        <v>6</v>
      </c>
    </row>
    <row r="210" spans="1:10" x14ac:dyDescent="0.2">
      <c r="A210" s="10">
        <v>0</v>
      </c>
      <c r="B210">
        <v>1</v>
      </c>
      <c r="C210">
        <v>0.15</v>
      </c>
      <c r="D210">
        <v>0.375</v>
      </c>
      <c r="E210">
        <v>0.312</v>
      </c>
      <c r="F210" t="s">
        <v>7</v>
      </c>
      <c r="G210">
        <f t="shared" si="12"/>
        <v>0.47713159610321343</v>
      </c>
      <c r="H210">
        <f t="shared" si="13"/>
        <v>4.3926201170756256</v>
      </c>
      <c r="I210">
        <f t="shared" si="14"/>
        <v>20</v>
      </c>
      <c r="J210" t="s">
        <v>7</v>
      </c>
    </row>
    <row r="211" spans="1:10" x14ac:dyDescent="0.2">
      <c r="A211" s="10">
        <v>1</v>
      </c>
      <c r="B211">
        <v>0</v>
      </c>
      <c r="C211">
        <v>0.42499999999999999</v>
      </c>
      <c r="D211">
        <v>0.45833333333333331</v>
      </c>
      <c r="E211">
        <v>0.26800000000000002</v>
      </c>
      <c r="F211" t="s">
        <v>6</v>
      </c>
      <c r="G211">
        <f t="shared" si="12"/>
        <v>1.4462931944956543</v>
      </c>
      <c r="H211">
        <f t="shared" si="13"/>
        <v>0.47806540215591481</v>
      </c>
      <c r="I211">
        <f t="shared" si="14"/>
        <v>16</v>
      </c>
      <c r="J211" t="s">
        <v>6</v>
      </c>
    </row>
    <row r="212" spans="1:10" x14ac:dyDescent="0.2">
      <c r="A212" s="10">
        <v>0</v>
      </c>
      <c r="B212">
        <v>1</v>
      </c>
      <c r="C212">
        <v>0.6</v>
      </c>
      <c r="D212">
        <v>0.52500000000000002</v>
      </c>
      <c r="E212">
        <v>0.36799999999999999</v>
      </c>
      <c r="F212" t="s">
        <v>6</v>
      </c>
      <c r="G212">
        <f t="shared" si="12"/>
        <v>0.31211305643948961</v>
      </c>
      <c r="H212">
        <f t="shared" si="13"/>
        <v>10.265405910574351</v>
      </c>
      <c r="I212">
        <f t="shared" si="14"/>
        <v>29</v>
      </c>
      <c r="J212" t="s">
        <v>6</v>
      </c>
    </row>
    <row r="213" spans="1:10" x14ac:dyDescent="0.2">
      <c r="A213" s="10">
        <v>1</v>
      </c>
      <c r="B213">
        <v>0</v>
      </c>
      <c r="C213">
        <v>0.32500000000000001</v>
      </c>
      <c r="D213">
        <v>0.60833333333333328</v>
      </c>
      <c r="E213">
        <v>0.48399999999999999</v>
      </c>
      <c r="F213" t="s">
        <v>6</v>
      </c>
      <c r="G213">
        <f t="shared" si="12"/>
        <v>1.5019906805451373</v>
      </c>
      <c r="H213">
        <f t="shared" si="13"/>
        <v>0.44326712608198127</v>
      </c>
      <c r="I213">
        <f t="shared" si="14"/>
        <v>6</v>
      </c>
      <c r="J213" t="s">
        <v>6</v>
      </c>
    </row>
    <row r="214" spans="1:10" x14ac:dyDescent="0.2">
      <c r="A214" s="10">
        <v>0</v>
      </c>
      <c r="B214">
        <v>1</v>
      </c>
      <c r="C214">
        <v>0.77500000000000002</v>
      </c>
      <c r="D214">
        <v>0.34166666666666667</v>
      </c>
      <c r="E214">
        <v>0.41599999999999998</v>
      </c>
      <c r="F214" t="s">
        <v>7</v>
      </c>
      <c r="G214">
        <f t="shared" si="12"/>
        <v>0.23554759839809686</v>
      </c>
      <c r="H214">
        <f t="shared" si="13"/>
        <v>18.023645581110767</v>
      </c>
      <c r="I214">
        <f t="shared" si="14"/>
        <v>36</v>
      </c>
      <c r="J214" t="s">
        <v>7</v>
      </c>
    </row>
    <row r="215" spans="1:10" x14ac:dyDescent="0.2">
      <c r="A215" s="10">
        <v>1</v>
      </c>
      <c r="B215">
        <v>0</v>
      </c>
      <c r="C215">
        <v>0.22500000000000001</v>
      </c>
      <c r="D215">
        <v>0.45</v>
      </c>
      <c r="E215">
        <v>0.28000000000000003</v>
      </c>
      <c r="F215" t="s">
        <v>7</v>
      </c>
      <c r="G215">
        <f t="shared" si="12"/>
        <v>1.4821270390894297</v>
      </c>
      <c r="H215">
        <f t="shared" si="13"/>
        <v>0.4552281809406013</v>
      </c>
      <c r="I215">
        <f t="shared" si="14"/>
        <v>10</v>
      </c>
      <c r="J215" s="18" t="s">
        <v>7</v>
      </c>
    </row>
    <row r="216" spans="1:10" x14ac:dyDescent="0.2">
      <c r="A216" s="10">
        <v>1</v>
      </c>
      <c r="B216">
        <v>0</v>
      </c>
      <c r="C216">
        <v>0.55000000000000004</v>
      </c>
      <c r="D216">
        <v>0.45</v>
      </c>
      <c r="E216">
        <v>0.54</v>
      </c>
      <c r="F216" t="s">
        <v>6</v>
      </c>
      <c r="G216">
        <f t="shared" si="12"/>
        <v>1.4509912336054964</v>
      </c>
      <c r="H216">
        <f t="shared" si="13"/>
        <v>0.47497464062896216</v>
      </c>
      <c r="I216">
        <f t="shared" si="14"/>
        <v>15</v>
      </c>
      <c r="J216" t="s">
        <v>6</v>
      </c>
    </row>
    <row r="217" spans="1:10" x14ac:dyDescent="0.2">
      <c r="A217" s="10">
        <v>1</v>
      </c>
      <c r="B217">
        <v>0</v>
      </c>
      <c r="C217">
        <v>0.52500000000000002</v>
      </c>
      <c r="D217">
        <v>0.625</v>
      </c>
      <c r="E217">
        <v>0.496</v>
      </c>
      <c r="F217" t="s">
        <v>6</v>
      </c>
      <c r="G217">
        <f t="shared" si="12"/>
        <v>1.4843825517702638</v>
      </c>
      <c r="H217">
        <f t="shared" si="13"/>
        <v>0.45384579761211391</v>
      </c>
      <c r="I217">
        <f t="shared" si="14"/>
        <v>8</v>
      </c>
      <c r="J217" t="s">
        <v>6</v>
      </c>
    </row>
    <row r="218" spans="1:10" x14ac:dyDescent="0.2">
      <c r="A218" s="10">
        <v>0</v>
      </c>
      <c r="B218">
        <v>1</v>
      </c>
      <c r="C218">
        <v>0.22500000000000001</v>
      </c>
      <c r="D218">
        <v>0.39166666666666666</v>
      </c>
      <c r="E218">
        <v>0.36799999999999999</v>
      </c>
      <c r="F218" t="s">
        <v>6</v>
      </c>
      <c r="G218">
        <f t="shared" si="12"/>
        <v>0.4166261366954524</v>
      </c>
      <c r="H218">
        <f t="shared" si="13"/>
        <v>5.7611207361657373</v>
      </c>
      <c r="I218">
        <f t="shared" si="14"/>
        <v>23</v>
      </c>
      <c r="J218" t="s">
        <v>6</v>
      </c>
    </row>
    <row r="219" spans="1:10" x14ac:dyDescent="0.2">
      <c r="A219" s="12">
        <v>0</v>
      </c>
      <c r="B219" s="13">
        <v>1</v>
      </c>
      <c r="C219" s="13">
        <v>0.27500000000000002</v>
      </c>
      <c r="D219" s="13">
        <v>0.41666666666666669</v>
      </c>
      <c r="E219" s="13">
        <v>0.26400000000000001</v>
      </c>
      <c r="F219" s="13" t="s">
        <v>6</v>
      </c>
      <c r="G219">
        <f t="shared" si="12"/>
        <v>0.38573004953090068</v>
      </c>
      <c r="H219">
        <f t="shared" si="13"/>
        <v>6.720986977833828</v>
      </c>
      <c r="I219">
        <f t="shared" si="14"/>
        <v>25</v>
      </c>
      <c r="J219" s="13" t="s">
        <v>6</v>
      </c>
    </row>
  </sheetData>
  <mergeCells count="7">
    <mergeCell ref="P2:T2"/>
    <mergeCell ref="P1:U1"/>
    <mergeCell ref="A134:D134"/>
    <mergeCell ref="A178:D178"/>
    <mergeCell ref="A46:D46"/>
    <mergeCell ref="A90:D90"/>
    <mergeCell ref="A2:D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Normalization</vt:lpstr>
      <vt:lpstr>Distances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Jay Adarsh Gogineni</dc:creator>
  <cp:lastModifiedBy>Sri Jay Adarsh Gogineni</cp:lastModifiedBy>
  <dcterms:created xsi:type="dcterms:W3CDTF">2023-11-08T08:26:28Z</dcterms:created>
  <dcterms:modified xsi:type="dcterms:W3CDTF">2023-11-09T01:19:33Z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2023-11-08T09:36:33Z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7dab5d4e-1ab6-4efc-998a-3f304564ae0e</vt:lpwstr>
  </property>
  <property fmtid="{D5CDD505-2E9C-101B-9397-08002B2CF9AE}" pid="8" name="MSIP_Label_a73fd474-4f3c-44ed-88fb-5cc4bd2471bf_ContentBits">
    <vt:lpwstr>0</vt:lpwstr>
  </property>
</Properties>
</file>