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https://intel.sharepoint.com/sites/ccg_cpe_cps_wclsystempdt/Shared Documents/RVP Engineering Docs/WCL-Platform Mapping documents/RVP GPIO Mapping Documents/"/>
    </mc:Choice>
  </mc:AlternateContent>
  <xr:revisionPtr revIDLastSave="404" documentId="13_ncr:1_{0FE74874-1E76-4401-9F2C-9D9D68820544}" xr6:coauthVersionLast="47" xr6:coauthVersionMax="47" xr10:uidLastSave="{79D13608-15C1-4D22-91DE-D0A294D44637}"/>
  <bookViews>
    <workbookView xWindow="28680" yWindow="-120" windowWidth="29040" windowHeight="15720" tabRatio="526" activeTab="2" xr2:uid="{00000000-000D-0000-FFFF-FFFF00000000}"/>
  </bookViews>
  <sheets>
    <sheet name="Summary" sheetId="7" r:id="rId1"/>
    <sheet name="WCL_DDR5_LP5x" sheetId="6" r:id="rId2"/>
    <sheet name="SKU_ID" sheetId="10" r:id="rId3"/>
    <sheet name="Change_History" sheetId="9"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7" l="1"/>
  <c r="D6" i="7"/>
  <c r="D5" i="7"/>
  <c r="D4" i="7"/>
  <c r="B65" i="7" l="1"/>
  <c r="C65" i="7" s="1"/>
  <c r="D65" i="7" s="1"/>
  <c r="B64" i="7"/>
  <c r="C64" i="7" s="1"/>
  <c r="D64" i="7" s="1"/>
  <c r="B63" i="7"/>
  <c r="C63" i="7" s="1"/>
  <c r="D63" i="7" s="1"/>
  <c r="B62" i="7"/>
  <c r="C62" i="7" s="1"/>
  <c r="D62" i="7" s="1"/>
  <c r="B61" i="7"/>
  <c r="C61" i="7" s="1"/>
  <c r="D61" i="7" s="1"/>
  <c r="B60" i="7"/>
  <c r="C60" i="7" s="1"/>
  <c r="D60" i="7" s="1"/>
  <c r="B59" i="7"/>
  <c r="C59" i="7" s="1"/>
  <c r="D59" i="7" s="1"/>
  <c r="B58" i="7"/>
  <c r="C58" i="7" s="1"/>
  <c r="D58" i="7" s="1"/>
  <c r="B57" i="7"/>
  <c r="C57" i="7" s="1"/>
  <c r="D57" i="7" s="1"/>
  <c r="B56" i="7"/>
  <c r="C56" i="7" s="1"/>
  <c r="D56" i="7" s="1"/>
  <c r="B55" i="7"/>
  <c r="C55" i="7" s="1"/>
  <c r="D55" i="7" s="1"/>
  <c r="B54" i="7"/>
  <c r="C54" i="7" s="1"/>
  <c r="D54" i="7" s="1"/>
  <c r="B53" i="7"/>
  <c r="C53" i="7" s="1"/>
  <c r="D53" i="7" s="1"/>
  <c r="B52" i="7"/>
  <c r="C52" i="7" s="1"/>
  <c r="D52" i="7" s="1"/>
  <c r="B51" i="7"/>
  <c r="C51" i="7" s="1"/>
  <c r="D51" i="7" s="1"/>
  <c r="B50" i="7"/>
  <c r="C50" i="7" s="1"/>
  <c r="D50" i="7" s="1"/>
  <c r="B49" i="7"/>
  <c r="C49" i="7" s="1"/>
  <c r="D49" i="7" s="1"/>
  <c r="B48" i="7"/>
  <c r="C48" i="7" s="1"/>
  <c r="D48" i="7" s="1"/>
  <c r="B47" i="7"/>
  <c r="C47" i="7" s="1"/>
  <c r="D47" i="7" s="1"/>
  <c r="B46" i="7"/>
  <c r="C46" i="7" s="1"/>
  <c r="D46" i="7" s="1"/>
  <c r="B45" i="7"/>
  <c r="C45" i="7" s="1"/>
  <c r="D45" i="7" s="1"/>
  <c r="B44" i="7"/>
  <c r="C44" i="7" s="1"/>
  <c r="D44" i="7" s="1"/>
  <c r="B43" i="7"/>
  <c r="C43" i="7" s="1"/>
  <c r="D43" i="7" s="1"/>
  <c r="B42" i="7"/>
  <c r="C42" i="7" s="1"/>
  <c r="D42" i="7" s="1"/>
  <c r="B41" i="7"/>
  <c r="C41" i="7" s="1"/>
  <c r="D41" i="7" s="1"/>
  <c r="B40" i="7"/>
  <c r="C40" i="7" s="1"/>
  <c r="D40" i="7" s="1"/>
  <c r="B39" i="7"/>
  <c r="C39" i="7" s="1"/>
  <c r="D39" i="7" s="1"/>
  <c r="B38" i="7"/>
  <c r="C38" i="7" s="1"/>
  <c r="D38" i="7" s="1"/>
  <c r="B37" i="7"/>
  <c r="C37" i="7" s="1"/>
  <c r="D37" i="7" s="1"/>
  <c r="B36" i="7"/>
  <c r="C36" i="7" s="1"/>
  <c r="D36" i="7" s="1"/>
  <c r="B35" i="7"/>
  <c r="D35" i="7" s="1"/>
  <c r="B34" i="7"/>
  <c r="D34" i="7" s="1"/>
  <c r="B33" i="7"/>
  <c r="C33" i="7" s="1"/>
  <c r="D33" i="7" s="1"/>
  <c r="B32" i="7"/>
  <c r="C32" i="7" s="1"/>
  <c r="D32" i="7" s="1"/>
  <c r="B31" i="7"/>
  <c r="C31" i="7" s="1"/>
  <c r="D31" i="7" s="1"/>
  <c r="B30" i="7"/>
  <c r="C30" i="7" s="1"/>
  <c r="D30" i="7" s="1"/>
  <c r="B29" i="7"/>
  <c r="D29" i="7" s="1"/>
  <c r="B28" i="7"/>
  <c r="D28" i="7" s="1"/>
  <c r="B27" i="7"/>
  <c r="C27" i="7" s="1"/>
  <c r="D27" i="7" s="1"/>
  <c r="B26" i="7"/>
  <c r="C26" i="7" s="1"/>
  <c r="D26" i="7" s="1"/>
  <c r="B25" i="7"/>
  <c r="C25" i="7" s="1"/>
  <c r="D25" i="7" s="1"/>
  <c r="B24" i="7"/>
  <c r="C24" i="7" s="1"/>
  <c r="D24" i="7" s="1"/>
  <c r="B23" i="7"/>
  <c r="C23" i="7" s="1"/>
  <c r="D23" i="7" s="1"/>
  <c r="B22" i="7"/>
  <c r="C22" i="7" s="1"/>
  <c r="D22" i="7" s="1"/>
  <c r="B21" i="7"/>
  <c r="C21" i="7" s="1"/>
  <c r="D21" i="7" s="1"/>
  <c r="B20" i="7"/>
  <c r="D20" i="7" s="1"/>
  <c r="B19" i="7"/>
  <c r="D19" i="7" s="1"/>
  <c r="B18" i="7"/>
  <c r="D18" i="7" s="1"/>
  <c r="B17" i="7"/>
  <c r="C17" i="7" s="1"/>
  <c r="D17" i="7" s="1"/>
  <c r="B16" i="7"/>
  <c r="C16" i="7" s="1"/>
  <c r="D16" i="7" s="1"/>
  <c r="B15" i="7"/>
  <c r="C15" i="7" s="1"/>
  <c r="D15" i="7" s="1"/>
  <c r="B14" i="7"/>
  <c r="C14" i="7" s="1"/>
  <c r="D14" i="7" s="1"/>
  <c r="B13" i="7"/>
  <c r="C13" i="7" s="1"/>
  <c r="D13" i="7" s="1"/>
  <c r="B12" i="7"/>
  <c r="C12" i="7" s="1"/>
  <c r="D12" i="7" s="1"/>
  <c r="B11" i="7"/>
  <c r="D11" i="7" s="1"/>
  <c r="B10" i="7"/>
  <c r="C10" i="7" s="1"/>
  <c r="D10" i="7" s="1"/>
  <c r="B9" i="7"/>
  <c r="C9" i="7" s="1"/>
  <c r="D9" i="7" s="1"/>
  <c r="B8" i="7"/>
  <c r="C8" i="7" s="1"/>
  <c r="D8" i="7" s="1"/>
  <c r="B7" i="7"/>
  <c r="C7" i="7" s="1"/>
  <c r="D7" i="7" s="1"/>
  <c r="B6" i="7"/>
  <c r="B5" i="7"/>
  <c r="B4" i="7"/>
  <c r="B3" i="7"/>
  <c r="B2" i="7"/>
  <c r="C2" i="7" s="1"/>
  <c r="D2" i="7" s="1"/>
</calcChain>
</file>

<file path=xl/sharedStrings.xml><?xml version="1.0" encoding="utf-8"?>
<sst xmlns="http://schemas.openxmlformats.org/spreadsheetml/2006/main" count="371" uniqueCount="153">
  <si>
    <t>DEC</t>
  </si>
  <si>
    <t>HEX</t>
  </si>
  <si>
    <t>Board ID check</t>
  </si>
  <si>
    <t xml:space="preserve">Used by </t>
  </si>
  <si>
    <t>Remark</t>
  </si>
  <si>
    <t>Intel Confidential - For internal Use Only</t>
  </si>
  <si>
    <t>Board ID</t>
  </si>
  <si>
    <t>6 bits [5 : 0]</t>
  </si>
  <si>
    <t>See table below</t>
  </si>
  <si>
    <t>BOM ID</t>
  </si>
  <si>
    <t>3 bits [8:6]</t>
  </si>
  <si>
    <t>000-BOM1
001-BOM2
See table below</t>
  </si>
  <si>
    <t>FAB ID</t>
  </si>
  <si>
    <t>2 bits [10 : 9]</t>
  </si>
  <si>
    <t>00 - FAB1</t>
  </si>
  <si>
    <t>01 - FAB2....</t>
  </si>
  <si>
    <t>SPD_PRSNT</t>
  </si>
  <si>
    <t>1bit[11]</t>
  </si>
  <si>
    <t>0- BIOS hard codes SPD
1- User/factory programs SPD</t>
  </si>
  <si>
    <t>Sl No</t>
  </si>
  <si>
    <t>RVP Board SKU</t>
  </si>
  <si>
    <t>Board Varient</t>
  </si>
  <si>
    <t>Board Name/ID string</t>
  </si>
  <si>
    <t>Fab ID</t>
  </si>
  <si>
    <t>1a</t>
  </si>
  <si>
    <t>000</t>
  </si>
  <si>
    <t>00</t>
  </si>
  <si>
    <t>1c</t>
  </si>
  <si>
    <t>001</t>
  </si>
  <si>
    <t>1d</t>
  </si>
  <si>
    <t>010</t>
  </si>
  <si>
    <t>Base SKU</t>
  </si>
  <si>
    <t>100</t>
  </si>
  <si>
    <t>BoM SKU</t>
  </si>
  <si>
    <t>Base/BOM SKU</t>
  </si>
  <si>
    <t>2a</t>
  </si>
  <si>
    <t>2b</t>
  </si>
  <si>
    <t>ERB : PTL UH LP5x T3 ERB</t>
  </si>
  <si>
    <t xml:space="preserve">RVP1 : PTL UH LP5x T3 </t>
  </si>
  <si>
    <t xml:space="preserve">RVP2 : PTL UH LP5x CAMM dTBT T3 </t>
  </si>
  <si>
    <t>RVP3 : PTL UH LP5x T4</t>
  </si>
  <si>
    <t xml:space="preserve">RVP4 : PTL UH DDR5 T3 </t>
  </si>
  <si>
    <t>Not used</t>
  </si>
  <si>
    <t>Date</t>
  </si>
  <si>
    <t>Changes</t>
  </si>
  <si>
    <t>ERB</t>
  </si>
  <si>
    <t>011</t>
  </si>
  <si>
    <t>1e</t>
  </si>
  <si>
    <t>1f</t>
  </si>
  <si>
    <t>WW25p3</t>
  </si>
  <si>
    <t>Initial draft cretaed with WCL RVP board ID details</t>
  </si>
  <si>
    <t>WCL DDR5 SODIMM T3 ERB</t>
  </si>
  <si>
    <t>WCL DDR5 SODIMM Chrome SKU</t>
  </si>
  <si>
    <t>RVP1a : WCL DDR5 SODIMM T3 RVP</t>
  </si>
  <si>
    <t>Volume Runner, iPOR= 7200Mbps</t>
  </si>
  <si>
    <t>RVP2a : WCL LP5x MD, x32, T3 RVP</t>
  </si>
  <si>
    <t>iPOR = 7200Mbps</t>
  </si>
  <si>
    <t>WCL DDR5 SODIMM T3 RVP</t>
  </si>
  <si>
    <t>WCL DDR5 PnP SKU</t>
  </si>
  <si>
    <t>WCL LP5x MD, x32, T3 RVP</t>
  </si>
  <si>
    <t>WCL LP5x Socketed SKU</t>
  </si>
  <si>
    <t>WCL LP5x MD Chrome SKU</t>
  </si>
  <si>
    <t>WCL LP5x MD PnP SKU</t>
  </si>
  <si>
    <t>WCL LP5x MD MECC SKU</t>
  </si>
  <si>
    <t>2c</t>
  </si>
  <si>
    <t>2d</t>
  </si>
  <si>
    <t>2e</t>
  </si>
  <si>
    <t>2f</t>
  </si>
  <si>
    <t>101</t>
  </si>
  <si>
    <t>PTL and WCL will be always in same branch (now trunk and later family branch) until PTL PV.... post PTL PV, PTL will first branch out permanently from family branch to release branch and similarly WCL post PV will branch out from family branch to release branch permanently.</t>
  </si>
  <si>
    <t>Count ID 
on sheet WCL</t>
  </si>
  <si>
    <t>0x1A</t>
  </si>
  <si>
    <t>0x20</t>
  </si>
  <si>
    <t>0x21</t>
  </si>
  <si>
    <t>WW26P5</t>
  </si>
  <si>
    <t>Changed the RVP board ID's as 0x11 was used by PTL GSC</t>
  </si>
  <si>
    <t>WCL DDR5 Chrome SKU</t>
  </si>
  <si>
    <t>WCL LP5x SKT Chrome SKU</t>
  </si>
  <si>
    <t>2g</t>
  </si>
  <si>
    <t>WCL DDR5 SODIMM T3 ERB (PTL Base code)</t>
  </si>
  <si>
    <t>WW39P2</t>
  </si>
  <si>
    <t xml:space="preserve">Changed the Chrome Board Id same as Windows as its just a BOM sku for ERB </t>
  </si>
  <si>
    <t>WCL LP5x T3 ERB</t>
  </si>
  <si>
    <t>WCL DDR5 PCIE UFS Combo SKU</t>
  </si>
  <si>
    <t>WW48P2</t>
  </si>
  <si>
    <t>Added BOM Id for UFS combo Phy feature</t>
  </si>
  <si>
    <t>SKU NO</t>
  </si>
  <si>
    <t>U-01</t>
  </si>
  <si>
    <t>U-02</t>
  </si>
  <si>
    <t>U-01a</t>
  </si>
  <si>
    <t>U-03a</t>
  </si>
  <si>
    <t>U-11a</t>
  </si>
  <si>
    <t>U-04a</t>
  </si>
  <si>
    <t>U-05a</t>
  </si>
  <si>
    <t>U-06a</t>
  </si>
  <si>
    <t>U-08a</t>
  </si>
  <si>
    <t>U-09a</t>
  </si>
  <si>
    <t>U-10a</t>
  </si>
  <si>
    <t>U-07a</t>
  </si>
  <si>
    <t>WCL DDR5 MCIO rework config</t>
  </si>
  <si>
    <t>WCL LP5x MD, x32, T3 RVP PPV SKU</t>
  </si>
  <si>
    <t>U-02a</t>
  </si>
  <si>
    <t>WCL LP5x MD HSIO SKU / MCIO rework config</t>
  </si>
  <si>
    <t>Rework BOM sku</t>
  </si>
  <si>
    <t>WW10P5</t>
  </si>
  <si>
    <t>Board</t>
  </si>
  <si>
    <t>Display ID</t>
  </si>
  <si>
    <t>SKU ID</t>
  </si>
  <si>
    <t>DDI-A</t>
  </si>
  <si>
    <t>DDI-B</t>
  </si>
  <si>
    <t>TCP-1</t>
  </si>
  <si>
    <t>TCP-2</t>
  </si>
  <si>
    <t>DDR5</t>
  </si>
  <si>
    <t>eDP</t>
  </si>
  <si>
    <t>HDMI ALS</t>
  </si>
  <si>
    <t>TCP</t>
  </si>
  <si>
    <t>RVP1a</t>
  </si>
  <si>
    <t>RVP1c</t>
  </si>
  <si>
    <t>RVP1d</t>
  </si>
  <si>
    <t>RVP2a</t>
  </si>
  <si>
    <t>LP5x</t>
  </si>
  <si>
    <t>HDMI CRLS</t>
  </si>
  <si>
    <t>RVP2b</t>
  </si>
  <si>
    <t>RVP2c</t>
  </si>
  <si>
    <t>RVP2d</t>
  </si>
  <si>
    <t>RVP2e</t>
  </si>
  <si>
    <t>RVP2f</t>
  </si>
  <si>
    <t>RVP2g</t>
  </si>
  <si>
    <t>SKU No</t>
  </si>
  <si>
    <t>1b</t>
  </si>
  <si>
    <t>0x0800001A</t>
  </si>
  <si>
    <t>0x0801001A</t>
  </si>
  <si>
    <t>0x0804001A</t>
  </si>
  <si>
    <t>0x08000020</t>
  </si>
  <si>
    <t>0x08010020</t>
  </si>
  <si>
    <t>0x08020020</t>
  </si>
  <si>
    <t>0x08030020</t>
  </si>
  <si>
    <t>0x08040020</t>
  </si>
  <si>
    <t>0x08050020</t>
  </si>
  <si>
    <t>0x08060020</t>
  </si>
  <si>
    <t>0x08070020</t>
  </si>
  <si>
    <t>0x08020021</t>
  </si>
  <si>
    <t>0x08010021</t>
  </si>
  <si>
    <t>0x08030021</t>
  </si>
  <si>
    <t>0x08040021</t>
  </si>
  <si>
    <t>0x08050021</t>
  </si>
  <si>
    <t>0x08060021</t>
  </si>
  <si>
    <t>0x08070021</t>
  </si>
  <si>
    <t>RVP1b</t>
  </si>
  <si>
    <t>0x08000021</t>
  </si>
  <si>
    <t>WW17P2</t>
  </si>
  <si>
    <t>updated the SKU no and updated the MCIO and PPV for LP5x sku</t>
  </si>
  <si>
    <t xml:space="preserve">Swapped the MECC and PPV LP5x BOM ID's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</si>
</sst>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0"/>
      <name val="Calibri"/>
      <family val="2"/>
      <scheme val="minor"/>
    </font>
    <font>
      <sz val="10"/>
      <name val="Arial"/>
      <family val="2"/>
    </font>
    <font>
      <b/>
      <u/>
      <sz val="10"/>
      <color rgb="FFFF0000"/>
      <name val="Arial"/>
      <family val="2"/>
    </font>
    <font>
      <b/>
      <sz val="10"/>
      <name val="Arial"/>
      <family val="2"/>
    </font>
    <font>
      <sz val="13.5"/>
      <color rgb="FFFFFFFF"/>
      <name val="Calibri"/>
      <family val="2"/>
    </font>
    <font>
      <sz val="13.5"/>
      <name val="Calibri"/>
      <family val="2"/>
    </font>
    <font>
      <sz val="11"/>
      <name val="Times New Roman"/>
      <family val="1"/>
    </font>
    <font>
      <b/>
      <sz val="11"/>
      <color theme="0"/>
      <name val="Calibri"/>
      <family val="2"/>
    </font>
    <font>
      <sz val="11"/>
      <color theme="0"/>
      <name val="Calibri"/>
      <family val="2"/>
      <scheme val="minor"/>
    </font>
    <font>
      <b/>
      <sz val="11"/>
      <color theme="1"/>
      <name val="Calibri"/>
      <family val="2"/>
      <scheme val="minor"/>
    </font>
  </fonts>
  <fills count="13">
    <fill>
      <patternFill patternType="none"/>
    </fill>
    <fill>
      <patternFill patternType="gray125"/>
    </fill>
    <fill>
      <patternFill patternType="solid">
        <fgColor theme="3" tint="0.39997558519241921"/>
        <bgColor indexed="64"/>
      </patternFill>
    </fill>
    <fill>
      <patternFill patternType="solid">
        <fgColor theme="3" tint="0.79998168889431442"/>
        <bgColor indexed="64"/>
      </patternFill>
    </fill>
    <fill>
      <patternFill patternType="solid">
        <fgColor theme="3"/>
        <bgColor indexed="64"/>
      </patternFill>
    </fill>
    <fill>
      <patternFill patternType="solid">
        <fgColor theme="6" tint="0.79998168889431442"/>
        <bgColor indexed="64"/>
      </patternFill>
    </fill>
    <fill>
      <patternFill patternType="solid">
        <fgColor rgb="FF00B0F0"/>
        <bgColor indexed="64"/>
      </patternFill>
    </fill>
    <fill>
      <patternFill patternType="solid">
        <fgColor theme="5" tint="0.79998168889431442"/>
        <bgColor indexed="64"/>
      </patternFill>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auto="1"/>
      </left>
      <right style="medium">
        <color indexed="64"/>
      </right>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3">
    <xf numFmtId="0" fontId="0" fillId="0" borderId="0"/>
    <xf numFmtId="0" fontId="2" fillId="0" borderId="0"/>
    <xf numFmtId="0" fontId="2" fillId="0" borderId="0"/>
  </cellStyleXfs>
  <cellXfs count="129">
    <xf numFmtId="0" fontId="0" fillId="0" borderId="0" xfId="0"/>
    <xf numFmtId="0" fontId="2" fillId="0" borderId="0" xfId="1" applyAlignment="1">
      <alignment horizontal="center"/>
    </xf>
    <xf numFmtId="0" fontId="3" fillId="0" borderId="0" xfId="2" applyFont="1" applyAlignment="1">
      <alignment horizontal="center" vertical="center"/>
    </xf>
    <xf numFmtId="0" fontId="2" fillId="0" borderId="0" xfId="2" applyAlignment="1">
      <alignment horizontal="center" vertical="center"/>
    </xf>
    <xf numFmtId="0" fontId="0" fillId="0" borderId="0" xfId="0" applyAlignment="1">
      <alignment horizontal="center"/>
    </xf>
    <xf numFmtId="0" fontId="0" fillId="0" borderId="0" xfId="0" applyAlignment="1">
      <alignment horizontal="center" vertical="center"/>
    </xf>
    <xf numFmtId="0" fontId="4" fillId="0" borderId="0" xfId="2" applyFont="1" applyAlignment="1">
      <alignment horizontal="center" vertical="center"/>
    </xf>
    <xf numFmtId="0" fontId="2" fillId="0" borderId="0" xfId="1"/>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8" fillId="4" borderId="4" xfId="0" applyFont="1" applyFill="1" applyBorder="1" applyAlignment="1">
      <alignment horizontal="center" vertical="center"/>
    </xf>
    <xf numFmtId="0" fontId="0" fillId="5" borderId="1" xfId="0" applyFill="1" applyBorder="1"/>
    <xf numFmtId="0" fontId="5" fillId="2" borderId="1" xfId="1" applyFont="1" applyFill="1" applyBorder="1" applyAlignment="1">
      <alignment horizontal="center" vertical="top" wrapText="1"/>
    </xf>
    <xf numFmtId="0" fontId="6" fillId="3" borderId="1" xfId="1" applyFont="1" applyFill="1" applyBorder="1" applyAlignment="1">
      <alignment horizontal="center" vertical="top" wrapText="1"/>
    </xf>
    <xf numFmtId="0" fontId="7" fillId="3" borderId="1" xfId="1" applyFont="1" applyFill="1" applyBorder="1" applyAlignment="1">
      <alignment horizontal="center" vertical="top" wrapText="1"/>
    </xf>
    <xf numFmtId="0" fontId="9" fillId="6" borderId="1" xfId="0" applyFont="1" applyFill="1" applyBorder="1" applyAlignment="1">
      <alignment horizontal="center" vertical="center"/>
    </xf>
    <xf numFmtId="0" fontId="9" fillId="6" borderId="1" xfId="0" applyFont="1" applyFill="1" applyBorder="1" applyAlignment="1">
      <alignment horizontal="center" vertical="center" wrapText="1"/>
    </xf>
    <xf numFmtId="0" fontId="0" fillId="0" borderId="1" xfId="0" applyBorder="1" applyAlignment="1">
      <alignment horizontal="center" vertical="center"/>
    </xf>
    <xf numFmtId="0" fontId="1" fillId="4" borderId="7" xfId="0" applyFont="1" applyFill="1" applyBorder="1" applyAlignment="1">
      <alignment horizontal="center" vertical="center"/>
    </xf>
    <xf numFmtId="0" fontId="1" fillId="4" borderId="5" xfId="0" applyFont="1" applyFill="1" applyBorder="1" applyAlignment="1">
      <alignment horizontal="center" vertical="center"/>
    </xf>
    <xf numFmtId="0" fontId="8" fillId="4" borderId="6" xfId="0" applyFont="1" applyFill="1" applyBorder="1" applyAlignment="1">
      <alignment horizontal="center" vertical="center"/>
    </xf>
    <xf numFmtId="0" fontId="0" fillId="0" borderId="1" xfId="0" applyBorder="1" applyAlignment="1">
      <alignment horizontal="left" vertical="top"/>
    </xf>
    <xf numFmtId="0" fontId="0" fillId="7" borderId="8" xfId="0" applyFill="1" applyBorder="1" applyAlignment="1">
      <alignment horizontal="left"/>
    </xf>
    <xf numFmtId="0" fontId="0" fillId="7" borderId="1" xfId="0" applyFill="1" applyBorder="1" applyAlignment="1">
      <alignment horizontal="left"/>
    </xf>
    <xf numFmtId="0" fontId="0" fillId="7" borderId="11" xfId="0" applyFill="1" applyBorder="1" applyAlignment="1">
      <alignment horizontal="left"/>
    </xf>
    <xf numFmtId="0" fontId="9" fillId="6" borderId="1" xfId="0" applyFont="1" applyFill="1" applyBorder="1" applyAlignment="1">
      <alignment horizontal="left" vertical="center"/>
    </xf>
    <xf numFmtId="0" fontId="0" fillId="0" borderId="0" xfId="0" applyAlignment="1">
      <alignment horizontal="left"/>
    </xf>
    <xf numFmtId="0" fontId="0" fillId="0" borderId="1" xfId="0" applyBorder="1"/>
    <xf numFmtId="0" fontId="0" fillId="0" borderId="1" xfId="0" applyBorder="1" applyAlignment="1">
      <alignment wrapText="1"/>
    </xf>
    <xf numFmtId="0" fontId="10" fillId="8" borderId="1" xfId="0" applyFont="1" applyFill="1" applyBorder="1"/>
    <xf numFmtId="0" fontId="0" fillId="5" borderId="13" xfId="0" applyFill="1" applyBorder="1" applyAlignment="1">
      <alignment horizontal="center"/>
    </xf>
    <xf numFmtId="0" fontId="0" fillId="5" borderId="8" xfId="0" applyFill="1" applyBorder="1" applyAlignment="1">
      <alignment horizontal="left"/>
    </xf>
    <xf numFmtId="0" fontId="0" fillId="7" borderId="9" xfId="0" applyFill="1" applyBorder="1" applyAlignment="1">
      <alignment horizontal="left"/>
    </xf>
    <xf numFmtId="0" fontId="0" fillId="5" borderId="15" xfId="0" applyFill="1" applyBorder="1" applyAlignment="1">
      <alignment horizontal="center"/>
    </xf>
    <xf numFmtId="0" fontId="0" fillId="5" borderId="11" xfId="0" applyFill="1" applyBorder="1" applyAlignment="1">
      <alignment horizontal="left"/>
    </xf>
    <xf numFmtId="0" fontId="0" fillId="7" borderId="12" xfId="0" applyFill="1" applyBorder="1" applyAlignment="1">
      <alignment horizontal="left"/>
    </xf>
    <xf numFmtId="0" fontId="0" fillId="5" borderId="8" xfId="0" applyFill="1" applyBorder="1"/>
    <xf numFmtId="0" fontId="0" fillId="5" borderId="14" xfId="0" applyFill="1" applyBorder="1" applyAlignment="1">
      <alignment horizontal="center"/>
    </xf>
    <xf numFmtId="0" fontId="0" fillId="7" borderId="10" xfId="0" applyFill="1" applyBorder="1" applyAlignment="1">
      <alignment horizontal="left"/>
    </xf>
    <xf numFmtId="0" fontId="0" fillId="5" borderId="11" xfId="0" applyFill="1" applyBorder="1"/>
    <xf numFmtId="0" fontId="0" fillId="7" borderId="1" xfId="0" quotePrefix="1" applyFill="1" applyBorder="1" applyAlignment="1">
      <alignment horizontal="left"/>
    </xf>
    <xf numFmtId="0" fontId="0" fillId="0" borderId="0" xfId="0" applyAlignment="1">
      <alignment wrapText="1"/>
    </xf>
    <xf numFmtId="0" fontId="0" fillId="0" borderId="0" xfId="0" applyAlignment="1">
      <alignment vertical="center"/>
    </xf>
    <xf numFmtId="0" fontId="0" fillId="0" borderId="0" xfId="0" applyAlignment="1">
      <alignment horizontal="left" wrapText="1"/>
    </xf>
    <xf numFmtId="0" fontId="0" fillId="0" borderId="1" xfId="0" applyBorder="1" applyAlignment="1">
      <alignment horizontal="left" vertical="top" wrapText="1"/>
    </xf>
    <xf numFmtId="0" fontId="0" fillId="5" borderId="16" xfId="0" applyFill="1" applyBorder="1" applyAlignment="1">
      <alignment horizontal="center"/>
    </xf>
    <xf numFmtId="0" fontId="0" fillId="5" borderId="17" xfId="0" applyFill="1" applyBorder="1"/>
    <xf numFmtId="0" fontId="0" fillId="7" borderId="17" xfId="0" applyFill="1" applyBorder="1" applyAlignment="1">
      <alignment horizontal="left"/>
    </xf>
    <xf numFmtId="0" fontId="0" fillId="7" borderId="18" xfId="0" applyFill="1" applyBorder="1" applyAlignment="1">
      <alignment horizontal="left"/>
    </xf>
    <xf numFmtId="0" fontId="0" fillId="5" borderId="1" xfId="0" applyFill="1" applyBorder="1" applyAlignment="1">
      <alignment horizontal="left"/>
    </xf>
    <xf numFmtId="0" fontId="0" fillId="7" borderId="11" xfId="0" quotePrefix="1" applyFill="1" applyBorder="1" applyAlignment="1">
      <alignment horizontal="left"/>
    </xf>
    <xf numFmtId="0" fontId="0" fillId="7" borderId="19" xfId="0" applyFill="1" applyBorder="1" applyAlignment="1">
      <alignment horizontal="left"/>
    </xf>
    <xf numFmtId="0" fontId="0" fillId="5" borderId="20" xfId="0" applyFill="1" applyBorder="1" applyAlignment="1">
      <alignment horizontal="center"/>
    </xf>
    <xf numFmtId="0" fontId="0" fillId="5" borderId="19" xfId="0" applyFill="1" applyBorder="1"/>
    <xf numFmtId="0" fontId="0" fillId="7" borderId="21" xfId="0" applyFill="1" applyBorder="1" applyAlignment="1">
      <alignment horizontal="left"/>
    </xf>
    <xf numFmtId="0" fontId="0" fillId="9" borderId="1" xfId="0" applyFill="1" applyBorder="1" applyAlignment="1">
      <alignment horizontal="left"/>
    </xf>
    <xf numFmtId="0" fontId="0" fillId="9" borderId="1" xfId="0" quotePrefix="1" applyFill="1" applyBorder="1" applyAlignment="1">
      <alignment horizontal="left"/>
    </xf>
    <xf numFmtId="0" fontId="0" fillId="9" borderId="10" xfId="0" applyFill="1" applyBorder="1" applyAlignment="1">
      <alignment horizontal="left"/>
    </xf>
    <xf numFmtId="0" fontId="0" fillId="9" borderId="1" xfId="0" applyFill="1" applyBorder="1"/>
    <xf numFmtId="0" fontId="0" fillId="10" borderId="8" xfId="0" applyFill="1" applyBorder="1" applyAlignment="1">
      <alignment horizontal="left" vertical="top"/>
    </xf>
    <xf numFmtId="0" fontId="0" fillId="10" borderId="1" xfId="0" applyFill="1" applyBorder="1" applyAlignment="1">
      <alignment horizontal="left" vertical="top"/>
    </xf>
    <xf numFmtId="0" fontId="0" fillId="10" borderId="1" xfId="0" quotePrefix="1" applyFill="1" applyBorder="1" applyAlignment="1">
      <alignment horizontal="left" vertical="top"/>
    </xf>
    <xf numFmtId="0" fontId="0" fillId="10" borderId="11" xfId="0" applyFill="1" applyBorder="1" applyAlignment="1">
      <alignment horizontal="left" vertical="top"/>
    </xf>
    <xf numFmtId="0" fontId="0" fillId="10" borderId="11" xfId="0" quotePrefix="1" applyFill="1" applyBorder="1" applyAlignment="1">
      <alignment horizontal="left" vertical="top"/>
    </xf>
    <xf numFmtId="0" fontId="0" fillId="11" borderId="8" xfId="0" applyFill="1" applyBorder="1" applyAlignment="1">
      <alignment horizontal="left" vertical="top"/>
    </xf>
    <xf numFmtId="0" fontId="0" fillId="12" borderId="1" xfId="0" applyFill="1" applyBorder="1" applyAlignment="1">
      <alignment horizontal="left" vertical="top"/>
    </xf>
    <xf numFmtId="0" fontId="0" fillId="11" borderId="1" xfId="0" applyFill="1" applyBorder="1" applyAlignment="1">
      <alignment horizontal="left" vertical="top"/>
    </xf>
    <xf numFmtId="0" fontId="0" fillId="11" borderId="1" xfId="0" quotePrefix="1" applyFill="1" applyBorder="1" applyAlignment="1">
      <alignment horizontal="left" vertical="top"/>
    </xf>
    <xf numFmtId="0" fontId="0" fillId="12" borderId="1" xfId="0" quotePrefix="1" applyFill="1" applyBorder="1" applyAlignment="1">
      <alignment horizontal="left" vertical="top"/>
    </xf>
    <xf numFmtId="0" fontId="0" fillId="11" borderId="11" xfId="0" applyFill="1" applyBorder="1" applyAlignment="1">
      <alignment horizontal="left" vertical="top"/>
    </xf>
    <xf numFmtId="0" fontId="0" fillId="7" borderId="8" xfId="0" applyFill="1" applyBorder="1" applyAlignment="1">
      <alignment horizontal="left" vertical="top"/>
    </xf>
    <xf numFmtId="0" fontId="0" fillId="7" borderId="1" xfId="0" applyFill="1" applyBorder="1" applyAlignment="1">
      <alignment horizontal="left" vertical="top"/>
    </xf>
    <xf numFmtId="0" fontId="0" fillId="7" borderId="1" xfId="0" quotePrefix="1" applyFill="1" applyBorder="1" applyAlignment="1">
      <alignment horizontal="left" vertical="top"/>
    </xf>
    <xf numFmtId="0" fontId="0" fillId="7" borderId="11" xfId="0" applyFill="1" applyBorder="1" applyAlignment="1">
      <alignment horizontal="left" vertical="top"/>
    </xf>
    <xf numFmtId="0" fontId="0" fillId="0" borderId="0" xfId="0" applyAlignment="1">
      <alignment horizontal="left" vertical="top"/>
    </xf>
    <xf numFmtId="0" fontId="0" fillId="10" borderId="13" xfId="0" applyFill="1" applyBorder="1" applyAlignment="1">
      <alignment horizontal="left" vertical="top"/>
    </xf>
    <xf numFmtId="0" fontId="0" fillId="10" borderId="9" xfId="0" applyFill="1" applyBorder="1" applyAlignment="1">
      <alignment horizontal="left" vertical="top"/>
    </xf>
    <xf numFmtId="0" fontId="0" fillId="10" borderId="14" xfId="0" applyFill="1" applyBorder="1" applyAlignment="1">
      <alignment horizontal="left" vertical="top"/>
    </xf>
    <xf numFmtId="0" fontId="0" fillId="10" borderId="10" xfId="0" applyFill="1" applyBorder="1" applyAlignment="1">
      <alignment horizontal="left" vertical="top"/>
    </xf>
    <xf numFmtId="0" fontId="0" fillId="10" borderId="15" xfId="0" applyFill="1" applyBorder="1" applyAlignment="1">
      <alignment horizontal="left" vertical="top"/>
    </xf>
    <xf numFmtId="0" fontId="0" fillId="10" borderId="12" xfId="0" applyFill="1" applyBorder="1" applyAlignment="1">
      <alignment horizontal="left" vertical="top"/>
    </xf>
    <xf numFmtId="0" fontId="0" fillId="11" borderId="13" xfId="0" applyFill="1" applyBorder="1" applyAlignment="1">
      <alignment horizontal="left" vertical="top"/>
    </xf>
    <xf numFmtId="0" fontId="0" fillId="11" borderId="9" xfId="0" applyFill="1" applyBorder="1" applyAlignment="1">
      <alignment horizontal="left" vertical="top"/>
    </xf>
    <xf numFmtId="0" fontId="0" fillId="12" borderId="14" xfId="0" applyFill="1" applyBorder="1" applyAlignment="1">
      <alignment horizontal="left" vertical="top"/>
    </xf>
    <xf numFmtId="0" fontId="0" fillId="12" borderId="10" xfId="0" applyFill="1" applyBorder="1" applyAlignment="1">
      <alignment horizontal="left" vertical="top"/>
    </xf>
    <xf numFmtId="0" fontId="0" fillId="11" borderId="14" xfId="0" applyFill="1" applyBorder="1" applyAlignment="1">
      <alignment horizontal="left" vertical="top"/>
    </xf>
    <xf numFmtId="0" fontId="0" fillId="11" borderId="10" xfId="0" applyFill="1" applyBorder="1" applyAlignment="1">
      <alignment horizontal="left" vertical="top"/>
    </xf>
    <xf numFmtId="0" fontId="0" fillId="11" borderId="15" xfId="0" applyFill="1" applyBorder="1" applyAlignment="1">
      <alignment horizontal="left" vertical="top"/>
    </xf>
    <xf numFmtId="0" fontId="0" fillId="11" borderId="12" xfId="0" applyFill="1" applyBorder="1" applyAlignment="1">
      <alignment horizontal="left" vertical="top"/>
    </xf>
    <xf numFmtId="0" fontId="0" fillId="7" borderId="13" xfId="0" applyFill="1" applyBorder="1" applyAlignment="1">
      <alignment horizontal="left" vertical="top"/>
    </xf>
    <xf numFmtId="0" fontId="0" fillId="7" borderId="9" xfId="0" applyFill="1" applyBorder="1" applyAlignment="1">
      <alignment horizontal="left" vertical="top"/>
    </xf>
    <xf numFmtId="0" fontId="0" fillId="7" borderId="14" xfId="0" applyFill="1" applyBorder="1" applyAlignment="1">
      <alignment horizontal="left" vertical="top"/>
    </xf>
    <xf numFmtId="0" fontId="0" fillId="7" borderId="10" xfId="0" applyFill="1" applyBorder="1" applyAlignment="1">
      <alignment horizontal="left" vertical="top"/>
    </xf>
    <xf numFmtId="0" fontId="0" fillId="7" borderId="15" xfId="0" applyFill="1" applyBorder="1" applyAlignment="1">
      <alignment horizontal="left" vertical="top"/>
    </xf>
    <xf numFmtId="0" fontId="0" fillId="7" borderId="12" xfId="0" applyFill="1" applyBorder="1" applyAlignment="1">
      <alignment horizontal="left" vertical="top"/>
    </xf>
    <xf numFmtId="0" fontId="10" fillId="0" borderId="2" xfId="0" applyFont="1" applyBorder="1" applyAlignment="1">
      <alignment horizontal="left" vertical="top" wrapText="1"/>
    </xf>
    <xf numFmtId="0" fontId="10" fillId="0" borderId="3" xfId="0" applyFont="1" applyBorder="1" applyAlignment="1">
      <alignment horizontal="left" vertical="top" wrapText="1"/>
    </xf>
    <xf numFmtId="0" fontId="10" fillId="0" borderId="4" xfId="0" applyFont="1" applyBorder="1" applyAlignment="1">
      <alignment horizontal="left" vertical="top" wrapText="1"/>
    </xf>
    <xf numFmtId="0" fontId="0" fillId="7" borderId="8" xfId="0" applyFill="1" applyBorder="1" applyAlignment="1">
      <alignment vertical="center" wrapText="1"/>
    </xf>
    <xf numFmtId="0" fontId="0" fillId="7" borderId="1" xfId="0" applyFill="1" applyBorder="1" applyAlignment="1">
      <alignment vertical="center" wrapText="1"/>
    </xf>
    <xf numFmtId="0" fontId="0" fillId="7" borderId="11" xfId="0" applyFill="1" applyBorder="1" applyAlignment="1">
      <alignment vertical="center" wrapText="1"/>
    </xf>
    <xf numFmtId="0" fontId="0" fillId="11" borderId="8" xfId="0" applyFill="1" applyBorder="1" applyAlignment="1">
      <alignment vertical="center" wrapText="1"/>
    </xf>
    <xf numFmtId="0" fontId="0" fillId="11" borderId="1" xfId="0" applyFill="1" applyBorder="1" applyAlignment="1">
      <alignment vertical="center" wrapText="1"/>
    </xf>
    <xf numFmtId="0" fontId="0" fillId="11" borderId="11" xfId="0" applyFill="1" applyBorder="1" applyAlignment="1">
      <alignment vertical="center" wrapText="1"/>
    </xf>
    <xf numFmtId="0" fontId="0" fillId="12" borderId="1" xfId="0" applyFill="1" applyBorder="1" applyAlignment="1">
      <alignment vertical="center" wrapText="1"/>
    </xf>
    <xf numFmtId="0" fontId="0" fillId="10" borderId="8" xfId="0" applyFill="1" applyBorder="1" applyAlignment="1">
      <alignment vertical="center" wrapText="1"/>
    </xf>
    <xf numFmtId="0" fontId="0" fillId="10" borderId="1" xfId="0" applyFill="1" applyBorder="1" applyAlignment="1">
      <alignment vertical="center" wrapText="1"/>
    </xf>
    <xf numFmtId="0" fontId="0" fillId="10" borderId="11" xfId="0" applyFill="1" applyBorder="1" applyAlignment="1">
      <alignment vertical="center" wrapText="1"/>
    </xf>
    <xf numFmtId="0" fontId="0" fillId="8" borderId="1" xfId="0" applyFill="1" applyBorder="1"/>
    <xf numFmtId="0" fontId="0" fillId="8" borderId="1" xfId="0" applyFill="1" applyBorder="1" applyAlignment="1">
      <alignment horizontal="left"/>
    </xf>
    <xf numFmtId="0" fontId="0" fillId="8" borderId="1" xfId="0" quotePrefix="1" applyFill="1" applyBorder="1" applyAlignment="1">
      <alignment horizontal="left"/>
    </xf>
    <xf numFmtId="0" fontId="0" fillId="8" borderId="10" xfId="0" applyFill="1" applyBorder="1" applyAlignment="1">
      <alignment horizontal="left"/>
    </xf>
    <xf numFmtId="0" fontId="0" fillId="7" borderId="17" xfId="0" applyFill="1" applyBorder="1" applyAlignment="1">
      <alignment horizontal="center" vertical="center"/>
    </xf>
    <xf numFmtId="0" fontId="0" fillId="7" borderId="1" xfId="0" applyFill="1" applyBorder="1" applyAlignment="1">
      <alignment horizontal="center" vertical="center"/>
    </xf>
    <xf numFmtId="0" fontId="0" fillId="7" borderId="19" xfId="0" applyFill="1" applyBorder="1" applyAlignment="1">
      <alignment horizontal="center" vertical="center"/>
    </xf>
    <xf numFmtId="0" fontId="0" fillId="0" borderId="0" xfId="0" applyAlignment="1">
      <alignment horizontal="center" vertical="center"/>
    </xf>
    <xf numFmtId="0" fontId="0" fillId="7" borderId="8" xfId="0" applyFill="1" applyBorder="1" applyAlignment="1">
      <alignment horizontal="center" vertical="center"/>
    </xf>
    <xf numFmtId="0" fontId="0" fillId="7" borderId="11" xfId="0" applyFill="1" applyBorder="1" applyAlignment="1">
      <alignment horizontal="center" vertical="center"/>
    </xf>
    <xf numFmtId="0" fontId="5" fillId="2" borderId="1" xfId="1" applyFont="1" applyFill="1" applyBorder="1" applyAlignment="1">
      <alignment horizontal="center" vertical="top" wrapText="1"/>
    </xf>
    <xf numFmtId="0" fontId="6" fillId="3" borderId="1" xfId="1" applyFont="1" applyFill="1" applyBorder="1" applyAlignment="1">
      <alignment horizontal="center" vertical="top" wrapText="1"/>
    </xf>
    <xf numFmtId="0" fontId="7" fillId="3" borderId="1" xfId="1" applyFont="1" applyFill="1" applyBorder="1" applyAlignment="1">
      <alignment horizontal="center" vertical="top" wrapText="1"/>
    </xf>
    <xf numFmtId="0" fontId="0" fillId="5" borderId="8" xfId="0" applyFill="1" applyBorder="1" applyAlignment="1">
      <alignment horizontal="center" vertical="center"/>
    </xf>
    <xf numFmtId="0" fontId="0" fillId="5" borderId="1" xfId="0" applyFill="1" applyBorder="1" applyAlignment="1">
      <alignment horizontal="center" vertical="center"/>
    </xf>
    <xf numFmtId="0" fontId="0" fillId="5" borderId="11" xfId="0" applyFill="1" applyBorder="1" applyAlignment="1">
      <alignment horizontal="center" vertical="center"/>
    </xf>
    <xf numFmtId="0" fontId="0" fillId="5" borderId="17" xfId="0" applyFill="1" applyBorder="1" applyAlignment="1">
      <alignment horizontal="center" vertical="center"/>
    </xf>
    <xf numFmtId="0" fontId="0" fillId="5" borderId="19" xfId="0" applyFill="1" applyBorder="1" applyAlignment="1">
      <alignment horizontal="center" vertical="center"/>
    </xf>
    <xf numFmtId="0" fontId="0" fillId="7" borderId="8" xfId="0" applyFill="1" applyBorder="1" applyAlignment="1">
      <alignment horizontal="center"/>
    </xf>
    <xf numFmtId="0" fontId="0" fillId="7" borderId="1" xfId="0" applyFill="1" applyBorder="1" applyAlignment="1">
      <alignment horizontal="center"/>
    </xf>
    <xf numFmtId="0" fontId="0" fillId="7" borderId="11" xfId="0" applyFill="1" applyBorder="1" applyAlignment="1">
      <alignment horizontal="center"/>
    </xf>
  </cellXfs>
  <cellStyles count="3">
    <cellStyle name="Normal" xfId="0" builtinId="0"/>
    <cellStyle name="Normal 2 2 2" xfId="1" xr:uid="{C68FCA32-5E58-4601-94D8-1312A70EE96D}"/>
    <cellStyle name="Normal 5" xfId="2" xr:uid="{191972CA-54B2-4082-A6A1-A70A2B5BA96E}"/>
  </cellStyles>
  <dxfs count="5">
    <dxf>
      <font>
        <color rgb="FF9C0006"/>
      </font>
      <fill>
        <patternFill>
          <bgColor rgb="FFFFC7CE"/>
        </patternFill>
      </fill>
    </dxf>
    <dxf>
      <font>
        <color rgb="FF9C0006"/>
      </font>
      <fill>
        <patternFill>
          <bgColor rgb="FFFFC7CE"/>
        </patternFill>
      </fill>
    </dxf>
    <dxf>
      <fill>
        <patternFill>
          <bgColor theme="9" tint="0.79998168889431442"/>
        </patternFill>
      </fill>
    </dxf>
    <dxf>
      <font>
        <b/>
        <i val="0"/>
        <color rgb="FFFFFF00"/>
      </font>
      <fill>
        <patternFill>
          <bgColor rgb="FFFF0000"/>
        </patternFill>
      </fill>
    </dxf>
    <dxf>
      <font>
        <color rgb="FF9C0006"/>
      </font>
      <fill>
        <patternFill>
          <bgColor rgb="FFFFC7CE"/>
        </patternFill>
      </fill>
    </dxf>
  </dxfs>
  <tableStyles count="0" defaultTableStyle="TableStyleMedium2" defaultPivotStyle="PivotStyleLight16"/>
  <colors>
    <mruColors>
      <color rgb="FF0000CC"/>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1B66E-183D-477C-9A6D-CB7B41651353}">
  <dimension ref="A1:H68"/>
  <sheetViews>
    <sheetView topLeftCell="B1" zoomScale="115" zoomScaleNormal="115" workbookViewId="0">
      <pane xSplit="1" ySplit="1" topLeftCell="C17" activePane="bottomRight" state="frozen"/>
      <selection pane="topRight"/>
      <selection pane="bottomLeft"/>
      <selection pane="bottomRight" activeCell="H28" sqref="H28"/>
    </sheetView>
  </sheetViews>
  <sheetFormatPr defaultRowHeight="14.4" x14ac:dyDescent="0.3"/>
  <cols>
    <col min="2" max="2" width="8.88671875" customWidth="1"/>
    <col min="3" max="3" width="17.44140625" customWidth="1"/>
    <col min="4" max="4" width="24.6640625" customWidth="1"/>
    <col min="5" max="5" width="44" style="26" customWidth="1"/>
    <col min="6" max="6" width="44.5546875" style="41" customWidth="1"/>
    <col min="7" max="7" width="21.44140625" customWidth="1"/>
    <col min="8" max="8" width="67.33203125" customWidth="1"/>
  </cols>
  <sheetData>
    <row r="1" spans="1:6" ht="28.8" x14ac:dyDescent="0.3">
      <c r="A1" s="15" t="s">
        <v>0</v>
      </c>
      <c r="B1" s="15" t="s">
        <v>1</v>
      </c>
      <c r="C1" s="16" t="s">
        <v>70</v>
      </c>
      <c r="D1" s="15" t="s">
        <v>2</v>
      </c>
      <c r="E1" s="25" t="s">
        <v>3</v>
      </c>
      <c r="F1" s="16" t="s">
        <v>4</v>
      </c>
    </row>
    <row r="2" spans="1:6" x14ac:dyDescent="0.3">
      <c r="A2" s="17">
        <v>0</v>
      </c>
      <c r="B2" s="17" t="str">
        <f t="shared" ref="B2:B65" si="0">"0x"&amp;DEC2HEX(A2,2)</f>
        <v>0x00</v>
      </c>
      <c r="C2" s="17">
        <f>COUNTIFS(WCL_DDR5_LP5x!F:F,B2)</f>
        <v>0</v>
      </c>
      <c r="D2" s="17" t="str">
        <f>IF((C2)&gt;1,"Replicated Board IDs",IF((C2)=1,"Not Replicated","Not used"))</f>
        <v>Not used</v>
      </c>
      <c r="E2" s="21" t="s">
        <v>42</v>
      </c>
      <c r="F2" s="44"/>
    </row>
    <row r="3" spans="1:6" x14ac:dyDescent="0.3">
      <c r="A3" s="17">
        <v>1</v>
      </c>
      <c r="B3" s="17" t="str">
        <f>"0x"&amp;DEC2HEX(A3,2)</f>
        <v>0x01</v>
      </c>
      <c r="C3" s="17">
        <v>1</v>
      </c>
      <c r="D3" s="17" t="str">
        <f>IF((C3)&gt;1,"Replicated Board IDs",IF((C3)=1,"Not Replicated","Not used"))</f>
        <v>Not Replicated</v>
      </c>
      <c r="E3" s="21" t="s">
        <v>38</v>
      </c>
      <c r="F3" s="44"/>
    </row>
    <row r="4" spans="1:6" x14ac:dyDescent="0.3">
      <c r="A4" s="17">
        <v>2</v>
      </c>
      <c r="B4" s="17" t="str">
        <f t="shared" si="0"/>
        <v>0x02</v>
      </c>
      <c r="C4" s="17">
        <v>1</v>
      </c>
      <c r="D4" s="17" t="str">
        <f t="shared" ref="D4:D6" si="1">IF((C4)&gt;1,"Replicated Board IDs",IF((C4)=1,"Not Replicated","Not used"))</f>
        <v>Not Replicated</v>
      </c>
      <c r="E4" s="21" t="s">
        <v>39</v>
      </c>
      <c r="F4" s="44"/>
    </row>
    <row r="5" spans="1:6" x14ac:dyDescent="0.3">
      <c r="A5" s="17">
        <v>3</v>
      </c>
      <c r="B5" s="17" t="str">
        <f t="shared" si="0"/>
        <v>0x03</v>
      </c>
      <c r="C5" s="17">
        <v>1</v>
      </c>
      <c r="D5" s="17" t="str">
        <f t="shared" si="1"/>
        <v>Not Replicated</v>
      </c>
      <c r="E5" s="21" t="s">
        <v>40</v>
      </c>
      <c r="F5" s="44"/>
    </row>
    <row r="6" spans="1:6" x14ac:dyDescent="0.3">
      <c r="A6" s="17">
        <v>4</v>
      </c>
      <c r="B6" s="17" t="str">
        <f t="shared" si="0"/>
        <v>0x04</v>
      </c>
      <c r="C6" s="17">
        <v>1</v>
      </c>
      <c r="D6" s="17" t="str">
        <f t="shared" si="1"/>
        <v>Not Replicated</v>
      </c>
      <c r="E6" s="21" t="s">
        <v>41</v>
      </c>
      <c r="F6" s="44"/>
    </row>
    <row r="7" spans="1:6" x14ac:dyDescent="0.3">
      <c r="A7" s="17">
        <v>5</v>
      </c>
      <c r="B7" s="17" t="str">
        <f t="shared" si="0"/>
        <v>0x05</v>
      </c>
      <c r="C7" s="17">
        <f>COUNTIFS(WCL_DDR5_LP5x!F:F,B7)</f>
        <v>0</v>
      </c>
      <c r="D7" s="17" t="str">
        <f t="shared" ref="D7:D65" si="2">IF((C7)&gt;1,"Replicated Board IDs",IF((C7)=1,"Not Replicated","Not used"))</f>
        <v>Not used</v>
      </c>
      <c r="F7" s="44"/>
    </row>
    <row r="8" spans="1:6" x14ac:dyDescent="0.3">
      <c r="A8" s="17">
        <v>6</v>
      </c>
      <c r="B8" s="17" t="str">
        <f t="shared" si="0"/>
        <v>0x06</v>
      </c>
      <c r="C8" s="17">
        <f>COUNTIFS(WCL_DDR5_LP5x!F:F,B8)</f>
        <v>0</v>
      </c>
      <c r="D8" s="17" t="str">
        <f t="shared" si="2"/>
        <v>Not used</v>
      </c>
      <c r="E8" s="21"/>
      <c r="F8" s="44"/>
    </row>
    <row r="9" spans="1:6" x14ac:dyDescent="0.3">
      <c r="A9" s="17">
        <v>7</v>
      </c>
      <c r="B9" s="17" t="str">
        <f t="shared" si="0"/>
        <v>0x07</v>
      </c>
      <c r="C9" s="17">
        <f>COUNTIFS(WCL_DDR5_LP5x!F:F,B9)</f>
        <v>0</v>
      </c>
      <c r="D9" s="17" t="str">
        <f t="shared" si="2"/>
        <v>Not used</v>
      </c>
      <c r="E9" s="21"/>
      <c r="F9" s="44"/>
    </row>
    <row r="10" spans="1:6" x14ac:dyDescent="0.3">
      <c r="A10" s="17">
        <v>8</v>
      </c>
      <c r="B10" s="17" t="str">
        <f t="shared" si="0"/>
        <v>0x08</v>
      </c>
      <c r="C10" s="17">
        <f>COUNTIFS(WCL_DDR5_LP5x!F:F,B10)</f>
        <v>0</v>
      </c>
      <c r="D10" s="17" t="str">
        <f t="shared" si="2"/>
        <v>Not used</v>
      </c>
      <c r="E10" s="21"/>
      <c r="F10" s="44"/>
    </row>
    <row r="11" spans="1:6" x14ac:dyDescent="0.3">
      <c r="A11" s="17">
        <v>9</v>
      </c>
      <c r="B11" s="17" t="str">
        <f t="shared" si="0"/>
        <v>0x09</v>
      </c>
      <c r="C11" s="17">
        <v>1</v>
      </c>
      <c r="D11" s="17" t="str">
        <f t="shared" si="2"/>
        <v>Not Replicated</v>
      </c>
      <c r="E11" s="21" t="s">
        <v>37</v>
      </c>
      <c r="F11" s="44"/>
    </row>
    <row r="12" spans="1:6" x14ac:dyDescent="0.3">
      <c r="A12" s="17">
        <v>10</v>
      </c>
      <c r="B12" s="17" t="str">
        <f t="shared" si="0"/>
        <v>0x0A</v>
      </c>
      <c r="C12" s="17">
        <f>COUNTIFS(WCL_DDR5_LP5x!F:F,B12)</f>
        <v>0</v>
      </c>
      <c r="D12" s="17" t="str">
        <f t="shared" si="2"/>
        <v>Not used</v>
      </c>
      <c r="E12" s="21"/>
      <c r="F12" s="44"/>
    </row>
    <row r="13" spans="1:6" x14ac:dyDescent="0.3">
      <c r="A13" s="17">
        <v>11</v>
      </c>
      <c r="B13" s="17" t="str">
        <f t="shared" si="0"/>
        <v>0x0B</v>
      </c>
      <c r="C13" s="17">
        <f>COUNTIFS(WCL_DDR5_LP5x!F:F,B13)</f>
        <v>0</v>
      </c>
      <c r="D13" s="17" t="str">
        <f t="shared" si="2"/>
        <v>Not used</v>
      </c>
      <c r="E13" s="21"/>
      <c r="F13" s="44"/>
    </row>
    <row r="14" spans="1:6" x14ac:dyDescent="0.3">
      <c r="A14" s="17">
        <v>12</v>
      </c>
      <c r="B14" s="17" t="str">
        <f t="shared" si="0"/>
        <v>0x0C</v>
      </c>
      <c r="C14" s="17">
        <f>COUNTIFS(WCL_DDR5_LP5x!F:F,B14)</f>
        <v>0</v>
      </c>
      <c r="D14" s="17" t="str">
        <f t="shared" si="2"/>
        <v>Not used</v>
      </c>
      <c r="E14" s="21"/>
      <c r="F14" s="44"/>
    </row>
    <row r="15" spans="1:6" x14ac:dyDescent="0.3">
      <c r="A15" s="17">
        <v>13</v>
      </c>
      <c r="B15" s="17" t="str">
        <f t="shared" si="0"/>
        <v>0x0D</v>
      </c>
      <c r="C15" s="17">
        <f>COUNTIFS(WCL_DDR5_LP5x!F:F,B15)</f>
        <v>0</v>
      </c>
      <c r="D15" s="17" t="str">
        <f t="shared" si="2"/>
        <v>Not used</v>
      </c>
      <c r="E15" s="21"/>
      <c r="F15" s="44"/>
    </row>
    <row r="16" spans="1:6" x14ac:dyDescent="0.3">
      <c r="A16" s="17">
        <v>14</v>
      </c>
      <c r="B16" s="17" t="str">
        <f t="shared" si="0"/>
        <v>0x0E</v>
      </c>
      <c r="C16" s="17">
        <f>COUNTIFS(WCL_DDR5_LP5x!F:F,B16)</f>
        <v>0</v>
      </c>
      <c r="D16" s="17" t="str">
        <f t="shared" si="2"/>
        <v>Not used</v>
      </c>
      <c r="E16" s="21"/>
      <c r="F16" s="44"/>
    </row>
    <row r="17" spans="1:6" x14ac:dyDescent="0.3">
      <c r="A17" s="17">
        <v>15</v>
      </c>
      <c r="B17" s="17" t="str">
        <f t="shared" si="0"/>
        <v>0x0F</v>
      </c>
      <c r="C17" s="17">
        <f>COUNTIFS(WCL_DDR5_LP5x!F:F,B17)</f>
        <v>0</v>
      </c>
      <c r="D17" s="17" t="str">
        <f t="shared" si="2"/>
        <v>Not used</v>
      </c>
      <c r="E17" s="21"/>
      <c r="F17" s="44"/>
    </row>
    <row r="18" spans="1:6" x14ac:dyDescent="0.3">
      <c r="A18" s="17">
        <v>16</v>
      </c>
      <c r="B18" s="17" t="str">
        <f t="shared" si="0"/>
        <v>0x10</v>
      </c>
      <c r="C18" s="17">
        <v>0</v>
      </c>
      <c r="D18" s="17" t="str">
        <f t="shared" si="2"/>
        <v>Not used</v>
      </c>
      <c r="E18" s="21"/>
      <c r="F18" s="44"/>
    </row>
    <row r="19" spans="1:6" x14ac:dyDescent="0.3">
      <c r="A19" s="17">
        <v>17</v>
      </c>
      <c r="B19" s="17" t="str">
        <f t="shared" si="0"/>
        <v>0x11</v>
      </c>
      <c r="C19" s="17">
        <v>0</v>
      </c>
      <c r="D19" s="17" t="str">
        <f t="shared" si="2"/>
        <v>Not used</v>
      </c>
      <c r="E19" s="21"/>
      <c r="F19" s="44"/>
    </row>
    <row r="20" spans="1:6" x14ac:dyDescent="0.3">
      <c r="A20" s="17">
        <v>18</v>
      </c>
      <c r="B20" s="17" t="str">
        <f t="shared" si="0"/>
        <v>0x12</v>
      </c>
      <c r="C20" s="17">
        <v>0</v>
      </c>
      <c r="D20" s="17" t="str">
        <f t="shared" si="2"/>
        <v>Not used</v>
      </c>
      <c r="E20" s="21"/>
      <c r="F20" s="44"/>
    </row>
    <row r="21" spans="1:6" x14ac:dyDescent="0.3">
      <c r="A21" s="17">
        <v>19</v>
      </c>
      <c r="B21" s="17" t="str">
        <f t="shared" si="0"/>
        <v>0x13</v>
      </c>
      <c r="C21" s="17">
        <f>COUNTIFS(WCL_DDR5_LP5x!F:F,B21)</f>
        <v>0</v>
      </c>
      <c r="D21" s="17" t="str">
        <f t="shared" si="2"/>
        <v>Not used</v>
      </c>
      <c r="E21" s="21"/>
      <c r="F21" s="44"/>
    </row>
    <row r="22" spans="1:6" x14ac:dyDescent="0.3">
      <c r="A22" s="17">
        <v>20</v>
      </c>
      <c r="B22" s="17" t="str">
        <f t="shared" si="0"/>
        <v>0x14</v>
      </c>
      <c r="C22" s="17">
        <f>COUNTIFS(WCL_DDR5_LP5x!F:F,B22)</f>
        <v>0</v>
      </c>
      <c r="D22" s="17" t="str">
        <f t="shared" si="2"/>
        <v>Not used</v>
      </c>
      <c r="E22" s="21"/>
      <c r="F22" s="44"/>
    </row>
    <row r="23" spans="1:6" x14ac:dyDescent="0.3">
      <c r="A23" s="17">
        <v>21</v>
      </c>
      <c r="B23" s="17" t="str">
        <f t="shared" si="0"/>
        <v>0x15</v>
      </c>
      <c r="C23" s="17">
        <f>COUNTIFS(WCL_DDR5_LP5x!F:F,B23)</f>
        <v>0</v>
      </c>
      <c r="D23" s="17" t="str">
        <f t="shared" si="2"/>
        <v>Not used</v>
      </c>
      <c r="E23" s="21"/>
      <c r="F23" s="44"/>
    </row>
    <row r="24" spans="1:6" x14ac:dyDescent="0.3">
      <c r="A24" s="17">
        <v>22</v>
      </c>
      <c r="B24" s="17" t="str">
        <f t="shared" si="0"/>
        <v>0x16</v>
      </c>
      <c r="C24" s="17">
        <f>COUNTIFS(WCL_DDR5_LP5x!F:F,B24)</f>
        <v>0</v>
      </c>
      <c r="D24" s="17" t="str">
        <f t="shared" si="2"/>
        <v>Not used</v>
      </c>
      <c r="E24" s="21"/>
      <c r="F24" s="44"/>
    </row>
    <row r="25" spans="1:6" x14ac:dyDescent="0.3">
      <c r="A25" s="17">
        <v>23</v>
      </c>
      <c r="B25" s="17" t="str">
        <f t="shared" si="0"/>
        <v>0x17</v>
      </c>
      <c r="C25" s="17">
        <f>COUNTIFS(WCL_DDR5_LP5x!F:F,B25)</f>
        <v>0</v>
      </c>
      <c r="D25" s="17" t="str">
        <f t="shared" si="2"/>
        <v>Not used</v>
      </c>
      <c r="E25" s="21"/>
      <c r="F25" s="44"/>
    </row>
    <row r="26" spans="1:6" x14ac:dyDescent="0.3">
      <c r="A26" s="17">
        <v>24</v>
      </c>
      <c r="B26" s="17" t="str">
        <f t="shared" si="0"/>
        <v>0x18</v>
      </c>
      <c r="C26" s="17">
        <f>COUNTIFS(WCL_DDR5_LP5x!F:F,B26)</f>
        <v>0</v>
      </c>
      <c r="D26" s="17" t="str">
        <f t="shared" si="2"/>
        <v>Not used</v>
      </c>
      <c r="E26" s="21"/>
      <c r="F26" s="44"/>
    </row>
    <row r="27" spans="1:6" x14ac:dyDescent="0.3">
      <c r="A27" s="17">
        <v>25</v>
      </c>
      <c r="B27" s="17" t="str">
        <f t="shared" si="0"/>
        <v>0x19</v>
      </c>
      <c r="C27" s="17">
        <f>COUNTIFS(WCL_DDR5_LP5x!F:F,B27)</f>
        <v>0</v>
      </c>
      <c r="D27" s="17" t="str">
        <f t="shared" si="2"/>
        <v>Not used</v>
      </c>
      <c r="E27" s="21"/>
      <c r="F27" s="44"/>
    </row>
    <row r="28" spans="1:6" x14ac:dyDescent="0.3">
      <c r="A28" s="17">
        <v>26</v>
      </c>
      <c r="B28" s="17" t="str">
        <f t="shared" si="0"/>
        <v>0x1A</v>
      </c>
      <c r="C28" s="17">
        <v>1</v>
      </c>
      <c r="D28" s="17" t="str">
        <f t="shared" si="2"/>
        <v>Not Replicated</v>
      </c>
      <c r="E28" s="21" t="s">
        <v>79</v>
      </c>
      <c r="F28" s="44"/>
    </row>
    <row r="29" spans="1:6" x14ac:dyDescent="0.3">
      <c r="A29" s="17">
        <v>27</v>
      </c>
      <c r="B29" s="17" t="str">
        <f t="shared" si="0"/>
        <v>0x1B</v>
      </c>
      <c r="C29" s="17">
        <v>1</v>
      </c>
      <c r="D29" s="17" t="str">
        <f t="shared" si="2"/>
        <v>Not Replicated</v>
      </c>
      <c r="E29" s="21" t="s">
        <v>82</v>
      </c>
      <c r="F29" s="44"/>
    </row>
    <row r="30" spans="1:6" x14ac:dyDescent="0.3">
      <c r="A30" s="17">
        <v>28</v>
      </c>
      <c r="B30" s="17" t="str">
        <f t="shared" si="0"/>
        <v>0x1C</v>
      </c>
      <c r="C30" s="17">
        <f>COUNTIFS(WCL_DDR5_LP5x!F:F,B30)</f>
        <v>0</v>
      </c>
      <c r="D30" s="17" t="str">
        <f t="shared" si="2"/>
        <v>Not used</v>
      </c>
      <c r="E30" s="21"/>
      <c r="F30" s="44"/>
    </row>
    <row r="31" spans="1:6" x14ac:dyDescent="0.3">
      <c r="A31" s="17">
        <v>29</v>
      </c>
      <c r="B31" s="17" t="str">
        <f t="shared" si="0"/>
        <v>0x1D</v>
      </c>
      <c r="C31" s="17">
        <f>COUNTIFS(WCL_DDR5_LP5x!F:F,B31)</f>
        <v>0</v>
      </c>
      <c r="D31" s="17" t="str">
        <f t="shared" si="2"/>
        <v>Not used</v>
      </c>
      <c r="E31" s="21"/>
      <c r="F31" s="44"/>
    </row>
    <row r="32" spans="1:6" x14ac:dyDescent="0.3">
      <c r="A32" s="17">
        <v>30</v>
      </c>
      <c r="B32" s="17" t="str">
        <f t="shared" si="0"/>
        <v>0x1E</v>
      </c>
      <c r="C32" s="17">
        <f>COUNTIFS(WCL_DDR5_LP5x!F:F,B32)</f>
        <v>0</v>
      </c>
      <c r="D32" s="17" t="str">
        <f t="shared" si="2"/>
        <v>Not used</v>
      </c>
      <c r="E32" s="21"/>
      <c r="F32" s="44"/>
    </row>
    <row r="33" spans="1:6" x14ac:dyDescent="0.3">
      <c r="A33" s="17">
        <v>31</v>
      </c>
      <c r="B33" s="17" t="str">
        <f t="shared" si="0"/>
        <v>0x1F</v>
      </c>
      <c r="C33" s="17">
        <f>COUNTIFS(WCL_DDR5_LP5x!F:F,B33)</f>
        <v>0</v>
      </c>
      <c r="D33" s="17" t="str">
        <f t="shared" si="2"/>
        <v>Not used</v>
      </c>
      <c r="E33" s="21"/>
      <c r="F33" s="44"/>
    </row>
    <row r="34" spans="1:6" ht="20.399999999999999" customHeight="1" x14ac:dyDescent="0.3">
      <c r="A34" s="17">
        <v>32</v>
      </c>
      <c r="B34" s="17" t="str">
        <f t="shared" si="0"/>
        <v>0x20</v>
      </c>
      <c r="C34" s="17">
        <v>1</v>
      </c>
      <c r="D34" s="17" t="str">
        <f t="shared" si="2"/>
        <v>Not Replicated</v>
      </c>
      <c r="E34" s="21" t="s">
        <v>53</v>
      </c>
      <c r="F34" s="44" t="s">
        <v>54</v>
      </c>
    </row>
    <row r="35" spans="1:6" x14ac:dyDescent="0.3">
      <c r="A35" s="17">
        <v>33</v>
      </c>
      <c r="B35" s="17" t="str">
        <f t="shared" si="0"/>
        <v>0x21</v>
      </c>
      <c r="C35" s="17">
        <v>1</v>
      </c>
      <c r="D35" s="17" t="str">
        <f t="shared" si="2"/>
        <v>Not Replicated</v>
      </c>
      <c r="E35" s="21" t="s">
        <v>55</v>
      </c>
      <c r="F35" s="44" t="s">
        <v>56</v>
      </c>
    </row>
    <row r="36" spans="1:6" x14ac:dyDescent="0.3">
      <c r="A36" s="17">
        <v>34</v>
      </c>
      <c r="B36" s="17" t="str">
        <f t="shared" si="0"/>
        <v>0x22</v>
      </c>
      <c r="C36" s="17">
        <f>COUNTIFS(WCL_DDR5_LP5x!F:F,B36)</f>
        <v>0</v>
      </c>
      <c r="D36" s="17" t="str">
        <f t="shared" si="2"/>
        <v>Not used</v>
      </c>
      <c r="E36" s="21"/>
      <c r="F36" s="44"/>
    </row>
    <row r="37" spans="1:6" x14ac:dyDescent="0.3">
      <c r="A37" s="17">
        <v>35</v>
      </c>
      <c r="B37" s="17" t="str">
        <f t="shared" si="0"/>
        <v>0x23</v>
      </c>
      <c r="C37" s="17">
        <f>COUNTIFS(WCL_DDR5_LP5x!F:F,B37)</f>
        <v>0</v>
      </c>
      <c r="D37" s="17" t="str">
        <f t="shared" si="2"/>
        <v>Not used</v>
      </c>
      <c r="E37" s="21"/>
      <c r="F37" s="44"/>
    </row>
    <row r="38" spans="1:6" x14ac:dyDescent="0.3">
      <c r="A38" s="17">
        <v>36</v>
      </c>
      <c r="B38" s="17" t="str">
        <f t="shared" si="0"/>
        <v>0x24</v>
      </c>
      <c r="C38" s="17">
        <f>COUNTIFS(WCL_DDR5_LP5x!F:F,B38)</f>
        <v>0</v>
      </c>
      <c r="D38" s="17" t="str">
        <f t="shared" si="2"/>
        <v>Not used</v>
      </c>
      <c r="E38" s="21"/>
      <c r="F38" s="44"/>
    </row>
    <row r="39" spans="1:6" x14ac:dyDescent="0.3">
      <c r="A39" s="17">
        <v>37</v>
      </c>
      <c r="B39" s="17" t="str">
        <f t="shared" si="0"/>
        <v>0x25</v>
      </c>
      <c r="C39" s="17">
        <f>COUNTIFS(WCL_DDR5_LP5x!F:F,B39)</f>
        <v>0</v>
      </c>
      <c r="D39" s="17" t="str">
        <f t="shared" si="2"/>
        <v>Not used</v>
      </c>
      <c r="E39" s="21"/>
      <c r="F39" s="44"/>
    </row>
    <row r="40" spans="1:6" x14ac:dyDescent="0.3">
      <c r="A40" s="17">
        <v>38</v>
      </c>
      <c r="B40" s="17" t="str">
        <f t="shared" si="0"/>
        <v>0x26</v>
      </c>
      <c r="C40" s="17">
        <f>COUNTIFS(WCL_DDR5_LP5x!F:F,B40)</f>
        <v>0</v>
      </c>
      <c r="D40" s="17" t="str">
        <f t="shared" si="2"/>
        <v>Not used</v>
      </c>
      <c r="E40" s="21"/>
      <c r="F40" s="44"/>
    </row>
    <row r="41" spans="1:6" x14ac:dyDescent="0.3">
      <c r="A41" s="17">
        <v>39</v>
      </c>
      <c r="B41" s="17" t="str">
        <f t="shared" si="0"/>
        <v>0x27</v>
      </c>
      <c r="C41" s="17">
        <f>COUNTIFS(WCL_DDR5_LP5x!F:F,B41)</f>
        <v>0</v>
      </c>
      <c r="D41" s="17" t="str">
        <f t="shared" si="2"/>
        <v>Not used</v>
      </c>
      <c r="E41" s="21"/>
      <c r="F41" s="44"/>
    </row>
    <row r="42" spans="1:6" x14ac:dyDescent="0.3">
      <c r="A42" s="17">
        <v>40</v>
      </c>
      <c r="B42" s="17" t="str">
        <f t="shared" si="0"/>
        <v>0x28</v>
      </c>
      <c r="C42" s="17">
        <f>COUNTIFS(WCL_DDR5_LP5x!F:F,B42)</f>
        <v>0</v>
      </c>
      <c r="D42" s="17" t="str">
        <f t="shared" si="2"/>
        <v>Not used</v>
      </c>
      <c r="E42" s="21"/>
      <c r="F42" s="44"/>
    </row>
    <row r="43" spans="1:6" x14ac:dyDescent="0.3">
      <c r="A43" s="17">
        <v>41</v>
      </c>
      <c r="B43" s="17" t="str">
        <f t="shared" si="0"/>
        <v>0x29</v>
      </c>
      <c r="C43" s="17">
        <f>COUNTIFS(WCL_DDR5_LP5x!F:F,B43)</f>
        <v>0</v>
      </c>
      <c r="D43" s="17" t="str">
        <f t="shared" si="2"/>
        <v>Not used</v>
      </c>
      <c r="E43" s="21"/>
      <c r="F43" s="44"/>
    </row>
    <row r="44" spans="1:6" x14ac:dyDescent="0.3">
      <c r="A44" s="17">
        <v>42</v>
      </c>
      <c r="B44" s="17" t="str">
        <f t="shared" si="0"/>
        <v>0x2A</v>
      </c>
      <c r="C44" s="17">
        <f>COUNTIFS(WCL_DDR5_LP5x!F:F,B44)</f>
        <v>0</v>
      </c>
      <c r="D44" s="17" t="str">
        <f t="shared" si="2"/>
        <v>Not used</v>
      </c>
      <c r="E44" s="21"/>
      <c r="F44" s="44"/>
    </row>
    <row r="45" spans="1:6" x14ac:dyDescent="0.3">
      <c r="A45" s="17">
        <v>43</v>
      </c>
      <c r="B45" s="17" t="str">
        <f t="shared" si="0"/>
        <v>0x2B</v>
      </c>
      <c r="C45" s="17">
        <f>COUNTIFS(WCL_DDR5_LP5x!F:F,B45)</f>
        <v>0</v>
      </c>
      <c r="D45" s="17" t="str">
        <f t="shared" si="2"/>
        <v>Not used</v>
      </c>
      <c r="E45" s="21"/>
      <c r="F45" s="44"/>
    </row>
    <row r="46" spans="1:6" x14ac:dyDescent="0.3">
      <c r="A46" s="17">
        <v>44</v>
      </c>
      <c r="B46" s="17" t="str">
        <f t="shared" si="0"/>
        <v>0x2C</v>
      </c>
      <c r="C46" s="17">
        <f>COUNTIFS(WCL_DDR5_LP5x!F:F,B46)</f>
        <v>0</v>
      </c>
      <c r="D46" s="17" t="str">
        <f t="shared" si="2"/>
        <v>Not used</v>
      </c>
      <c r="E46" s="21"/>
      <c r="F46" s="44"/>
    </row>
    <row r="47" spans="1:6" x14ac:dyDescent="0.3">
      <c r="A47" s="17">
        <v>45</v>
      </c>
      <c r="B47" s="17" t="str">
        <f t="shared" si="0"/>
        <v>0x2D</v>
      </c>
      <c r="C47" s="17">
        <f>COUNTIFS(WCL_DDR5_LP5x!F:F,B47)</f>
        <v>0</v>
      </c>
      <c r="D47" s="17" t="str">
        <f t="shared" si="2"/>
        <v>Not used</v>
      </c>
      <c r="E47" s="21"/>
      <c r="F47" s="44"/>
    </row>
    <row r="48" spans="1:6" x14ac:dyDescent="0.3">
      <c r="A48" s="17">
        <v>46</v>
      </c>
      <c r="B48" s="17" t="str">
        <f t="shared" si="0"/>
        <v>0x2E</v>
      </c>
      <c r="C48" s="17">
        <f>COUNTIFS(WCL_DDR5_LP5x!F:F,B48)</f>
        <v>0</v>
      </c>
      <c r="D48" s="17" t="str">
        <f t="shared" si="2"/>
        <v>Not used</v>
      </c>
      <c r="E48" s="21"/>
      <c r="F48" s="44"/>
    </row>
    <row r="49" spans="1:6" x14ac:dyDescent="0.3">
      <c r="A49" s="17">
        <v>47</v>
      </c>
      <c r="B49" s="17" t="str">
        <f t="shared" si="0"/>
        <v>0x2F</v>
      </c>
      <c r="C49" s="17">
        <f>COUNTIFS(WCL_DDR5_LP5x!F:F,B49)</f>
        <v>0</v>
      </c>
      <c r="D49" s="17" t="str">
        <f t="shared" si="2"/>
        <v>Not used</v>
      </c>
      <c r="E49" s="21"/>
      <c r="F49" s="44"/>
    </row>
    <row r="50" spans="1:6" x14ac:dyDescent="0.3">
      <c r="A50" s="17">
        <v>48</v>
      </c>
      <c r="B50" s="17" t="str">
        <f t="shared" si="0"/>
        <v>0x30</v>
      </c>
      <c r="C50" s="17">
        <f>COUNTIFS(WCL_DDR5_LP5x!F:F,B50)</f>
        <v>0</v>
      </c>
      <c r="D50" s="17" t="str">
        <f t="shared" si="2"/>
        <v>Not used</v>
      </c>
      <c r="E50" s="21"/>
      <c r="F50" s="44"/>
    </row>
    <row r="51" spans="1:6" x14ac:dyDescent="0.3">
      <c r="A51" s="17">
        <v>49</v>
      </c>
      <c r="B51" s="17" t="str">
        <f t="shared" si="0"/>
        <v>0x31</v>
      </c>
      <c r="C51" s="17">
        <f>COUNTIFS(WCL_DDR5_LP5x!F:F,B51)</f>
        <v>0</v>
      </c>
      <c r="D51" s="17" t="str">
        <f t="shared" si="2"/>
        <v>Not used</v>
      </c>
      <c r="E51" s="21"/>
      <c r="F51" s="44"/>
    </row>
    <row r="52" spans="1:6" x14ac:dyDescent="0.3">
      <c r="A52" s="17">
        <v>50</v>
      </c>
      <c r="B52" s="17" t="str">
        <f t="shared" si="0"/>
        <v>0x32</v>
      </c>
      <c r="C52" s="17">
        <f>COUNTIFS(WCL_DDR5_LP5x!F:F,B52)</f>
        <v>0</v>
      </c>
      <c r="D52" s="17" t="str">
        <f t="shared" si="2"/>
        <v>Not used</v>
      </c>
      <c r="E52" s="21"/>
      <c r="F52" s="44"/>
    </row>
    <row r="53" spans="1:6" x14ac:dyDescent="0.3">
      <c r="A53" s="17">
        <v>51</v>
      </c>
      <c r="B53" s="17" t="str">
        <f t="shared" si="0"/>
        <v>0x33</v>
      </c>
      <c r="C53" s="17">
        <f>COUNTIFS(WCL_DDR5_LP5x!F:F,B53)</f>
        <v>0</v>
      </c>
      <c r="D53" s="17" t="str">
        <f t="shared" si="2"/>
        <v>Not used</v>
      </c>
      <c r="E53" s="21"/>
      <c r="F53" s="44"/>
    </row>
    <row r="54" spans="1:6" x14ac:dyDescent="0.3">
      <c r="A54" s="17">
        <v>52</v>
      </c>
      <c r="B54" s="17" t="str">
        <f t="shared" si="0"/>
        <v>0x34</v>
      </c>
      <c r="C54" s="17">
        <f>COUNTIFS(WCL_DDR5_LP5x!F:F,B54)</f>
        <v>0</v>
      </c>
      <c r="D54" s="17" t="str">
        <f t="shared" si="2"/>
        <v>Not used</v>
      </c>
      <c r="E54" s="21"/>
      <c r="F54" s="44"/>
    </row>
    <row r="55" spans="1:6" x14ac:dyDescent="0.3">
      <c r="A55" s="17">
        <v>53</v>
      </c>
      <c r="B55" s="17" t="str">
        <f t="shared" si="0"/>
        <v>0x35</v>
      </c>
      <c r="C55" s="17">
        <f>COUNTIFS(WCL_DDR5_LP5x!F:F,B55)</f>
        <v>0</v>
      </c>
      <c r="D55" s="17" t="str">
        <f t="shared" si="2"/>
        <v>Not used</v>
      </c>
      <c r="E55" s="21"/>
      <c r="F55" s="44"/>
    </row>
    <row r="56" spans="1:6" x14ac:dyDescent="0.3">
      <c r="A56" s="17">
        <v>54</v>
      </c>
      <c r="B56" s="17" t="str">
        <f t="shared" si="0"/>
        <v>0x36</v>
      </c>
      <c r="C56" s="17">
        <f>COUNTIFS(WCL_DDR5_LP5x!F:F,B56)</f>
        <v>0</v>
      </c>
      <c r="D56" s="17" t="str">
        <f t="shared" si="2"/>
        <v>Not used</v>
      </c>
      <c r="E56" s="21"/>
      <c r="F56" s="44"/>
    </row>
    <row r="57" spans="1:6" x14ac:dyDescent="0.3">
      <c r="A57" s="17">
        <v>55</v>
      </c>
      <c r="B57" s="17" t="str">
        <f t="shared" si="0"/>
        <v>0x37</v>
      </c>
      <c r="C57" s="17">
        <f>COUNTIFS(WCL_DDR5_LP5x!F:F,B57)</f>
        <v>0</v>
      </c>
      <c r="D57" s="17" t="str">
        <f t="shared" si="2"/>
        <v>Not used</v>
      </c>
      <c r="E57" s="21"/>
      <c r="F57" s="44"/>
    </row>
    <row r="58" spans="1:6" x14ac:dyDescent="0.3">
      <c r="A58" s="17">
        <v>56</v>
      </c>
      <c r="B58" s="17" t="str">
        <f t="shared" si="0"/>
        <v>0x38</v>
      </c>
      <c r="C58" s="17">
        <f>COUNTIFS(WCL_DDR5_LP5x!F:F,B58)</f>
        <v>0</v>
      </c>
      <c r="D58" s="17" t="str">
        <f t="shared" si="2"/>
        <v>Not used</v>
      </c>
      <c r="E58" s="21"/>
      <c r="F58" s="44"/>
    </row>
    <row r="59" spans="1:6" x14ac:dyDescent="0.3">
      <c r="A59" s="17">
        <v>57</v>
      </c>
      <c r="B59" s="17" t="str">
        <f t="shared" si="0"/>
        <v>0x39</v>
      </c>
      <c r="C59" s="17">
        <f>COUNTIFS(WCL_DDR5_LP5x!F:F,B59)</f>
        <v>0</v>
      </c>
      <c r="D59" s="17" t="str">
        <f t="shared" si="2"/>
        <v>Not used</v>
      </c>
      <c r="E59" s="21"/>
      <c r="F59" s="44"/>
    </row>
    <row r="60" spans="1:6" x14ac:dyDescent="0.3">
      <c r="A60" s="17">
        <v>58</v>
      </c>
      <c r="B60" s="17" t="str">
        <f t="shared" si="0"/>
        <v>0x3A</v>
      </c>
      <c r="C60" s="17">
        <f>COUNTIFS(WCL_DDR5_LP5x!F:F,B60)</f>
        <v>0</v>
      </c>
      <c r="D60" s="17" t="str">
        <f t="shared" si="2"/>
        <v>Not used</v>
      </c>
      <c r="E60" s="21"/>
      <c r="F60" s="44"/>
    </row>
    <row r="61" spans="1:6" x14ac:dyDescent="0.3">
      <c r="A61" s="17">
        <v>59</v>
      </c>
      <c r="B61" s="17" t="str">
        <f t="shared" si="0"/>
        <v>0x3B</v>
      </c>
      <c r="C61" s="17">
        <f>COUNTIFS(WCL_DDR5_LP5x!F:F,B61)</f>
        <v>0</v>
      </c>
      <c r="D61" s="17" t="str">
        <f t="shared" si="2"/>
        <v>Not used</v>
      </c>
      <c r="E61" s="21"/>
      <c r="F61" s="44"/>
    </row>
    <row r="62" spans="1:6" x14ac:dyDescent="0.3">
      <c r="A62" s="17">
        <v>60</v>
      </c>
      <c r="B62" s="17" t="str">
        <f t="shared" si="0"/>
        <v>0x3C</v>
      </c>
      <c r="C62" s="17">
        <f>COUNTIFS(WCL_DDR5_LP5x!F:F,B62)</f>
        <v>0</v>
      </c>
      <c r="D62" s="17" t="str">
        <f t="shared" si="2"/>
        <v>Not used</v>
      </c>
      <c r="E62" s="21"/>
      <c r="F62" s="44"/>
    </row>
    <row r="63" spans="1:6" x14ac:dyDescent="0.3">
      <c r="A63" s="17">
        <v>61</v>
      </c>
      <c r="B63" s="17" t="str">
        <f t="shared" si="0"/>
        <v>0x3D</v>
      </c>
      <c r="C63" s="17">
        <f>COUNTIFS(WCL_DDR5_LP5x!F:F,B63)</f>
        <v>0</v>
      </c>
      <c r="D63" s="17" t="str">
        <f t="shared" si="2"/>
        <v>Not used</v>
      </c>
      <c r="E63" s="21"/>
      <c r="F63" s="44"/>
    </row>
    <row r="64" spans="1:6" x14ac:dyDescent="0.3">
      <c r="A64" s="17">
        <v>62</v>
      </c>
      <c r="B64" s="17" t="str">
        <f t="shared" si="0"/>
        <v>0x3E</v>
      </c>
      <c r="C64" s="17">
        <f>COUNTIFS(WCL_DDR5_LP5x!F:F,B64)</f>
        <v>0</v>
      </c>
      <c r="D64" s="17" t="str">
        <f t="shared" si="2"/>
        <v>Not used</v>
      </c>
      <c r="E64" s="21"/>
      <c r="F64" s="44"/>
    </row>
    <row r="65" spans="1:8" x14ac:dyDescent="0.3">
      <c r="A65" s="17">
        <v>63</v>
      </c>
      <c r="B65" s="17" t="str">
        <f t="shared" si="0"/>
        <v>0x3F</v>
      </c>
      <c r="C65" s="17">
        <f>COUNTIFS(WCL_DDR5_LP5x!F:F,B65)</f>
        <v>0</v>
      </c>
      <c r="D65" s="17" t="str">
        <f t="shared" si="2"/>
        <v>Not used</v>
      </c>
      <c r="E65" s="21"/>
      <c r="F65" s="44"/>
    </row>
    <row r="68" spans="1:8" ht="57.6" x14ac:dyDescent="0.3">
      <c r="H68" s="41" t="s">
        <v>69</v>
      </c>
    </row>
  </sheetData>
  <conditionalFormatting sqref="C2:C65">
    <cfRule type="cellIs" dxfId="4" priority="8" operator="greaterThan">
      <formula>1</formula>
    </cfRule>
  </conditionalFormatting>
  <conditionalFormatting sqref="D2:D65">
    <cfRule type="cellIs" dxfId="3" priority="1" operator="equal">
      <formula>"Replicated Board IDs"</formula>
    </cfRule>
    <cfRule type="cellIs" dxfId="2" priority="2" operator="equal">
      <formula>"Not Used"</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0989C-8FB0-42A9-9942-AD56FCC91CC7}">
  <dimension ref="A1:I38"/>
  <sheetViews>
    <sheetView topLeftCell="A6" zoomScale="110" zoomScaleNormal="110" workbookViewId="0">
      <selection activeCell="I30" sqref="I30"/>
    </sheetView>
  </sheetViews>
  <sheetFormatPr defaultRowHeight="15" customHeight="1" x14ac:dyDescent="0.3"/>
  <cols>
    <col min="1" max="1" width="16.6640625" style="4" customWidth="1"/>
    <col min="2" max="2" width="19.33203125" customWidth="1"/>
    <col min="3" max="3" width="36.109375" bestFit="1" customWidth="1"/>
    <col min="4" max="4" width="48.6640625" style="4" bestFit="1" customWidth="1"/>
    <col min="5" max="5" width="20.88671875" style="4" customWidth="1"/>
    <col min="6" max="6" width="12.88671875" style="5" customWidth="1"/>
    <col min="7" max="7" width="10.109375" style="5" customWidth="1"/>
    <col min="8" max="8" width="10.88671875" style="5" customWidth="1"/>
    <col min="9" max="9" width="46.6640625" customWidth="1"/>
  </cols>
  <sheetData>
    <row r="1" spans="1:9" ht="14.4" x14ac:dyDescent="0.3">
      <c r="A1" s="1"/>
      <c r="B1" s="2" t="s">
        <v>5</v>
      </c>
      <c r="C1" s="3"/>
    </row>
    <row r="2" spans="1:9" ht="14.4" x14ac:dyDescent="0.3">
      <c r="A2" s="1"/>
      <c r="B2" s="6"/>
      <c r="C2" s="3"/>
      <c r="I2" s="7"/>
    </row>
    <row r="3" spans="1:9" ht="14.4" x14ac:dyDescent="0.3">
      <c r="A3" s="1"/>
    </row>
    <row r="4" spans="1:9" ht="18" x14ac:dyDescent="0.3">
      <c r="A4" s="12" t="s">
        <v>6</v>
      </c>
      <c r="B4" s="13" t="s">
        <v>7</v>
      </c>
      <c r="C4" s="14" t="s">
        <v>8</v>
      </c>
    </row>
    <row r="5" spans="1:9" ht="14.85" customHeight="1" x14ac:dyDescent="0.3">
      <c r="A5" s="118" t="s">
        <v>9</v>
      </c>
      <c r="B5" s="119" t="s">
        <v>10</v>
      </c>
      <c r="C5" s="120" t="s">
        <v>11</v>
      </c>
    </row>
    <row r="6" spans="1:9" ht="30" customHeight="1" x14ac:dyDescent="0.3">
      <c r="A6" s="118"/>
      <c r="B6" s="119"/>
      <c r="C6" s="120"/>
    </row>
    <row r="7" spans="1:9" ht="14.85" customHeight="1" x14ac:dyDescent="0.3">
      <c r="A7" s="118" t="s">
        <v>12</v>
      </c>
      <c r="B7" s="119" t="s">
        <v>13</v>
      </c>
      <c r="C7" s="14" t="s">
        <v>14</v>
      </c>
    </row>
    <row r="8" spans="1:9" ht="14.85" customHeight="1" x14ac:dyDescent="0.3">
      <c r="A8" s="118"/>
      <c r="B8" s="119"/>
      <c r="C8" s="14" t="s">
        <v>15</v>
      </c>
    </row>
    <row r="9" spans="1:9" ht="27.6" x14ac:dyDescent="0.3">
      <c r="A9" s="12" t="s">
        <v>16</v>
      </c>
      <c r="B9" s="13" t="s">
        <v>17</v>
      </c>
      <c r="C9" s="14" t="s">
        <v>18</v>
      </c>
    </row>
    <row r="10" spans="1:9" ht="14.4" x14ac:dyDescent="0.3">
      <c r="B10" s="4"/>
      <c r="C10" s="4"/>
    </row>
    <row r="11" spans="1:9" thickBot="1" x14ac:dyDescent="0.35"/>
    <row r="12" spans="1:9" ht="14.4" x14ac:dyDescent="0.3">
      <c r="A12" s="8" t="s">
        <v>19</v>
      </c>
      <c r="B12" s="9" t="s">
        <v>20</v>
      </c>
      <c r="C12" s="9" t="s">
        <v>21</v>
      </c>
      <c r="D12" s="10" t="s">
        <v>22</v>
      </c>
      <c r="E12" s="10" t="s">
        <v>86</v>
      </c>
      <c r="F12" s="10" t="s">
        <v>6</v>
      </c>
      <c r="G12" s="10" t="s">
        <v>9</v>
      </c>
      <c r="H12" s="10" t="s">
        <v>23</v>
      </c>
      <c r="I12" s="10" t="s">
        <v>34</v>
      </c>
    </row>
    <row r="13" spans="1:9" thickBot="1" x14ac:dyDescent="0.35">
      <c r="A13" s="18"/>
      <c r="B13" s="19"/>
      <c r="C13" s="19"/>
      <c r="D13" s="20"/>
      <c r="E13" s="20"/>
      <c r="F13" s="20"/>
      <c r="G13" s="20"/>
      <c r="H13" s="20"/>
      <c r="I13" s="20"/>
    </row>
    <row r="14" spans="1:9" ht="14.4" x14ac:dyDescent="0.3">
      <c r="A14" s="30">
        <v>1</v>
      </c>
      <c r="B14" s="121" t="s">
        <v>45</v>
      </c>
      <c r="C14" s="31">
        <v>0</v>
      </c>
      <c r="D14" s="22" t="s">
        <v>51</v>
      </c>
      <c r="E14" s="22" t="s">
        <v>87</v>
      </c>
      <c r="F14" s="126" t="s">
        <v>71</v>
      </c>
      <c r="G14" s="22" t="s">
        <v>25</v>
      </c>
      <c r="H14" s="22" t="s">
        <v>26</v>
      </c>
      <c r="I14" s="32" t="s">
        <v>31</v>
      </c>
    </row>
    <row r="15" spans="1:9" ht="14.4" x14ac:dyDescent="0.3">
      <c r="A15" s="37">
        <v>2</v>
      </c>
      <c r="B15" s="122"/>
      <c r="C15" s="49">
        <v>0</v>
      </c>
      <c r="D15" s="23" t="s">
        <v>52</v>
      </c>
      <c r="E15" s="23" t="s">
        <v>88</v>
      </c>
      <c r="F15" s="127"/>
      <c r="G15" s="40" t="s">
        <v>28</v>
      </c>
      <c r="H15" s="23" t="s">
        <v>26</v>
      </c>
      <c r="I15" s="38" t="s">
        <v>33</v>
      </c>
    </row>
    <row r="16" spans="1:9" ht="15.6" customHeight="1" thickBot="1" x14ac:dyDescent="0.35">
      <c r="A16" s="33">
        <v>3</v>
      </c>
      <c r="B16" s="123"/>
      <c r="C16" s="34">
        <v>0</v>
      </c>
      <c r="D16" s="24" t="s">
        <v>83</v>
      </c>
      <c r="E16" s="24"/>
      <c r="F16" s="128"/>
      <c r="G16" s="50" t="s">
        <v>32</v>
      </c>
      <c r="H16" s="24" t="s">
        <v>26</v>
      </c>
      <c r="I16" s="35" t="s">
        <v>33</v>
      </c>
    </row>
    <row r="17" spans="1:9" ht="14.4" x14ac:dyDescent="0.3">
      <c r="A17" s="45">
        <v>4</v>
      </c>
      <c r="B17" s="124">
        <v>1</v>
      </c>
      <c r="C17" s="46" t="s">
        <v>24</v>
      </c>
      <c r="D17" s="47" t="s">
        <v>57</v>
      </c>
      <c r="E17" s="47" t="s">
        <v>89</v>
      </c>
      <c r="F17" s="112" t="s">
        <v>72</v>
      </c>
      <c r="G17" s="47" t="s">
        <v>25</v>
      </c>
      <c r="H17" s="47" t="s">
        <v>26</v>
      </c>
      <c r="I17" s="48" t="s">
        <v>31</v>
      </c>
    </row>
    <row r="18" spans="1:9" ht="14.4" x14ac:dyDescent="0.3">
      <c r="A18" s="37">
        <v>5</v>
      </c>
      <c r="B18" s="122"/>
      <c r="C18" s="58"/>
      <c r="D18" s="55"/>
      <c r="E18" s="55"/>
      <c r="F18" s="113"/>
      <c r="G18" s="55" t="s">
        <v>28</v>
      </c>
      <c r="H18" s="55" t="s">
        <v>26</v>
      </c>
      <c r="I18" s="57"/>
    </row>
    <row r="19" spans="1:9" ht="14.4" x14ac:dyDescent="0.3">
      <c r="A19" s="37">
        <v>6</v>
      </c>
      <c r="B19" s="122"/>
      <c r="C19" s="11" t="s">
        <v>27</v>
      </c>
      <c r="D19" s="23" t="s">
        <v>58</v>
      </c>
      <c r="E19" s="23" t="s">
        <v>90</v>
      </c>
      <c r="F19" s="113"/>
      <c r="G19" s="40" t="s">
        <v>30</v>
      </c>
      <c r="H19" s="23" t="s">
        <v>26</v>
      </c>
      <c r="I19" s="38" t="s">
        <v>33</v>
      </c>
    </row>
    <row r="20" spans="1:9" ht="14.4" x14ac:dyDescent="0.3">
      <c r="A20" s="37">
        <v>7</v>
      </c>
      <c r="B20" s="122"/>
      <c r="C20" s="11" t="s">
        <v>29</v>
      </c>
      <c r="D20" s="23" t="s">
        <v>76</v>
      </c>
      <c r="E20" s="23" t="s">
        <v>91</v>
      </c>
      <c r="F20" s="113"/>
      <c r="G20" s="40" t="s">
        <v>46</v>
      </c>
      <c r="H20" s="23" t="s">
        <v>26</v>
      </c>
      <c r="I20" s="38" t="s">
        <v>33</v>
      </c>
    </row>
    <row r="21" spans="1:9" ht="14.4" x14ac:dyDescent="0.3">
      <c r="A21" s="37">
        <v>8</v>
      </c>
      <c r="B21" s="122"/>
      <c r="C21" s="11" t="s">
        <v>47</v>
      </c>
      <c r="D21" s="23" t="s">
        <v>83</v>
      </c>
      <c r="E21" s="23"/>
      <c r="F21" s="113"/>
      <c r="G21" s="40" t="s">
        <v>32</v>
      </c>
      <c r="H21" s="23" t="s">
        <v>26</v>
      </c>
      <c r="I21" s="38" t="s">
        <v>33</v>
      </c>
    </row>
    <row r="22" spans="1:9" ht="14.4" x14ac:dyDescent="0.3">
      <c r="A22" s="37">
        <v>9</v>
      </c>
      <c r="B22" s="122"/>
      <c r="D22" s="55"/>
      <c r="E22" s="55"/>
      <c r="F22" s="113"/>
      <c r="G22" s="56">
        <v>101</v>
      </c>
      <c r="H22" s="55" t="s">
        <v>26</v>
      </c>
      <c r="I22" s="57"/>
    </row>
    <row r="23" spans="1:9" ht="14.4" x14ac:dyDescent="0.3">
      <c r="A23" s="37">
        <v>10</v>
      </c>
      <c r="B23" s="122"/>
      <c r="D23" s="55"/>
      <c r="E23" s="55"/>
      <c r="F23" s="113"/>
      <c r="G23" s="56">
        <v>110</v>
      </c>
      <c r="H23" s="55" t="s">
        <v>26</v>
      </c>
      <c r="I23" s="57"/>
    </row>
    <row r="24" spans="1:9" thickBot="1" x14ac:dyDescent="0.35">
      <c r="A24" s="52">
        <v>11</v>
      </c>
      <c r="B24" s="125"/>
      <c r="C24" s="53" t="s">
        <v>48</v>
      </c>
      <c r="D24" s="51" t="s">
        <v>99</v>
      </c>
      <c r="E24" s="51"/>
      <c r="F24" s="114"/>
      <c r="G24" s="51">
        <v>111</v>
      </c>
      <c r="H24" s="51" t="s">
        <v>26</v>
      </c>
      <c r="I24" s="54" t="s">
        <v>103</v>
      </c>
    </row>
    <row r="25" spans="1:9" ht="14.4" x14ac:dyDescent="0.3">
      <c r="A25" s="30">
        <v>12</v>
      </c>
      <c r="B25" s="121">
        <v>2</v>
      </c>
      <c r="C25" s="36" t="s">
        <v>35</v>
      </c>
      <c r="D25" s="22" t="s">
        <v>59</v>
      </c>
      <c r="E25" s="22" t="s">
        <v>92</v>
      </c>
      <c r="F25" s="116" t="s">
        <v>73</v>
      </c>
      <c r="G25" s="22" t="s">
        <v>25</v>
      </c>
      <c r="H25" s="22" t="s">
        <v>26</v>
      </c>
      <c r="I25" s="32" t="s">
        <v>31</v>
      </c>
    </row>
    <row r="26" spans="1:9" ht="14.4" x14ac:dyDescent="0.3">
      <c r="A26" s="37">
        <v>13</v>
      </c>
      <c r="B26" s="122"/>
      <c r="C26" s="11" t="s">
        <v>36</v>
      </c>
      <c r="D26" s="23" t="s">
        <v>60</v>
      </c>
      <c r="E26" s="23" t="s">
        <v>93</v>
      </c>
      <c r="F26" s="113"/>
      <c r="G26" s="23" t="s">
        <v>28</v>
      </c>
      <c r="H26" s="23" t="s">
        <v>26</v>
      </c>
      <c r="I26" s="38" t="s">
        <v>33</v>
      </c>
    </row>
    <row r="27" spans="1:9" ht="14.4" x14ac:dyDescent="0.3">
      <c r="A27" s="37">
        <v>14</v>
      </c>
      <c r="B27" s="122"/>
      <c r="C27" s="11" t="s">
        <v>64</v>
      </c>
      <c r="D27" s="23" t="s">
        <v>61</v>
      </c>
      <c r="E27" s="23" t="s">
        <v>94</v>
      </c>
      <c r="F27" s="113"/>
      <c r="G27" s="40" t="s">
        <v>30</v>
      </c>
      <c r="H27" s="23" t="s">
        <v>26</v>
      </c>
      <c r="I27" s="38" t="s">
        <v>33</v>
      </c>
    </row>
    <row r="28" spans="1:9" ht="14.4" x14ac:dyDescent="0.3">
      <c r="A28" s="37">
        <v>15</v>
      </c>
      <c r="B28" s="122"/>
      <c r="C28" s="108" t="s">
        <v>78</v>
      </c>
      <c r="D28" s="109" t="s">
        <v>63</v>
      </c>
      <c r="E28" s="109" t="s">
        <v>97</v>
      </c>
      <c r="F28" s="113"/>
      <c r="G28" s="110" t="s">
        <v>46</v>
      </c>
      <c r="H28" s="23" t="s">
        <v>26</v>
      </c>
      <c r="I28" s="111" t="s">
        <v>33</v>
      </c>
    </row>
    <row r="29" spans="1:9" ht="14.4" x14ac:dyDescent="0.3">
      <c r="A29" s="37">
        <v>16</v>
      </c>
      <c r="B29" s="122"/>
      <c r="C29" s="11" t="s">
        <v>67</v>
      </c>
      <c r="D29" s="23" t="s">
        <v>62</v>
      </c>
      <c r="E29" s="23" t="s">
        <v>96</v>
      </c>
      <c r="F29" s="113"/>
      <c r="G29" s="40" t="s">
        <v>32</v>
      </c>
      <c r="H29" s="23" t="s">
        <v>26</v>
      </c>
      <c r="I29" s="38" t="s">
        <v>33</v>
      </c>
    </row>
    <row r="30" spans="1:9" ht="14.4" x14ac:dyDescent="0.3">
      <c r="A30" s="37">
        <v>17</v>
      </c>
      <c r="B30" s="122"/>
      <c r="C30" s="108" t="s">
        <v>129</v>
      </c>
      <c r="D30" s="109" t="s">
        <v>100</v>
      </c>
      <c r="E30" s="109" t="s">
        <v>101</v>
      </c>
      <c r="F30" s="113"/>
      <c r="G30" s="110" t="s">
        <v>68</v>
      </c>
      <c r="H30" s="23" t="s">
        <v>26</v>
      </c>
      <c r="I30" s="111" t="s">
        <v>33</v>
      </c>
    </row>
    <row r="31" spans="1:9" ht="14.4" x14ac:dyDescent="0.3">
      <c r="A31" s="37">
        <v>18</v>
      </c>
      <c r="B31" s="122"/>
      <c r="C31" s="11" t="s">
        <v>65</v>
      </c>
      <c r="D31" s="23" t="s">
        <v>77</v>
      </c>
      <c r="E31" s="23" t="s">
        <v>98</v>
      </c>
      <c r="F31" s="113"/>
      <c r="G31" s="23">
        <v>110</v>
      </c>
      <c r="H31" s="23" t="s">
        <v>26</v>
      </c>
      <c r="I31" s="38" t="s">
        <v>33</v>
      </c>
    </row>
    <row r="32" spans="1:9" thickBot="1" x14ac:dyDescent="0.35">
      <c r="A32" s="33">
        <v>19</v>
      </c>
      <c r="B32" s="123"/>
      <c r="C32" s="39" t="s">
        <v>66</v>
      </c>
      <c r="D32" s="24" t="s">
        <v>102</v>
      </c>
      <c r="E32" s="24" t="s">
        <v>95</v>
      </c>
      <c r="F32" s="117"/>
      <c r="G32" s="24">
        <v>111</v>
      </c>
      <c r="H32" s="24" t="s">
        <v>26</v>
      </c>
      <c r="I32" s="35" t="s">
        <v>103</v>
      </c>
    </row>
    <row r="33" spans="2:9" ht="14.4" x14ac:dyDescent="0.3">
      <c r="B33" s="115"/>
      <c r="C33" s="42"/>
      <c r="D33" s="26"/>
      <c r="E33" s="26"/>
      <c r="F33" s="115"/>
      <c r="G33" s="26"/>
      <c r="H33" s="26"/>
      <c r="I33" s="26"/>
    </row>
    <row r="34" spans="2:9" ht="14.4" x14ac:dyDescent="0.3">
      <c r="B34" s="115"/>
      <c r="C34" s="42"/>
      <c r="D34" s="26"/>
      <c r="E34" s="26"/>
      <c r="F34" s="115"/>
      <c r="G34" s="26"/>
      <c r="H34" s="26"/>
      <c r="I34" s="26"/>
    </row>
    <row r="35" spans="2:9" ht="14.4" x14ac:dyDescent="0.3">
      <c r="B35" s="115"/>
      <c r="C35" s="42"/>
      <c r="D35" s="26"/>
      <c r="E35" s="26"/>
      <c r="F35" s="115"/>
      <c r="G35" s="26"/>
      <c r="H35" s="26"/>
      <c r="I35" s="26"/>
    </row>
    <row r="36" spans="2:9" ht="14.4" x14ac:dyDescent="0.3">
      <c r="B36" s="115"/>
      <c r="F36" s="115"/>
      <c r="G36" s="26"/>
      <c r="H36" s="26"/>
      <c r="I36" s="26"/>
    </row>
    <row r="37" spans="2:9" ht="14.4" x14ac:dyDescent="0.3">
      <c r="B37" s="115"/>
      <c r="C37" s="42"/>
      <c r="D37" s="26"/>
      <c r="E37" s="26"/>
      <c r="F37" s="115"/>
      <c r="G37" s="26"/>
      <c r="H37" s="26"/>
      <c r="I37" s="26"/>
    </row>
    <row r="38" spans="2:9" ht="43.95" customHeight="1" x14ac:dyDescent="0.3">
      <c r="B38" s="115"/>
      <c r="C38" s="42"/>
      <c r="D38" s="26"/>
      <c r="E38" s="26"/>
      <c r="F38" s="115"/>
      <c r="G38" s="26"/>
      <c r="H38" s="26"/>
      <c r="I38" s="43"/>
    </row>
  </sheetData>
  <mergeCells count="13">
    <mergeCell ref="F17:F24"/>
    <mergeCell ref="F33:F38"/>
    <mergeCell ref="F25:F32"/>
    <mergeCell ref="A5:A6"/>
    <mergeCell ref="B5:B6"/>
    <mergeCell ref="C5:C6"/>
    <mergeCell ref="A7:A8"/>
    <mergeCell ref="B7:B8"/>
    <mergeCell ref="B25:B32"/>
    <mergeCell ref="B33:B38"/>
    <mergeCell ref="B14:B16"/>
    <mergeCell ref="B17:B24"/>
    <mergeCell ref="F14:F16"/>
  </mergeCells>
  <conditionalFormatting sqref="F12:F13">
    <cfRule type="duplicateValues" dxfId="1" priority="5"/>
  </conditionalFormatting>
  <conditionalFormatting sqref="F39:F1048576 F1:F11">
    <cfRule type="duplicateValues" dxfId="0" priority="7"/>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852ED-C430-4655-800D-CFF5BFD6D96D}">
  <dimension ref="A1:N20"/>
  <sheetViews>
    <sheetView tabSelected="1" workbookViewId="0">
      <selection activeCell="D29" sqref="D29"/>
    </sheetView>
  </sheetViews>
  <sheetFormatPr defaultColWidth="9.109375" defaultRowHeight="14.4" x14ac:dyDescent="0.3"/>
  <cols>
    <col min="1" max="1" width="6.6640625" style="74" customWidth="1"/>
    <col min="2" max="2" width="12" style="74" customWidth="1"/>
    <col min="3" max="3" width="13.6640625" style="74" customWidth="1"/>
    <col min="4" max="4" width="43.5546875" style="74" customWidth="1"/>
    <col min="5" max="8" width="9.109375" style="74"/>
    <col min="9" max="9" width="13.88671875" style="74" customWidth="1"/>
    <col min="10" max="10" width="15.88671875" style="74" customWidth="1"/>
    <col min="11" max="11" width="9.33203125" style="74" customWidth="1"/>
    <col min="12" max="12" width="12.109375" style="74" customWidth="1"/>
    <col min="13" max="16384" width="9.109375" style="74"/>
  </cols>
  <sheetData>
    <row r="1" spans="1:14" ht="29.4" thickBot="1" x14ac:dyDescent="0.35">
      <c r="A1" s="95" t="s">
        <v>19</v>
      </c>
      <c r="B1" s="96" t="s">
        <v>20</v>
      </c>
      <c r="C1" s="96" t="s">
        <v>105</v>
      </c>
      <c r="D1" s="96" t="s">
        <v>22</v>
      </c>
      <c r="E1" s="96" t="s">
        <v>128</v>
      </c>
      <c r="F1" s="96" t="s">
        <v>6</v>
      </c>
      <c r="G1" s="96" t="s">
        <v>9</v>
      </c>
      <c r="H1" s="96" t="s">
        <v>23</v>
      </c>
      <c r="I1" s="96" t="s">
        <v>106</v>
      </c>
      <c r="J1" s="96" t="s">
        <v>107</v>
      </c>
      <c r="K1" s="96" t="s">
        <v>108</v>
      </c>
      <c r="L1" s="96" t="s">
        <v>109</v>
      </c>
      <c r="M1" s="96" t="s">
        <v>110</v>
      </c>
      <c r="N1" s="97" t="s">
        <v>111</v>
      </c>
    </row>
    <row r="2" spans="1:14" x14ac:dyDescent="0.3">
      <c r="A2" s="75">
        <v>1</v>
      </c>
      <c r="B2" s="59" t="s">
        <v>45</v>
      </c>
      <c r="C2" s="59" t="s">
        <v>112</v>
      </c>
      <c r="D2" s="59" t="s">
        <v>51</v>
      </c>
      <c r="E2" s="59" t="s">
        <v>87</v>
      </c>
      <c r="F2" s="59" t="s">
        <v>71</v>
      </c>
      <c r="G2" s="59" t="s">
        <v>25</v>
      </c>
      <c r="H2" s="59" t="s">
        <v>26</v>
      </c>
      <c r="I2" s="59">
        <v>1000</v>
      </c>
      <c r="J2" s="105" t="s">
        <v>130</v>
      </c>
      <c r="K2" s="59" t="s">
        <v>113</v>
      </c>
      <c r="L2" s="59" t="s">
        <v>114</v>
      </c>
      <c r="M2" s="59" t="s">
        <v>115</v>
      </c>
      <c r="N2" s="76" t="s">
        <v>115</v>
      </c>
    </row>
    <row r="3" spans="1:14" x14ac:dyDescent="0.3">
      <c r="A3" s="77">
        <v>2</v>
      </c>
      <c r="B3" s="60" t="s">
        <v>45</v>
      </c>
      <c r="C3" s="60" t="s">
        <v>112</v>
      </c>
      <c r="D3" s="60" t="s">
        <v>52</v>
      </c>
      <c r="E3" s="60" t="s">
        <v>88</v>
      </c>
      <c r="F3" s="60" t="s">
        <v>71</v>
      </c>
      <c r="G3" s="61" t="s">
        <v>28</v>
      </c>
      <c r="H3" s="60" t="s">
        <v>26</v>
      </c>
      <c r="I3" s="60">
        <v>1000</v>
      </c>
      <c r="J3" s="106" t="s">
        <v>131</v>
      </c>
      <c r="K3" s="60" t="s">
        <v>113</v>
      </c>
      <c r="L3" s="60" t="s">
        <v>114</v>
      </c>
      <c r="M3" s="60" t="s">
        <v>115</v>
      </c>
      <c r="N3" s="78" t="s">
        <v>115</v>
      </c>
    </row>
    <row r="4" spans="1:14" ht="15" thickBot="1" x14ac:dyDescent="0.35">
      <c r="A4" s="79">
        <v>3</v>
      </c>
      <c r="B4" s="62" t="s">
        <v>45</v>
      </c>
      <c r="C4" s="62" t="s">
        <v>112</v>
      </c>
      <c r="D4" s="62" t="s">
        <v>83</v>
      </c>
      <c r="E4" s="62"/>
      <c r="F4" s="62" t="s">
        <v>71</v>
      </c>
      <c r="G4" s="63" t="s">
        <v>32</v>
      </c>
      <c r="H4" s="62" t="s">
        <v>26</v>
      </c>
      <c r="I4" s="62">
        <v>1000</v>
      </c>
      <c r="J4" s="107" t="s">
        <v>132</v>
      </c>
      <c r="K4" s="62" t="s">
        <v>113</v>
      </c>
      <c r="L4" s="62" t="s">
        <v>114</v>
      </c>
      <c r="M4" s="62" t="s">
        <v>115</v>
      </c>
      <c r="N4" s="80" t="s">
        <v>115</v>
      </c>
    </row>
    <row r="5" spans="1:14" x14ac:dyDescent="0.3">
      <c r="A5" s="81">
        <v>4</v>
      </c>
      <c r="B5" s="64" t="s">
        <v>116</v>
      </c>
      <c r="C5" s="64" t="s">
        <v>112</v>
      </c>
      <c r="D5" s="64" t="s">
        <v>57</v>
      </c>
      <c r="E5" s="64" t="s">
        <v>89</v>
      </c>
      <c r="F5" s="64" t="s">
        <v>72</v>
      </c>
      <c r="G5" s="64" t="s">
        <v>25</v>
      </c>
      <c r="H5" s="64" t="s">
        <v>26</v>
      </c>
      <c r="I5" s="64">
        <v>1000</v>
      </c>
      <c r="J5" s="101" t="s">
        <v>133</v>
      </c>
      <c r="K5" s="64" t="s">
        <v>113</v>
      </c>
      <c r="L5" s="64" t="s">
        <v>114</v>
      </c>
      <c r="M5" s="64" t="s">
        <v>115</v>
      </c>
      <c r="N5" s="82" t="s">
        <v>115</v>
      </c>
    </row>
    <row r="6" spans="1:14" x14ac:dyDescent="0.3">
      <c r="A6" s="83">
        <v>5</v>
      </c>
      <c r="B6" s="65"/>
      <c r="C6" s="65"/>
      <c r="D6" s="65"/>
      <c r="E6" s="65"/>
      <c r="F6" s="65" t="s">
        <v>72</v>
      </c>
      <c r="G6" s="65" t="s">
        <v>28</v>
      </c>
      <c r="H6" s="65" t="s">
        <v>26</v>
      </c>
      <c r="I6" s="65">
        <v>1000</v>
      </c>
      <c r="J6" s="104" t="s">
        <v>134</v>
      </c>
      <c r="K6" s="65" t="s">
        <v>113</v>
      </c>
      <c r="L6" s="65" t="s">
        <v>114</v>
      </c>
      <c r="M6" s="65" t="s">
        <v>115</v>
      </c>
      <c r="N6" s="84" t="s">
        <v>115</v>
      </c>
    </row>
    <row r="7" spans="1:14" x14ac:dyDescent="0.3">
      <c r="A7" s="85">
        <v>6</v>
      </c>
      <c r="B7" s="66" t="s">
        <v>117</v>
      </c>
      <c r="C7" s="66" t="s">
        <v>112</v>
      </c>
      <c r="D7" s="66" t="s">
        <v>58</v>
      </c>
      <c r="E7" s="66" t="s">
        <v>90</v>
      </c>
      <c r="F7" s="66" t="s">
        <v>72</v>
      </c>
      <c r="G7" s="67" t="s">
        <v>30</v>
      </c>
      <c r="H7" s="66" t="s">
        <v>26</v>
      </c>
      <c r="I7" s="66">
        <v>1000</v>
      </c>
      <c r="J7" s="102" t="s">
        <v>135</v>
      </c>
      <c r="K7" s="66" t="s">
        <v>113</v>
      </c>
      <c r="L7" s="66" t="s">
        <v>114</v>
      </c>
      <c r="M7" s="66" t="s">
        <v>115</v>
      </c>
      <c r="N7" s="86" t="s">
        <v>115</v>
      </c>
    </row>
    <row r="8" spans="1:14" x14ac:dyDescent="0.3">
      <c r="A8" s="85">
        <v>7</v>
      </c>
      <c r="B8" s="66" t="s">
        <v>118</v>
      </c>
      <c r="C8" s="66" t="s">
        <v>112</v>
      </c>
      <c r="D8" s="66" t="s">
        <v>76</v>
      </c>
      <c r="E8" s="66" t="s">
        <v>91</v>
      </c>
      <c r="F8" s="66" t="s">
        <v>72</v>
      </c>
      <c r="G8" s="67" t="s">
        <v>46</v>
      </c>
      <c r="H8" s="66" t="s">
        <v>26</v>
      </c>
      <c r="I8" s="66">
        <v>1000</v>
      </c>
      <c r="J8" s="102" t="s">
        <v>136</v>
      </c>
      <c r="K8" s="66" t="s">
        <v>113</v>
      </c>
      <c r="L8" s="66" t="s">
        <v>114</v>
      </c>
      <c r="M8" s="66" t="s">
        <v>115</v>
      </c>
      <c r="N8" s="86" t="s">
        <v>115</v>
      </c>
    </row>
    <row r="9" spans="1:14" x14ac:dyDescent="0.3">
      <c r="A9" s="85">
        <v>8</v>
      </c>
      <c r="B9" s="66"/>
      <c r="C9" s="66" t="s">
        <v>112</v>
      </c>
      <c r="D9" s="66" t="s">
        <v>83</v>
      </c>
      <c r="E9" s="66"/>
      <c r="F9" s="66" t="s">
        <v>72</v>
      </c>
      <c r="G9" s="67" t="s">
        <v>32</v>
      </c>
      <c r="H9" s="66" t="s">
        <v>26</v>
      </c>
      <c r="I9" s="66">
        <v>1000</v>
      </c>
      <c r="J9" s="102" t="s">
        <v>137</v>
      </c>
      <c r="K9" s="66" t="s">
        <v>113</v>
      </c>
      <c r="L9" s="66" t="s">
        <v>114</v>
      </c>
      <c r="M9" s="66" t="s">
        <v>115</v>
      </c>
      <c r="N9" s="86" t="s">
        <v>115</v>
      </c>
    </row>
    <row r="10" spans="1:14" x14ac:dyDescent="0.3">
      <c r="A10" s="83">
        <v>9</v>
      </c>
      <c r="B10" s="65"/>
      <c r="C10" s="65"/>
      <c r="D10" s="65"/>
      <c r="E10" s="65"/>
      <c r="F10" s="65" t="s">
        <v>72</v>
      </c>
      <c r="G10" s="68">
        <v>101</v>
      </c>
      <c r="H10" s="65" t="s">
        <v>26</v>
      </c>
      <c r="I10" s="65">
        <v>1000</v>
      </c>
      <c r="J10" s="104" t="s">
        <v>138</v>
      </c>
      <c r="K10" s="65" t="s">
        <v>113</v>
      </c>
      <c r="L10" s="65" t="s">
        <v>114</v>
      </c>
      <c r="M10" s="65" t="s">
        <v>115</v>
      </c>
      <c r="N10" s="84" t="s">
        <v>115</v>
      </c>
    </row>
    <row r="11" spans="1:14" x14ac:dyDescent="0.3">
      <c r="A11" s="83">
        <v>10</v>
      </c>
      <c r="B11" s="65"/>
      <c r="C11" s="65"/>
      <c r="D11" s="65"/>
      <c r="E11" s="65"/>
      <c r="F11" s="65" t="s">
        <v>72</v>
      </c>
      <c r="G11" s="68">
        <v>110</v>
      </c>
      <c r="H11" s="65" t="s">
        <v>26</v>
      </c>
      <c r="I11" s="65">
        <v>1000</v>
      </c>
      <c r="J11" s="104" t="s">
        <v>139</v>
      </c>
      <c r="K11" s="65" t="s">
        <v>113</v>
      </c>
      <c r="L11" s="65" t="s">
        <v>114</v>
      </c>
      <c r="M11" s="65" t="s">
        <v>115</v>
      </c>
      <c r="N11" s="84" t="s">
        <v>115</v>
      </c>
    </row>
    <row r="12" spans="1:14" ht="15" thickBot="1" x14ac:dyDescent="0.35">
      <c r="A12" s="87">
        <v>11</v>
      </c>
      <c r="B12" s="69"/>
      <c r="C12" s="69" t="s">
        <v>112</v>
      </c>
      <c r="D12" s="69" t="s">
        <v>99</v>
      </c>
      <c r="E12" s="69"/>
      <c r="F12" s="69" t="s">
        <v>72</v>
      </c>
      <c r="G12" s="69">
        <v>111</v>
      </c>
      <c r="H12" s="69" t="s">
        <v>26</v>
      </c>
      <c r="I12" s="69">
        <v>1000</v>
      </c>
      <c r="J12" s="103" t="s">
        <v>140</v>
      </c>
      <c r="K12" s="69" t="s">
        <v>113</v>
      </c>
      <c r="L12" s="69" t="s">
        <v>114</v>
      </c>
      <c r="M12" s="69" t="s">
        <v>115</v>
      </c>
      <c r="N12" s="88" t="s">
        <v>115</v>
      </c>
    </row>
    <row r="13" spans="1:14" x14ac:dyDescent="0.3">
      <c r="A13" s="89">
        <v>12</v>
      </c>
      <c r="B13" s="70" t="s">
        <v>119</v>
      </c>
      <c r="C13" s="70" t="s">
        <v>120</v>
      </c>
      <c r="D13" s="70" t="s">
        <v>59</v>
      </c>
      <c r="E13" s="70" t="s">
        <v>92</v>
      </c>
      <c r="F13" s="70" t="s">
        <v>73</v>
      </c>
      <c r="G13" s="70" t="s">
        <v>25</v>
      </c>
      <c r="H13" s="70" t="s">
        <v>26</v>
      </c>
      <c r="I13" s="70">
        <v>1000</v>
      </c>
      <c r="J13" s="98" t="s">
        <v>149</v>
      </c>
      <c r="K13" s="70" t="s">
        <v>113</v>
      </c>
      <c r="L13" s="70" t="s">
        <v>121</v>
      </c>
      <c r="M13" s="70" t="s">
        <v>115</v>
      </c>
      <c r="N13" s="90" t="s">
        <v>115</v>
      </c>
    </row>
    <row r="14" spans="1:14" x14ac:dyDescent="0.3">
      <c r="A14" s="91">
        <v>13</v>
      </c>
      <c r="B14" s="71" t="s">
        <v>122</v>
      </c>
      <c r="C14" s="71" t="s">
        <v>120</v>
      </c>
      <c r="D14" s="71" t="s">
        <v>60</v>
      </c>
      <c r="E14" s="71" t="s">
        <v>93</v>
      </c>
      <c r="F14" s="71" t="s">
        <v>73</v>
      </c>
      <c r="G14" s="71" t="s">
        <v>28</v>
      </c>
      <c r="H14" s="71" t="s">
        <v>26</v>
      </c>
      <c r="I14" s="71">
        <v>1000</v>
      </c>
      <c r="J14" s="99" t="s">
        <v>142</v>
      </c>
      <c r="K14" s="71" t="s">
        <v>113</v>
      </c>
      <c r="L14" s="71" t="s">
        <v>121</v>
      </c>
      <c r="M14" s="71" t="s">
        <v>115</v>
      </c>
      <c r="N14" s="92" t="s">
        <v>115</v>
      </c>
    </row>
    <row r="15" spans="1:14" x14ac:dyDescent="0.3">
      <c r="A15" s="91">
        <v>14</v>
      </c>
      <c r="B15" s="71" t="s">
        <v>123</v>
      </c>
      <c r="C15" s="71" t="s">
        <v>120</v>
      </c>
      <c r="D15" s="71" t="s">
        <v>61</v>
      </c>
      <c r="E15" s="71" t="s">
        <v>94</v>
      </c>
      <c r="F15" s="71" t="s">
        <v>73</v>
      </c>
      <c r="G15" s="72" t="s">
        <v>30</v>
      </c>
      <c r="H15" s="71" t="s">
        <v>26</v>
      </c>
      <c r="I15" s="71">
        <v>1000</v>
      </c>
      <c r="J15" s="99" t="s">
        <v>141</v>
      </c>
      <c r="K15" s="71" t="s">
        <v>113</v>
      </c>
      <c r="L15" s="71" t="s">
        <v>114</v>
      </c>
      <c r="M15" s="71" t="s">
        <v>115</v>
      </c>
      <c r="N15" s="92" t="s">
        <v>115</v>
      </c>
    </row>
    <row r="16" spans="1:14" x14ac:dyDescent="0.3">
      <c r="A16" s="91">
        <v>15</v>
      </c>
      <c r="B16" s="71" t="s">
        <v>148</v>
      </c>
      <c r="C16" s="71" t="s">
        <v>120</v>
      </c>
      <c r="D16" s="71" t="s">
        <v>100</v>
      </c>
      <c r="E16" s="71" t="s">
        <v>101</v>
      </c>
      <c r="F16" s="71" t="s">
        <v>73</v>
      </c>
      <c r="G16" s="72" t="s">
        <v>68</v>
      </c>
      <c r="H16" s="71" t="s">
        <v>26</v>
      </c>
      <c r="I16" s="71">
        <v>1000</v>
      </c>
      <c r="J16" s="99" t="s">
        <v>145</v>
      </c>
      <c r="K16" s="71" t="s">
        <v>113</v>
      </c>
      <c r="L16" s="71" t="s">
        <v>121</v>
      </c>
      <c r="M16" s="71" t="s">
        <v>115</v>
      </c>
      <c r="N16" s="92" t="s">
        <v>115</v>
      </c>
    </row>
    <row r="17" spans="1:14" x14ac:dyDescent="0.3">
      <c r="A17" s="91">
        <v>16</v>
      </c>
      <c r="B17" s="71" t="s">
        <v>126</v>
      </c>
      <c r="C17" s="71" t="s">
        <v>120</v>
      </c>
      <c r="D17" s="71" t="s">
        <v>62</v>
      </c>
      <c r="E17" s="71" t="s">
        <v>96</v>
      </c>
      <c r="F17" s="71" t="s">
        <v>73</v>
      </c>
      <c r="G17" s="72" t="s">
        <v>32</v>
      </c>
      <c r="H17" s="71" t="s">
        <v>26</v>
      </c>
      <c r="I17" s="71">
        <v>1000</v>
      </c>
      <c r="J17" s="99" t="s">
        <v>144</v>
      </c>
      <c r="K17" s="71" t="s">
        <v>113</v>
      </c>
      <c r="L17" s="71" t="s">
        <v>121</v>
      </c>
      <c r="M17" s="71" t="s">
        <v>115</v>
      </c>
      <c r="N17" s="92" t="s">
        <v>115</v>
      </c>
    </row>
    <row r="18" spans="1:14" x14ac:dyDescent="0.3">
      <c r="A18" s="91">
        <v>17</v>
      </c>
      <c r="B18" s="71" t="s">
        <v>127</v>
      </c>
      <c r="C18" s="71" t="s">
        <v>120</v>
      </c>
      <c r="D18" s="71" t="s">
        <v>63</v>
      </c>
      <c r="E18" s="71" t="s">
        <v>97</v>
      </c>
      <c r="F18" s="71" t="s">
        <v>73</v>
      </c>
      <c r="G18" s="72" t="s">
        <v>46</v>
      </c>
      <c r="H18" s="71" t="s">
        <v>26</v>
      </c>
      <c r="I18" s="71">
        <v>1000</v>
      </c>
      <c r="J18" s="99" t="s">
        <v>143</v>
      </c>
      <c r="K18" s="71" t="s">
        <v>113</v>
      </c>
      <c r="L18" s="71" t="s">
        <v>114</v>
      </c>
      <c r="M18" s="71" t="s">
        <v>115</v>
      </c>
      <c r="N18" s="92" t="s">
        <v>115</v>
      </c>
    </row>
    <row r="19" spans="1:14" x14ac:dyDescent="0.3">
      <c r="A19" s="91">
        <v>18</v>
      </c>
      <c r="B19" s="71" t="s">
        <v>124</v>
      </c>
      <c r="C19" s="71" t="s">
        <v>120</v>
      </c>
      <c r="D19" s="71" t="s">
        <v>77</v>
      </c>
      <c r="E19" s="71" t="s">
        <v>98</v>
      </c>
      <c r="F19" s="71" t="s">
        <v>73</v>
      </c>
      <c r="G19" s="71">
        <v>110</v>
      </c>
      <c r="H19" s="71" t="s">
        <v>26</v>
      </c>
      <c r="I19" s="71">
        <v>1000</v>
      </c>
      <c r="J19" s="99" t="s">
        <v>146</v>
      </c>
      <c r="K19" s="71" t="s">
        <v>113</v>
      </c>
      <c r="L19" s="71" t="s">
        <v>114</v>
      </c>
      <c r="M19" s="71" t="s">
        <v>115</v>
      </c>
      <c r="N19" s="92" t="s">
        <v>115</v>
      </c>
    </row>
    <row r="20" spans="1:14" ht="15" thickBot="1" x14ac:dyDescent="0.35">
      <c r="A20" s="93">
        <v>19</v>
      </c>
      <c r="B20" s="73" t="s">
        <v>125</v>
      </c>
      <c r="C20" s="73" t="s">
        <v>120</v>
      </c>
      <c r="D20" s="73" t="s">
        <v>102</v>
      </c>
      <c r="E20" s="73" t="s">
        <v>95</v>
      </c>
      <c r="F20" s="73" t="s">
        <v>73</v>
      </c>
      <c r="G20" s="73">
        <v>111</v>
      </c>
      <c r="H20" s="73" t="s">
        <v>26</v>
      </c>
      <c r="I20" s="73">
        <v>1000</v>
      </c>
      <c r="J20" s="100" t="s">
        <v>147</v>
      </c>
      <c r="K20" s="73" t="s">
        <v>113</v>
      </c>
      <c r="L20" s="73" t="s">
        <v>121</v>
      </c>
      <c r="M20" s="73" t="s">
        <v>115</v>
      </c>
      <c r="N20" s="94" t="s">
        <v>115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8DDB2-000A-47F8-8FB8-C6B932714EA9}">
  <dimension ref="A4:B10"/>
  <sheetViews>
    <sheetView workbookViewId="0">
      <selection activeCell="A10" sqref="A10:B10"/>
    </sheetView>
  </sheetViews>
  <sheetFormatPr defaultColWidth="23.33203125" defaultRowHeight="14.4" x14ac:dyDescent="0.3"/>
  <cols>
    <col min="1" max="1" width="16" customWidth="1"/>
    <col min="2" max="2" width="77.33203125" customWidth="1"/>
  </cols>
  <sheetData>
    <row r="4" spans="1:2" x14ac:dyDescent="0.3">
      <c r="A4" s="29" t="s">
        <v>43</v>
      </c>
      <c r="B4" s="29" t="s">
        <v>44</v>
      </c>
    </row>
    <row r="5" spans="1:2" x14ac:dyDescent="0.3">
      <c r="A5" s="27" t="s">
        <v>49</v>
      </c>
      <c r="B5" s="27" t="s">
        <v>50</v>
      </c>
    </row>
    <row r="6" spans="1:2" x14ac:dyDescent="0.3">
      <c r="A6" s="27" t="s">
        <v>74</v>
      </c>
      <c r="B6" s="28" t="s">
        <v>75</v>
      </c>
    </row>
    <row r="7" spans="1:2" x14ac:dyDescent="0.3">
      <c r="A7" s="27" t="s">
        <v>80</v>
      </c>
      <c r="B7" s="27" t="s">
        <v>81</v>
      </c>
    </row>
    <row r="8" spans="1:2" x14ac:dyDescent="0.3">
      <c r="A8" s="27" t="s">
        <v>84</v>
      </c>
      <c r="B8" s="27" t="s">
        <v>85</v>
      </c>
    </row>
    <row r="9" spans="1:2" x14ac:dyDescent="0.3">
      <c r="A9" s="27" t="s">
        <v>104</v>
      </c>
      <c r="B9" s="27" t="s">
        <v>151</v>
      </c>
    </row>
    <row r="10" spans="1:2" x14ac:dyDescent="0.3">
      <c r="A10" s="27" t="s">
        <v>150</v>
      </c>
      <c r="B10" s="27" t="s">
        <v>152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40CC8F2-CF14-403F-AFF0-23C11D953C28}">
  <ds:schemaRefs>
    <ds:schemaRef ds:uri="http://schemas.microsoft.com/office/2006/documentManagement/types"/>
    <ds:schemaRef ds:uri="http://purl.org/dc/dcmitype/"/>
    <ds:schemaRef ds:uri="http://www.w3.org/XML/1998/namespace"/>
    <ds:schemaRef ds:uri="http://purl.org/dc/elements/1.1/"/>
    <ds:schemaRef ds:uri="http://schemas.microsoft.com/office/2006/metadata/properties"/>
    <ds:schemaRef ds:uri="945491c0-4670-4533-8589-705302dffb2b"/>
    <ds:schemaRef ds:uri="2fcbe1ea-092d-4580-90bc-ff2d34cfdef5"/>
    <ds:schemaRef ds:uri="http://purl.org/dc/terms/"/>
    <ds:schemaRef ds:uri="http://schemas.openxmlformats.org/package/2006/metadata/core-properties"/>
    <ds:schemaRef ds:uri="http://schemas.microsoft.com/office/infopath/2007/PartnerControls"/>
  </ds:schemaRefs>
</ds:datastoreItem>
</file>

<file path=customXml/itemProps2.xml><?xml version="1.0" encoding="utf-8"?>
<ds:datastoreItem xmlns:ds="http://schemas.openxmlformats.org/officeDocument/2006/customXml" ds:itemID="{D13F3511-3EEC-451A-8B4A-9DF9FEC50B01}">
  <ds:schemaRefs>
    <ds:schemaRef ds:uri="http://schemas.microsoft.com/sharepoint/v3/contenttype/forms"/>
  </ds:schemaRefs>
</ds:datastoreItem>
</file>

<file path=customXml/itemProps3.xml><?xml version="1.0" encoding="utf-8"?>
<ds:datastoreItem xmlns:ds="http://schemas.openxmlformats.org/officeDocument/2006/customXml" ds:itemID="{A22CC929-9DB0-463F-9892-23C5F01CB47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WCL_DDR5_LP5x</vt:lpstr>
      <vt:lpstr>SKU_ID</vt:lpstr>
      <vt:lpstr>Change_History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Bhourkar, Aniket Prabhakar</dc:creator>
  <cp:keywords/>
  <dc:description/>
  <cp:lastModifiedBy>K S, Vachana</cp:lastModifiedBy>
  <cp:revision/>
  <dcterms:created xsi:type="dcterms:W3CDTF">2015-06-05T18:17:20Z</dcterms:created>
  <dcterms:modified xsi:type="dcterms:W3CDTF">2025-04-29T06:39:17Z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_dlc_DocIdItemGuid">
    <vt:lpwstr>8154bb06-df62-4852-9616-1afcabd1fe91</vt:lpwstr>
  </property>
  <property fmtid="{D5CDD505-2E9C-101B-9397-08002B2CF9AE}" pid="4" name="MediaServiceImageTags">
    <vt:lpwstr/>
  </property>
  <property fmtid="{D5CDD505-2E9C-101B-9397-08002B2CF9AE}" pid="5" name="Order">
    <vt:r8>367500</vt:r8>
  </property>
  <property fmtid="{D5CDD505-2E9C-101B-9397-08002B2CF9AE}" pid="6" name="xd_Signature">
    <vt:bool>false</vt:bool>
  </property>
  <property fmtid="{D5CDD505-2E9C-101B-9397-08002B2CF9AE}" pid="7" name="SharedWithUsers">
    <vt:lpwstr>1522;#K, Penchalaiah</vt:lpwstr>
  </property>
  <property fmtid="{D5CDD505-2E9C-101B-9397-08002B2CF9AE}" pid="8" name="xd_ProgID">
    <vt:lpwstr/>
  </property>
  <property fmtid="{D5CDD505-2E9C-101B-9397-08002B2CF9AE}" pid="9" name="_SourceUrl">
    <vt:lpwstr/>
  </property>
  <property fmtid="{D5CDD505-2E9C-101B-9397-08002B2CF9AE}" pid="10" name="_SharedFileIndex">
    <vt:lpwstr/>
  </property>
  <property fmtid="{D5CDD505-2E9C-101B-9397-08002B2CF9AE}" pid="11" name="ComplianceAssetId">
    <vt:lpwstr/>
  </property>
  <property fmtid="{D5CDD505-2E9C-101B-9397-08002B2CF9AE}" pid="12" name="TemplateUrl">
    <vt:lpwstr/>
  </property>
  <property fmtid="{D5CDD505-2E9C-101B-9397-08002B2CF9AE}" pid="13" name="_ExtendedDescription">
    <vt:lpwstr/>
  </property>
  <property fmtid="{D5CDD505-2E9C-101B-9397-08002B2CF9AE}" pid="14" name="TriggerFlowInfo">
    <vt:lpwstr/>
  </property>
</Properties>
</file>