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-110" yWindow="-110" windowWidth="19420" windowHeight="11020" tabRatio="500"/>
  </bookViews>
  <sheets>
    <sheet name="TA,PTL AI DEV KIT,MN BRD," sheetId="1" r:id="rId1"/>
    <sheet name="Special Test Cases" sheetId="3" r:id="rId2"/>
  </sheets>
  <definedNames>
    <definedName name="_xlnm._FilterDatabase" localSheetId="0" hidden="1">'TA,PTL AI DEV KIT,MN BRD,'!$A$13:$F$13</definedName>
    <definedName name="_xlnm.Print_Area" localSheetId="0">'TA,PTL AI DEV KIT,MN BRD,'!$A$1:$F$57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/>
  <c r="C29"/>
  <c r="C58"/>
  <c r="C54"/>
  <c r="C52"/>
  <c r="C48"/>
  <c r="C43"/>
  <c r="C45" s="1"/>
  <c r="C34"/>
  <c r="C21"/>
  <c r="C19"/>
  <c r="C15"/>
  <c r="D52" l="1"/>
  <c r="B11" s="1"/>
  <c r="G56" l="1"/>
  <c r="G54"/>
</calcChain>
</file>

<file path=xl/sharedStrings.xml><?xml version="1.0" encoding="utf-8"?>
<sst xmlns="http://schemas.openxmlformats.org/spreadsheetml/2006/main" count="165" uniqueCount="103">
  <si>
    <t>Functional Test Coverage Report</t>
  </si>
  <si>
    <t>RVP SKU</t>
  </si>
  <si>
    <t>Silicon Stepping</t>
  </si>
  <si>
    <t>PD FW</t>
  </si>
  <si>
    <t>Retimer</t>
  </si>
  <si>
    <t xml:space="preserve">OS </t>
  </si>
  <si>
    <t>AA#</t>
  </si>
  <si>
    <t>WO#</t>
  </si>
  <si>
    <t>FT %</t>
  </si>
  <si>
    <t>Subsystem</t>
  </si>
  <si>
    <t>Location</t>
  </si>
  <si>
    <t>Module</t>
  </si>
  <si>
    <t xml:space="preserve"> Coverage Tested </t>
  </si>
  <si>
    <t>HW</t>
  </si>
  <si>
    <t>Comment</t>
  </si>
  <si>
    <t xml:space="preserve">CPU </t>
  </si>
  <si>
    <t>iwCPU</t>
  </si>
  <si>
    <t xml:space="preserve">Yes </t>
  </si>
  <si>
    <t xml:space="preserve">, </t>
  </si>
  <si>
    <t>Memory</t>
  </si>
  <si>
    <t>Config Check</t>
  </si>
  <si>
    <t>SMBIOS</t>
  </si>
  <si>
    <t>Cache Memory SMP</t>
  </si>
  <si>
    <t>,</t>
  </si>
  <si>
    <t xml:space="preserve">Display </t>
  </si>
  <si>
    <t>HDAudio/i2s Audio</t>
  </si>
  <si>
    <t xml:space="preserve">Analog Jack Detect </t>
  </si>
  <si>
    <t>Headset playback test</t>
  </si>
  <si>
    <t>Headset AMIC test</t>
  </si>
  <si>
    <t>Storage</t>
  </si>
  <si>
    <t>Network</t>
  </si>
  <si>
    <t>Managebility</t>
  </si>
  <si>
    <t>SMBUS</t>
  </si>
  <si>
    <t>Power</t>
  </si>
  <si>
    <t>MISC</t>
  </si>
  <si>
    <t>EC</t>
  </si>
  <si>
    <t>SPI</t>
  </si>
  <si>
    <t>Sl No</t>
  </si>
  <si>
    <t>Test Procedure</t>
  </si>
  <si>
    <t>Wifi</t>
  </si>
  <si>
    <t>Bluetooth</t>
  </si>
  <si>
    <t>Dediprog SF600</t>
  </si>
  <si>
    <t>PCIe</t>
  </si>
  <si>
    <t>I/O</t>
  </si>
  <si>
    <t xml:space="preserve">IFWI : </t>
  </si>
  <si>
    <t xml:space="preserve">BIOS : </t>
  </si>
  <si>
    <t xml:space="preserve"> </t>
  </si>
  <si>
    <t>Featrue Tested</t>
  </si>
  <si>
    <t>USB 3.2 TYPE A Port1</t>
  </si>
  <si>
    <t>TPM</t>
  </si>
  <si>
    <t>TYPE C USB 3.2/2.0</t>
  </si>
  <si>
    <t xml:space="preserve">Build IN </t>
  </si>
  <si>
    <t>Wi-Fi: M.2 2230, Fillmore Peak 2– 2x2, CNVi, WiFi-7 BT 5.4, 802.11a/b/g/n/ac/ax/be, 2.4 Ghz, 5 GHz &amp; 6 GHz</t>
  </si>
  <si>
    <t>PWR LED</t>
  </si>
  <si>
    <t>HDMI</t>
  </si>
  <si>
    <t>USB 3.2 TYPE A Port2</t>
  </si>
  <si>
    <t>with HB test T7/ USB2.0 and USB3.0</t>
  </si>
  <si>
    <t>with HB test T7 /USB2.0 and USB3.0</t>
  </si>
  <si>
    <t>M.2 2280  x4 PCIe* Gen4 CPU attached [NVMe* SSD] Size: 1 TB</t>
  </si>
  <si>
    <t>Filmore Peak2</t>
  </si>
  <si>
    <t>PCIe x1 M.2 SSD</t>
  </si>
  <si>
    <t>FAN 1</t>
  </si>
  <si>
    <t xml:space="preserve">AC/DC Jack </t>
  </si>
  <si>
    <t>PCIe x1 Jacksonville LAN</t>
  </si>
  <si>
    <t>Lan Ethernet</t>
  </si>
  <si>
    <t xml:space="preserve">3.5mm audio jack headset &amp; Speaker &amp; MIC
</t>
  </si>
  <si>
    <t xml:space="preserve">Debug Card </t>
  </si>
  <si>
    <t>Debug hook + UART</t>
  </si>
  <si>
    <t>Security</t>
  </si>
  <si>
    <t>Memory On Package</t>
  </si>
  <si>
    <t xml:space="preserve">MAC ID on program into  PSS </t>
  </si>
  <si>
    <t>PTLH_AEP_EPR28VAIC_TPS66994_130913-0009_V2p21_1p4p0_25070101.bin</t>
  </si>
  <si>
    <t>HBR_PTL_ALL_ALL_8.23.1V1_Rel_ALL_SEC1_Prod_sign_internal_singal_RT.bin</t>
  </si>
  <si>
    <t>N57293-200</t>
  </si>
  <si>
    <t>-</t>
  </si>
  <si>
    <t>HDMI 2.1/4K</t>
  </si>
  <si>
    <t>N57161-001</t>
  </si>
  <si>
    <t>Manual check</t>
  </si>
  <si>
    <t>PTL AI DEV KIT,MN BRD, CLOSED CHASSIS SD 64GB</t>
  </si>
  <si>
    <t xml:space="preserve">PCH </t>
  </si>
  <si>
    <t>Manual check, FAI only</t>
  </si>
  <si>
    <t>Port 1 with HB test T7 +USB 2.0</t>
  </si>
  <si>
    <t>Port 2 with HB test T7+USB 2.0</t>
  </si>
  <si>
    <t>Headset AMIC  Playback Test</t>
  </si>
  <si>
    <t>DMIC Record test</t>
  </si>
  <si>
    <t>DMIC Playback test</t>
  </si>
  <si>
    <t>26100.4202.rx64.ent_FRE_IA-64_PTL-H12XE-CONS-25.27.2.241-WIM_1.wim</t>
  </si>
  <si>
    <t>PTL-AIDK_B0A1-XXXODCA_CPSF_SEP5_01F5069A_2025WW26.2.02.bin</t>
  </si>
  <si>
    <t>IV530293S1</t>
  </si>
  <si>
    <t>Display</t>
  </si>
  <si>
    <t>Type C to Type C display</t>
  </si>
  <si>
    <t>Yes</t>
  </si>
  <si>
    <t>Manual check
Working fine</t>
  </si>
  <si>
    <t>Mac programming</t>
  </si>
  <si>
    <t>LAN</t>
  </si>
  <si>
    <t>speaker</t>
  </si>
  <si>
    <t>Q95W (Stepping-A1)</t>
  </si>
  <si>
    <t>PTL Silicon QDF: Q95W</t>
  </si>
  <si>
    <t>Wifi Throughput test</t>
  </si>
  <si>
    <t>Throughput maximum value - 80Mbps</t>
  </si>
  <si>
    <t>1 Gbps</t>
  </si>
  <si>
    <t xml:space="preserve"> USB2.0, USB3.0 working, TBT not working, Manual Type c to display testing</t>
  </si>
  <si>
    <t>USB2.0, USB3.0 working, TBT not working, Manual Type c to display testing</t>
  </si>
</sst>
</file>

<file path=xl/styles.xml><?xml version="1.0" encoding="utf-8"?>
<styleSheet xmlns="http://schemas.openxmlformats.org/spreadsheetml/2006/main">
  <fonts count="30">
    <font>
      <sz val="10"/>
      <name val="微软雅黑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微软雅黑"/>
      <family val="2"/>
      <charset val="134"/>
    </font>
    <font>
      <b/>
      <sz val="11"/>
      <name val="Calibri"/>
      <family val="2"/>
      <charset val="1"/>
    </font>
    <font>
      <b/>
      <sz val="11"/>
      <name val="微软雅黑"/>
      <family val="2"/>
      <charset val="134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微软雅黑"/>
      <family val="2"/>
      <charset val="134"/>
    </font>
    <font>
      <b/>
      <sz val="11"/>
      <name val="Calibri"/>
      <family val="2"/>
      <scheme val="minor"/>
    </font>
    <font>
      <b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  <scheme val="minor"/>
    </font>
    <font>
      <b/>
      <sz val="11"/>
      <name val="Calibri"/>
      <family val="2"/>
    </font>
    <font>
      <sz val="8"/>
      <name val="微软雅黑"/>
      <family val="2"/>
      <charset val="134"/>
    </font>
    <font>
      <sz val="10"/>
      <name val="Calibri Light"/>
      <family val="2"/>
      <scheme val="major"/>
    </font>
    <font>
      <sz val="10"/>
      <name val="微软雅黑"/>
    </font>
    <font>
      <b/>
      <sz val="12"/>
      <name val="Calibri Light"/>
      <family val="2"/>
      <scheme val="maj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C6D9F1"/>
      </patternFill>
    </fill>
    <fill>
      <patternFill patternType="solid">
        <fgColor theme="8"/>
        <bgColor indexed="64"/>
      </patternFill>
    </fill>
    <fill>
      <patternFill patternType="solid">
        <fgColor rgb="FFC6D9F1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81"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10" fontId="11" fillId="5" borderId="1" xfId="1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1" xfId="1" applyFont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  <xf numFmtId="10" fontId="11" fillId="6" borderId="1" xfId="1" applyNumberFormat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center" vertical="center" wrapText="1"/>
    </xf>
    <xf numFmtId="10" fontId="7" fillId="6" borderId="1" xfId="1" applyNumberFormat="1" applyFont="1" applyFill="1" applyBorder="1" applyAlignment="1">
      <alignment horizontal="left" vertical="center" wrapText="1"/>
    </xf>
    <xf numFmtId="0" fontId="13" fillId="0" borderId="0" xfId="0" applyFont="1"/>
    <xf numFmtId="10" fontId="11" fillId="3" borderId="1" xfId="1" applyNumberFormat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11" fillId="12" borderId="1" xfId="1" applyFont="1" applyFill="1" applyBorder="1" applyAlignment="1">
      <alignment horizontal="left" vertical="center" wrapText="1"/>
    </xf>
    <xf numFmtId="0" fontId="13" fillId="6" borderId="1" xfId="1" applyFont="1" applyFill="1" applyBorder="1" applyAlignment="1">
      <alignment horizontal="left" vertical="top" wrapText="1"/>
    </xf>
    <xf numFmtId="0" fontId="11" fillId="0" borderId="1" xfId="1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13" fillId="0" borderId="1" xfId="0" applyFont="1" applyBorder="1"/>
    <xf numFmtId="0" fontId="24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1" applyFont="1" applyBorder="1" applyAlignment="1">
      <alignment horizontal="left" vertical="center" wrapText="1"/>
    </xf>
    <xf numFmtId="0" fontId="19" fillId="0" borderId="1" xfId="0" applyFont="1" applyBorder="1"/>
    <xf numFmtId="0" fontId="18" fillId="11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0" fontId="13" fillId="6" borderId="1" xfId="1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top" wrapText="1"/>
    </xf>
    <xf numFmtId="10" fontId="10" fillId="0" borderId="1" xfId="1" applyNumberFormat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2" fillId="8" borderId="1" xfId="1" applyFont="1" applyFill="1" applyBorder="1" applyAlignment="1">
      <alignment horizontal="left" vertical="center" wrapText="1"/>
    </xf>
    <xf numFmtId="10" fontId="11" fillId="9" borderId="1" xfId="1" applyNumberFormat="1" applyFont="1" applyFill="1" applyBorder="1" applyAlignment="1">
      <alignment horizontal="center" vertical="center" wrapText="1"/>
    </xf>
    <xf numFmtId="10" fontId="11" fillId="7" borderId="1" xfId="1" applyNumberFormat="1" applyFont="1" applyFill="1" applyBorder="1" applyAlignment="1">
      <alignment horizontal="center" vertical="center" wrapText="1"/>
    </xf>
    <xf numFmtId="10" fontId="13" fillId="3" borderId="1" xfId="1" applyNumberFormat="1" applyFont="1" applyFill="1" applyBorder="1" applyAlignment="1">
      <alignment horizontal="left" vertical="center" wrapText="1"/>
    </xf>
    <xf numFmtId="0" fontId="1" fillId="8" borderId="1" xfId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3" borderId="1" xfId="1" applyFont="1" applyFill="1" applyBorder="1" applyAlignment="1">
      <alignment horizontal="left" vertical="center"/>
    </xf>
    <xf numFmtId="0" fontId="28" fillId="3" borderId="1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 wrapText="1"/>
    </xf>
    <xf numFmtId="10" fontId="11" fillId="0" borderId="1" xfId="1" applyNumberFormat="1" applyFont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quotePrefix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10" fontId="17" fillId="11" borderId="1" xfId="1" applyNumberFormat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 wrapText="1"/>
    </xf>
    <xf numFmtId="10" fontId="13" fillId="3" borderId="1" xfId="1" applyNumberFormat="1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1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10" fontId="10" fillId="0" borderId="1" xfId="1" applyNumberFormat="1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92"/>
  <sheetViews>
    <sheetView tabSelected="1" zoomScale="55" zoomScaleNormal="55" workbookViewId="0">
      <selection activeCell="A2" sqref="A2:F11"/>
    </sheetView>
  </sheetViews>
  <sheetFormatPr defaultRowHeight="16.5" outlineLevelRow="1"/>
  <cols>
    <col min="1" max="1" width="23.5" style="1" customWidth="1"/>
    <col min="2" max="2" width="11.58203125" style="1" customWidth="1"/>
    <col min="3" max="3" width="64.08203125" style="1" bestFit="1" customWidth="1"/>
    <col min="4" max="4" width="16.83203125" style="1" customWidth="1"/>
    <col min="5" max="5" width="38.08203125" style="1" bestFit="1" customWidth="1"/>
    <col min="6" max="6" width="65.08203125" style="12" customWidth="1"/>
    <col min="7" max="9" width="2.08203125" style="2" hidden="1" customWidth="1"/>
    <col min="10" max="10" width="35.08203125" customWidth="1"/>
    <col min="11" max="1025" width="8.08203125" customWidth="1"/>
  </cols>
  <sheetData>
    <row r="1" spans="1:9">
      <c r="A1" s="62" t="s">
        <v>0</v>
      </c>
      <c r="B1" s="62"/>
      <c r="C1" s="62"/>
      <c r="D1" s="62"/>
      <c r="E1" s="62"/>
      <c r="F1" s="62"/>
    </row>
    <row r="2" spans="1:9">
      <c r="A2" s="35" t="s">
        <v>1</v>
      </c>
      <c r="B2" s="63" t="s">
        <v>78</v>
      </c>
      <c r="C2" s="63"/>
      <c r="D2" s="63"/>
      <c r="E2" s="63"/>
      <c r="F2" s="63"/>
    </row>
    <row r="3" spans="1:9">
      <c r="A3" s="36" t="s">
        <v>45</v>
      </c>
      <c r="B3" s="64" t="s">
        <v>74</v>
      </c>
      <c r="C3" s="63"/>
      <c r="D3" s="63"/>
      <c r="E3" s="63"/>
      <c r="F3" s="63"/>
    </row>
    <row r="4" spans="1:9">
      <c r="A4" s="36" t="s">
        <v>44</v>
      </c>
      <c r="B4" s="63" t="s">
        <v>87</v>
      </c>
      <c r="C4" s="63"/>
      <c r="D4" s="63"/>
      <c r="E4" s="63"/>
      <c r="F4" s="63"/>
    </row>
    <row r="5" spans="1:9" ht="16.399999999999999" customHeight="1">
      <c r="A5" s="36" t="s">
        <v>2</v>
      </c>
      <c r="B5" s="70" t="s">
        <v>96</v>
      </c>
      <c r="C5" s="71"/>
      <c r="D5" s="71"/>
      <c r="E5" s="71"/>
      <c r="F5" s="72"/>
    </row>
    <row r="6" spans="1:9" ht="16.399999999999999" customHeight="1">
      <c r="A6" s="37" t="s">
        <v>3</v>
      </c>
      <c r="B6" s="66" t="s">
        <v>71</v>
      </c>
      <c r="C6" s="66"/>
      <c r="D6" s="66"/>
      <c r="E6" s="66"/>
      <c r="F6" s="66"/>
    </row>
    <row r="7" spans="1:9">
      <c r="A7" s="36" t="s">
        <v>4</v>
      </c>
      <c r="B7" s="73" t="s">
        <v>72</v>
      </c>
      <c r="C7" s="66"/>
      <c r="D7" s="66"/>
      <c r="E7" s="66"/>
      <c r="F7" s="66"/>
    </row>
    <row r="8" spans="1:9" ht="16.399999999999999" customHeight="1">
      <c r="A8" s="36" t="s">
        <v>5</v>
      </c>
      <c r="B8" s="63" t="s">
        <v>86</v>
      </c>
      <c r="C8" s="63"/>
      <c r="D8" s="63"/>
      <c r="E8" s="63"/>
      <c r="F8" s="63"/>
    </row>
    <row r="9" spans="1:9">
      <c r="A9" s="36" t="s">
        <v>6</v>
      </c>
      <c r="B9" s="63" t="s">
        <v>73</v>
      </c>
      <c r="C9" s="63"/>
      <c r="D9" s="63"/>
      <c r="E9" s="63"/>
      <c r="F9" s="63"/>
    </row>
    <row r="10" spans="1:9">
      <c r="A10" s="36" t="s">
        <v>7</v>
      </c>
      <c r="B10" s="66" t="s">
        <v>88</v>
      </c>
      <c r="C10" s="66"/>
      <c r="D10" s="66"/>
      <c r="E10" s="66"/>
      <c r="F10" s="66"/>
    </row>
    <row r="11" spans="1:9">
      <c r="A11" s="38" t="s">
        <v>8</v>
      </c>
      <c r="B11" s="67">
        <f>AVERAGE(D15,D19,D21,D29,D34,D40,D43,D45,D48,D52,D54,D58)</f>
        <v>1</v>
      </c>
      <c r="C11" s="67"/>
      <c r="D11" s="67"/>
      <c r="E11" s="67"/>
      <c r="F11" s="67"/>
    </row>
    <row r="12" spans="1:9">
      <c r="A12" s="39"/>
      <c r="B12" s="68"/>
      <c r="C12" s="68"/>
      <c r="D12" s="68"/>
      <c r="E12" s="68"/>
      <c r="F12" s="68"/>
    </row>
    <row r="13" spans="1:9">
      <c r="A13" s="40" t="s">
        <v>9</v>
      </c>
      <c r="B13" s="41" t="s">
        <v>10</v>
      </c>
      <c r="C13" s="41" t="s">
        <v>11</v>
      </c>
      <c r="D13" s="40" t="s">
        <v>47</v>
      </c>
      <c r="E13" s="41" t="s">
        <v>13</v>
      </c>
      <c r="F13" s="42" t="s">
        <v>14</v>
      </c>
      <c r="G13" s="3"/>
      <c r="H13" s="3"/>
      <c r="I13" s="3"/>
    </row>
    <row r="14" spans="1:9" ht="29.25" customHeight="1" outlineLevel="1">
      <c r="A14" s="59" t="s">
        <v>15</v>
      </c>
      <c r="B14" s="14"/>
      <c r="C14" s="6" t="s">
        <v>16</v>
      </c>
      <c r="D14" s="4" t="s">
        <v>17</v>
      </c>
      <c r="E14" s="55" t="s">
        <v>97</v>
      </c>
      <c r="F14" s="43"/>
      <c r="G14" s="2">
        <v>1</v>
      </c>
      <c r="H14" s="5" t="s">
        <v>18</v>
      </c>
      <c r="I14" s="2">
        <v>1</v>
      </c>
    </row>
    <row r="15" spans="1:9">
      <c r="A15" s="59"/>
      <c r="B15" s="15">
        <v>1</v>
      </c>
      <c r="C15" s="7" t="str">
        <f>C14</f>
        <v>iwCPU</v>
      </c>
      <c r="D15" s="8">
        <v>1</v>
      </c>
      <c r="E15" s="11"/>
      <c r="F15" s="44"/>
    </row>
    <row r="16" spans="1:9" ht="14.15" customHeight="1" outlineLevel="1">
      <c r="A16" s="59" t="s">
        <v>19</v>
      </c>
      <c r="B16" s="75"/>
      <c r="C16" s="6" t="s">
        <v>20</v>
      </c>
      <c r="D16" s="4" t="s">
        <v>17</v>
      </c>
      <c r="E16" s="69" t="s">
        <v>69</v>
      </c>
      <c r="F16" s="65"/>
      <c r="G16" s="2">
        <v>1</v>
      </c>
      <c r="H16" s="5" t="s">
        <v>18</v>
      </c>
      <c r="I16" s="2">
        <v>1</v>
      </c>
    </row>
    <row r="17" spans="1:10" outlineLevel="1">
      <c r="A17" s="59"/>
      <c r="B17" s="75"/>
      <c r="C17" s="6" t="s">
        <v>21</v>
      </c>
      <c r="D17" s="4" t="s">
        <v>17</v>
      </c>
      <c r="E17" s="69"/>
      <c r="F17" s="65"/>
      <c r="G17" s="2">
        <v>1</v>
      </c>
      <c r="H17" s="5" t="s">
        <v>18</v>
      </c>
      <c r="I17" s="2">
        <v>1</v>
      </c>
    </row>
    <row r="18" spans="1:10" outlineLevel="1">
      <c r="A18" s="59"/>
      <c r="B18" s="75"/>
      <c r="C18" s="6" t="s">
        <v>22</v>
      </c>
      <c r="D18" s="4" t="s">
        <v>17</v>
      </c>
      <c r="E18" s="69"/>
      <c r="F18" s="65"/>
      <c r="G18" s="2">
        <v>1</v>
      </c>
      <c r="H18" s="5" t="s">
        <v>18</v>
      </c>
      <c r="I18" s="2">
        <v>1</v>
      </c>
    </row>
    <row r="19" spans="1:10">
      <c r="A19" s="59"/>
      <c r="B19" s="16">
        <v>2</v>
      </c>
      <c r="C19" s="7" t="str">
        <f>C16&amp;C17&amp;C18</f>
        <v>Config CheckSMBIOSCache Memory SMP</v>
      </c>
      <c r="D19" s="8">
        <v>1</v>
      </c>
      <c r="E19" s="11"/>
      <c r="F19" s="45"/>
      <c r="H19" s="5" t="s">
        <v>23</v>
      </c>
    </row>
    <row r="20" spans="1:10" outlineLevel="1">
      <c r="A20" s="59" t="s">
        <v>24</v>
      </c>
      <c r="B20" s="17"/>
      <c r="C20" s="24" t="s">
        <v>54</v>
      </c>
      <c r="D20" s="4" t="s">
        <v>17</v>
      </c>
      <c r="E20" s="13" t="s">
        <v>75</v>
      </c>
      <c r="F20" s="46"/>
      <c r="G20" s="2">
        <v>1</v>
      </c>
      <c r="H20" s="5" t="s">
        <v>18</v>
      </c>
      <c r="I20" s="2">
        <v>1</v>
      </c>
    </row>
    <row r="21" spans="1:10">
      <c r="A21" s="59"/>
      <c r="B21" s="16">
        <v>3</v>
      </c>
      <c r="C21" s="7" t="str">
        <f>C20</f>
        <v>HDMI</v>
      </c>
      <c r="D21" s="8">
        <v>1</v>
      </c>
      <c r="E21" s="11"/>
      <c r="F21" s="44"/>
    </row>
    <row r="22" spans="1:10" ht="14.15" customHeight="1" outlineLevel="1">
      <c r="A22" s="57" t="s">
        <v>25</v>
      </c>
      <c r="B22" s="79"/>
      <c r="C22" s="6" t="s">
        <v>26</v>
      </c>
      <c r="D22" s="4" t="s">
        <v>17</v>
      </c>
      <c r="E22" s="78" t="s">
        <v>65</v>
      </c>
      <c r="F22" s="76"/>
      <c r="G22" s="2">
        <v>1</v>
      </c>
      <c r="H22" s="5" t="s">
        <v>18</v>
      </c>
      <c r="I22" s="2">
        <v>0</v>
      </c>
    </row>
    <row r="23" spans="1:10" outlineLevel="1">
      <c r="A23" s="57"/>
      <c r="B23" s="79"/>
      <c r="C23" s="6" t="s">
        <v>27</v>
      </c>
      <c r="D23" s="4" t="s">
        <v>17</v>
      </c>
      <c r="E23" s="78"/>
      <c r="F23" s="77"/>
      <c r="G23" s="2">
        <v>1</v>
      </c>
      <c r="H23" s="5" t="s">
        <v>18</v>
      </c>
      <c r="I23" s="2">
        <v>0</v>
      </c>
    </row>
    <row r="24" spans="1:10" ht="32.25" customHeight="1" outlineLevel="1">
      <c r="A24" s="57"/>
      <c r="B24" s="79"/>
      <c r="C24" s="6" t="s">
        <v>28</v>
      </c>
      <c r="D24" s="4" t="s">
        <v>17</v>
      </c>
      <c r="E24" s="78"/>
      <c r="F24" s="77"/>
      <c r="G24" s="2">
        <v>1</v>
      </c>
      <c r="H24" s="5" t="s">
        <v>23</v>
      </c>
      <c r="I24" s="2">
        <v>0</v>
      </c>
    </row>
    <row r="25" spans="1:10" outlineLevel="1">
      <c r="A25" s="57"/>
      <c r="B25" s="79"/>
      <c r="C25" s="6" t="s">
        <v>83</v>
      </c>
      <c r="D25" s="4" t="s">
        <v>17</v>
      </c>
      <c r="E25" s="78"/>
      <c r="F25" s="77"/>
      <c r="G25" s="2">
        <v>1</v>
      </c>
      <c r="H25" s="5" t="s">
        <v>18</v>
      </c>
      <c r="I25" s="2">
        <v>0</v>
      </c>
    </row>
    <row r="26" spans="1:10" outlineLevel="1">
      <c r="A26" s="57"/>
      <c r="B26" s="33"/>
      <c r="C26" s="6" t="s">
        <v>84</v>
      </c>
      <c r="D26" s="4" t="s">
        <v>17</v>
      </c>
      <c r="E26" s="47"/>
      <c r="F26" s="48"/>
      <c r="H26" s="5"/>
    </row>
    <row r="27" spans="1:10" outlineLevel="1">
      <c r="A27" s="57"/>
      <c r="B27" s="33"/>
      <c r="C27" s="6" t="s">
        <v>95</v>
      </c>
      <c r="D27" s="4" t="s">
        <v>17</v>
      </c>
      <c r="E27" s="47"/>
      <c r="F27" s="48"/>
      <c r="H27" s="5"/>
    </row>
    <row r="28" spans="1:10" outlineLevel="1">
      <c r="A28" s="57"/>
      <c r="B28" s="33"/>
      <c r="C28" s="6" t="s">
        <v>85</v>
      </c>
      <c r="D28" s="4" t="s">
        <v>17</v>
      </c>
      <c r="E28" s="47"/>
      <c r="F28" s="48"/>
      <c r="H28" s="5"/>
    </row>
    <row r="29" spans="1:10" ht="37.25" customHeight="1">
      <c r="A29" s="57"/>
      <c r="B29" s="16">
        <v>4</v>
      </c>
      <c r="C29" s="7" t="str">
        <f>C22&amp;C23&amp;C24&amp;C25&amp;C26&amp;C27&amp;C28</f>
        <v>Analog Jack Detect Headset playback testHeadset AMIC testHeadset AMIC  Playback TestDMIC Record testspeakerDMIC Playback test</v>
      </c>
      <c r="D29" s="8">
        <v>1</v>
      </c>
      <c r="E29" s="11"/>
      <c r="F29" s="44"/>
    </row>
    <row r="30" spans="1:10" outlineLevel="1">
      <c r="A30" s="57" t="s">
        <v>29</v>
      </c>
      <c r="B30" s="17"/>
      <c r="C30" s="6" t="s">
        <v>48</v>
      </c>
      <c r="D30" s="28" t="s">
        <v>17</v>
      </c>
      <c r="E30" s="29" t="s">
        <v>56</v>
      </c>
      <c r="F30" s="46"/>
      <c r="G30" s="2">
        <v>1</v>
      </c>
      <c r="H30" s="5" t="s">
        <v>18</v>
      </c>
      <c r="I30" s="2">
        <v>1</v>
      </c>
    </row>
    <row r="31" spans="1:10" outlineLevel="1">
      <c r="A31" s="57"/>
      <c r="B31" s="17"/>
      <c r="C31" s="6" t="s">
        <v>55</v>
      </c>
      <c r="D31" s="28" t="s">
        <v>17</v>
      </c>
      <c r="E31" s="29" t="s">
        <v>57</v>
      </c>
      <c r="F31" s="46"/>
      <c r="G31" s="2">
        <v>1</v>
      </c>
      <c r="H31" s="5" t="s">
        <v>18</v>
      </c>
      <c r="I31" s="2">
        <v>1</v>
      </c>
      <c r="J31" t="s">
        <v>46</v>
      </c>
    </row>
    <row r="32" spans="1:10" ht="42" customHeight="1" outlineLevel="1">
      <c r="A32" s="57"/>
      <c r="B32" s="17"/>
      <c r="C32" s="6" t="s">
        <v>50</v>
      </c>
      <c r="D32" s="28" t="s">
        <v>17</v>
      </c>
      <c r="E32" s="29" t="s">
        <v>81</v>
      </c>
      <c r="F32" s="46" t="s">
        <v>102</v>
      </c>
      <c r="G32" s="2">
        <v>1</v>
      </c>
      <c r="H32" s="5" t="s">
        <v>18</v>
      </c>
      <c r="I32" s="2">
        <v>1</v>
      </c>
    </row>
    <row r="33" spans="1:9" outlineLevel="1">
      <c r="A33" s="57"/>
      <c r="B33" s="17"/>
      <c r="C33" s="6" t="s">
        <v>50</v>
      </c>
      <c r="D33" s="28" t="s">
        <v>17</v>
      </c>
      <c r="E33" s="29" t="s">
        <v>82</v>
      </c>
      <c r="F33" s="46" t="s">
        <v>101</v>
      </c>
      <c r="G33" s="2">
        <v>1</v>
      </c>
      <c r="H33" s="5" t="s">
        <v>23</v>
      </c>
      <c r="I33" s="2">
        <v>1</v>
      </c>
    </row>
    <row r="34" spans="1:9" ht="29">
      <c r="A34" s="57"/>
      <c r="B34" s="16">
        <v>5</v>
      </c>
      <c r="C34" s="22" t="str">
        <f>C30&amp;C31&amp;C32&amp;C33</f>
        <v>USB 3.2 TYPE A Port1USB 3.2 TYPE A Port2TYPE C USB 3.2/2.0TYPE C USB 3.2/2.0</v>
      </c>
      <c r="D34" s="8">
        <v>1</v>
      </c>
      <c r="E34" s="11"/>
      <c r="F34" s="26"/>
    </row>
    <row r="35" spans="1:9" ht="26" outlineLevel="1">
      <c r="A35" s="57" t="s">
        <v>30</v>
      </c>
      <c r="B35" s="17"/>
      <c r="C35" s="6" t="s">
        <v>39</v>
      </c>
      <c r="D35" s="28" t="s">
        <v>17</v>
      </c>
      <c r="E35" s="29" t="s">
        <v>59</v>
      </c>
      <c r="F35" s="30" t="s">
        <v>52</v>
      </c>
      <c r="G35" s="2">
        <v>1</v>
      </c>
      <c r="H35" s="5" t="s">
        <v>18</v>
      </c>
      <c r="I35" s="2">
        <v>1</v>
      </c>
    </row>
    <row r="36" spans="1:9" outlineLevel="1">
      <c r="A36" s="57"/>
      <c r="B36" s="17"/>
      <c r="C36" s="6" t="s">
        <v>98</v>
      </c>
      <c r="D36" s="28" t="s">
        <v>17</v>
      </c>
      <c r="E36" s="29" t="s">
        <v>59</v>
      </c>
      <c r="F36" s="30" t="s">
        <v>99</v>
      </c>
      <c r="H36" s="5"/>
    </row>
    <row r="37" spans="1:9" outlineLevel="1">
      <c r="A37" s="57"/>
      <c r="B37" s="17"/>
      <c r="C37" s="6" t="s">
        <v>40</v>
      </c>
      <c r="D37" s="28" t="s">
        <v>17</v>
      </c>
      <c r="E37" s="29" t="s">
        <v>59</v>
      </c>
      <c r="F37" s="30"/>
      <c r="H37" s="5"/>
    </row>
    <row r="38" spans="1:9" outlineLevel="1">
      <c r="A38" s="57"/>
      <c r="B38" s="17"/>
      <c r="C38" s="6" t="s">
        <v>93</v>
      </c>
      <c r="D38" s="28" t="s">
        <v>17</v>
      </c>
      <c r="E38" s="29"/>
      <c r="F38" s="30"/>
      <c r="H38" s="5"/>
    </row>
    <row r="39" spans="1:9" ht="15.75" customHeight="1" outlineLevel="1">
      <c r="A39" s="57"/>
      <c r="B39" s="17"/>
      <c r="C39" s="31" t="s">
        <v>94</v>
      </c>
      <c r="D39" s="28" t="s">
        <v>17</v>
      </c>
      <c r="E39" s="31"/>
      <c r="F39" s="32" t="s">
        <v>100</v>
      </c>
      <c r="G39" s="2">
        <v>1</v>
      </c>
      <c r="H39" s="5" t="s">
        <v>18</v>
      </c>
      <c r="I39" s="2">
        <v>1</v>
      </c>
    </row>
    <row r="40" spans="1:9">
      <c r="A40" s="57"/>
      <c r="B40" s="16">
        <v>6</v>
      </c>
      <c r="C40" s="7" t="str">
        <f>C35&amp;C37&amp;C38&amp;C39</f>
        <v>WifiBluetoothMac programmingLAN</v>
      </c>
      <c r="D40" s="8">
        <v>1</v>
      </c>
      <c r="E40" s="11"/>
      <c r="F40" s="26"/>
    </row>
    <row r="41" spans="1:9" ht="40.5" customHeight="1" outlineLevel="1">
      <c r="A41" s="57" t="s">
        <v>42</v>
      </c>
      <c r="B41" s="17"/>
      <c r="C41" s="6" t="s">
        <v>60</v>
      </c>
      <c r="D41" s="28" t="s">
        <v>17</v>
      </c>
      <c r="E41" s="29" t="s">
        <v>58</v>
      </c>
      <c r="F41" s="46"/>
      <c r="G41" s="2">
        <v>1</v>
      </c>
      <c r="H41" s="2" t="s">
        <v>23</v>
      </c>
      <c r="I41" s="2">
        <v>0</v>
      </c>
    </row>
    <row r="42" spans="1:9">
      <c r="A42" s="57"/>
      <c r="B42" s="17"/>
      <c r="C42" s="6" t="s">
        <v>63</v>
      </c>
      <c r="D42" s="28" t="s">
        <v>17</v>
      </c>
      <c r="E42" s="29" t="s">
        <v>64</v>
      </c>
      <c r="F42" s="46" t="s">
        <v>70</v>
      </c>
    </row>
    <row r="43" spans="1:9" ht="14.5" customHeight="1" outlineLevel="1">
      <c r="A43" s="57"/>
      <c r="B43" s="16">
        <v>7</v>
      </c>
      <c r="C43" s="7" t="str">
        <f>C41&amp;C42</f>
        <v>PCIe x1 M.2 SSDPCIe x1 Jacksonville LAN</v>
      </c>
      <c r="D43" s="8">
        <v>1</v>
      </c>
      <c r="E43" s="11"/>
      <c r="F43" s="26"/>
      <c r="G43" s="2">
        <v>1</v>
      </c>
      <c r="H43" s="5" t="s">
        <v>18</v>
      </c>
      <c r="I43" s="2">
        <v>1</v>
      </c>
    </row>
    <row r="44" spans="1:9" outlineLevel="1">
      <c r="A44" s="57" t="s">
        <v>31</v>
      </c>
      <c r="B44" s="23"/>
      <c r="C44" s="6" t="s">
        <v>61</v>
      </c>
      <c r="D44" s="4" t="s">
        <v>17</v>
      </c>
      <c r="E44" s="13"/>
      <c r="F44" s="46" t="s">
        <v>77</v>
      </c>
      <c r="G44" s="2">
        <v>1</v>
      </c>
      <c r="H44" s="5" t="s">
        <v>18</v>
      </c>
      <c r="I44" s="2">
        <v>1</v>
      </c>
    </row>
    <row r="45" spans="1:9" ht="14.15" customHeight="1" outlineLevel="1">
      <c r="A45" s="57"/>
      <c r="B45" s="16">
        <v>8</v>
      </c>
      <c r="C45" s="7" t="str">
        <f>C43</f>
        <v>PCIe x1 M.2 SSDPCIe x1 Jacksonville LAN</v>
      </c>
      <c r="D45" s="8">
        <v>1</v>
      </c>
      <c r="E45" s="11"/>
      <c r="F45" s="26"/>
      <c r="G45" s="2">
        <v>1</v>
      </c>
      <c r="H45" s="5" t="s">
        <v>18</v>
      </c>
      <c r="I45" s="2">
        <v>1</v>
      </c>
    </row>
    <row r="46" spans="1:9" ht="14.15" customHeight="1" outlineLevel="1">
      <c r="A46" s="57" t="s">
        <v>33</v>
      </c>
      <c r="B46" s="17"/>
      <c r="C46" s="6" t="s">
        <v>62</v>
      </c>
      <c r="D46" s="4" t="s">
        <v>17</v>
      </c>
      <c r="E46" s="13" t="s">
        <v>76</v>
      </c>
      <c r="F46" s="43"/>
      <c r="H46" s="5"/>
    </row>
    <row r="47" spans="1:9">
      <c r="A47" s="57"/>
      <c r="B47" s="17"/>
      <c r="C47" s="6"/>
      <c r="D47" s="49"/>
      <c r="E47" s="50"/>
      <c r="F47" s="43"/>
    </row>
    <row r="48" spans="1:9">
      <c r="A48" s="57"/>
      <c r="B48" s="16">
        <v>9</v>
      </c>
      <c r="C48" s="7" t="str">
        <f>C46</f>
        <v xml:space="preserve">AC/DC Jack </v>
      </c>
      <c r="D48" s="8">
        <v>1</v>
      </c>
      <c r="E48" s="11"/>
      <c r="F48" s="44"/>
      <c r="G48" s="2">
        <v>1</v>
      </c>
    </row>
    <row r="49" spans="1:9" outlineLevel="1">
      <c r="A49" s="58" t="s">
        <v>43</v>
      </c>
      <c r="B49" s="20"/>
      <c r="C49" s="6" t="s">
        <v>66</v>
      </c>
      <c r="D49" s="4" t="s">
        <v>17</v>
      </c>
      <c r="E49" s="51" t="s">
        <v>67</v>
      </c>
      <c r="F49" s="52" t="s">
        <v>80</v>
      </c>
      <c r="G49" s="2">
        <v>1</v>
      </c>
      <c r="H49" s="5" t="s">
        <v>23</v>
      </c>
      <c r="I49" s="2">
        <v>1</v>
      </c>
    </row>
    <row r="50" spans="1:9" outlineLevel="1">
      <c r="A50" s="58"/>
      <c r="B50" s="20"/>
      <c r="C50" s="6" t="s">
        <v>53</v>
      </c>
      <c r="D50" s="4" t="s">
        <v>17</v>
      </c>
      <c r="E50" s="51"/>
      <c r="F50" s="56" t="s">
        <v>77</v>
      </c>
      <c r="G50" s="2">
        <v>1</v>
      </c>
      <c r="H50" s="5" t="s">
        <v>23</v>
      </c>
      <c r="I50" s="2">
        <v>0</v>
      </c>
    </row>
    <row r="51" spans="1:9">
      <c r="A51" s="58"/>
      <c r="B51" s="19"/>
      <c r="C51" s="6" t="s">
        <v>32</v>
      </c>
      <c r="D51" s="4" t="s">
        <v>17</v>
      </c>
      <c r="E51" s="13"/>
      <c r="F51" s="56" t="s">
        <v>77</v>
      </c>
    </row>
    <row r="52" spans="1:9" ht="14.5" customHeight="1" outlineLevel="1">
      <c r="A52" s="58"/>
      <c r="B52" s="18">
        <v>10</v>
      </c>
      <c r="C52" s="7" t="str">
        <f>C49&amp;C50&amp;C51</f>
        <v>Debug Card PWR LEDSMBUS</v>
      </c>
      <c r="D52" s="8">
        <f>AVERAGE(G48:G50)</f>
        <v>1</v>
      </c>
      <c r="E52" s="11"/>
      <c r="F52" s="44"/>
      <c r="G52" s="2">
        <v>1</v>
      </c>
      <c r="H52" s="5" t="s">
        <v>18</v>
      </c>
      <c r="I52" s="2">
        <v>1</v>
      </c>
    </row>
    <row r="53" spans="1:9" ht="14.5" customHeight="1" outlineLevel="1">
      <c r="A53" s="59" t="s">
        <v>34</v>
      </c>
      <c r="B53" s="34"/>
      <c r="C53" s="6" t="s">
        <v>79</v>
      </c>
      <c r="D53" s="53" t="s">
        <v>17</v>
      </c>
      <c r="E53" s="13"/>
      <c r="F53" s="46"/>
      <c r="H53" s="5"/>
    </row>
    <row r="54" spans="1:9" ht="14.5" customHeight="1" outlineLevel="1">
      <c r="A54" s="59"/>
      <c r="B54" s="16">
        <v>11</v>
      </c>
      <c r="C54" s="25" t="str">
        <f>C53</f>
        <v xml:space="preserve">PCH </v>
      </c>
      <c r="D54" s="8">
        <v>1</v>
      </c>
      <c r="E54" s="11"/>
      <c r="F54" s="26"/>
      <c r="G54" s="2">
        <f>IF(EXACT(D55,"Yes "),1,0)</f>
        <v>1</v>
      </c>
      <c r="H54" s="5" t="s">
        <v>18</v>
      </c>
      <c r="I54" s="2">
        <v>1</v>
      </c>
    </row>
    <row r="55" spans="1:9" ht="14.5" customHeight="1" outlineLevel="1">
      <c r="A55" s="60" t="s">
        <v>68</v>
      </c>
      <c r="B55" s="74"/>
      <c r="C55" s="21" t="s">
        <v>35</v>
      </c>
      <c r="D55" s="54" t="s">
        <v>17</v>
      </c>
      <c r="E55" s="61" t="s">
        <v>41</v>
      </c>
      <c r="F55" s="46"/>
      <c r="G55" s="2">
        <v>1</v>
      </c>
      <c r="H55" s="5"/>
      <c r="I55" s="2">
        <v>1</v>
      </c>
    </row>
    <row r="56" spans="1:9" outlineLevel="1">
      <c r="A56" s="60"/>
      <c r="B56" s="74"/>
      <c r="C56" s="6" t="s">
        <v>36</v>
      </c>
      <c r="D56" s="54" t="s">
        <v>17</v>
      </c>
      <c r="E56" s="61"/>
      <c r="F56" s="46"/>
      <c r="G56" s="2">
        <f>IF(EXACT(D57,"Yes "),1,0)</f>
        <v>1</v>
      </c>
      <c r="H56" s="5" t="s">
        <v>18</v>
      </c>
      <c r="I56" s="2">
        <v>1</v>
      </c>
    </row>
    <row r="57" spans="1:9">
      <c r="A57" s="60"/>
      <c r="B57" s="74"/>
      <c r="C57" s="6" t="s">
        <v>49</v>
      </c>
      <c r="D57" s="54" t="s">
        <v>17</v>
      </c>
      <c r="E57" s="50" t="s">
        <v>51</v>
      </c>
      <c r="F57" s="46"/>
    </row>
    <row r="58" spans="1:9" outlineLevel="1">
      <c r="A58" s="60"/>
      <c r="B58" s="74"/>
      <c r="C58" s="7" t="str">
        <f>C55&amp;C56</f>
        <v>ECSPI</v>
      </c>
      <c r="D58" s="8">
        <v>1</v>
      </c>
      <c r="E58" s="11"/>
      <c r="F58" s="26"/>
      <c r="G58" s="2">
        <v>1</v>
      </c>
      <c r="H58" s="5" t="s">
        <v>23</v>
      </c>
      <c r="I58" s="2">
        <v>1</v>
      </c>
    </row>
    <row r="68" spans="1:1">
      <c r="A68"/>
    </row>
    <row r="92" spans="5:5">
      <c r="E92"/>
    </row>
  </sheetData>
  <autoFilter ref="A13:F13"/>
  <mergeCells count="32">
    <mergeCell ref="A30:A34"/>
    <mergeCell ref="A35:A40"/>
    <mergeCell ref="B9:F9"/>
    <mergeCell ref="A14:A15"/>
    <mergeCell ref="A16:A19"/>
    <mergeCell ref="B16:B18"/>
    <mergeCell ref="F22:F25"/>
    <mergeCell ref="A20:A21"/>
    <mergeCell ref="A22:A29"/>
    <mergeCell ref="E22:E25"/>
    <mergeCell ref="B22:B25"/>
    <mergeCell ref="E55:E56"/>
    <mergeCell ref="A1:F1"/>
    <mergeCell ref="B2:F2"/>
    <mergeCell ref="B4:F4"/>
    <mergeCell ref="B3:F3"/>
    <mergeCell ref="F16:F18"/>
    <mergeCell ref="B10:F10"/>
    <mergeCell ref="B11:F11"/>
    <mergeCell ref="B12:F12"/>
    <mergeCell ref="E16:E18"/>
    <mergeCell ref="B5:F5"/>
    <mergeCell ref="B6:F6"/>
    <mergeCell ref="B7:F7"/>
    <mergeCell ref="B8:F8"/>
    <mergeCell ref="B55:B58"/>
    <mergeCell ref="A41:A43"/>
    <mergeCell ref="A44:A45"/>
    <mergeCell ref="A46:A48"/>
    <mergeCell ref="A49:A52"/>
    <mergeCell ref="A53:A54"/>
    <mergeCell ref="A55:A58"/>
  </mergeCells>
  <phoneticPr fontId="25" type="noConversion"/>
  <pageMargins left="0.25" right="0.25" top="0.75" bottom="0.75" header="0.51180555555555496" footer="0.51180555555555496"/>
  <pageSetup paperSize="9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6:E14"/>
  <sheetViews>
    <sheetView zoomScaleNormal="100" workbookViewId="0">
      <selection activeCell="E8" sqref="E8"/>
    </sheetView>
  </sheetViews>
  <sheetFormatPr defaultRowHeight="14.5"/>
  <cols>
    <col min="1" max="1" width="8.08203125" customWidth="1"/>
    <col min="2" max="2" width="11.5" customWidth="1"/>
    <col min="3" max="3" width="13.83203125" customWidth="1"/>
    <col min="4" max="4" width="19.5" customWidth="1"/>
    <col min="5" max="5" width="36.08203125" customWidth="1"/>
    <col min="6" max="1025" width="8.08203125" customWidth="1"/>
  </cols>
  <sheetData>
    <row r="6" spans="1:5">
      <c r="A6" s="9" t="s">
        <v>37</v>
      </c>
      <c r="B6" s="9" t="s">
        <v>9</v>
      </c>
      <c r="C6" s="10" t="s">
        <v>11</v>
      </c>
      <c r="D6" s="10" t="s">
        <v>12</v>
      </c>
      <c r="E6" s="10" t="s">
        <v>38</v>
      </c>
    </row>
    <row r="7" spans="1:5" ht="29">
      <c r="A7" s="27">
        <v>1</v>
      </c>
      <c r="B7" s="27" t="s">
        <v>89</v>
      </c>
      <c r="C7" s="27" t="s">
        <v>90</v>
      </c>
      <c r="D7" s="27" t="s">
        <v>91</v>
      </c>
      <c r="E7" s="27" t="s">
        <v>92</v>
      </c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80"/>
      <c r="B12" s="80"/>
      <c r="C12" s="6"/>
      <c r="D12" s="6"/>
      <c r="E12" s="6"/>
    </row>
    <row r="13" spans="1:5">
      <c r="A13" s="80"/>
      <c r="B13" s="80"/>
      <c r="C13" s="6"/>
      <c r="D13" s="6"/>
      <c r="E13" s="6"/>
    </row>
    <row r="14" spans="1:5">
      <c r="A14" s="6"/>
      <c r="B14" s="6"/>
      <c r="C14" s="6"/>
      <c r="D14" s="6"/>
      <c r="E14" s="6"/>
    </row>
  </sheetData>
  <mergeCells count="2">
    <mergeCell ref="A12:A13"/>
    <mergeCell ref="B12:B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F5F399C7D8043A693CC36A89D21C0" ma:contentTypeVersion="3" ma:contentTypeDescription="Create a new document." ma:contentTypeScope="" ma:versionID="7289ee05fc4913b6a1d138b5a87f76f1">
  <xsd:schema xmlns:xsd="http://www.w3.org/2001/XMLSchema" xmlns:xs="http://www.w3.org/2001/XMLSchema" xmlns:p="http://schemas.microsoft.com/office/2006/metadata/properties" xmlns:ns2="9f550c35-556f-485d-a706-f7f10ec6c990" targetNamespace="http://schemas.microsoft.com/office/2006/metadata/properties" ma:root="true" ma:fieldsID="628cc0c6f3ffc7ab2dd4f17162cf7299" ns2:_="">
    <xsd:import namespace="9f550c35-556f-485d-a706-f7f10ec6c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50c35-556f-485d-a706-f7f10ec6c9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5A93EF-83E5-4E2F-B22F-245AE3CD86BE}"/>
</file>

<file path=customXml/itemProps2.xml><?xml version="1.0" encoding="utf-8"?>
<ds:datastoreItem xmlns:ds="http://schemas.openxmlformats.org/officeDocument/2006/customXml" ds:itemID="{DE6A6A30-6B22-4A7E-94AC-B1AF68017C5A}"/>
</file>

<file path=customXml/itemProps3.xml><?xml version="1.0" encoding="utf-8"?>
<ds:datastoreItem xmlns:ds="http://schemas.openxmlformats.org/officeDocument/2006/customXml" ds:itemID="{1900F541-5D72-4A27-AB83-B2206DE7245F}"/>
</file>

<file path=docMetadata/LabelInfo.xml><?xml version="1.0" encoding="utf-8"?>
<clbl:labelList xmlns:clbl="http://schemas.microsoft.com/office/2020/mipLabelMetadata">
  <clbl:label id="{9aa06179-68b3-4e2b-b09b-a2424735516b}" enabled="1" method="Standard" siteId="{46c98d88-e344-4ed4-8496-4ed7712e255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TA,PTL AI DEV KIT,MN BRD,</vt:lpstr>
      <vt:lpstr>Special Test Cases</vt:lpstr>
      <vt:lpstr>'TA,PTL AI DEV KIT,MN BRD,'!Print_Area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abaharu1</dc:creator>
  <cp:keywords>CTPClassification=CTP_IC</cp:keywords>
  <dc:description/>
  <cp:lastModifiedBy>arunkumar_ravi1</cp:lastModifiedBy>
  <cp:revision>1</cp:revision>
  <cp:lastPrinted>2016-01-14T15:35:14Z</cp:lastPrinted>
  <dcterms:created xsi:type="dcterms:W3CDTF">2009-11-19T07:41:05Z</dcterms:created>
  <dcterms:modified xsi:type="dcterms:W3CDTF">2025-08-01T08:19:07Z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TPClassification">
    <vt:lpwstr>CTP_IC</vt:lpwstr>
  </property>
  <property fmtid="{D5CDD505-2E9C-101B-9397-08002B2CF9AE}" pid="4" name="CTP_BU">
    <vt:lpwstr>CCG OPERATIONS GROUP</vt:lpwstr>
  </property>
  <property fmtid="{D5CDD505-2E9C-101B-9397-08002B2CF9AE}" pid="5" name="CTP_TimeStamp">
    <vt:lpwstr>2020-08-14 07:24:41Z</vt:lpwstr>
  </property>
  <property fmtid="{D5CDD505-2E9C-101B-9397-08002B2CF9AE}" pid="6" name="Company">
    <vt:lpwstr>Intel Corporation</vt:lpwstr>
  </property>
  <property fmtid="{D5CDD505-2E9C-101B-9397-08002B2CF9AE}" pid="7" name="ContentTypeId">
    <vt:lpwstr>0x010100234F5F399C7D8043A693CC36A89D21C0</vt:lpwstr>
  </property>
  <property fmtid="{D5CDD505-2E9C-101B-9397-08002B2CF9AE}" pid="8" name="DocSecurity">
    <vt:i4>0</vt:i4>
  </property>
  <property fmtid="{D5CDD505-2E9C-101B-9397-08002B2CF9AE}" pid="9" name="HyperlinksChanged">
    <vt:bool>false</vt:bool>
  </property>
  <property fmtid="{D5CDD505-2E9C-101B-9397-08002B2CF9AE}" pid="10" name="LinksUpToDate">
    <vt:bool>false</vt:bool>
  </property>
  <property fmtid="{D5CDD505-2E9C-101B-9397-08002B2CF9AE}" pid="11" name="MSIP_Label_9aa06179-68b3-4e2b-b09b-a2424735516b_ActionId">
    <vt:lpwstr>55c42e88-3f87-464a-9970-4323c0a5281e</vt:lpwstr>
  </property>
  <property fmtid="{D5CDD505-2E9C-101B-9397-08002B2CF9AE}" pid="12" name="MSIP_Label_9aa06179-68b3-4e2b-b09b-a2424735516b_Application">
    <vt:lpwstr>Microsoft Azure Information Protection</vt:lpwstr>
  </property>
  <property fmtid="{D5CDD505-2E9C-101B-9397-08002B2CF9AE}" pid="13" name="MSIP_Label_9aa06179-68b3-4e2b-b09b-a2424735516b_Enabled">
    <vt:lpwstr>True</vt:lpwstr>
  </property>
  <property fmtid="{D5CDD505-2E9C-101B-9397-08002B2CF9AE}" pid="14" name="MSIP_Label_9aa06179-68b3-4e2b-b09b-a2424735516b_Extended_MSFT_Method">
    <vt:lpwstr>Automatic</vt:lpwstr>
  </property>
  <property fmtid="{D5CDD505-2E9C-101B-9397-08002B2CF9AE}" pid="15" name="MSIP_Label_9aa06179-68b3-4e2b-b09b-a2424735516b_Name">
    <vt:lpwstr>Intel Confidential</vt:lpwstr>
  </property>
  <property fmtid="{D5CDD505-2E9C-101B-9397-08002B2CF9AE}" pid="16" name="MSIP_Label_9aa06179-68b3-4e2b-b09b-a2424735516b_Owner">
    <vt:lpwstr>muhammad.zuhdi.hamzah@intel.com</vt:lpwstr>
  </property>
  <property fmtid="{D5CDD505-2E9C-101B-9397-08002B2CF9AE}" pid="17" name="MSIP_Label_9aa06179-68b3-4e2b-b09b-a2424735516b_SetDate">
    <vt:lpwstr>2020-09-01T01:04:07.4555716Z</vt:lpwstr>
  </property>
  <property fmtid="{D5CDD505-2E9C-101B-9397-08002B2CF9AE}" pid="18" name="MSIP_Label_9aa06179-68b3-4e2b-b09b-a2424735516b_SiteId">
    <vt:lpwstr>46c98d88-e344-4ed4-8496-4ed7712e255d</vt:lpwstr>
  </property>
  <property fmtid="{D5CDD505-2E9C-101B-9397-08002B2CF9AE}" pid="19" name="ScaleCrop">
    <vt:bool>false</vt:bool>
  </property>
  <property fmtid="{D5CDD505-2E9C-101B-9397-08002B2CF9AE}" pid="20" name="Sensitivity">
    <vt:lpwstr>Intel Confidential</vt:lpwstr>
  </property>
  <property fmtid="{D5CDD505-2E9C-101B-9397-08002B2CF9AE}" pid="21" name="ShareDoc">
    <vt:bool>false</vt:bool>
  </property>
  <property fmtid="{D5CDD505-2E9C-101B-9397-08002B2CF9AE}" pid="22" name="TitusGUID">
    <vt:lpwstr>a62bf2fc-e042-4a4e-a358-3735c6c59718</vt:lpwstr>
  </property>
</Properties>
</file>