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.sharepoint.com/sites/ccgnvlclientsystempdt/Shared Documents/02_RVP_Engineering_Docs/01_NVL_S_RVP/01_NVL_S_RVP_Architecture/05_NVL_S_RVP_PCH_EC_GPIO/03_EC Mapping/"/>
    </mc:Choice>
  </mc:AlternateContent>
  <xr:revisionPtr revIDLastSave="53" documentId="8_{2B2995C9-6304-4707-ACE0-EB1A3194A844}" xr6:coauthVersionLast="47" xr6:coauthVersionMax="47" xr10:uidLastSave="{B374127D-4B15-4068-A321-9C2374605D24}"/>
  <bookViews>
    <workbookView xWindow="-108" yWindow="-108" windowWidth="23256" windowHeight="13896" firstSheet="2" activeTab="6" xr2:uid="{BFD8529F-B156-4B0D-950F-28920D6BB19C}"/>
  </bookViews>
  <sheets>
    <sheet name="Mapping Table (comare to MTL-S)" sheetId="21" state="hidden" r:id="rId1"/>
    <sheet name="Rivision History" sheetId="23" r:id="rId2"/>
    <sheet name="Mapping Table" sheetId="22" r:id="rId3"/>
    <sheet name="EC_IO_EXPANDER" sheetId="5" r:id="rId4"/>
    <sheet name="EC base sequence" sheetId="20" r:id="rId5"/>
    <sheet name="SMBus_I2C_I3C Address" sheetId="7" r:id="rId6"/>
    <sheet name="BOARD ID" sheetId="8" r:id="rId7"/>
    <sheet name="NUVOTON STRAP" sheetId="12" r:id="rId8"/>
    <sheet name="NUVOTON POWER" sheetId="13" r:id="rId9"/>
    <sheet name="I3C" sheetId="11" r:id="rId10"/>
    <sheet name="MTL-S_EC_GPIO_MAPPING" sheetId="4" r:id="rId11"/>
  </sheets>
  <definedNames>
    <definedName name="_xlnm._FilterDatabase" localSheetId="2" hidden="1">'Mapping Table'!$B$1:$P$146</definedName>
    <definedName name="_xlnm._FilterDatabase" localSheetId="0" hidden="1">'Mapping Table (comare to MTL-S)'!$A$2:$S$205</definedName>
    <definedName name="_xlnm._FilterDatabase" localSheetId="10" hidden="1">'MTL-S_EC_GPIO_MAPPING'!$A$10:$Q$154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8" i="22" l="1"/>
  <c r="D149" i="22" s="1"/>
  <c r="C148" i="22"/>
  <c r="C149" i="22" s="1"/>
  <c r="J207" i="21" l="1"/>
  <c r="J208" i="21" s="1"/>
  <c r="I207" i="21"/>
  <c r="I208" i="21" s="1"/>
  <c r="D1" i="4" l="1"/>
  <c r="D152" i="4"/>
  <c r="D2" i="4"/>
  <c r="B1" i="4"/>
  <c r="B2" i="4"/>
  <c r="D153" i="4" l="1"/>
</calcChain>
</file>

<file path=xl/sharedStrings.xml><?xml version="1.0" encoding="utf-8"?>
<sst xmlns="http://schemas.openxmlformats.org/spreadsheetml/2006/main" count="5989" uniqueCount="1905">
  <si>
    <t>Change in mapping w.r.t RPL-S ERB</t>
  </si>
  <si>
    <t>MTL-SBGA</t>
  </si>
  <si>
    <t>VOLTAGE</t>
  </si>
  <si>
    <t>PIN COUNT</t>
  </si>
  <si>
    <t>POWER RAIL</t>
  </si>
  <si>
    <t>VTR1</t>
  </si>
  <si>
    <t>VTR2</t>
  </si>
  <si>
    <t>VTR3</t>
  </si>
  <si>
    <t>TOTAL</t>
  </si>
  <si>
    <t>144-pin WFBGA package
MEC172XNB0-I/SZ</t>
  </si>
  <si>
    <t>Pin Name</t>
  </si>
  <si>
    <t>MTL-S/SBGA RVP Net Name</t>
  </si>
  <si>
    <t>Reference power rail</t>
  </si>
  <si>
    <t>Voltage Level</t>
  </si>
  <si>
    <t>Signal direction w.r.t EC</t>
  </si>
  <si>
    <t xml:space="preserve">RPL-S RVP Net Name </t>
  </si>
  <si>
    <t>Same as  
RPL-S?</t>
  </si>
  <si>
    <t>MTL-P RVP Net Name</t>
  </si>
  <si>
    <t>Same as  
MTL-P ?</t>
  </si>
  <si>
    <t>Description</t>
  </si>
  <si>
    <t>Default State (High /Low)</t>
  </si>
  <si>
    <t>Pushpull/ Open drain</t>
  </si>
  <si>
    <t>PU/PD</t>
  </si>
  <si>
    <t>Functionality</t>
  </si>
  <si>
    <t>Source or Destination</t>
  </si>
  <si>
    <t>Comments</t>
  </si>
  <si>
    <t xml:space="preserve">A5 </t>
  </si>
  <si>
    <t>BGPO0</t>
  </si>
  <si>
    <t>TP_BGPO0</t>
  </si>
  <si>
    <t>VBAT</t>
  </si>
  <si>
    <t>Output</t>
  </si>
  <si>
    <t>PROCHOT_EC_N</t>
  </si>
  <si>
    <t>NO</t>
  </si>
  <si>
    <t>PROCHOT_EC</t>
  </si>
  <si>
    <t xml:space="preserve">A4 </t>
  </si>
  <si>
    <t>BGPO1/GPIO101</t>
  </si>
  <si>
    <t>TP_DG2_PRESENT</t>
  </si>
  <si>
    <t>Input</t>
  </si>
  <si>
    <t>PM_PWRBTN_N</t>
  </si>
  <si>
    <t>DG2 detect signal to EC</t>
  </si>
  <si>
    <t>High</t>
  </si>
  <si>
    <t>Others</t>
  </si>
  <si>
    <t>To DG2</t>
  </si>
  <si>
    <t xml:space="preserve">B5 </t>
  </si>
  <si>
    <t>BGPO2/GPIO102</t>
  </si>
  <si>
    <t>TP_PEG_PIM_DG2</t>
  </si>
  <si>
    <t>GPP_E7_EC_SMI_N</t>
  </si>
  <si>
    <t>Power Input Measurement : Indicates system level power input is approaching Max limit.</t>
  </si>
  <si>
    <t xml:space="preserve">M8 </t>
  </si>
  <si>
    <t>GPIO002/PWM5/SHD_CS1#</t>
  </si>
  <si>
    <t>EC_SPI_CS1_N</t>
  </si>
  <si>
    <t>EC_SHD_CS1_N</t>
  </si>
  <si>
    <t>YES</t>
  </si>
  <si>
    <t>To access Secondary flash device in SAF mode.</t>
  </si>
  <si>
    <t>Shared SPI Flash</t>
  </si>
  <si>
    <t>SPI flash</t>
  </si>
  <si>
    <t xml:space="preserve">F5 </t>
  </si>
  <si>
    <t>GPIO003/I2C00_SDA/SPI0_CS0#</t>
  </si>
  <si>
    <t>SMB_DATA_EC</t>
  </si>
  <si>
    <t>IO</t>
  </si>
  <si>
    <t>SMB_BS_DATA</t>
  </si>
  <si>
    <t>I2C bus for Port80,IMVP,IO Expanders, EEPROM</t>
  </si>
  <si>
    <t>RVP 4.7K PU to +V3P3_EC</t>
  </si>
  <si>
    <t>Battery &amp; power Management</t>
  </si>
  <si>
    <t xml:space="preserve">C6 </t>
  </si>
  <si>
    <t>GPIO004/I2C00_SCL/SPI0_MOSI</t>
  </si>
  <si>
    <t>SMB_CLK_EC</t>
  </si>
  <si>
    <t>SMB_BS_CLK</t>
  </si>
  <si>
    <t xml:space="preserve">B12 </t>
  </si>
  <si>
    <t>GPIO007/I2C03_SDA/PS2_CLK0B</t>
  </si>
  <si>
    <t>VAL_PS2_KBCLK</t>
  </si>
  <si>
    <t>PS2_KB_CLK</t>
  </si>
  <si>
    <t>PS2 KB clock</t>
  </si>
  <si>
    <t>RVP 2.2K PU to +V5DUAL</t>
  </si>
  <si>
    <t>Platform Feature - PS2 KB &amp;  Mouse</t>
  </si>
  <si>
    <t>PS2 KB</t>
  </si>
  <si>
    <t xml:space="preserve">C10 </t>
  </si>
  <si>
    <t>GPIO010/I2C03_SCL/PS2_DAT0B</t>
  </si>
  <si>
    <t>VAL_PS2_KBDATA</t>
  </si>
  <si>
    <t>PS2_KB_DATA</t>
  </si>
  <si>
    <t>PS2 KB data</t>
  </si>
  <si>
    <t xml:space="preserve">J6 </t>
  </si>
  <si>
    <t>GPIO011/nSMI_ALT/PWM4/ICT7</t>
  </si>
  <si>
    <t>TP_MIC_PRIVACY_SWITCH</t>
  </si>
  <si>
    <t>TP_GPIO11</t>
  </si>
  <si>
    <t>MIC_PRIVACY_SWITCH</t>
  </si>
  <si>
    <t>Mic Privacy Switch funcationality - switch input</t>
  </si>
  <si>
    <t>Audio</t>
  </si>
  <si>
    <t>From external switch</t>
  </si>
  <si>
    <t xml:space="preserve">N6 </t>
  </si>
  <si>
    <t>GPIO012/I2C07_SDA/SLV_SPI_IO2/TOUT3</t>
  </si>
  <si>
    <t>RSMRST_PWRGD_EC_N</t>
  </si>
  <si>
    <t>Input to EC from AND of All primary well for generating RSMRST_N</t>
  </si>
  <si>
    <t>RVP 100K PU to +V1P8A</t>
  </si>
  <si>
    <t>Power sequencing</t>
  </si>
  <si>
    <t xml:space="preserve">M7 </t>
  </si>
  <si>
    <t>GPIO013/I2C07_SCL/SLV_SPI_IO3/TOUT2</t>
  </si>
  <si>
    <t>ATX_DETECT_N</t>
  </si>
  <si>
    <t>CPU_C10_GATE_N_R</t>
  </si>
  <si>
    <t>ATX power supply detect</t>
  </si>
  <si>
    <t>RVP 10K PD to GND</t>
  </si>
  <si>
    <t xml:space="preserve">M9 </t>
  </si>
  <si>
    <t>GPIO014/PWM6/SLV_SPI_IO1/GPTP_IN2</t>
  </si>
  <si>
    <t>TP_PEG_RTD3_COLD_MOD_EC</t>
  </si>
  <si>
    <t>REAR_FAN_CTRL_EC</t>
  </si>
  <si>
    <t>DNX_FORCE_RELOAD_EC_R</t>
  </si>
  <si>
    <t>DG2-RTD3 OFF HW indicator to EC</t>
  </si>
  <si>
    <t>Platform feature</t>
  </si>
  <si>
    <t xml:space="preserve">J7 </t>
  </si>
  <si>
    <t>GPIO015/PWM7/ICT10</t>
  </si>
  <si>
    <t>TP_PM_BAT_STATUS_LED1</t>
  </si>
  <si>
    <t>EC_GPIO015_PWM7</t>
  </si>
  <si>
    <t>Battery Status indication LED-1</t>
  </si>
  <si>
    <t>Pushpull</t>
  </si>
  <si>
    <t>BATT LED</t>
  </si>
  <si>
    <t>BATT</t>
  </si>
  <si>
    <t xml:space="preserve">N3 </t>
  </si>
  <si>
    <t>GPIO016/GPTP_IN1/SHD_IO3/ICT3(DSW_PWROK)</t>
  </si>
  <si>
    <t>EC_SPI_HOLD</t>
  </si>
  <si>
    <t>EC_SHD_IO3</t>
  </si>
  <si>
    <t xml:space="preserve">J8 </t>
  </si>
  <si>
    <t>GPIO017/KSI0/UART0_DCD#/GPTP_IN5</t>
  </si>
  <si>
    <t>TP_KBC_SCANIN&lt;0&gt;</t>
  </si>
  <si>
    <t>KBC_SCANIN&lt;0&gt;</t>
  </si>
  <si>
    <t>Scan Matrix KB signal</t>
  </si>
  <si>
    <t>Platform Feature - Scan Matrix Keyboard</t>
  </si>
  <si>
    <t>Scan Matrix KB</t>
  </si>
  <si>
    <t xml:space="preserve">L7 </t>
  </si>
  <si>
    <t>GPIO020/KSI1</t>
  </si>
  <si>
    <t>TP_KBC_SCANIN&lt;1&gt;</t>
  </si>
  <si>
    <t>KBC_SCANIN&lt;1&gt;</t>
  </si>
  <si>
    <t xml:space="preserve">N9 </t>
  </si>
  <si>
    <t>GPIO021/KSI2</t>
  </si>
  <si>
    <t>TP_KBC_SCANIN&lt;2&gt;</t>
  </si>
  <si>
    <t>KBC_SCANIN&lt;2&gt;</t>
  </si>
  <si>
    <t xml:space="preserve">E2 </t>
  </si>
  <si>
    <t>GPIO022/GPSPI_IO3/GPTP_IN4/32kHz_OUT_ALT</t>
  </si>
  <si>
    <t>POWER_STATE</t>
  </si>
  <si>
    <t>SAF_G3_DETECT</t>
  </si>
  <si>
    <t>Indication from EC to repeater on system low power status</t>
  </si>
  <si>
    <t>1- Platform is in S0 state
0 – Platform is in low power state</t>
  </si>
  <si>
    <t xml:space="preserve">C3 </t>
  </si>
  <si>
    <t>GPIO023/GPSPI_CLK/GPTP_IN7</t>
  </si>
  <si>
    <t>RECVRY_INDICATOR_R0_N</t>
  </si>
  <si>
    <t>RECVRY_INDICATOR_N</t>
  </si>
  <si>
    <t xml:space="preserve"> NIST Platform recovery indication</t>
  </si>
  <si>
    <t>O.D</t>
  </si>
  <si>
    <t>SSD</t>
  </si>
  <si>
    <t xml:space="preserve">C2 </t>
  </si>
  <si>
    <t>GPIO024/GPSPI_CS#/GPTP_IN6/I2C07_SCL_ALT</t>
  </si>
  <si>
    <t>TP_STD_ADP_PRSNT_EC</t>
  </si>
  <si>
    <t>Output - OD</t>
  </si>
  <si>
    <t>EC_PCH_SPI_SEL</t>
  </si>
  <si>
    <t>Detect adapter present signal</t>
  </si>
  <si>
    <t>Adapter</t>
  </si>
  <si>
    <t xml:space="preserve">M12 </t>
  </si>
  <si>
    <t>GPIO025/nEMI_INT/UART_CLK/UART1_RI#/TIN0</t>
  </si>
  <si>
    <t>TP_BATT_ID</t>
  </si>
  <si>
    <t>PECI_MUX_CTRL_ER_INT</t>
  </si>
  <si>
    <t>Battery detect signal</t>
  </si>
  <si>
    <t>Battery connector</t>
  </si>
  <si>
    <t xml:space="preserve">N13 </t>
  </si>
  <si>
    <t>GPIO026/KSI3/UART0_DTR#/I2C12_SDA/TIN1</t>
  </si>
  <si>
    <t>TP_KBC_SCANIN&lt;3&gt;</t>
  </si>
  <si>
    <t>KBC_SCANIN&lt;3&gt;</t>
  </si>
  <si>
    <t xml:space="preserve">K11 </t>
  </si>
  <si>
    <t>GPIO027/KSI4/UART0_DSR#/I2C12_SCL/TIN2</t>
  </si>
  <si>
    <t>TP_KBC_SCANIN&lt;4&gt;</t>
  </si>
  <si>
    <t>KBC_SCANIN&lt;4&gt;</t>
  </si>
  <si>
    <t xml:space="preserve">J9 </t>
  </si>
  <si>
    <t>GPIO030/KSI5/I2C10_SDA/TIN3</t>
  </si>
  <si>
    <t>TP_KBC_SCANIN&lt;5&gt;</t>
  </si>
  <si>
    <t>KBC_SCANIN&lt;5&gt;</t>
  </si>
  <si>
    <t xml:space="preserve">M11 </t>
  </si>
  <si>
    <t>GPIO031/KSI6/GPTP_OUT1</t>
  </si>
  <si>
    <t>TP_KBC_SCANIN&lt;6&gt;</t>
  </si>
  <si>
    <t>KBC_SCANIN&lt;6&gt;</t>
  </si>
  <si>
    <t xml:space="preserve">L10 </t>
  </si>
  <si>
    <t>GPIO032/KSI7/GPTP_OUT0/UART0_RI#</t>
  </si>
  <si>
    <t>TP_KBC_SCANIN&lt;7&gt;</t>
  </si>
  <si>
    <t>KBC_SCANIN&lt;7&gt;</t>
  </si>
  <si>
    <t xml:space="preserve">B2 </t>
  </si>
  <si>
    <t>GPIO033/TACH3/RC_ID0</t>
  </si>
  <si>
    <t>TP_SMC_LID_N</t>
  </si>
  <si>
    <t>VAL_SMC_LID</t>
  </si>
  <si>
    <t>SMC_LID</t>
  </si>
  <si>
    <t>SMC LID  PU for EC code compatibility</t>
  </si>
  <si>
    <t>RVP 10K PU to +V3P3_EC</t>
  </si>
  <si>
    <t>Sensor inputs</t>
  </si>
  <si>
    <t>SINAI Connector / Sensor header</t>
  </si>
  <si>
    <t xml:space="preserve">H12 </t>
  </si>
  <si>
    <t>GPIO034/GPSPI_IO2/RC_ID1/SPI0_CLK</t>
  </si>
  <si>
    <t>TP_BC_PROCHOT_EC_N</t>
  </si>
  <si>
    <t>BC_PROCHOT_EC_N</t>
  </si>
  <si>
    <t xml:space="preserve">Provided rework option,not POR. Prochot sense input from platform sources. PROCHOT implementation request from DG2 team. </t>
  </si>
  <si>
    <t xml:space="preserve">E13 </t>
  </si>
  <si>
    <t>GPIO035/PWM8/CTOUT1/ICT15/LED3</t>
  </si>
  <si>
    <t>CPU_PWM_FAN</t>
  </si>
  <si>
    <t>CPU PWM fan speed control. This is Push pull</t>
  </si>
  <si>
    <t>Low</t>
  </si>
  <si>
    <t>System FAN</t>
  </si>
  <si>
    <t>FAN</t>
  </si>
  <si>
    <t xml:space="preserve">H13 </t>
  </si>
  <si>
    <t>GPIO036/RC_ID2/SPI0_MISO</t>
  </si>
  <si>
    <t>EC_PSON_N</t>
  </si>
  <si>
    <t>EC_PEG_PLI_N_DG2</t>
  </si>
  <si>
    <t xml:space="preserve">M10 </t>
  </si>
  <si>
    <t>GPIO040/GPTP_OUT2/KSO00</t>
  </si>
  <si>
    <t>TP_KBC_SCANOUT&lt;0&gt;</t>
  </si>
  <si>
    <t>KBC_SCANOUT&lt;0&gt;</t>
  </si>
  <si>
    <t xml:space="preserve">J12 </t>
  </si>
  <si>
    <t>GPIO042/PECI_DAT/SB-TSI_DAT</t>
  </si>
  <si>
    <t>PECI_EC</t>
  </si>
  <si>
    <t>PECI data</t>
  </si>
  <si>
    <t>None</t>
  </si>
  <si>
    <t>Thermal Management</t>
  </si>
  <si>
    <t>VTR1 is for GPIO reference; 1.25V for PECI interface</t>
  </si>
  <si>
    <t xml:space="preserve">J13 </t>
  </si>
  <si>
    <t>GPIO043/SB-TSI_CLK</t>
  </si>
  <si>
    <t>SYS_PWROK_EC</t>
  </si>
  <si>
    <t>SYS_PWROK_EC_R</t>
  </si>
  <si>
    <t>System power ok from EC</t>
  </si>
  <si>
    <t>RVP 10K PU to +V3P3_DUAL</t>
  </si>
  <si>
    <t>TO PCH</t>
  </si>
  <si>
    <t xml:space="preserve">H11 </t>
  </si>
  <si>
    <t>GPIO044/VREF_VTT</t>
  </si>
  <si>
    <t>+VREF_PECI_EC</t>
  </si>
  <si>
    <t>Power</t>
  </si>
  <si>
    <t>+VREF_CPU</t>
  </si>
  <si>
    <t>PECI reference voltage</t>
  </si>
  <si>
    <t xml:space="preserve">E8 </t>
  </si>
  <si>
    <t>GPIO045/KSO01/PWM2_ALT/ICT14[CR_STRAP]</t>
  </si>
  <si>
    <t>EC_CR_STRAP</t>
  </si>
  <si>
    <t>STRAP</t>
  </si>
  <si>
    <t>KBC_SCANOUT&lt;1&gt;</t>
  </si>
  <si>
    <t>CRISIS RECOVERY STRAP</t>
  </si>
  <si>
    <t>CRISIS RECOVERY_STRAP
(PU on the board)</t>
  </si>
  <si>
    <t>1= NORMAL BOOT SOURCE
0= USE THE PRIVATE SPI PINS</t>
  </si>
  <si>
    <t xml:space="preserve">E9 </t>
  </si>
  <si>
    <t>GPIO046/KSO02/ICT11/BCM1_DAT</t>
  </si>
  <si>
    <t>TP_KBC_SCANOUT&lt;2&gt;</t>
  </si>
  <si>
    <t>KBC_SCANOUT&lt;2&gt;</t>
  </si>
  <si>
    <t xml:space="preserve">F13 </t>
  </si>
  <si>
    <t>GPIO047/KSO03/PWM3_ALT/ICT13/BCM1_CLK</t>
  </si>
  <si>
    <t>TP_KBC_SCANOUT&lt;3&gt;</t>
  </si>
  <si>
    <t>KBC_SCANOUT&lt;3&gt;</t>
  </si>
  <si>
    <t xml:space="preserve">F3 </t>
  </si>
  <si>
    <t>GPIO050/ICT0_TACH0/GTACH0</t>
  </si>
  <si>
    <t>CPU_FAN_TACH</t>
  </si>
  <si>
    <t>CPU_TACHO_FAN</t>
  </si>
  <si>
    <t>CPU Fan speed read through tacho0</t>
  </si>
  <si>
    <t>From Fan Header</t>
  </si>
  <si>
    <t xml:space="preserve">B1 </t>
  </si>
  <si>
    <t>GPIO051/ICT1_TACH1/GTACH1</t>
  </si>
  <si>
    <t>SLP_S0_PLT_EC_N</t>
  </si>
  <si>
    <t>PCA9555_0_R_INT_N</t>
  </si>
  <si>
    <t>EC Verson PS_ON</t>
  </si>
  <si>
    <t>From SILEGO</t>
  </si>
  <si>
    <t xml:space="preserve">L8 </t>
  </si>
  <si>
    <t>GPIO052/ICT2_TACH2</t>
  </si>
  <si>
    <t>EC_PCH_SPI_OE_N</t>
  </si>
  <si>
    <t>PM_SLP_S0_R_N</t>
  </si>
  <si>
    <t>option for controlling SPI isolation FET</t>
  </si>
  <si>
    <t xml:space="preserve">M13 </t>
  </si>
  <si>
    <t>GPIO053/PWM0/SLV_SPI_MSTR_INT/GPWM0</t>
  </si>
  <si>
    <t>TP_BC_ACOK_EC_IN</t>
  </si>
  <si>
    <t>PM_BAT_STATUS_LED2</t>
  </si>
  <si>
    <t>AC present indication to EC for EC code compatibility</t>
  </si>
  <si>
    <t>Battery Charger</t>
  </si>
  <si>
    <t xml:space="preserve">L12 </t>
  </si>
  <si>
    <t>GPIO054/PWM1/SLV_SPI_SCLK/GPWM1</t>
  </si>
  <si>
    <t>PCH_RSMRST_EC_AND_N</t>
  </si>
  <si>
    <t>PM_RSMRST_R_N</t>
  </si>
  <si>
    <t>RSMRST is released after 10msec delay from rsmrst pwrgd release to PCH for resetting resume well</t>
  </si>
  <si>
    <t>TO PCH , PM SB HDR &amp; Validation headers</t>
  </si>
  <si>
    <t xml:space="preserve">N4 </t>
  </si>
  <si>
    <t>GPIO055/PWM2/SHD_CS0#[BSS_STRAP]</t>
  </si>
  <si>
    <t>EC_SPI_CS0_N</t>
  </si>
  <si>
    <t>STRAP/Output</t>
  </si>
  <si>
    <t>EC_SHD_CS_N</t>
  </si>
  <si>
    <t>BOOT SOU CE SELECT STRAP/Shared SPI Flash</t>
  </si>
  <si>
    <t>1=USE THE SHARED SPI PINS FOR BOOT
0=USE THE ESPI FLASH CHANNEL FOR BOOT</t>
  </si>
  <si>
    <t xml:space="preserve">N5 </t>
  </si>
  <si>
    <t>GPIO056/PWM3/SHD_CLK</t>
  </si>
  <si>
    <t>EC_SPI_CLK</t>
  </si>
  <si>
    <t>EC_SHD_SCLK</t>
  </si>
  <si>
    <t xml:space="preserve">D1 </t>
  </si>
  <si>
    <t>GPIO057/VCC_PWRGD/CMP_VIN0</t>
  </si>
  <si>
    <t>VR_READY_EC</t>
  </si>
  <si>
    <t>ALL_SYS_PWRGD</t>
  </si>
  <si>
    <t>Power good signal from Sillego logic</t>
  </si>
  <si>
    <t>RVP 100K PU to +V3P3A</t>
  </si>
  <si>
    <t>PG from power sequence monitor ckt</t>
  </si>
  <si>
    <t xml:space="preserve">D2 </t>
  </si>
  <si>
    <t>GPIO060/KBRST/TST_-
CLK_OUT/UART1_DCD#/SPI0_CS1#</t>
  </si>
  <si>
    <t>EC_FAN_PWR_DISABLE_N</t>
  </si>
  <si>
    <t>Fan power enable control signal</t>
  </si>
  <si>
    <t>RVP 10K PU to +V3P3S</t>
  </si>
  <si>
    <t>5V Fan power ckt</t>
  </si>
  <si>
    <t xml:space="preserve">N1 </t>
  </si>
  <si>
    <t>GPIO061/ESPI_RESET#</t>
  </si>
  <si>
    <t>ESPI_RST_EC_R_N</t>
  </si>
  <si>
    <t>ESPI_RST_EC_N</t>
  </si>
  <si>
    <t>eSPI Host interface</t>
  </si>
  <si>
    <t>PCH internal PU</t>
  </si>
  <si>
    <t>From PCH</t>
  </si>
  <si>
    <t xml:space="preserve">A2 </t>
  </si>
  <si>
    <t>GPIO062/I2C11_SCL(RESETO#)</t>
  </si>
  <si>
    <t>KBC_SCROLLOCK</t>
  </si>
  <si>
    <t>PCA9555_1_R_INT_N</t>
  </si>
  <si>
    <t>Scroll lock LED control</t>
  </si>
  <si>
    <t xml:space="preserve">Platform Feature - PS2 KB &amp;  Mouse
</t>
  </si>
  <si>
    <t>KB Scroll lock LED</t>
  </si>
  <si>
    <t xml:space="preserve">M4 </t>
  </si>
  <si>
    <t>GPIO063/ESPI_ALERT#/PWM6_ALT/ICT8</t>
  </si>
  <si>
    <t>ESPI_ALERT0_EC_R_N</t>
  </si>
  <si>
    <t>ESPI_ALERT0_EC</t>
  </si>
  <si>
    <t>ESPI_ALERT_EC_N</t>
  </si>
  <si>
    <t xml:space="preserve">PCH internal PU 
RVP 10K PU to +V1P8A and +V3P3A_VAL option </t>
  </si>
  <si>
    <t xml:space="preserve">J5 </t>
  </si>
  <si>
    <t>GPIO064/SLP_S0#</t>
  </si>
  <si>
    <t>TP_M.2_BT_STAT_N_EC</t>
  </si>
  <si>
    <t>TP_HOME_BTN_EC_N</t>
  </si>
  <si>
    <t>EC_SLATEMODE_HALLOUT_SNSR_R</t>
  </si>
  <si>
    <t>From M.2 Bluetooth module to EC as Ring MY PC indication</t>
  </si>
  <si>
    <t>From BT module</t>
  </si>
  <si>
    <t xml:space="preserve">M2 </t>
  </si>
  <si>
    <t>GPIO065/ESPI_CLK/I2C13_SCL/ICT5_ALT</t>
  </si>
  <si>
    <t>ESPI_CLK_EC_R</t>
  </si>
  <si>
    <t>ESPI_CLK_EC</t>
  </si>
  <si>
    <t xml:space="preserve">M1 </t>
  </si>
  <si>
    <t>GPIO066/ESPI_CS#/I2C13_SDA</t>
  </si>
  <si>
    <t>ESPI_CS0_EC_R_N</t>
  </si>
  <si>
    <t>ESPI_CS0_EC_N</t>
  </si>
  <si>
    <t xml:space="preserve">L2 </t>
  </si>
  <si>
    <t>GPIO067/VREF2_ADC</t>
  </si>
  <si>
    <t>PWRBTN_EC_IN_N</t>
  </si>
  <si>
    <t>Power button input to EC</t>
  </si>
  <si>
    <t>RVP 10K PU to +VBAT_EC</t>
  </si>
  <si>
    <t xml:space="preserve">L3 </t>
  </si>
  <si>
    <t>GPIO070/ESPI_IO0/I2C14_SDA</t>
  </si>
  <si>
    <t>ESPI_IO0_EC_R</t>
  </si>
  <si>
    <t>ESPI_IO0_EC</t>
  </si>
  <si>
    <t xml:space="preserve">N2 </t>
  </si>
  <si>
    <t>GPIO071/ESPI_IO1/I2C14_SCL</t>
  </si>
  <si>
    <t>ESPI_IO1_EC_R</t>
  </si>
  <si>
    <t>ESPI_IO1_EC</t>
  </si>
  <si>
    <t xml:space="preserve">M3 </t>
  </si>
  <si>
    <t>GPIO072/ESPI_IO2/I2C01_SDA_ALT</t>
  </si>
  <si>
    <t>ESPI_IO2_EC_R</t>
  </si>
  <si>
    <t>ESPI_IO2_EC</t>
  </si>
  <si>
    <t xml:space="preserve">L4 </t>
  </si>
  <si>
    <t>GPIO073/ESPI_IO3/I2C01_SCL_ALT</t>
  </si>
  <si>
    <t>ESPI_IO3_EC_R</t>
  </si>
  <si>
    <t>ESPI_IO3_EC</t>
  </si>
  <si>
    <t xml:space="preserve">H7 </t>
  </si>
  <si>
    <t>GPIO100/nEC_SCI_ALT/ICT6</t>
  </si>
  <si>
    <t>TP_MIC_PRIVACY_EC</t>
  </si>
  <si>
    <t>MIC_PRIVACY_EC</t>
  </si>
  <si>
    <t>Mic Privacy Switch funcationality</t>
  </si>
  <si>
    <t>To DMIC Header</t>
  </si>
  <si>
    <t xml:space="preserve">F11 </t>
  </si>
  <si>
    <t>GPIO104/UART0_TX</t>
  </si>
  <si>
    <t>VAL_EC_UART_TX</t>
  </si>
  <si>
    <t>EC_VTR2_STRAP</t>
  </si>
  <si>
    <t>Serial debug from EC</t>
  </si>
  <si>
    <t xml:space="preserve">EC/Bios Debug </t>
  </si>
  <si>
    <t>To TTK &amp; UART HDR</t>
  </si>
  <si>
    <t xml:space="preserve">F9 </t>
  </si>
  <si>
    <t>GPIO105/UART0_RX/TRACECLK</t>
  </si>
  <si>
    <t>VAL_EC_UART_RX/VAL_EC_TRACE_CLK</t>
  </si>
  <si>
    <t>VAL_EC_TRACE_CLK</t>
  </si>
  <si>
    <t>EC_TRACE_CLK</t>
  </si>
  <si>
    <t>Serial debug from EC/EC JTAG Debug clock signal</t>
  </si>
  <si>
    <t>To TTK &amp; UART HDR/CORTEX HDR</t>
  </si>
  <si>
    <t xml:space="preserve">E3 </t>
  </si>
  <si>
    <t>GPIO106/PWROK/CMP_VREF1</t>
  </si>
  <si>
    <t>PM_EC_PCH_PWROK</t>
  </si>
  <si>
    <t>PCH_PWROK_EC</t>
  </si>
  <si>
    <t>STD_ADP_PRSNT_EC</t>
  </si>
  <si>
    <t>PCH_PWROK to EC to give the delayed all_sys_pwrgd ;8.2K PD for glitch free GPIO input on POR.</t>
  </si>
  <si>
    <t>Low power mode</t>
  </si>
  <si>
    <t xml:space="preserve">L13 </t>
  </si>
  <si>
    <t>GPIO107/nSMI/KSO04/I2C10_SCL</t>
  </si>
  <si>
    <t>TP_KBC_SCANOUT&lt;4&gt;</t>
  </si>
  <si>
    <t>KBC_SCANOUT&lt;4&gt;</t>
  </si>
  <si>
    <t xml:space="preserve">K13 </t>
  </si>
  <si>
    <t>GPIO112/KSO05(DSW_PWRGD)</t>
  </si>
  <si>
    <t>TP_KBC_SCANOUT&lt;5&gt;</t>
  </si>
  <si>
    <t>KBC_SCANOUT&lt;5&gt;</t>
  </si>
  <si>
    <t xml:space="preserve">J11 </t>
  </si>
  <si>
    <t>GPIO113/KSO06/ICT9</t>
  </si>
  <si>
    <t>TP_KBC_SCANOUT&lt;6&gt;</t>
  </si>
  <si>
    <t>KBC_SCANOUT&lt;6&gt;</t>
  </si>
  <si>
    <t xml:space="preserve">H9 </t>
  </si>
  <si>
    <t>GPIO114/PS2_CLK0A/nEC_SCI</t>
  </si>
  <si>
    <t>VAL_PS2_MSCLK</t>
  </si>
  <si>
    <t xml:space="preserve">Output </t>
  </si>
  <si>
    <t>SMC_WAKE_SCI_N</t>
  </si>
  <si>
    <t>PS2 Mouse clock</t>
  </si>
  <si>
    <t>PS2 Mouse</t>
  </si>
  <si>
    <t xml:space="preserve">N12 </t>
  </si>
  <si>
    <t>GPIO115/PS2_DAT0A</t>
  </si>
  <si>
    <t>VAL_PS2_MSDATA</t>
  </si>
  <si>
    <t>DNX_FORCE_RELOAD_EC</t>
  </si>
  <si>
    <t>KBD_BKLT_CTRL</t>
  </si>
  <si>
    <t xml:space="preserve">K12 </t>
  </si>
  <si>
    <t>GPIO120/KSO07/UART1_DTR#</t>
  </si>
  <si>
    <t>TP_KBC_SCANOUT&lt;7&gt;</t>
  </si>
  <si>
    <t>KBC_SCANOUT&lt;7&gt;</t>
  </si>
  <si>
    <t xml:space="preserve">F12 </t>
  </si>
  <si>
    <t>GPIO121/PVT_IO0/KSO08</t>
  </si>
  <si>
    <t>TP_KBC_SCANOUT&lt;8&gt;</t>
  </si>
  <si>
    <t>KBC_SCANOUT&lt;8&gt;</t>
  </si>
  <si>
    <t xml:space="preserve">E11 </t>
  </si>
  <si>
    <t>GPIO122/PVT_IO1/KSO09</t>
  </si>
  <si>
    <t>TP_KBC_SCANOUT&lt;9&gt;</t>
  </si>
  <si>
    <t>KBC_SCANOUT&lt;9&gt;</t>
  </si>
  <si>
    <t xml:space="preserve">E12 </t>
  </si>
  <si>
    <t>GPIO123/PVT_IO2/KSO10</t>
  </si>
  <si>
    <t>TP_KBC_SCANOUT&lt;10&gt;</t>
  </si>
  <si>
    <t>KBC_SCANOUT&lt;10&gt;</t>
  </si>
  <si>
    <t xml:space="preserve">C11 </t>
  </si>
  <si>
    <t>GPIO124/PVT_CS#/KSO11/ICT12/GPTP_OUT6</t>
  </si>
  <si>
    <t>TP_KBC_SCANOUT&lt;11&gt;</t>
  </si>
  <si>
    <t>KBC_SCANOUT&lt;11&gt;</t>
  </si>
  <si>
    <t xml:space="preserve">D11 </t>
  </si>
  <si>
    <t>GPIO125/PVT_CLK/KSO12/GPTP_OUT5</t>
  </si>
  <si>
    <t>TP_KBC_SCANOUT&lt;12&gt;</t>
  </si>
  <si>
    <t>KBC_SCANOUT&lt;12&gt;</t>
  </si>
  <si>
    <t xml:space="preserve">D12 </t>
  </si>
  <si>
    <t>GPIO126/PVT_IO3/KSO13[UART_BSTRAP]</t>
  </si>
  <si>
    <t>TP_KBC_SCANOUT&lt;13&gt;</t>
  </si>
  <si>
    <t>KBC_SCANOUT&lt;13&gt;</t>
  </si>
  <si>
    <t>CRISIS RECOVERY OVER UART STRAP/Scan Matrix KB signal</t>
  </si>
  <si>
    <t>1=NORMAL OPERATION
0=USE UART INTERFACE FOR CRSIS RECOVERY</t>
  </si>
  <si>
    <t xml:space="preserve">D13 </t>
  </si>
  <si>
    <t>GPIO127/A20M/UART1_RTS#/UART0_CTS#_ALT</t>
  </si>
  <si>
    <t>KBC_CAPSLOCK</t>
  </si>
  <si>
    <t>KB Capslock LED</t>
  </si>
  <si>
    <t xml:space="preserve">N8 </t>
  </si>
  <si>
    <t>GPIO130/I2C01_SDA/SLV_SPI_IO0/TOUT1</t>
  </si>
  <si>
    <t>TP_SML1_DATA_EC</t>
  </si>
  <si>
    <t>SMB_USBC_DATA_EC</t>
  </si>
  <si>
    <t>SML1_DATA_R</t>
  </si>
  <si>
    <t>SML Link Between PCH and EC</t>
  </si>
  <si>
    <t>RVP 1.2K PU to +VCCPGPPDR_3P3_1P8_R</t>
  </si>
  <si>
    <t>SML Link</t>
  </si>
  <si>
    <t xml:space="preserve">N7 </t>
  </si>
  <si>
    <t>GPIO131/I2C01_SCL/SLV_SPI_CS#/TOUT0</t>
  </si>
  <si>
    <t>TP_SML1_CLK_EC</t>
  </si>
  <si>
    <t>SMB_USBC_CLK_EC</t>
  </si>
  <si>
    <t>SML1_CLK_R</t>
  </si>
  <si>
    <t xml:space="preserve">N11 </t>
  </si>
  <si>
    <t>GPIO132/I2C06_SDA/KSO16</t>
  </si>
  <si>
    <t>I2C_ALERT_AIC_P1_EC_N</t>
  </si>
  <si>
    <t>TYPEC_EC_SMBUS1_DATA_EC</t>
  </si>
  <si>
    <t>I2C bus for Type-C PD controller</t>
  </si>
  <si>
    <t>Platform Feature - USB Type-C</t>
  </si>
  <si>
    <t>Type-C PD controller</t>
  </si>
  <si>
    <t xml:space="preserve">L11 </t>
  </si>
  <si>
    <t>GPIO140/I2C06_SCL/ICT5/KSO17</t>
  </si>
  <si>
    <t>TP_PM_BATLOW_N</t>
  </si>
  <si>
    <t>TYPEC_EC_SMBUS1_CLK_EC</t>
  </si>
  <si>
    <t xml:space="preserve">B7 </t>
  </si>
  <si>
    <t>GPIO141/I2C05_SDA/SPI1_CLK/UART0_DCD#_ALT</t>
  </si>
  <si>
    <t>NIST193_EC_M2_SSD_SMB_DATA</t>
  </si>
  <si>
    <t>M2_SSD_EC_SMB_DATA</t>
  </si>
  <si>
    <t xml:space="preserve">I2C bus for NIST Platform recovery through SSD.
</t>
  </si>
  <si>
    <t>RVP 1K PU to +V3P3_EC</t>
  </si>
  <si>
    <t xml:space="preserve">F7 </t>
  </si>
  <si>
    <t>GPIO142/I2C05_SCL/SPI1_MOSI/UART0_DSR#_ALT</t>
  </si>
  <si>
    <t>NIST193_EC_M2_SSD_SMB_CLK</t>
  </si>
  <si>
    <t>M2_SSD_EC_SMB_CLK</t>
  </si>
  <si>
    <t xml:space="preserve">A7 </t>
  </si>
  <si>
    <t>GPIO143/I2C04_SDA/UART0_CTS#/SPI1_MISO/UART
0_DTR#_ALT</t>
  </si>
  <si>
    <t>TYPEC_EC_SMBUS_ALERT_0</t>
  </si>
  <si>
    <t>SML1_DATA_EC</t>
  </si>
  <si>
    <t>TYPEC_EC_SMBUS_ALERT_0_R</t>
  </si>
  <si>
    <t xml:space="preserve">E7 </t>
  </si>
  <si>
    <t>GPIO144/I2C04_SCL/UART0_RTS#/SPI1_CS#/UART0
_RI#_ALT</t>
  </si>
  <si>
    <t>TP_PM_BATLOW_N_EC</t>
  </si>
  <si>
    <t>SML1_CLK_EC</t>
  </si>
  <si>
    <t>PM_BATLOW_N_EC</t>
  </si>
  <si>
    <t>send battery low signal to PCH</t>
  </si>
  <si>
    <t>From PM Sideband Header</t>
  </si>
  <si>
    <t xml:space="preserve">A8 </t>
  </si>
  <si>
    <t>GPIO145/I2C09_SDA/JM_TDI/JTAG_TDI</t>
  </si>
  <si>
    <t>VAL_EC_JTAG_TDI</t>
  </si>
  <si>
    <t>VAL_EC_UART_RX</t>
  </si>
  <si>
    <t>EC_UART_RX</t>
  </si>
  <si>
    <t>EC JTAG Debug signal</t>
  </si>
  <si>
    <t>RVP 10K PU to V3P3_EC</t>
  </si>
  <si>
    <t>JTAG Header</t>
  </si>
  <si>
    <t xml:space="preserve">G8 </t>
  </si>
  <si>
    <t>GPIO146/I2C09_SCL/ITM/JM_TDO/JTAG_TDO</t>
  </si>
  <si>
    <t>VAL_EC_JTAG_TDO</t>
  </si>
  <si>
    <t>EC_UART_TX</t>
  </si>
  <si>
    <t xml:space="preserve">C7 </t>
  </si>
  <si>
    <t>GPIO147/I2C15_SDA/JM_TCLK/JTAG_CLK</t>
  </si>
  <si>
    <t>VAL_EC_JTAG_TCK</t>
  </si>
  <si>
    <t>EC_JTAG_TCK</t>
  </si>
  <si>
    <t xml:space="preserve">F8 </t>
  </si>
  <si>
    <t>GPIO150/I2C15_SCL/JM_TMS/JTAG_TMS</t>
  </si>
  <si>
    <t>VAL_EC_JTAG_TMS</t>
  </si>
  <si>
    <t>EC_JTAG_TMS</t>
  </si>
  <si>
    <t xml:space="preserve">L9 </t>
  </si>
  <si>
    <t>GPIO151/ICT4/KSO15</t>
  </si>
  <si>
    <t>TP_KBC_SCANOUT&lt;15&gt;</t>
  </si>
  <si>
    <t>KBC_SCANOUT&lt;15&gt;</t>
  </si>
  <si>
    <t xml:space="preserve">N10 </t>
  </si>
  <si>
    <t>GPIO152/KSO14/GPTP_OUT3/I2C07_SDA_ALT</t>
  </si>
  <si>
    <t>TP_KBC_SCANOUT&lt;14&gt;</t>
  </si>
  <si>
    <t>KBC_SCANOUT&lt;14&gt;</t>
  </si>
  <si>
    <t xml:space="preserve">C12 </t>
  </si>
  <si>
    <t>GPIO153/LED2</t>
  </si>
  <si>
    <t>VAL_CATERR_LED_DRV_EC</t>
  </si>
  <si>
    <t>H_CATERR_EC_N</t>
  </si>
  <si>
    <t>Caterr indicator LED driving</t>
  </si>
  <si>
    <t>From EC</t>
  </si>
  <si>
    <t xml:space="preserve">A12 </t>
  </si>
  <si>
    <t>GPIO154/I2C02_SDA/CPU_C10</t>
  </si>
  <si>
    <t>PS2_MOUSE_CLK</t>
  </si>
  <si>
    <t>Caterr signal from CPU</t>
  </si>
  <si>
    <t>RVP 2.7K PU to +V1P8A</t>
  </si>
  <si>
    <t xml:space="preserve">C9 </t>
  </si>
  <si>
    <t>GPIO155/I2C02_SCL(SYSPWR_VALID)</t>
  </si>
  <si>
    <t>PS2_MOUSE_DATA</t>
  </si>
  <si>
    <t>EC Wake event to PCH from Sx/DS3 states. Wake# virtual wire not working. Hence this pin is needed in both eSPI and LPC.</t>
  </si>
  <si>
    <t>RVP 10K PU to +V3P3A</t>
  </si>
  <si>
    <t>Wake</t>
  </si>
  <si>
    <t>Wake event</t>
  </si>
  <si>
    <t xml:space="preserve">A13 </t>
  </si>
  <si>
    <t>GPIO156/LED0</t>
  </si>
  <si>
    <t>VAL_CS_INDICATE_LED</t>
  </si>
  <si>
    <t>PEG_RTD3_COLD_MOD_EC</t>
  </si>
  <si>
    <t>Connected Standby Indicator LED Driving</t>
  </si>
  <si>
    <t>H=CS
L=Normal</t>
  </si>
  <si>
    <t xml:space="preserve">B13 </t>
  </si>
  <si>
    <t>GPIO157/LED1</t>
  </si>
  <si>
    <t>PS_ON_IN_EC_N_B</t>
  </si>
  <si>
    <t>VAL_C10_GATE_LED</t>
  </si>
  <si>
    <t>EC Verson PS_ON/TypeC PD PS_ON override</t>
  </si>
  <si>
    <t>RVP PU to +V3P3A</t>
  </si>
  <si>
    <t>TypeC PD</t>
  </si>
  <si>
    <t xml:space="preserve">A9 </t>
  </si>
  <si>
    <t>GPIO165/32KHZ_IN/CTOUT0</t>
  </si>
  <si>
    <t>PWRBTN_EC_OUT_N</t>
  </si>
  <si>
    <t>VAL_SOC_VR_CNTRL_PE</t>
  </si>
  <si>
    <t>DG2_PRESENT</t>
  </si>
  <si>
    <t>Power button out from EC</t>
  </si>
  <si>
    <t>RVP 10K PU to +V3P3A_DSW</t>
  </si>
  <si>
    <t xml:space="preserve">G12 </t>
  </si>
  <si>
    <t>GPIO170/UART1_TX/TFDP_CLK[JTAG_STRAP]</t>
  </si>
  <si>
    <t>EC_JTAG_STRAP</t>
  </si>
  <si>
    <t>BOUNDARY SCAN TAP CONTROLLER</t>
  </si>
  <si>
    <t>Strap to enable JTAG Boundary scan.
0 : Normal operation</t>
  </si>
  <si>
    <t>1= BOUNDARY SCAN
0= NORMAL OPERATION</t>
  </si>
  <si>
    <t xml:space="preserve">G9 </t>
  </si>
  <si>
    <t>GPIO171/UART1_RX/TFDP_DATA</t>
  </si>
  <si>
    <t>STD_ADPT_CNTRL_GPIO</t>
  </si>
  <si>
    <t>Prochot signal</t>
  </si>
  <si>
    <t>RVP 100K PU to +V3P3S</t>
  </si>
  <si>
    <t xml:space="preserve">C13 </t>
  </si>
  <si>
    <t>GPIO175/CMP_VOUT1/PWM8_ALT</t>
  </si>
  <si>
    <t>PS_ON_OUT_EC_N</t>
  </si>
  <si>
    <t>SX_EXIT_HOLDOFF_N</t>
  </si>
  <si>
    <t xml:space="preserve">H3 </t>
  </si>
  <si>
    <t>GPIO200/ADC00/TRACEDATA0</t>
  </si>
  <si>
    <t>VAL_EC_TRACE_DATA_0</t>
  </si>
  <si>
    <t>EC_TRACE_DATA_0</t>
  </si>
  <si>
    <t xml:space="preserve">J3 </t>
  </si>
  <si>
    <t>GPIO201/ADC01/TRACEDATA1</t>
  </si>
  <si>
    <t>VAL_EC_TRACE_DATA_1</t>
  </si>
  <si>
    <t>EC_TRACE_DATA_1</t>
  </si>
  <si>
    <t xml:space="preserve">J2 </t>
  </si>
  <si>
    <t>GPIO202/ADC02/TRACEDATA2</t>
  </si>
  <si>
    <t>VAL_EC_TRACE_DATA_2</t>
  </si>
  <si>
    <t>EC_TRACE_DATA_2</t>
  </si>
  <si>
    <t xml:space="preserve">J1 </t>
  </si>
  <si>
    <t>GPIO203/ADC03/TRACEDATA3</t>
  </si>
  <si>
    <t>VAL_EC_TRACE_DATA_3</t>
  </si>
  <si>
    <t>EC_TRACE_DATA_3</t>
  </si>
  <si>
    <t xml:space="preserve">H2 </t>
  </si>
  <si>
    <t>GPIO204/ADC04</t>
  </si>
  <si>
    <t>CPU_C10_GATE_N_EC</t>
  </si>
  <si>
    <t>AMBIENT_THERM_IN</t>
  </si>
  <si>
    <t xml:space="preserve">C10_Gate indication signal </t>
  </si>
  <si>
    <t>RVP 10K PU to V3P3A</t>
  </si>
  <si>
    <t xml:space="preserve">K3 </t>
  </si>
  <si>
    <t>GPIO205/ADC05</t>
  </si>
  <si>
    <t>VR_THERM_IN</t>
  </si>
  <si>
    <t>EC need to read the thermistor on board for thermal management</t>
  </si>
  <si>
    <t>RVP 22.6K PU to +VREF_ADC</t>
  </si>
  <si>
    <t>Thermistor</t>
  </si>
  <si>
    <t xml:space="preserve">L1 </t>
  </si>
  <si>
    <t>GPIO206/ADC06</t>
  </si>
  <si>
    <t>DDR_THERM_IN</t>
  </si>
  <si>
    <t xml:space="preserve">K2 </t>
  </si>
  <si>
    <t>GPIO207/ADC07[CMP_STRAP]</t>
  </si>
  <si>
    <t>EC_SMI_N</t>
  </si>
  <si>
    <t>STRAP/Output - OD</t>
  </si>
  <si>
    <t>SKIN_THERM_IN</t>
  </si>
  <si>
    <t>CMP_STRAP IS THE COMPARATOR 0 STRAP PIN/EC SMI HW event to PCH. Virtual wire in eSPI mode</t>
  </si>
  <si>
    <t>From CPU &amp; EC to SMC_RST ckt &amp; eSPI header</t>
  </si>
  <si>
    <t>1=COMPARATOR 0 ENABLED
0=HARDWARE DEFAULT (GPIO INPUT)</t>
  </si>
  <si>
    <t xml:space="preserve">C1 </t>
  </si>
  <si>
    <t>GPIO221/32KHz_OUT/GPTP_IN3/CMP_VIN1/SYS
_SHDN_FW#</t>
  </si>
  <si>
    <t>SLP_S0_EC_N</t>
  </si>
  <si>
    <t>TCP_RETIMER_FORCE_PWR_BTP_EC_R</t>
  </si>
  <si>
    <t xml:space="preserve"> PCH GPIO to EC will be default to indicate CS entry to EC.</t>
  </si>
  <si>
    <t>1: System is in S0 state                                             
0:System in Stand By state</t>
  </si>
  <si>
    <t xml:space="preserve">L5 </t>
  </si>
  <si>
    <t>GPIO222/PROCHOT_IN#_ALT</t>
  </si>
  <si>
    <t>TP_EC_SLATEMODE_HALLOUT_SNSR_R</t>
  </si>
  <si>
    <t>PM_SLP_S0_CS_N</t>
  </si>
  <si>
    <t>Signal for flip to tablet mode connecting to Touch pad conenctor</t>
  </si>
  <si>
    <t>1.8v level IO's</t>
  </si>
  <si>
    <t>Dip switch (optional path)</t>
  </si>
  <si>
    <t xml:space="preserve">M6 </t>
  </si>
  <si>
    <t>GPIO223/SHD_IO0</t>
  </si>
  <si>
    <t>EC_SPI_MOSI</t>
  </si>
  <si>
    <t>EC_SHD_IO0</t>
  </si>
  <si>
    <t xml:space="preserve">M5 </t>
  </si>
  <si>
    <t>GPIO224/GPTP_IN0/SHD_IO1</t>
  </si>
  <si>
    <t>EC_SPI_MISO</t>
  </si>
  <si>
    <t>EC_SHD_IO1</t>
  </si>
  <si>
    <t xml:space="preserve">F2 </t>
  </si>
  <si>
    <t>GPIO226/PWRGD_S0iX/CMP_VREF0</t>
  </si>
  <si>
    <t>TP_EC_DS3</t>
  </si>
  <si>
    <t>EC_DS3</t>
  </si>
  <si>
    <t>EC control GPIO when the system has to enter DNX mode.</t>
  </si>
  <si>
    <t xml:space="preserve">RVP 10K PD by default. </t>
  </si>
  <si>
    <t>DNX funcationality</t>
  </si>
  <si>
    <t>DNX Circuit</t>
  </si>
  <si>
    <t xml:space="preserve">L6 </t>
  </si>
  <si>
    <t>GPIO227/SHD_IO2[PWRGD_STRAP]</t>
  </si>
  <si>
    <t>EC_SPI_WP</t>
  </si>
  <si>
    <t>EC_SHD_IO2</t>
  </si>
  <si>
    <t xml:space="preserve">G13 </t>
  </si>
  <si>
    <t>GPIO240</t>
  </si>
  <si>
    <t>EC_S0IX_ENTRY_REQ</t>
  </si>
  <si>
    <t>PEG_PIM_DG2</t>
  </si>
  <si>
    <t xml:space="preserve">B8 </t>
  </si>
  <si>
    <t>GPIO241/CMP_VOUT0/PWM0_ALT</t>
  </si>
  <si>
    <t>EC_WAKE_CLK_R</t>
  </si>
  <si>
    <t>M.2_BT_LED2_N_EC</t>
  </si>
  <si>
    <t>1HZ Clock input to achieve low power if savings are high with this approach.</t>
  </si>
  <si>
    <t>RVP 100K PU to +V3P3_EC</t>
  </si>
  <si>
    <t>From SMC / 1 Hz clock</t>
  </si>
  <si>
    <t xml:space="preserve">A10 </t>
  </si>
  <si>
    <t>GPIO242/VCC_PWRGD_ALT</t>
  </si>
  <si>
    <t>VOL_UP_EC</t>
  </si>
  <si>
    <t>Volume up button ec</t>
  </si>
  <si>
    <t>Buttons</t>
  </si>
  <si>
    <t>Volume up button</t>
  </si>
  <si>
    <t xml:space="preserve">C8 </t>
  </si>
  <si>
    <t>GPIO243/GPSPI_IO1</t>
  </si>
  <si>
    <t>REAR_FAN_PWM_EC</t>
  </si>
  <si>
    <t>EC_PM_PCH_PWROK</t>
  </si>
  <si>
    <t>REAR PWM fan speed control. This is Push pull</t>
  </si>
  <si>
    <t>RVP 2.2K PU to +V3P3S</t>
  </si>
  <si>
    <t xml:space="preserve">A11 </t>
  </si>
  <si>
    <t>GPIO244/UART_CLK_ALT/PWROK_ALT</t>
  </si>
  <si>
    <t>EC_TOP_SWAP_OVERRIDE</t>
  </si>
  <si>
    <t>EC_GPPC_B14</t>
  </si>
  <si>
    <t>Top swap override from PCH(GPD_12)</t>
  </si>
  <si>
    <t>RVP PCH INTERNAL 20K PD</t>
  </si>
  <si>
    <t>From PCH(GPD_12)</t>
  </si>
  <si>
    <t xml:space="preserve">B11 </t>
  </si>
  <si>
    <t>GPIO245/GPSPI_IO0</t>
  </si>
  <si>
    <t>TP_KBD_BKLT_CTRL</t>
  </si>
  <si>
    <t>TYPEC_EC_SMBUS_ALERT_1_R</t>
  </si>
  <si>
    <t>Scan Matrix KB backlight control signal</t>
  </si>
  <si>
    <t xml:space="preserve">B10 </t>
  </si>
  <si>
    <t>GPIO246/PWRGD_S0iX_ALT2/CTOUT1_ALT</t>
  </si>
  <si>
    <t>VOL_DOWN_EC</t>
  </si>
  <si>
    <t>Volume down button valtr</t>
  </si>
  <si>
    <t>Volume down button</t>
  </si>
  <si>
    <t xml:space="preserve">B9 </t>
  </si>
  <si>
    <t>GPIO254</t>
  </si>
  <si>
    <t>EC_M.2_SSD_PLN_DELAY</t>
  </si>
  <si>
    <t>EC_M.2_SSD_PLN_N</t>
  </si>
  <si>
    <t>PM_PWRBTN_LED</t>
  </si>
  <si>
    <t>SSD Power Loss Notification signal</t>
  </si>
  <si>
    <t xml:space="preserve">B6 </t>
  </si>
  <si>
    <t>GPIO255/UART1_RX_ALT/UART1_DSR#</t>
  </si>
  <si>
    <t>EC_S0IX_ENTRY_ACK</t>
  </si>
  <si>
    <t>KBC_NUMLOCK</t>
  </si>
  <si>
    <t xml:space="preserve">G11 </t>
  </si>
  <si>
    <t>JTAG_RST#</t>
  </si>
  <si>
    <t>VAL_EC_JTAG_RST_N</t>
  </si>
  <si>
    <t>EC_JTAG_RST_N</t>
  </si>
  <si>
    <t xml:space="preserve">D3 </t>
  </si>
  <si>
    <t>nRESET_IN</t>
  </si>
  <si>
    <t>SMC_RST_N</t>
  </si>
  <si>
    <t>SMC_RST_N_R1</t>
  </si>
  <si>
    <t xml:space="preserve">EC reset pin required to disable on board EC using jumper on RVP &amp; for S5 programming. No timing requirement to VTR. </t>
  </si>
  <si>
    <t>EC Devolop &amp; Debug</t>
  </si>
  <si>
    <t>From Reset generation ckt</t>
  </si>
  <si>
    <t xml:space="preserve">B3 </t>
  </si>
  <si>
    <t>SYSPWR_PRES&amp;VCI_IN3#/GPIO000/I2C11_SDA</t>
  </si>
  <si>
    <t>SLP_SUS_EC_N</t>
  </si>
  <si>
    <t>HOME_BTN_EC_RVP_AEP_ID</t>
  </si>
  <si>
    <t>SLP_SUS signal to indicate sus power available or not.</t>
  </si>
  <si>
    <t xml:space="preserve">E5 </t>
  </si>
  <si>
    <t>+VBAT_EC</t>
  </si>
  <si>
    <t>POWER</t>
  </si>
  <si>
    <t xml:space="preserve">E6 </t>
  </si>
  <si>
    <t>VCI_IN0#(EMDRST_IN)</t>
  </si>
  <si>
    <t>TP_VCI_IN0_N</t>
  </si>
  <si>
    <t xml:space="preserve">A6 </t>
  </si>
  <si>
    <t>VCI_IN1#/GPIO162</t>
  </si>
  <si>
    <t>VAL_PECI_MUX_CTRL_ER_INT</t>
  </si>
  <si>
    <t>BATT_ID</t>
  </si>
  <si>
    <t xml:space="preserve">PECI MUX controll for INTEC or SINAI </t>
  </si>
  <si>
    <t>PECI MUX control</t>
  </si>
  <si>
    <t>PECI MUX</t>
  </si>
  <si>
    <t xml:space="preserve">C4 </t>
  </si>
  <si>
    <t>VCI_IN2#/GPIO161</t>
  </si>
  <si>
    <t>HB_NVDC_SEL</t>
  </si>
  <si>
    <t>NUMLOCK LED Controll</t>
  </si>
  <si>
    <t>KB Numlock LED</t>
  </si>
  <si>
    <t xml:space="preserve">C5 </t>
  </si>
  <si>
    <t>VCI_OUT2</t>
  </si>
  <si>
    <t>TP_VCI_OUT2</t>
  </si>
  <si>
    <t>EC_VCI_OUT_WAKE_R</t>
  </si>
  <si>
    <t xml:space="preserve">F1 </t>
  </si>
  <si>
    <t>VCI_OVRD_IN</t>
  </si>
  <si>
    <t>TP_VCI_OVRD_IN</t>
  </si>
  <si>
    <t>BC_ACOK_EC_IN</t>
  </si>
  <si>
    <t xml:space="preserve">H1 </t>
  </si>
  <si>
    <t>VR_CAP</t>
  </si>
  <si>
    <t>VR CAP</t>
  </si>
  <si>
    <t xml:space="preserve">G2 </t>
  </si>
  <si>
    <t>VREF_ADC</t>
  </si>
  <si>
    <t>+V3P3_EC_VTR1</t>
  </si>
  <si>
    <t>N/A</t>
  </si>
  <si>
    <t xml:space="preserve">F6 </t>
  </si>
  <si>
    <t>VSS</t>
  </si>
  <si>
    <t>GROUND</t>
  </si>
  <si>
    <t>VSS_ADC</t>
  </si>
  <si>
    <t xml:space="preserve">G3 </t>
  </si>
  <si>
    <t>GND</t>
  </si>
  <si>
    <t xml:space="preserve">H5 </t>
  </si>
  <si>
    <t>VSS1</t>
  </si>
  <si>
    <t xml:space="preserve">K1 </t>
  </si>
  <si>
    <t>VSS2</t>
  </si>
  <si>
    <t xml:space="preserve">B4 </t>
  </si>
  <si>
    <t>VSS_ANALOG</t>
  </si>
  <si>
    <t>VSS3</t>
  </si>
  <si>
    <t xml:space="preserve">G6 </t>
  </si>
  <si>
    <t>VTR_ANALOG</t>
  </si>
  <si>
    <t>VTR_ANALOG_R</t>
  </si>
  <si>
    <t xml:space="preserve">E1 </t>
  </si>
  <si>
    <t>VTR_PLL</t>
  </si>
  <si>
    <t>VTR_PLL_R</t>
  </si>
  <si>
    <t xml:space="preserve">G1 </t>
  </si>
  <si>
    <t>VTR_REG</t>
  </si>
  <si>
    <t>+V3P3_1P8A_VTR_REG</t>
  </si>
  <si>
    <t xml:space="preserve">G5 </t>
  </si>
  <si>
    <t xml:space="preserve">H8 </t>
  </si>
  <si>
    <t>+V3P3_1P8A_EC_VTR2</t>
  </si>
  <si>
    <t xml:space="preserve">H6 </t>
  </si>
  <si>
    <t>+V3P3_1P8A_EC_VTR3</t>
  </si>
  <si>
    <t xml:space="preserve">A3 </t>
  </si>
  <si>
    <t>XTAL1</t>
  </si>
  <si>
    <t>EC_XTAL1_32K</t>
  </si>
  <si>
    <t>XTAL1_32K_R</t>
  </si>
  <si>
    <t xml:space="preserve">Crystal </t>
  </si>
  <si>
    <t>XTAL</t>
  </si>
  <si>
    <t xml:space="preserve">A1 </t>
  </si>
  <si>
    <t>XTAL2</t>
  </si>
  <si>
    <t>EC_XTAL2_32K</t>
  </si>
  <si>
    <t>XTAL2_32K_R</t>
  </si>
  <si>
    <t>IOEXPANDER1 -PCA9555
Address:
0x45 (Read)/
0x44 (Write)</t>
  </si>
  <si>
    <t>IO pins</t>
  </si>
  <si>
    <t>Function</t>
  </si>
  <si>
    <t>direction</t>
  </si>
  <si>
    <t>remark</t>
  </si>
  <si>
    <t>IO1_0</t>
  </si>
  <si>
    <t>BOARD_ID0</t>
  </si>
  <si>
    <t>Board ID bits</t>
  </si>
  <si>
    <t>IO1_1</t>
  </si>
  <si>
    <t>BOARD_ID1</t>
  </si>
  <si>
    <t>IO1_2</t>
  </si>
  <si>
    <t>BOARD_ID2</t>
  </si>
  <si>
    <t>IO1_3</t>
  </si>
  <si>
    <t>BOARD_ID3</t>
  </si>
  <si>
    <t>IO1_4</t>
  </si>
  <si>
    <t>BOARD_ID4</t>
  </si>
  <si>
    <t>IO1_5</t>
  </si>
  <si>
    <t>BOARD_ID5</t>
  </si>
  <si>
    <t>IO1_6</t>
  </si>
  <si>
    <t>BOM_ID0</t>
  </si>
  <si>
    <t>Bom SKU ID</t>
  </si>
  <si>
    <t>IO1_7</t>
  </si>
  <si>
    <t>BOM_ID1</t>
  </si>
  <si>
    <t>IO0_0</t>
  </si>
  <si>
    <t>BOM_ID2</t>
  </si>
  <si>
    <t>IO0_1</t>
  </si>
  <si>
    <t>FAB_ID0</t>
  </si>
  <si>
    <t>Fab ID</t>
  </si>
  <si>
    <t>IO0_2</t>
  </si>
  <si>
    <t>FAB_ID1</t>
  </si>
  <si>
    <t>IO0_3</t>
  </si>
  <si>
    <t>SPD_PRSNT</t>
  </si>
  <si>
    <t>IO0_4</t>
  </si>
  <si>
    <t>DISPLAY_ID0</t>
  </si>
  <si>
    <t>Display ID bits</t>
  </si>
  <si>
    <t>IO0_5</t>
  </si>
  <si>
    <t>DISPLAY_ID1</t>
  </si>
  <si>
    <t>IO0_6</t>
  </si>
  <si>
    <t>DISPLAY_ID2</t>
  </si>
  <si>
    <t>IO0_7</t>
  </si>
  <si>
    <t>DISPLAY_ID3</t>
  </si>
  <si>
    <t>IOEXPANDER2 -PCA9555
Address:
0x46 (Read)/
0x47 (Write)</t>
  </si>
  <si>
    <t>VAL_EC_THERM_STRAP</t>
  </si>
  <si>
    <t>CPU thermal monitor strap</t>
  </si>
  <si>
    <t>SAF mode &amp; G3 mode detect</t>
  </si>
  <si>
    <t>PMC_GPIO_BOOT_HALT</t>
  </si>
  <si>
    <t>From DIP switch for EC KSC timeout</t>
  </si>
  <si>
    <t>ESPI_TESTCRD_DET</t>
  </si>
  <si>
    <t>ESPI TESTCRD detect</t>
  </si>
  <si>
    <t>MEM_OC_N</t>
  </si>
  <si>
    <t>To control PMIC on DDR5 memory module’s status
a. output=low when enable memory OC in BIOS menu. PMIC is set in non-security mode
b. output=high when disable memory OC in BIOS menu. PMIC is set in security mode</t>
  </si>
  <si>
    <t>VAL_PECI_ESPI</t>
  </si>
  <si>
    <t>PECI over ESPI</t>
  </si>
  <si>
    <t>Not used</t>
  </si>
  <si>
    <t>TP_VIRTUAL_BATTERY</t>
  </si>
  <si>
    <t>Virtual_Battery</t>
  </si>
  <si>
    <t>for SBGA</t>
  </si>
  <si>
    <t>TP_VIRTUAL_DOCK_DET_N</t>
  </si>
  <si>
    <t>Virtual_dock detect</t>
  </si>
  <si>
    <t>TP_PM_PWRBTN_LED</t>
  </si>
  <si>
    <t>Power button LED</t>
  </si>
  <si>
    <t>SMBUS</t>
  </si>
  <si>
    <t xml:space="preserve">   SMBUS Device</t>
  </si>
  <si>
    <t>Device MPN</t>
  </si>
  <si>
    <t>Writes</t>
  </si>
  <si>
    <t>EC SMBus</t>
  </si>
  <si>
    <t>IMVP VR</t>
  </si>
  <si>
    <t>RT3638AEGQW01</t>
  </si>
  <si>
    <t>Board ID IO Expander1</t>
  </si>
  <si>
    <t>PCA9555</t>
  </si>
  <si>
    <t>Board ID IO Expander2</t>
  </si>
  <si>
    <t>PORT80 Driver</t>
  </si>
  <si>
    <t>MAX6958</t>
  </si>
  <si>
    <t xml:space="preserve">EEPROM </t>
  </si>
  <si>
    <t>AT24C16</t>
  </si>
  <si>
    <t>HDMI Redriver</t>
  </si>
  <si>
    <t>TTK3 header</t>
  </si>
  <si>
    <t>MECC connector</t>
  </si>
  <si>
    <t>PM Side band header</t>
  </si>
  <si>
    <t>M.2 SSD</t>
  </si>
  <si>
    <t>Intel Confidential - For internal Use Only</t>
  </si>
  <si>
    <t>Board ID</t>
  </si>
  <si>
    <t>6 bits [5 : 0]</t>
  </si>
  <si>
    <t>See table below</t>
  </si>
  <si>
    <t>BOM ID</t>
  </si>
  <si>
    <t>3 bits [8:6]</t>
  </si>
  <si>
    <t>000-BOM1
001-BOM2
See table below</t>
  </si>
  <si>
    <t>FAB ID</t>
  </si>
  <si>
    <t>2 bits [10 : 9]</t>
  </si>
  <si>
    <t>00 - FAB1</t>
  </si>
  <si>
    <t>01 - FAB2....</t>
  </si>
  <si>
    <t>1bit[11]</t>
  </si>
  <si>
    <t>0- BIOS hard codes SPD
1- User/factory programs SPD</t>
  </si>
  <si>
    <t>Sl No</t>
  </si>
  <si>
    <t>RVP Board SKU</t>
  </si>
  <si>
    <t>Board Varient</t>
  </si>
  <si>
    <t>Board Name/ID string</t>
  </si>
  <si>
    <t>1a</t>
  </si>
  <si>
    <t>0X20</t>
  </si>
  <si>
    <t>000</t>
  </si>
  <si>
    <t>00</t>
  </si>
  <si>
    <t>1b</t>
  </si>
  <si>
    <t>0X21</t>
  </si>
  <si>
    <t>1c</t>
  </si>
  <si>
    <t>1d</t>
  </si>
  <si>
    <t>0X22</t>
  </si>
  <si>
    <t>0X23</t>
  </si>
  <si>
    <t>SODIMM 1DPC EVCRB</t>
  </si>
  <si>
    <t>0X24</t>
  </si>
  <si>
    <t>0X25</t>
  </si>
  <si>
    <t>0X26</t>
  </si>
  <si>
    <t>D12</t>
  </si>
  <si>
    <t>VCC1</t>
  </si>
  <si>
    <t>C11</t>
  </si>
  <si>
    <t>KSO12</t>
  </si>
  <si>
    <t>GPIO05</t>
  </si>
  <si>
    <t xml:space="preserve"> </t>
  </si>
  <si>
    <t>C10</t>
  </si>
  <si>
    <t>KSO09</t>
  </si>
  <si>
    <t>GPIO10</t>
  </si>
  <si>
    <t>CR_SIN1</t>
  </si>
  <si>
    <t>B11</t>
  </si>
  <si>
    <t>KSO10&amp;P80_CLK</t>
  </si>
  <si>
    <t>GPIO07</t>
  </si>
  <si>
    <t>C9</t>
  </si>
  <si>
    <t>KSO08</t>
  </si>
  <si>
    <t>GPIO11</t>
  </si>
  <si>
    <t>CR_SOUT1</t>
  </si>
  <si>
    <t>B10</t>
  </si>
  <si>
    <t>KSO11&amp;P80_DAT</t>
  </si>
  <si>
    <t>GPIO06</t>
  </si>
  <si>
    <t>C8</t>
  </si>
  <si>
    <t>KSO06</t>
  </si>
  <si>
    <t>GPIO13</t>
  </si>
  <si>
    <t>B9</t>
  </si>
  <si>
    <t>KSO07</t>
  </si>
  <si>
    <t>GPIO12</t>
  </si>
  <si>
    <t>C6</t>
  </si>
  <si>
    <t>KSO05</t>
  </si>
  <si>
    <t>GPIO14</t>
  </si>
  <si>
    <t>C7</t>
  </si>
  <si>
    <t>KSO04</t>
  </si>
  <si>
    <t>GPIO15</t>
  </si>
  <si>
    <t>XNOR</t>
  </si>
  <si>
    <t>B8</t>
  </si>
  <si>
    <t>KSO03</t>
  </si>
  <si>
    <t>GPIO16</t>
  </si>
  <si>
    <t>JTAG_TDO0_SWO0</t>
  </si>
  <si>
    <t>B7</t>
  </si>
  <si>
    <t>KSO02</t>
  </si>
  <si>
    <t>GPIO17</t>
  </si>
  <si>
    <t>JTAG_TDI0</t>
  </si>
  <si>
    <t>B6</t>
  </si>
  <si>
    <t>KSO01</t>
  </si>
  <si>
    <t>GPIO20</t>
  </si>
  <si>
    <t>JTAG_TMS0_SWIO0</t>
  </si>
  <si>
    <t>B5</t>
  </si>
  <si>
    <t>KSO00</t>
  </si>
  <si>
    <t>GPIO21</t>
  </si>
  <si>
    <t>JTAG_TCK0_SWCLK0</t>
  </si>
  <si>
    <t>C5</t>
  </si>
  <si>
    <t>KSI7</t>
  </si>
  <si>
    <t>GPIO22</t>
  </si>
  <si>
    <t>AD20</t>
  </si>
  <si>
    <t>C4</t>
  </si>
  <si>
    <t>KSI6</t>
  </si>
  <si>
    <t>GPIO23</t>
  </si>
  <si>
    <t>AD21</t>
  </si>
  <si>
    <t>C3</t>
  </si>
  <si>
    <t>KSI5</t>
  </si>
  <si>
    <t>GPIO24</t>
  </si>
  <si>
    <t>AD12</t>
  </si>
  <si>
    <t>B1</t>
  </si>
  <si>
    <t>A6</t>
  </si>
  <si>
    <t xml:space="preserve">CAP </t>
  </si>
  <si>
    <t>B4</t>
  </si>
  <si>
    <t>KSI4</t>
  </si>
  <si>
    <t>GPIO25</t>
  </si>
  <si>
    <t>TRACECLK</t>
  </si>
  <si>
    <t>B3</t>
  </si>
  <si>
    <t>KSI3</t>
  </si>
  <si>
    <t>GPIO26</t>
  </si>
  <si>
    <t>TRACEDATA0</t>
  </si>
  <si>
    <t>A4</t>
  </si>
  <si>
    <t>KSI2</t>
  </si>
  <si>
    <t>GPIO27</t>
  </si>
  <si>
    <t>TRACEDATA1</t>
  </si>
  <si>
    <t>A2</t>
  </si>
  <si>
    <t>KSI0</t>
  </si>
  <si>
    <t>GPIO31</t>
  </si>
  <si>
    <t>TRACEDATA3</t>
  </si>
  <si>
    <t>A3</t>
  </si>
  <si>
    <t>KSI1</t>
  </si>
  <si>
    <t>GPIO30</t>
  </si>
  <si>
    <t>TRACEDATA2</t>
  </si>
  <si>
    <t>E4</t>
  </si>
  <si>
    <t>GPO32</t>
  </si>
  <si>
    <t>TRIS#</t>
  </si>
  <si>
    <t>D5</t>
  </si>
  <si>
    <t>GPIO33</t>
  </si>
  <si>
    <t>CTS#</t>
  </si>
  <si>
    <t>I2C5_SCL0</t>
  </si>
  <si>
    <t>D4</t>
  </si>
  <si>
    <t>GPIO36</t>
  </si>
  <si>
    <t>RTS#</t>
  </si>
  <si>
    <t>I2C5_SDA0</t>
  </si>
  <si>
    <t>B2</t>
  </si>
  <si>
    <t>GPIO34</t>
  </si>
  <si>
    <t>PS2_DAT2</t>
  </si>
  <si>
    <t>AD6</t>
  </si>
  <si>
    <t>K2</t>
  </si>
  <si>
    <t>GPO35</t>
  </si>
  <si>
    <t>CR_SOUT4</t>
  </si>
  <si>
    <t>TEST#</t>
  </si>
  <si>
    <t>E5</t>
  </si>
  <si>
    <t>GPIO40</t>
  </si>
  <si>
    <t>TA1</t>
  </si>
  <si>
    <t>C1</t>
  </si>
  <si>
    <t>GPIO37</t>
  </si>
  <si>
    <t>PS2_CLK2</t>
  </si>
  <si>
    <t>AD5</t>
  </si>
  <si>
    <t>F4</t>
  </si>
  <si>
    <t>GPIOE0</t>
  </si>
  <si>
    <t>AD10</t>
  </si>
  <si>
    <t>C2</t>
  </si>
  <si>
    <t>GPIO41</t>
  </si>
  <si>
    <t>AD4</t>
  </si>
  <si>
    <t>D3</t>
  </si>
  <si>
    <t>GPIO42</t>
  </si>
  <si>
    <t>AD3</t>
  </si>
  <si>
    <t>RI#</t>
  </si>
  <si>
    <t>D2</t>
  </si>
  <si>
    <t>GPIOF0</t>
  </si>
  <si>
    <t>AD9</t>
  </si>
  <si>
    <t>E2</t>
  </si>
  <si>
    <t>GPIO43</t>
  </si>
  <si>
    <t>AD2</t>
  </si>
  <si>
    <t>E3</t>
  </si>
  <si>
    <t>GPIO44</t>
  </si>
  <si>
    <t>AD1</t>
  </si>
  <si>
    <t>F2</t>
  </si>
  <si>
    <t>GPIO45</t>
  </si>
  <si>
    <t>AD0</t>
  </si>
  <si>
    <t>E1</t>
  </si>
  <si>
    <t>AVSS</t>
  </si>
  <si>
    <t>D1</t>
  </si>
  <si>
    <t>AVCC</t>
  </si>
  <si>
    <t>F3</t>
  </si>
  <si>
    <t>GPIOE1</t>
  </si>
  <si>
    <t>AD7</t>
  </si>
  <si>
    <t>G3</t>
  </si>
  <si>
    <t>GPIOF1</t>
  </si>
  <si>
    <t>AD8</t>
  </si>
  <si>
    <t>M6</t>
  </si>
  <si>
    <t>VREF_PECI</t>
  </si>
  <si>
    <t>M7</t>
  </si>
  <si>
    <t>PECI_DATA</t>
  </si>
  <si>
    <t>GPIO81</t>
  </si>
  <si>
    <t>H1</t>
  </si>
  <si>
    <t>GPIO46</t>
  </si>
  <si>
    <t>SHI_SDI</t>
  </si>
  <si>
    <t>J1</t>
  </si>
  <si>
    <t>GPIO47</t>
  </si>
  <si>
    <t>SHI_SDO</t>
  </si>
  <si>
    <t>G10</t>
  </si>
  <si>
    <t>GPIO50</t>
  </si>
  <si>
    <t>I3C2_SDA</t>
  </si>
  <si>
    <t>K1</t>
  </si>
  <si>
    <t>GPIO51</t>
  </si>
  <si>
    <t>L1</t>
  </si>
  <si>
    <t>GPIO52</t>
  </si>
  <si>
    <t>L2</t>
  </si>
  <si>
    <t>GPIO53</t>
  </si>
  <si>
    <t>SHI_CS#</t>
  </si>
  <si>
    <t>K3</t>
  </si>
  <si>
    <t>GPIO54</t>
  </si>
  <si>
    <t>F1</t>
  </si>
  <si>
    <t>VHIF</t>
  </si>
  <si>
    <t>M1</t>
  </si>
  <si>
    <t>GPIO55</t>
  </si>
  <si>
    <t>SHI_SCLK</t>
  </si>
  <si>
    <t>M2</t>
  </si>
  <si>
    <t>GPIO56</t>
  </si>
  <si>
    <t>CLKRUN#</t>
  </si>
  <si>
    <t>I3C2_SCL</t>
  </si>
  <si>
    <t>L3</t>
  </si>
  <si>
    <t>GPIO57</t>
  </si>
  <si>
    <t>E9</t>
  </si>
  <si>
    <t>GPIOF4</t>
  </si>
  <si>
    <t>I3C3_SDA</t>
  </si>
  <si>
    <t>I2C5_SDA1</t>
  </si>
  <si>
    <t>E8</t>
  </si>
  <si>
    <t>GPIOF5</t>
  </si>
  <si>
    <t>I3C3_SCL</t>
  </si>
  <si>
    <t>I2C5_SCL1</t>
  </si>
  <si>
    <t>L7</t>
  </si>
  <si>
    <t>GPIOE3</t>
  </si>
  <si>
    <t>I2C6_SDA1</t>
  </si>
  <si>
    <t>I3C1_SDA</t>
  </si>
  <si>
    <t>L6</t>
  </si>
  <si>
    <t>GPIOE4</t>
  </si>
  <si>
    <t>I2C6_SCL1</t>
  </si>
  <si>
    <t>I3C1_SCL</t>
  </si>
  <si>
    <t>M4</t>
  </si>
  <si>
    <t>PWRGD</t>
  </si>
  <si>
    <t>GPIO72</t>
  </si>
  <si>
    <t>L8</t>
  </si>
  <si>
    <t>GPIO92</t>
  </si>
  <si>
    <t>I2C2_SCL0</t>
  </si>
  <si>
    <t>G5</t>
  </si>
  <si>
    <t>GPIO73</t>
  </si>
  <si>
    <t>TA2</t>
  </si>
  <si>
    <t>J6</t>
  </si>
  <si>
    <t>GPIO75</t>
  </si>
  <si>
    <t>RXD</t>
  </si>
  <si>
    <t>I2C4_SCL0</t>
  </si>
  <si>
    <t>H5</t>
  </si>
  <si>
    <t>GPIO74</t>
  </si>
  <si>
    <t>AD23</t>
  </si>
  <si>
    <t>A7</t>
  </si>
  <si>
    <t>K5</t>
  </si>
  <si>
    <t>GPIO80</t>
  </si>
  <si>
    <t>PWM3</t>
  </si>
  <si>
    <t>K6</t>
  </si>
  <si>
    <t>VCC1_RST#</t>
  </si>
  <si>
    <t>GPO77</t>
  </si>
  <si>
    <t>D6</t>
  </si>
  <si>
    <t>KSO14</t>
  </si>
  <si>
    <t>GPIO82</t>
  </si>
  <si>
    <t>D7</t>
  </si>
  <si>
    <t>KSO15</t>
  </si>
  <si>
    <t>GPIO83</t>
  </si>
  <si>
    <t>J9</t>
  </si>
  <si>
    <t>GPIO86</t>
  </si>
  <si>
    <t>TXD</t>
  </si>
  <si>
    <t>I2C4_SDA0</t>
  </si>
  <si>
    <t>K7</t>
  </si>
  <si>
    <t>GPIO87</t>
  </si>
  <si>
    <t>I2C1_SDA0</t>
  </si>
  <si>
    <t>K8</t>
  </si>
  <si>
    <t>GPIO90</t>
  </si>
  <si>
    <t>I2C1_SCL0</t>
  </si>
  <si>
    <t>K9</t>
  </si>
  <si>
    <t>GPIO91</t>
  </si>
  <si>
    <t>I2C2_SDA0</t>
  </si>
  <si>
    <t>GPIO71</t>
  </si>
  <si>
    <t>TB2</t>
  </si>
  <si>
    <t>GPIOE7</t>
  </si>
  <si>
    <t>32KCLKIN</t>
  </si>
  <si>
    <t>H3</t>
  </si>
  <si>
    <t>GPIOD6</t>
  </si>
  <si>
    <t>CR_SOUT3</t>
  </si>
  <si>
    <t>FLM_CSI#</t>
  </si>
  <si>
    <t>A11</t>
  </si>
  <si>
    <t>GPIOE2</t>
  </si>
  <si>
    <t>JTAG_TDI1</t>
  </si>
  <si>
    <t>G11</t>
  </si>
  <si>
    <t>F_CS0#</t>
  </si>
  <si>
    <t>FLM_CSIO#</t>
  </si>
  <si>
    <t>GPIOA0</t>
  </si>
  <si>
    <t>M11</t>
  </si>
  <si>
    <t>GPIO94</t>
  </si>
  <si>
    <t>M12</t>
  </si>
  <si>
    <t>SPIP_MISO</t>
  </si>
  <si>
    <t>GPIO95</t>
  </si>
  <si>
    <t>G12</t>
  </si>
  <si>
    <t>F_DIO1</t>
  </si>
  <si>
    <t>FLM_DI1</t>
  </si>
  <si>
    <t>GPIO96</t>
  </si>
  <si>
    <t>L10</t>
  </si>
  <si>
    <t>GPIO97</t>
  </si>
  <si>
    <t>E11</t>
  </si>
  <si>
    <t>GPIO93</t>
  </si>
  <si>
    <t>F_DIO2</t>
  </si>
  <si>
    <t>L12</t>
  </si>
  <si>
    <t>SPIP_SCLK</t>
  </si>
  <si>
    <t>GPIOA1</t>
  </si>
  <si>
    <t>F12</t>
  </si>
  <si>
    <t>F_SCLK</t>
  </si>
  <si>
    <t>FLM_SCLK</t>
  </si>
  <si>
    <t>GPIOA2</t>
  </si>
  <si>
    <t>H12</t>
  </si>
  <si>
    <t>VSPI</t>
  </si>
  <si>
    <t>K12</t>
  </si>
  <si>
    <t>SPIP_MOSI</t>
  </si>
  <si>
    <t>GPIOA3</t>
  </si>
  <si>
    <t>H11</t>
  </si>
  <si>
    <t>F_DIO0</t>
  </si>
  <si>
    <t>FLM_DI0</t>
  </si>
  <si>
    <t>GPIOA4</t>
  </si>
  <si>
    <t>K11</t>
  </si>
  <si>
    <t>GPIOA5</t>
  </si>
  <si>
    <t>F11</t>
  </si>
  <si>
    <t>GPIOA6</t>
  </si>
  <si>
    <t>PS2_CLK3</t>
  </si>
  <si>
    <t>L11</t>
  </si>
  <si>
    <t>GPIOB0</t>
  </si>
  <si>
    <t>J11</t>
  </si>
  <si>
    <t>GPIOA7</t>
  </si>
  <si>
    <t>PS2_DAT3</t>
  </si>
  <si>
    <t>L4</t>
  </si>
  <si>
    <t>G6</t>
  </si>
  <si>
    <t>GPIO60</t>
  </si>
  <si>
    <t>PWM7</t>
  </si>
  <si>
    <t>K4</t>
  </si>
  <si>
    <t>GPIO61</t>
  </si>
  <si>
    <t>PWROFF#</t>
  </si>
  <si>
    <t>H2</t>
  </si>
  <si>
    <t>GPIO62</t>
  </si>
  <si>
    <t>PS2_CLK1</t>
  </si>
  <si>
    <t>AD16</t>
  </si>
  <si>
    <t>M8</t>
  </si>
  <si>
    <t>VCIO</t>
  </si>
  <si>
    <t>J2</t>
  </si>
  <si>
    <t>GPIO63</t>
  </si>
  <si>
    <t>PS2_DAT1</t>
  </si>
  <si>
    <t>AD17</t>
  </si>
  <si>
    <t>H4</t>
  </si>
  <si>
    <t>GPIO65</t>
  </si>
  <si>
    <t>FLPRG1#</t>
  </si>
  <si>
    <t>G4</t>
  </si>
  <si>
    <t>GPIO64</t>
  </si>
  <si>
    <t>J4</t>
  </si>
  <si>
    <t>GPIO70</t>
  </si>
  <si>
    <t>PS2_DAT0</t>
  </si>
  <si>
    <t>AD19</t>
  </si>
  <si>
    <t>J3</t>
  </si>
  <si>
    <t>GPIO67</t>
  </si>
  <si>
    <t>PS2_CLK0</t>
  </si>
  <si>
    <t>AD18</t>
  </si>
  <si>
    <t>J5</t>
  </si>
  <si>
    <t>GPIO76</t>
  </si>
  <si>
    <t>EC_SCI#</t>
  </si>
  <si>
    <t>G9</t>
  </si>
  <si>
    <t>GPIOC3</t>
  </si>
  <si>
    <t>PWM0</t>
  </si>
  <si>
    <t>H7</t>
  </si>
  <si>
    <t>GPIOC5</t>
  </si>
  <si>
    <t>KBRST#</t>
  </si>
  <si>
    <t>D10</t>
  </si>
  <si>
    <t>GPIOC6</t>
  </si>
  <si>
    <t>SMI#</t>
  </si>
  <si>
    <t>F6</t>
  </si>
  <si>
    <t>GPIOF2</t>
  </si>
  <si>
    <t>I2C4_SDA1</t>
  </si>
  <si>
    <t>F5</t>
  </si>
  <si>
    <t>GPIOF3</t>
  </si>
  <si>
    <t>I2C4_SCL1</t>
  </si>
  <si>
    <t>D8</t>
  </si>
  <si>
    <t>KSO17</t>
  </si>
  <si>
    <t>GPIOB1</t>
  </si>
  <si>
    <t>CR_SIN4</t>
  </si>
  <si>
    <t>K10</t>
  </si>
  <si>
    <t>GPIOB2</t>
  </si>
  <si>
    <t>I2C7_SDA0</t>
  </si>
  <si>
    <t>DSR#</t>
  </si>
  <si>
    <t>J10</t>
  </si>
  <si>
    <t>GPIOB3</t>
  </si>
  <si>
    <t>I2C7_SCL0</t>
  </si>
  <si>
    <t>DCD#</t>
  </si>
  <si>
    <t>B12</t>
  </si>
  <si>
    <t>GPIOB4</t>
  </si>
  <si>
    <t>I2C0_SDA0</t>
  </si>
  <si>
    <t>C12</t>
  </si>
  <si>
    <t>GPIOB5</t>
  </si>
  <si>
    <t>I2C0_SCL0</t>
  </si>
  <si>
    <t>L9</t>
  </si>
  <si>
    <t>GPIOB6</t>
  </si>
  <si>
    <t>PWM4</t>
  </si>
  <si>
    <t>GP_SEL#</t>
  </si>
  <si>
    <t>J7</t>
  </si>
  <si>
    <t>GPIOB7</t>
  </si>
  <si>
    <t>PWM5</t>
  </si>
  <si>
    <t>I2C7_SDA1</t>
  </si>
  <si>
    <t>H8</t>
  </si>
  <si>
    <t>GPIOC0</t>
  </si>
  <si>
    <t>PWM6</t>
  </si>
  <si>
    <t>I2C7_SCL1</t>
  </si>
  <si>
    <t>H9</t>
  </si>
  <si>
    <t>GPIOC1</t>
  </si>
  <si>
    <t>I2C6_SDA0</t>
  </si>
  <si>
    <t>AD22</t>
  </si>
  <si>
    <t>H10</t>
  </si>
  <si>
    <t>GPIOC2</t>
  </si>
  <si>
    <t>PWM1</t>
  </si>
  <si>
    <t>I2C6_SCL0</t>
  </si>
  <si>
    <t>G8</t>
  </si>
  <si>
    <t>GPIOC4</t>
  </si>
  <si>
    <t>PWM2</t>
  </si>
  <si>
    <t>F10</t>
  </si>
  <si>
    <t>GPIOC7</t>
  </si>
  <si>
    <t>DTR#_BOUT</t>
  </si>
  <si>
    <t>AD11</t>
  </si>
  <si>
    <t>F9</t>
  </si>
  <si>
    <t>GPIOD0</t>
  </si>
  <si>
    <t>I2C3_SDA0</t>
  </si>
  <si>
    <t>F8</t>
  </si>
  <si>
    <t>GPIOD1</t>
  </si>
  <si>
    <t>I2C3_SCL0</t>
  </si>
  <si>
    <t>E10</t>
  </si>
  <si>
    <t>GPIOD3</t>
  </si>
  <si>
    <t>TB1</t>
  </si>
  <si>
    <t>A9</t>
  </si>
  <si>
    <t>GPIOD4</t>
  </si>
  <si>
    <t>CR_SIN3</t>
  </si>
  <si>
    <t>JTAG_TDO1_SWO1</t>
  </si>
  <si>
    <t>A10</t>
  </si>
  <si>
    <t>GPIOD5</t>
  </si>
  <si>
    <t>JTAG_TCK1_SWCLK1</t>
  </si>
  <si>
    <t>INTRUDER1#</t>
  </si>
  <si>
    <t>A12</t>
  </si>
  <si>
    <t>GPIOE5</t>
  </si>
  <si>
    <t>JTAG_TMS1_SWIO1</t>
  </si>
  <si>
    <t>D11</t>
  </si>
  <si>
    <t>KSO13</t>
  </si>
  <si>
    <t>GPIO04</t>
  </si>
  <si>
    <t>D9</t>
  </si>
  <si>
    <t>KSO16</t>
  </si>
  <si>
    <t>GPIO03</t>
  </si>
  <si>
    <t>A1</t>
  </si>
  <si>
    <t>PAD</t>
  </si>
  <si>
    <t>A5</t>
  </si>
  <si>
    <t>A8</t>
  </si>
  <si>
    <t>E12</t>
  </si>
  <si>
    <t>G1</t>
  </si>
  <si>
    <t>J12</t>
  </si>
  <si>
    <t>M3</t>
  </si>
  <si>
    <t>M9</t>
  </si>
  <si>
    <t>E6</t>
  </si>
  <si>
    <t>GPIO01</t>
  </si>
  <si>
    <t>E7</t>
  </si>
  <si>
    <t>GPIO00</t>
  </si>
  <si>
    <t>F7</t>
  </si>
  <si>
    <t>GPIO02</t>
  </si>
  <si>
    <t>G2</t>
  </si>
  <si>
    <t>G7</t>
  </si>
  <si>
    <t>GPIOD2</t>
  </si>
  <si>
    <t>H6</t>
  </si>
  <si>
    <t>GPOD7</t>
  </si>
  <si>
    <t>J8</t>
  </si>
  <si>
    <t>L5</t>
  </si>
  <si>
    <t>32KXIN</t>
  </si>
  <si>
    <t>M10</t>
  </si>
  <si>
    <t>M5</t>
  </si>
  <si>
    <t>32KXOUT</t>
  </si>
  <si>
    <t>PLS_GPO</t>
  </si>
  <si>
    <t>GPIO66</t>
  </si>
  <si>
    <t>3.3/1.8</t>
  </si>
  <si>
    <t>GPIO85</t>
  </si>
  <si>
    <t>PSL_IN2</t>
  </si>
  <si>
    <t>PSL_IN4</t>
  </si>
  <si>
    <t>PSL_IN3</t>
  </si>
  <si>
    <t>PLS_KIN1</t>
  </si>
  <si>
    <t>internal power supply</t>
  </si>
  <si>
    <t>ESPI</t>
  </si>
  <si>
    <t>PS2</t>
  </si>
  <si>
    <t>N</t>
  </si>
  <si>
    <t>power</t>
  </si>
  <si>
    <t>+V3P3DSW</t>
  </si>
  <si>
    <t>Not using in MTL-S</t>
  </si>
  <si>
    <t>TP</t>
  </si>
  <si>
    <t>CR_SOUT2</t>
  </si>
  <si>
    <t>SPI</t>
  </si>
  <si>
    <t>I3C</t>
  </si>
  <si>
    <t>JTAG</t>
  </si>
  <si>
    <t>CR_SIN2</t>
  </si>
  <si>
    <t>SMB/I2C</t>
  </si>
  <si>
    <t>THERM</t>
  </si>
  <si>
    <t>TRACE</t>
  </si>
  <si>
    <t>TRACE CLK</t>
  </si>
  <si>
    <t>144 pin numebr</t>
  </si>
  <si>
    <t>128 pin number</t>
  </si>
  <si>
    <t>Pin funtion 1</t>
  </si>
  <si>
    <t>Pin funtion 2</t>
  </si>
  <si>
    <t>Pin funtion 3</t>
  </si>
  <si>
    <t>To check with EC</t>
  </si>
  <si>
    <t>power sequence/management</t>
  </si>
  <si>
    <t>SMC</t>
  </si>
  <si>
    <t>Volume</t>
  </si>
  <si>
    <t>BKPI3C_DAT</t>
  </si>
  <si>
    <t>BKPI3C_CLK</t>
  </si>
  <si>
    <t>To check with EC whether Nuvoton has same feature</t>
  </si>
  <si>
    <t>1.8V</t>
  </si>
  <si>
    <t>3.3V</t>
  </si>
  <si>
    <t>VPECI</t>
  </si>
  <si>
    <t>To check with EC, using PWM for LED drive</t>
  </si>
  <si>
    <t>Follow MECC spec</t>
  </si>
  <si>
    <t>Can assign to another pin or we need a level shift?</t>
  </si>
  <si>
    <t>REAR_FAN_TACH_EC</t>
  </si>
  <si>
    <t>PSL_OUT</t>
  </si>
  <si>
    <t>CPU FAN PWM</t>
  </si>
  <si>
    <t>CPU FAN TACH</t>
  </si>
  <si>
    <t>Same mapping as MECC</t>
  </si>
  <si>
    <t>connect to BPKI3C, follow EC's recommandation</t>
  </si>
  <si>
    <t>LED</t>
  </si>
  <si>
    <t>same mapping as MECC</t>
  </si>
  <si>
    <t>To check with EC, same mapping as MECC</t>
  </si>
  <si>
    <t>other</t>
  </si>
  <si>
    <t>MEC1732 only</t>
  </si>
  <si>
    <t>New for NVL-S</t>
  </si>
  <si>
    <t>Color code</t>
  </si>
  <si>
    <t>MEC1723 only</t>
  </si>
  <si>
    <t>Test point on MTL-S</t>
  </si>
  <si>
    <t>To be checked</t>
  </si>
  <si>
    <t>NPC4X Strap</t>
  </si>
  <si>
    <t>+V1P8DSW</t>
  </si>
  <si>
    <t>REAR FAN PWM</t>
  </si>
  <si>
    <t>REAR FAN TACH</t>
  </si>
  <si>
    <t>Pin funtion 4</t>
  </si>
  <si>
    <t>Pin funtion 5</t>
  </si>
  <si>
    <t>LAD0</t>
  </si>
  <si>
    <t>eSPI_IO0</t>
  </si>
  <si>
    <t>LAD3</t>
  </si>
  <si>
    <t>eSPI_IO3</t>
  </si>
  <si>
    <t>LFRAME#</t>
  </si>
  <si>
    <t>eSPI_CS#</t>
  </si>
  <si>
    <t>PCI_CLK</t>
  </si>
  <si>
    <t>eSPI_CLK</t>
  </si>
  <si>
    <t>LAD2</t>
  </si>
  <si>
    <t>eSPI_IO2</t>
  </si>
  <si>
    <t>SER_IRQ</t>
  </si>
  <si>
    <t>eSPI_ALERT#</t>
  </si>
  <si>
    <t>LRESET#</t>
  </si>
  <si>
    <t>eSPI_RST#</t>
  </si>
  <si>
    <t>LAD1</t>
  </si>
  <si>
    <t>eSPI_IO1</t>
  </si>
  <si>
    <t>S_SBUA</t>
  </si>
  <si>
    <t>S_SBUB</t>
  </si>
  <si>
    <t>FLM_DI2</t>
  </si>
  <si>
    <t>F_CS1#</t>
  </si>
  <si>
    <t>F_DIO3#</t>
  </si>
  <si>
    <t>FLM_DI3</t>
  </si>
  <si>
    <t>AD13</t>
  </si>
  <si>
    <t>AD15</t>
  </si>
  <si>
    <t>GP_MOSI</t>
  </si>
  <si>
    <t>AD25</t>
  </si>
  <si>
    <t>GP_SC</t>
  </si>
  <si>
    <t>AD14</t>
  </si>
  <si>
    <t>AD24</t>
  </si>
  <si>
    <t>GP_SCLK</t>
  </si>
  <si>
    <t>32KHZ_OUT</t>
  </si>
  <si>
    <t>FLPRG2#</t>
  </si>
  <si>
    <t>INTRUDER2#</t>
  </si>
  <si>
    <t>OK</t>
  </si>
  <si>
    <t>OK, no need to consider power saving for DT</t>
  </si>
  <si>
    <t>Nick to explore 2 dedicate signal for NIST193 and factory flash request.</t>
  </si>
  <si>
    <t>not need for NVL-S, can remove in NVL-S</t>
  </si>
  <si>
    <t>EC doens't need it, can remove in NVL-S</t>
  </si>
  <si>
    <t>NC</t>
  </si>
  <si>
    <t>Can route to same debug connector as what we stuffed on ARL-S</t>
  </si>
  <si>
    <t>NA</t>
  </si>
  <si>
    <t>type C debug tool</t>
  </si>
  <si>
    <t>Need to tie to BPKI3C</t>
  </si>
  <si>
    <t>PCH</t>
  </si>
  <si>
    <t>I2C2</t>
  </si>
  <si>
    <t>I3C2</t>
  </si>
  <si>
    <t>I3C1</t>
  </si>
  <si>
    <t>For NIST193. Need to scan M.2 SSD then get the address</t>
  </si>
  <si>
    <t>I2C0 (USBC)</t>
  </si>
  <si>
    <t>AT24C02D-SSHM-T</t>
  </si>
  <si>
    <t>DT only support 2 TCSS module, can pick any 2 of below
1010-100 1/0
1010-101 1/0
1010-110 1/0
1010-111 1/0</t>
  </si>
  <si>
    <t>7-bit address</t>
  </si>
  <si>
    <t>0x20</t>
  </si>
  <si>
    <t>0x22</t>
  </si>
  <si>
    <t>0x23</t>
  </si>
  <si>
    <t>0x50</t>
  </si>
  <si>
    <t>0x38</t>
  </si>
  <si>
    <t>DP retimer</t>
  </si>
  <si>
    <t>PS8483</t>
  </si>
  <si>
    <t>CYPD6129-52LQXIT</t>
  </si>
  <si>
    <t>PTPS66993BAREPT</t>
  </si>
  <si>
    <t>RTS5452P-GR</t>
  </si>
  <si>
    <t>PA:21 PB:25</t>
  </si>
  <si>
    <t>PA:20 PB:24</t>
  </si>
  <si>
    <t>set ADCIN to #1</t>
  </si>
  <si>
    <t>set ADCIN to #2</t>
  </si>
  <si>
    <t>floating : 08
PU: 40
PD: 42</t>
  </si>
  <si>
    <t>TBC</t>
  </si>
  <si>
    <t>PA:22 PB:26</t>
  </si>
  <si>
    <t>set ADCIN to #3</t>
  </si>
  <si>
    <t>PTPS66994AAREPR</t>
  </si>
  <si>
    <t>10~1F 
30~3F</t>
  </si>
  <si>
    <t>discreate PD controller for dTBT (dual ports)</t>
  </si>
  <si>
    <t>discreate PD controller for retimer-less (single port)</t>
  </si>
  <si>
    <t>discreate PD controller for HBR (single port)</t>
  </si>
  <si>
    <t>integrated PD controller for RBR/GBR (single port)</t>
  </si>
  <si>
    <t>TCSS module EEPROM (single port)</t>
  </si>
  <si>
    <t>Set by A2D</t>
  </si>
  <si>
    <t>22/26</t>
  </si>
  <si>
    <t>S01/S02</t>
  </si>
  <si>
    <t>S03</t>
  </si>
  <si>
    <t xml:space="preserve"> S04</t>
  </si>
  <si>
    <t>S05</t>
  </si>
  <si>
    <t>S06</t>
  </si>
  <si>
    <t>20 (rework for retimr-less)</t>
  </si>
  <si>
    <r>
      <t xml:space="preserve">Can pick anyone below if not duplicate to other address
LLL: 08~17  
</t>
    </r>
    <r>
      <rPr>
        <sz val="12"/>
        <color rgb="FF0000FF"/>
        <rFont val="Calibri"/>
        <family val="2"/>
        <scheme val="minor"/>
      </rPr>
      <t>LLH: 10~1F</t>
    </r>
    <r>
      <rPr>
        <sz val="12"/>
        <rFont val="Calibri"/>
        <family val="2"/>
        <scheme val="minor"/>
      </rPr>
      <t xml:space="preserve">
LHL: 18~27
</t>
    </r>
    <r>
      <rPr>
        <sz val="12"/>
        <color rgb="FF0000FF"/>
        <rFont val="Calibri"/>
        <family val="2"/>
        <scheme val="minor"/>
      </rPr>
      <t>LHH: 20~2F</t>
    </r>
    <r>
      <rPr>
        <sz val="12"/>
        <rFont val="Calibri"/>
        <family val="2"/>
        <scheme val="minor"/>
      </rPr>
      <t xml:space="preserve">
HLL: 28~37
</t>
    </r>
    <r>
      <rPr>
        <sz val="12"/>
        <color rgb="FF0000FF"/>
        <rFont val="Calibri"/>
        <family val="2"/>
        <scheme val="minor"/>
      </rPr>
      <t>HLH: 30~3F</t>
    </r>
    <r>
      <rPr>
        <sz val="12"/>
        <rFont val="Calibri"/>
        <family val="2"/>
        <scheme val="minor"/>
      </rPr>
      <t xml:space="preserve">
HHL: 38~47
</t>
    </r>
    <r>
      <rPr>
        <sz val="12"/>
        <color rgb="FF0000FF"/>
        <rFont val="Calibri"/>
        <family val="2"/>
        <scheme val="minor"/>
      </rPr>
      <t>HHH: 40~4F</t>
    </r>
    <r>
      <rPr>
        <sz val="12"/>
        <rFont val="Calibri"/>
        <family val="2"/>
        <scheme val="minor"/>
      </rPr>
      <t xml:space="preserve">
the very left ADD pin has internal 150K PD in retimer</t>
    </r>
  </si>
  <si>
    <t>PS8219</t>
  </si>
  <si>
    <t>PS8419</t>
  </si>
  <si>
    <t>HDMI Retimer</t>
  </si>
  <si>
    <t>TBD</t>
  </si>
  <si>
    <t>L: 0x08/0x09
M: 0x18/0x19
H: 0x48/0x49</t>
  </si>
  <si>
    <t>0x08/0x09</t>
  </si>
  <si>
    <t>I2C5 (1.8V)</t>
  </si>
  <si>
    <t>connect to SMLINK2</t>
  </si>
  <si>
    <t>I2C7 (3.3V)</t>
  </si>
  <si>
    <t>connect to PCH</t>
  </si>
  <si>
    <t>We don't have SYS_PCH_PWROK</t>
  </si>
  <si>
    <t>Change to 1.8V GPIO becuase CPU side is 1.8V</t>
  </si>
  <si>
    <t>Change from AD1 to AD0</t>
  </si>
  <si>
    <t>Power and GND design guide</t>
  </si>
  <si>
    <t>NVL-S design note</t>
  </si>
  <si>
    <t>No need to consider battery, only need to add 0.1uF cap at VBAT pin</t>
  </si>
  <si>
    <t>Bulk capacitor request</t>
  </si>
  <si>
    <t>RVP to follow each rail powered by different connection deisgn guide</t>
  </si>
  <si>
    <t>power sequence</t>
  </si>
  <si>
    <t>Add 0.1uF at power pin and follow bulk design guide to add caps</t>
  </si>
  <si>
    <t>Now connect to VCC1_RST</t>
  </si>
  <si>
    <t>RVP to follow the same supply rails connection</t>
  </si>
  <si>
    <t>Reserve for HDMI</t>
  </si>
  <si>
    <t>Serial port</t>
  </si>
  <si>
    <t>For Codec power saving</t>
  </si>
  <si>
    <t>Checked with vendor</t>
  </si>
  <si>
    <t>For NIST193</t>
  </si>
  <si>
    <t>NVL-S net name</t>
  </si>
  <si>
    <t>Remove rom NVL-S</t>
  </si>
  <si>
    <t>Strap</t>
  </si>
  <si>
    <t>EC_PDB_CTRL</t>
  </si>
  <si>
    <t>FDO_RECVRY_INDICATOR_N</t>
  </si>
  <si>
    <t>For FDO strap override</t>
  </si>
  <si>
    <t>+V3P3_EC_VCC1</t>
  </si>
  <si>
    <t>+V3P3_EC_AVCC_FB</t>
  </si>
  <si>
    <t>+V3P3_1P8_EC_SPI</t>
  </si>
  <si>
    <t>+V1P8_EC_VHIF</t>
  </si>
  <si>
    <t>+V3P3_EC_VCIO</t>
  </si>
  <si>
    <t>PECI</t>
  </si>
  <si>
    <t>FORCEPR_EC_N</t>
  </si>
  <si>
    <t>For INTEC</t>
  </si>
  <si>
    <t>M2_SSD_EC_I3C3_SDA</t>
  </si>
  <si>
    <t>EC_I3C2_SCL_R</t>
  </si>
  <si>
    <t>EC_I3C2_SDA_R</t>
  </si>
  <si>
    <t>INTEC_I2C_DATA_EC</t>
  </si>
  <si>
    <t>INTEC_I2C_CLK_EC</t>
  </si>
  <si>
    <t>EC_I2C3_SCL_3P3_HDMI</t>
  </si>
  <si>
    <t>EC_I2C3_SDA_3P3_HDMI</t>
  </si>
  <si>
    <t>SML2_DATA_EC</t>
  </si>
  <si>
    <t>SML2_CLK_EC</t>
  </si>
  <si>
    <t>EC_TEST_STRAP</t>
  </si>
  <si>
    <t>EC_TRIS_STRAP</t>
  </si>
  <si>
    <t>EC_GP_SEL_STRAP</t>
  </si>
  <si>
    <t>EC_XOR_STRAP</t>
  </si>
  <si>
    <t>EC_UART1_TX_FLPRG1_STRAP</t>
  </si>
  <si>
    <t>CPU_C10_GATE_N</t>
  </si>
  <si>
    <t>VAL_EC_UART_R_RX</t>
  </si>
  <si>
    <t>EC_XTAL1_32K_R</t>
  </si>
  <si>
    <t>EC_RTS_N</t>
  </si>
  <si>
    <t>EC_CTS_N</t>
  </si>
  <si>
    <t>Checked with Alberto, can be removed</t>
  </si>
  <si>
    <t>STRAP / UART</t>
  </si>
  <si>
    <t>STRAP / UART /Serial port</t>
  </si>
  <si>
    <t>UART /Serial port</t>
  </si>
  <si>
    <t xml:space="preserve"> UART</t>
  </si>
  <si>
    <t>Note-2</t>
  </si>
  <si>
    <t>placeholder only</t>
  </si>
  <si>
    <t>External XTAL</t>
  </si>
  <si>
    <t>External XTAL, connect to pin 63</t>
  </si>
  <si>
    <t>request to configure as open drain and low active</t>
  </si>
  <si>
    <t>UART2 is for BIOS log, default enabled</t>
  </si>
  <si>
    <t>change name to H_FORCEPR_N</t>
  </si>
  <si>
    <t>To consider SPI = 3.3V situation, still need a level shift</t>
  </si>
  <si>
    <t>1.25V</t>
  </si>
  <si>
    <t>same connection as Nuvoton MECC  / confirmed by EC / Common EC signals</t>
  </si>
  <si>
    <t>Not using on MTL-S / New for NVL-S</t>
  </si>
  <si>
    <t>EC_UART1_RX</t>
  </si>
  <si>
    <t>Serial port connect to TTK3</t>
  </si>
  <si>
    <t>reserve a path to external Xtal
Serial port connect to TTK3</t>
  </si>
  <si>
    <t>+VCCIO_TERM_V1P25</t>
  </si>
  <si>
    <t>no need to consider power saving for DT</t>
  </si>
  <si>
    <t>Change to I3C3 for NIST193</t>
  </si>
  <si>
    <t>empty</t>
  </si>
  <si>
    <t>UART1 is for EC log, default disconnected ,setting by HDR</t>
  </si>
  <si>
    <t>UART1 is for EC log,  default disconnected ,setting by HDR</t>
  </si>
  <si>
    <t>VCC1_RST_EC_N</t>
  </si>
  <si>
    <t>total pin count</t>
  </si>
  <si>
    <t>EC_TOP_SWAP_OVERRIDE_R_N</t>
  </si>
  <si>
    <t>Note-1</t>
  </si>
  <si>
    <t>PECI related circiut</t>
  </si>
  <si>
    <t>tie it to high</t>
  </si>
  <si>
    <t>remove "delay" from the net name to avoid confusing</t>
  </si>
  <si>
    <t>to check when to assert this gpio</t>
  </si>
  <si>
    <t>to force DNX revcovery using the EC</t>
  </si>
  <si>
    <t>add it back, to assign one GPIO for it.</t>
  </si>
  <si>
    <t>EC will be slave on this
to reserve debug hdr</t>
  </si>
  <si>
    <t>no need to coneect to PCH
reserve pull up at EC side</t>
  </si>
  <si>
    <t>EC_MAF_EMU_DET</t>
  </si>
  <si>
    <t>MIPI60_MBP0_EC_N</t>
  </si>
  <si>
    <t>reserve for PCH_DPWROK</t>
  </si>
  <si>
    <t>reserve for PM_SLP_S0_N</t>
  </si>
  <si>
    <t>Pin requirment to EC to replace power sequency IC SLG7NT44958</t>
  </si>
  <si>
    <t>Pin Number</t>
  </si>
  <si>
    <t>Assert Condition</t>
  </si>
  <si>
    <t>Input/Output</t>
  </si>
  <si>
    <t>High Level</t>
  </si>
  <si>
    <t>PCH_DPWROK</t>
  </si>
  <si>
    <t>10ms delay after EC ready</t>
  </si>
  <si>
    <t>PM_SLP_S0_N</t>
  </si>
  <si>
    <t>VDDQ_PWRGD</t>
  </si>
  <si>
    <t>IMVP_VR_EN</t>
  </si>
  <si>
    <t>1. PM_SLP_S3_N=H</t>
  </si>
  <si>
    <t>2. VDDQ_PG=H</t>
  </si>
  <si>
    <t>3. SLP_S0_PLT_N=L VDDQ_PG can be masked</t>
  </si>
  <si>
    <t>SLP_S0_PLT_N</t>
  </si>
  <si>
    <t>Bitmap</t>
  </si>
  <si>
    <r>
      <t xml:space="preserve">To check the use case
</t>
    </r>
    <r>
      <rPr>
        <sz val="16"/>
        <color rgb="FF0000FF"/>
        <rFont val="Calibri"/>
        <family val="2"/>
        <scheme val="minor"/>
      </rPr>
      <t>no request so far, reserve it.</t>
    </r>
  </si>
  <si>
    <t>strap pin for MAF emulation</t>
  </si>
  <si>
    <t>requested by Alberto</t>
  </si>
  <si>
    <t>reserve for EC_VDDQ_PWRGD</t>
  </si>
  <si>
    <t>reserve EC_IMVP_VR_EN</t>
  </si>
  <si>
    <t>reserve for EC_SLP_S0_PLT_N</t>
  </si>
  <si>
    <t>reserve  PCH_DPWROK for EC base sequence request</t>
  </si>
  <si>
    <t>reserve EC_IMVP_VR_EN  for EC base sequence request</t>
  </si>
  <si>
    <t>reserve EC_SLP_S0_PLT_N  for EC base sequence request</t>
  </si>
  <si>
    <t>reserve EC_VDDQ_PWRGD  for EC base sequence request</t>
  </si>
  <si>
    <t>reserve PM_SLP_S0_N  for EC base sequence request</t>
  </si>
  <si>
    <t>THERMTRIP_EC_N_R</t>
  </si>
  <si>
    <t>MOD_TCSS_DETECT_EC</t>
  </si>
  <si>
    <t xml:space="preserve">TCSS module detect pin to EC </t>
  </si>
  <si>
    <t>reserve for I3C</t>
  </si>
  <si>
    <t>reserve for UART</t>
  </si>
  <si>
    <t>ESPIT_ESTCRD_DET</t>
  </si>
  <si>
    <t>SAF_G3_BOOT_HALT</t>
  </si>
  <si>
    <t>Pull down TRIS strap pin 
or
Pull down VCC1_RST</t>
  </si>
  <si>
    <r>
      <t xml:space="preserve">we don't have all_sys_pwrgood.
VR_READY is equal to it.
To check whether we should change name to all_sys_pwrgood
And check the PDG
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16"/>
        <color rgb="FF0000FF"/>
        <rFont val="Calibri"/>
        <family val="2"/>
        <scheme val="minor"/>
      </rPr>
      <t>It's VR_READY in PDG</t>
    </r>
  </si>
  <si>
    <t xml:space="preserve">THERMTRIP INDICATOR to EC
</t>
  </si>
  <si>
    <t>moved from IO expander</t>
  </si>
  <si>
    <t>pin number</t>
  </si>
  <si>
    <t>NPCX4885 pin name</t>
  </si>
  <si>
    <t>UART /Serial port /XTAL</t>
  </si>
  <si>
    <t>EC-PD I2C</t>
  </si>
  <si>
    <t>EC-PD interrupt</t>
  </si>
  <si>
    <t>EC-INTEC I2C</t>
  </si>
  <si>
    <t>Reserve EC-HDMI redriver I2C</t>
  </si>
  <si>
    <t>Reserve EC -PCH SML</t>
  </si>
  <si>
    <t>EC-system SMB</t>
  </si>
  <si>
    <t>EC-USBC I3C</t>
  </si>
  <si>
    <t>EC-SSD I3C3 for NIST193</t>
  </si>
  <si>
    <t xml:space="preserve"> PCH_DPWROK</t>
  </si>
  <si>
    <t xml:space="preserve"> EC_VDDQ_PWRGD</t>
  </si>
  <si>
    <t>EC_IMVP_VR_EN</t>
  </si>
  <si>
    <t>EC_SLP_S0_PLT_N</t>
  </si>
  <si>
    <t>THERMTRIP INDICATOR to EC</t>
  </si>
  <si>
    <t>To remove "delay" from the net name to avoid confusing</t>
  </si>
  <si>
    <t>switchable with a dip switch, pluu low to keep EC at reset state</t>
  </si>
  <si>
    <t>To check the use case
no request so far, reserve it.</t>
  </si>
  <si>
    <t>UART2 is for BIOS log, default enabled
reserve a path to external Xtal
Serial port connect to TTK3</t>
  </si>
  <si>
    <t>UART2 is for BIOS log, default enabled
Serial port connect to TTK3</t>
  </si>
  <si>
    <t>native</t>
  </si>
  <si>
    <t>input</t>
  </si>
  <si>
    <t>output</t>
  </si>
  <si>
    <t>signal direction &amp;
GPIO  type</t>
  </si>
  <si>
    <t>strap</t>
  </si>
  <si>
    <t>strap / output</t>
  </si>
  <si>
    <t>external pull up/ pull down</t>
  </si>
  <si>
    <t>pull up 10K to +V3P3_EC</t>
  </si>
  <si>
    <t>open drain- output</t>
  </si>
  <si>
    <t>EC_M2_SSD_PLN_DELAY</t>
  </si>
  <si>
    <t>M2_BT_STAT_N_EC</t>
  </si>
  <si>
    <t>pull up 100K to +V3P3_EC</t>
  </si>
  <si>
    <t>pull up 4.7K to +3P3_EC_VCC1</t>
  </si>
  <si>
    <t>pull up 100K to +V3P3_EC_VCC1</t>
  </si>
  <si>
    <r>
      <t xml:space="preserve">request to configure as open drain and </t>
    </r>
    <r>
      <rPr>
        <b/>
        <sz val="16"/>
        <rFont val="Calibri"/>
        <family val="2"/>
        <scheme val="minor"/>
      </rPr>
      <t>low active</t>
    </r>
  </si>
  <si>
    <t>EC_RSMRST_N</t>
  </si>
  <si>
    <t>wake signal from EC</t>
  </si>
  <si>
    <t>pull up 10K to +V3p3DSW</t>
  </si>
  <si>
    <t>pull up 100K to +V3P3_EC
pull down 10K to GND</t>
  </si>
  <si>
    <t>pull down 100K to GND</t>
  </si>
  <si>
    <t>pull up 3.3K + 15K to +V12S_FAN
pull down6.2K to GND</t>
  </si>
  <si>
    <t>pull up 10Kto +V3P3S
pull down 10K to GND (unstuff)</t>
  </si>
  <si>
    <t>pull up 3.3K + 15K to +V12S _FAN
pull down 6.2K to GND</t>
  </si>
  <si>
    <t>pull up 100K to +V3P3_EC_VCIO
pluu down 10K to GND</t>
  </si>
  <si>
    <t>pull up 10K to +V3P3_EC_VCC1
pluu down 100K to GND (unstuff)</t>
  </si>
  <si>
    <t>pull up 1K to +V3P3_EC_VCC1 (unstuff)
pluu down 1K to GND (unstuff)</t>
  </si>
  <si>
    <t>pull up 1K to +V3P3_EC_VCC1 (unstuff)
pluu down 1K to GND</t>
  </si>
  <si>
    <t>pull up 1K to +V3P3_EC_VCC1
pluu down 1K to GND (unstuff)</t>
  </si>
  <si>
    <t>strap pin for MAF emulation
H(OFF) = DISABLE MAF EMULATION(DEFAULT)
L(ON) = ENABLE MAF EMULATION</t>
  </si>
  <si>
    <t>moved from IO expander
H(OFF) = DISABLE (DEFAULT)
L(ON) = PECI OVER ESPI</t>
  </si>
  <si>
    <t>moved from IO expander
H(OFF) = ENABLE TIMER (DEFAULT)
L (ON)= DISABLE TIMER</t>
  </si>
  <si>
    <t>moved from IO expander
H(OFF) = NO ESPI TEST CARD (DEFAULT)
L(ON) = USE ESPI TEST CARD</t>
  </si>
  <si>
    <t>moved from IO expander
H(OFF) = EC POLLING PECI (DEFAULT)
L(ON) = DISABLE</t>
  </si>
  <si>
    <t>moved from IO expander
H(OFF) = SAF
L(ON) = G3(DEFAULT)</t>
  </si>
  <si>
    <t>pull up 10K to +V3P3_EC_VCC1</t>
  </si>
  <si>
    <t>Pull up 10K // 10K to +V3P3A_USBC</t>
  </si>
  <si>
    <t>Native</t>
  </si>
  <si>
    <t>Pull up to 10K to +V3P3_EC</t>
  </si>
  <si>
    <t>PSON from CPU</t>
  </si>
  <si>
    <t>PSON override from EC</t>
  </si>
  <si>
    <t>PS_ON_OUT_EC</t>
  </si>
  <si>
    <t>Pull up 100k to +V3P3A</t>
  </si>
  <si>
    <t>Pull up 20K to +V3P3S0IX</t>
  </si>
  <si>
    <t>pull up 100K to +V3P3S</t>
  </si>
  <si>
    <t>CPU_C10_GATE_EC_N</t>
  </si>
  <si>
    <t>pull up 10K to +V3P3_1P8_EC_VSPI</t>
  </si>
  <si>
    <t>Pull up to 1K to +V3P3_EC</t>
  </si>
  <si>
    <t>pull down 10K to GND</t>
  </si>
  <si>
    <t>HI-Z</t>
  </si>
  <si>
    <t>pull up 100K to +V3P3S0IX</t>
  </si>
  <si>
    <t>pull up 2.2K to +V5DUAL</t>
  </si>
  <si>
    <t>pull up 2.2K to +V1P8_EC_VHIF_R</t>
  </si>
  <si>
    <t>pull up 22.6K to +V3P3A
pull down 47K to GND (thermistor)</t>
  </si>
  <si>
    <t>2nd IO EXPANDER is unstuffed</t>
  </si>
  <si>
    <t>refer to board ID table</t>
  </si>
  <si>
    <t>Board ID
(hex)</t>
  </si>
  <si>
    <t>BOM ID
(binary)</t>
  </si>
  <si>
    <t>Fab ID
(binary)</t>
  </si>
  <si>
    <t>Display ID (Default)
(binary)</t>
  </si>
  <si>
    <t>Display ID (Reworked)
(binary)</t>
  </si>
  <si>
    <t>Remarks</t>
  </si>
  <si>
    <t>IO0_7645b</t>
  </si>
  <si>
    <t>S 021</t>
  </si>
  <si>
    <r>
      <t xml:space="preserve">UDIMM 1DPC </t>
    </r>
    <r>
      <rPr>
        <b/>
        <sz val="11"/>
        <color theme="1"/>
        <rFont val="Calibri"/>
        <family val="2"/>
        <scheme val="minor"/>
      </rPr>
      <t>ERB (N-1 Si)</t>
    </r>
  </si>
  <si>
    <t>1001</t>
  </si>
  <si>
    <t>1000</t>
  </si>
  <si>
    <r>
      <t xml:space="preserve">N-1 Si: ARL-S / MTL-PCH-S
</t>
    </r>
    <r>
      <rPr>
        <b/>
        <sz val="11"/>
        <rFont val="Calibri"/>
        <family val="2"/>
        <scheme val="minor"/>
      </rPr>
      <t>(default)1001: DDI3: DP, DDI4: HDMI</t>
    </r>
    <r>
      <rPr>
        <sz val="11"/>
        <rFont val="Calibri"/>
        <family val="2"/>
        <scheme val="minor"/>
      </rPr>
      <t xml:space="preserve">
(rework)1000: DDI3: eDP, DDI4: HDMI</t>
    </r>
  </si>
  <si>
    <r>
      <t xml:space="preserve">UDIMM 1DPC </t>
    </r>
    <r>
      <rPr>
        <b/>
        <sz val="11"/>
        <color theme="1"/>
        <rFont val="Calibri"/>
        <family val="2"/>
        <scheme val="minor"/>
      </rPr>
      <t>CRB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w/o PnP HDR</t>
    </r>
  </si>
  <si>
    <r>
      <rPr>
        <b/>
        <sz val="11"/>
        <rFont val="Calibri"/>
        <family val="2"/>
        <scheme val="minor"/>
      </rPr>
      <t>(default)1001: DDI3: DP, DDI4: HDMI</t>
    </r>
    <r>
      <rPr>
        <sz val="11"/>
        <rFont val="Calibri"/>
        <family val="2"/>
        <scheme val="minor"/>
      </rPr>
      <t xml:space="preserve">
(rework)1000: DDI3: eDP, DDI4: HDMI</t>
    </r>
  </si>
  <si>
    <t>S 022</t>
  </si>
  <si>
    <r>
      <t xml:space="preserve">UDIMM 1DPC </t>
    </r>
    <r>
      <rPr>
        <b/>
        <sz val="11"/>
        <color theme="1"/>
        <rFont val="Calibri"/>
        <family val="2"/>
        <scheme val="minor"/>
      </rPr>
      <t>CPV</t>
    </r>
  </si>
  <si>
    <t>110</t>
  </si>
  <si>
    <t>S 011</t>
  </si>
  <si>
    <r>
      <t xml:space="preserve">UDIMM 1DPC </t>
    </r>
    <r>
      <rPr>
        <b/>
        <sz val="11"/>
        <color theme="1"/>
        <rFont val="Calibri"/>
        <family val="2"/>
        <scheme val="minor"/>
      </rPr>
      <t>EV w/ PnP HDR</t>
    </r>
    <r>
      <rPr>
        <sz val="11"/>
        <color theme="1"/>
        <rFont val="Calibri"/>
        <family val="2"/>
        <scheme val="minor"/>
      </rPr>
      <t xml:space="preserve">  (PL1=PL2)</t>
    </r>
  </si>
  <si>
    <t>0101</t>
  </si>
  <si>
    <t>0100</t>
  </si>
  <si>
    <r>
      <rPr>
        <b/>
        <sz val="11"/>
        <rFont val="Calibri"/>
        <family val="2"/>
        <scheme val="minor"/>
      </rPr>
      <t>(default)0101: DDI3: DP, DDI4: DP</t>
    </r>
    <r>
      <rPr>
        <sz val="11"/>
        <rFont val="Calibri"/>
        <family val="2"/>
        <scheme val="minor"/>
      </rPr>
      <t xml:space="preserve">
(rework)0100: DDI3: eDP, DDI4: DP</t>
    </r>
  </si>
  <si>
    <t>S 012</t>
  </si>
  <si>
    <t>1e</t>
  </si>
  <si>
    <r>
      <t>UDIMM 1DPC</t>
    </r>
    <r>
      <rPr>
        <b/>
        <sz val="11"/>
        <color theme="1"/>
        <rFont val="Calibri"/>
        <family val="2"/>
        <scheme val="minor"/>
      </rPr>
      <t xml:space="preserve"> PPV</t>
    </r>
    <r>
      <rPr>
        <sz val="11"/>
        <color theme="1"/>
        <rFont val="Calibri"/>
        <family val="2"/>
        <scheme val="minor"/>
      </rPr>
      <t xml:space="preserve">  (PL1=PL2)</t>
    </r>
  </si>
  <si>
    <t>111</t>
  </si>
  <si>
    <t>S 031</t>
  </si>
  <si>
    <t xml:space="preserve">UDIMM 2DPC EVCRB </t>
  </si>
  <si>
    <t>0110</t>
  </si>
  <si>
    <r>
      <rPr>
        <b/>
        <sz val="11"/>
        <rFont val="Calibri"/>
        <family val="2"/>
        <scheme val="minor"/>
      </rPr>
      <t>(default)0110: DDI3: HDMI, DDI4: DP</t>
    </r>
  </si>
  <si>
    <t>S 041</t>
  </si>
  <si>
    <r>
      <rPr>
        <b/>
        <sz val="11"/>
        <rFont val="Calibri"/>
        <family val="2"/>
        <scheme val="minor"/>
      </rPr>
      <t>(default)0100: DDI3: eDP, DDI4: DP</t>
    </r>
    <r>
      <rPr>
        <sz val="11"/>
        <rFont val="Calibri"/>
        <family val="2"/>
        <scheme val="minor"/>
      </rPr>
      <t xml:space="preserve">
(rework)0101: DDI3: DP, DDI4: DP</t>
    </r>
  </si>
  <si>
    <t>S 051</t>
  </si>
  <si>
    <t xml:space="preserve">UDIMM 1DPC OC EVCRB </t>
  </si>
  <si>
    <t>S 061</t>
  </si>
  <si>
    <t>HSIO UDIMM 1DPC EVCRB</t>
  </si>
  <si>
    <t>(default)1001: DDI3: DP, DDI4: HDMI</t>
  </si>
  <si>
    <t>VCC1_1</t>
  </si>
  <si>
    <t>KSO12_GPIO05</t>
  </si>
  <si>
    <t>KSO09_GPIO10_CR_SIN1</t>
  </si>
  <si>
    <t>KSO10_P80_CLK_GPIO07</t>
  </si>
  <si>
    <t>KSO08_GPIO11_CR_SOUT1</t>
  </si>
  <si>
    <t>KSO11_P80_DAT_GPIO06</t>
  </si>
  <si>
    <t>KSO06_GPIO13</t>
  </si>
  <si>
    <t>KSO07_GPIO12</t>
  </si>
  <si>
    <t>KSO05_GPIO14</t>
  </si>
  <si>
    <t>KSO04_GPIO15_XNOR</t>
  </si>
  <si>
    <t>KSO03_GPIO16_JTAG_TDO0_SWO0</t>
  </si>
  <si>
    <t>KSO02_GPIO17_JTAG_TDI0</t>
  </si>
  <si>
    <t>KSO01_GPIO20_JTAG_TMS0_SWIO0</t>
  </si>
  <si>
    <t>KSO00_GPIO21_JTAG_TCK0_SWCLK0</t>
  </si>
  <si>
    <t>KSI7_GPIO22_AD20_S_SBUA</t>
  </si>
  <si>
    <t>KSI6_GPIO23_AD21_S_SBUB</t>
  </si>
  <si>
    <t>KSI5_GPIO24_AD12_GP_MISO</t>
  </si>
  <si>
    <t>VCC1_2</t>
  </si>
  <si>
    <t>CAP</t>
  </si>
  <si>
    <t>KSI4_GPIO25_AD24_TRACECLK_GP_SCLK</t>
  </si>
  <si>
    <t>KSI3_GPIO26_AD13_TRACEDATA0</t>
  </si>
  <si>
    <t>KSI2_GPIO27_AD14_TRACEDATA1</t>
  </si>
  <si>
    <t>KSI0_GPIO31_AD15_TRACEDATA3_GP_MOSI</t>
  </si>
  <si>
    <t>KSI1_GPIO30_AD25_TRACEDATA2_GP_SC_N</t>
  </si>
  <si>
    <t>GPO32_TRIS_N</t>
  </si>
  <si>
    <t>GPIO33_CTS_N_I2C5_SCL0</t>
  </si>
  <si>
    <t>GPIO36_RTS_N_I2C5_SDA0</t>
  </si>
  <si>
    <t>GPIO34_PS2_DAT2_AD6</t>
  </si>
  <si>
    <t>GPO35_CR_SOUT4_TEST_N</t>
  </si>
  <si>
    <t>GPIO40_TA1</t>
  </si>
  <si>
    <t>GPIO37_PS2_CLK2_AD5</t>
  </si>
  <si>
    <t>GPIOE0_AD10</t>
  </si>
  <si>
    <t>GPIO41_AD4</t>
  </si>
  <si>
    <t>GPIO42_AD3_RI_N</t>
  </si>
  <si>
    <t>GPIOF0_AD9</t>
  </si>
  <si>
    <t>GPIO43_AD2</t>
  </si>
  <si>
    <t>GPIO44_AD1</t>
  </si>
  <si>
    <t>GPIO45_AD0</t>
  </si>
  <si>
    <t>GPIOE1_AD7</t>
  </si>
  <si>
    <t>GPIOF1_AD8</t>
  </si>
  <si>
    <t>PECI_DATA_GPIO81</t>
  </si>
  <si>
    <t>LAD0_ESPI_IO0_GPIO46_SHI_SDI</t>
  </si>
  <si>
    <t>LAD1_ESPI_IO1_GPIO47_SHI_SDO</t>
  </si>
  <si>
    <t>GPIO50_I3C2_SDA</t>
  </si>
  <si>
    <t>LAD2_ESPI_IO2_GPIO51</t>
  </si>
  <si>
    <t>LAD3_ESPI_IO3_GPIO52</t>
  </si>
  <si>
    <t>LFRAME_N_ESPI_CS_N_GPIO53_SHI_CS</t>
  </si>
  <si>
    <t>LRESET_N_ESPI_RST_N_GPIO54</t>
  </si>
  <si>
    <t>PCI_CLK_ESPI_CLK_GPIO55_SHI_SCLK</t>
  </si>
  <si>
    <t>GPIO56_CLKRUN_N_I3C2_SCL</t>
  </si>
  <si>
    <t>SER_IRQ_ESPI_ALERT_N_GPIO57</t>
  </si>
  <si>
    <t>GPIOF4_I2C5_SDA1_I3C3_SDA</t>
  </si>
  <si>
    <t>GPIOF5_I2C5_SCL1_I3C3_SCL</t>
  </si>
  <si>
    <t>GPIOE3_I2C6_SDA1_I3C1_SDA</t>
  </si>
  <si>
    <t>GPIOE4_I2C6_SCL1_I3C1_SCL</t>
  </si>
  <si>
    <t>PWRGD_GPIO72</t>
  </si>
  <si>
    <t>GPIO92_I2C2_SCL0</t>
  </si>
  <si>
    <t>GPIO73_TA2_PS2_CLK3</t>
  </si>
  <si>
    <t>GPIO75_RXD_32KHZ_OUT_CR_SIN2_I2C4_SCL0</t>
  </si>
  <si>
    <t>GPIO74_AD23</t>
  </si>
  <si>
    <t>VCC1_3</t>
  </si>
  <si>
    <t>GPIO80_PWM3</t>
  </si>
  <si>
    <t>VCC1_RST_N_GPO77</t>
  </si>
  <si>
    <t>KSO14_GPIO82</t>
  </si>
  <si>
    <t>KSO15_GPIO83</t>
  </si>
  <si>
    <t>GPIO86_TXD_I2C4_SDA0_CR_SOUT2_FLPRG2_N</t>
  </si>
  <si>
    <t>GPIO87_I2C1_SDA0</t>
  </si>
  <si>
    <t>GPIO90_I2C1_SCL0</t>
  </si>
  <si>
    <t>GPIO91_I2C2_SDA0</t>
  </si>
  <si>
    <t>GPIO71_TB2_PS2_DAT3</t>
  </si>
  <si>
    <t>GPIOE7_32KCLKIN</t>
  </si>
  <si>
    <t>GPIOD6_CR_SOUT3_FLM_CSI_N</t>
  </si>
  <si>
    <t>GPIOE2_JTAG_TDI1</t>
  </si>
  <si>
    <t>F_CS0_N_FLM_CSIO_N_GPIOA0</t>
  </si>
  <si>
    <t>SPIP_MISO_GPIO95</t>
  </si>
  <si>
    <t>F_DIO1_FLM_DI1_GPIO96</t>
  </si>
  <si>
    <t>GPIO93_TA1_F_DIO2_FLM_DI2</t>
  </si>
  <si>
    <t>SPIP_SCLK_GPIOA1</t>
  </si>
  <si>
    <t>F_SCLK_FLM_SCLK_GPIOA2</t>
  </si>
  <si>
    <t>SPIP_MOSI_GPIOA3</t>
  </si>
  <si>
    <t>F_DIO0_FLM_DI0_GPIOA4_TB1</t>
  </si>
  <si>
    <t>GPIOA6_PS2_CLK3_TA2_F_CS1_N</t>
  </si>
  <si>
    <t>GPIOA7_PS2_DAT3_TB2_F_DIO3_N_FLM_DI3</t>
  </si>
  <si>
    <t>GPIO60_PWM7</t>
  </si>
  <si>
    <t>GPIO61_PWROFF_N</t>
  </si>
  <si>
    <t>GPIO62_PS2_CLK1_AD16</t>
  </si>
  <si>
    <t>GPIO63_PS2_DAT1_AD17_INTRUDER2_N</t>
  </si>
  <si>
    <t>GPIO65_CR_SOUT1_FLPRG1_N</t>
  </si>
  <si>
    <t>GPIO64_CR_SIN1</t>
  </si>
  <si>
    <t>GPIO70_PS2_DAT0_AD19</t>
  </si>
  <si>
    <t>GPIO67_PS2_CLK0_AD18</t>
  </si>
  <si>
    <t>GPIO76_EC_SCI_N</t>
  </si>
  <si>
    <t>GPIOC3_PWM0</t>
  </si>
  <si>
    <t>GPIOC5_KBRST_N</t>
  </si>
  <si>
    <t>GPIOC6_SMI_N</t>
  </si>
  <si>
    <t>GPIOF2_I2C4_SDA1</t>
  </si>
  <si>
    <t>GPIOF3_I2C4_SCL1</t>
  </si>
  <si>
    <t>KSO17_GPIOB1_CR_SIN4</t>
  </si>
  <si>
    <t>GPIOB2_I2C7_SDA0_DSR_N</t>
  </si>
  <si>
    <t>GPIOB3_I2C7_SCL0_DCD_N</t>
  </si>
  <si>
    <t>GPIOB4_I2C0_SDA0</t>
  </si>
  <si>
    <t>GPIOB5_I2C0_SCL0</t>
  </si>
  <si>
    <t>GPIOB6_PWM4_GP_SEL_N</t>
  </si>
  <si>
    <t>GPIOB7_PWM5_I2C7_SDA1_S_SBUB</t>
  </si>
  <si>
    <t>GPIOC0_PWM6_I2C7_SCL1_S_SBUA</t>
  </si>
  <si>
    <t>GPIOC1_I2C6_SDA0_AD22</t>
  </si>
  <si>
    <t>GPIOC2_PWM1_I2C6_SCL0</t>
  </si>
  <si>
    <t>GPIOC4_PWM2</t>
  </si>
  <si>
    <t>GPIOC7_DTR_N_BOUT_AD11</t>
  </si>
  <si>
    <t>GPIOD0_I2C3_SDA0</t>
  </si>
  <si>
    <t>GPIOD1_I2C3_SCL0</t>
  </si>
  <si>
    <t>GPIOD3_TB1</t>
  </si>
  <si>
    <t>GPIOD4_CR_SIN3_JTAG_TDO1_SWO1</t>
  </si>
  <si>
    <t>GPIOD5_JTAG_TCK1_SWCLK1_INTRUDER1_N</t>
  </si>
  <si>
    <t>GPIOE5_JTAG_TMS1_SWIO1</t>
  </si>
  <si>
    <t>KSO13_GPIO04</t>
  </si>
  <si>
    <t>KSO16_GPIO03</t>
  </si>
  <si>
    <t>Pull up 100K to +V3P3A_1P8A_PCH_SPIFLSH</t>
  </si>
  <si>
    <t>pull up 1K to +V1P8A</t>
  </si>
  <si>
    <t>pull up 4.7K to +V3P3_EC</t>
  </si>
  <si>
    <t>pull up 10K to +V3P3_EC_AVCC</t>
  </si>
  <si>
    <t>pull up 4.7K to +V3P3_EC_VCC1</t>
  </si>
  <si>
    <t>pull up 2K to +V3P3S0IX</t>
  </si>
  <si>
    <t>NO#</t>
  </si>
  <si>
    <t>Submitter</t>
  </si>
  <si>
    <t>Date</t>
  </si>
  <si>
    <t>Change Description</t>
  </si>
  <si>
    <t>Version</t>
  </si>
  <si>
    <t>Tab</t>
  </si>
  <si>
    <t>Mapping Table</t>
  </si>
  <si>
    <t>0p50</t>
  </si>
  <si>
    <t>Nick</t>
  </si>
  <si>
    <t>Initial release version</t>
  </si>
  <si>
    <t>WW49P1</t>
  </si>
  <si>
    <t>0P52</t>
  </si>
  <si>
    <t>WW51P4</t>
  </si>
  <si>
    <t>Add PCHHOT on pin 11 as a GPIO input</t>
  </si>
  <si>
    <t>PCHHOT_N</t>
  </si>
  <si>
    <t>Change pin63/70 GPIO mode to host serial port</t>
  </si>
  <si>
    <t>0p53</t>
  </si>
  <si>
    <t>WW2P5</t>
  </si>
  <si>
    <t>0p54</t>
  </si>
  <si>
    <t>WW6P3</t>
  </si>
  <si>
    <t>Change the GPIO configuration of KBC_SCROLLOCK/VAL_CS_INDICATE_LED/ KBC_NUMLOCK/ KBC_CAPSLOCK from PWM to GPIO</t>
  </si>
  <si>
    <t>Leveraged from legacy or new request</t>
  </si>
  <si>
    <t>Legacy</t>
  </si>
  <si>
    <t>rename to PCH_DBG</t>
  </si>
  <si>
    <t>For Codec power saving
to check when to assert this gpio
EC configure to disconnected pin by default</t>
  </si>
  <si>
    <t>EC to check the usage</t>
  </si>
  <si>
    <r>
      <t xml:space="preserve">TCSS module detect pin to EC 
</t>
    </r>
    <r>
      <rPr>
        <b/>
        <sz val="16"/>
        <color rgb="FFFF0000"/>
        <rFont val="Calibri"/>
        <family val="2"/>
        <scheme val="minor"/>
      </rPr>
      <t xml:space="preserve">EC does nothing on this </t>
    </r>
  </si>
  <si>
    <r>
      <t xml:space="preserve">moved from IO expander
</t>
    </r>
    <r>
      <rPr>
        <b/>
        <sz val="16"/>
        <color rgb="FFFF0000"/>
        <rFont val="Calibri"/>
        <family val="2"/>
        <scheme val="minor"/>
      </rPr>
      <t>Memory OC is only applied on S05 RVP</t>
    </r>
    <r>
      <rPr>
        <sz val="16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RVP team to provide a table showing the clear behavior on this gpio</t>
    </r>
  </si>
  <si>
    <t>New</t>
  </si>
  <si>
    <r>
      <t xml:space="preserve">PCHHOT input from PCH
</t>
    </r>
    <r>
      <rPr>
        <b/>
        <sz val="16"/>
        <color rgb="FFFF0000"/>
        <rFont val="Calibri"/>
        <family val="2"/>
        <scheme val="minor"/>
      </rPr>
      <t>RVP team to check the behavior when this pin is triggered
To check if this pin can be confiured as interrupt pin</t>
    </r>
  </si>
  <si>
    <t>Lageacy</t>
  </si>
  <si>
    <t>new</t>
  </si>
  <si>
    <t>Request to configure as open drain and low active</t>
  </si>
  <si>
    <t>EC_RST_STAATE_N</t>
  </si>
  <si>
    <t>reserve EC_RST_STATE_N by referring to customer's desgin.</t>
  </si>
  <si>
    <r>
      <t xml:space="preserve">Reserve circuit. EC to drive a reset pin to itself.
</t>
    </r>
    <r>
      <rPr>
        <b/>
        <sz val="16"/>
        <color rgb="FFFF0000"/>
        <rFont val="Calibri"/>
        <family val="2"/>
        <scheme val="minor"/>
      </rPr>
      <t>Configure to disconnect by default.</t>
    </r>
  </si>
  <si>
    <t>Change BC_ACOK_EC_IN from GPIOD3 to GPIO10</t>
  </si>
  <si>
    <t>Rename MIPI60_MBP0_EC_N to PCH_DBG</t>
  </si>
  <si>
    <t>Change KBC_CAPSLOCK from GPIOC4 to GPIOE1</t>
  </si>
  <si>
    <t>PCH_DBG</t>
  </si>
  <si>
    <t>EC_GPIO_C6</t>
  </si>
  <si>
    <t>Rename EC_SMI_N to EC_GPIO_C6</t>
  </si>
  <si>
    <t>othre</t>
  </si>
  <si>
    <t>pull up 10K to +V3P3A</t>
  </si>
  <si>
    <t>disconnect</t>
  </si>
  <si>
    <t>Was EC_SMI_N, not use now</t>
  </si>
  <si>
    <r>
      <t xml:space="preserve">was prochot in previos platform
</t>
    </r>
    <r>
      <rPr>
        <b/>
        <sz val="16"/>
        <rFont val="Calibri"/>
        <family val="2"/>
        <scheme val="minor"/>
      </rPr>
      <t>configure to disconnect by default</t>
    </r>
  </si>
  <si>
    <t>WW11P3</t>
  </si>
  <si>
    <t>0p55</t>
  </si>
  <si>
    <t>SMBus_I2C_I3C Address</t>
  </si>
  <si>
    <t>Update USBC I2C address table</t>
  </si>
  <si>
    <t>discreate PD controller for JBR AIC</t>
  </si>
  <si>
    <t>PTPS669982</t>
  </si>
  <si>
    <t>discreate PD controller for JBR on board</t>
  </si>
  <si>
    <t>20 (single Port PD CNTR)</t>
  </si>
  <si>
    <t>21(single Port PD CNTR)</t>
  </si>
  <si>
    <t>20/24 (Dual Port PD CNTRl)</t>
  </si>
  <si>
    <t>YE</t>
  </si>
  <si>
    <t>25'WW22p2</t>
  </si>
  <si>
    <t>Update USBC I2C address table to include EC-PD address for JBR AIC/on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</si>
</sst>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Intel Clear"/>
      <family val="2"/>
    </font>
    <font>
      <b/>
      <sz val="11"/>
      <color rgb="FF000000"/>
      <name val="Intel Clear"/>
      <family val="2"/>
    </font>
    <font>
      <sz val="11"/>
      <color rgb="FF000000"/>
      <name val="Intel Clear"/>
      <family val="2"/>
    </font>
    <font>
      <b/>
      <sz val="11"/>
      <color theme="1"/>
      <name val="Intel Clear"/>
      <family val="2"/>
    </font>
    <font>
      <sz val="12"/>
      <color theme="1"/>
      <name val="Intel Clear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indexed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0"/>
      <color rgb="FFFF0000"/>
      <name val="Arial"/>
      <family val="2"/>
    </font>
    <font>
      <sz val="13.5"/>
      <color rgb="FFFFFFFF"/>
      <name val="Calibri"/>
      <family val="2"/>
    </font>
    <font>
      <sz val="13.5"/>
      <name val="Calibri"/>
      <family val="2"/>
    </font>
    <font>
      <sz val="11"/>
      <name val="Times New Roman"/>
      <family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name val="新細明體"/>
      <family val="1"/>
      <charset val="136"/>
    </font>
    <font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Intel Clear"/>
      <family val="2"/>
    </font>
    <font>
      <b/>
      <sz val="16"/>
      <color rgb="FF000000"/>
      <name val="Calibri"/>
      <family val="2"/>
      <scheme val="minor"/>
    </font>
    <font>
      <b/>
      <sz val="16"/>
      <color theme="1"/>
      <name val="Intel Clear"/>
      <family val="2"/>
    </font>
    <font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sz val="16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4" fillId="0" borderId="0">
      <alignment vertical="center"/>
    </xf>
  </cellStyleXfs>
  <cellXfs count="473">
    <xf numFmtId="0" fontId="0" fillId="0" borderId="0" xfId="0"/>
    <xf numFmtId="0" fontId="0" fillId="0" borderId="1" xfId="0" applyBorder="1" applyAlignment="1">
      <alignment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7" xfId="0" applyBorder="1" applyAlignment="1">
      <alignment wrapText="1"/>
    </xf>
    <xf numFmtId="0" fontId="9" fillId="0" borderId="18" xfId="0" applyFont="1" applyBorder="1"/>
    <xf numFmtId="0" fontId="9" fillId="0" borderId="0" xfId="0" applyFont="1"/>
    <xf numFmtId="0" fontId="0" fillId="0" borderId="1" xfId="0" applyBorder="1" applyAlignment="1">
      <alignment horizontal="center" vertical="center" wrapText="1"/>
    </xf>
    <xf numFmtId="0" fontId="10" fillId="6" borderId="1" xfId="1" applyFont="1" applyFill="1" applyBorder="1" applyAlignment="1">
      <alignment horizontal="center" vertical="center"/>
    </xf>
    <xf numFmtId="0" fontId="10" fillId="7" borderId="1" xfId="1" applyFont="1" applyFill="1" applyBorder="1" applyAlignment="1">
      <alignment horizontal="center" vertical="center"/>
    </xf>
    <xf numFmtId="0" fontId="11" fillId="8" borderId="1" xfId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19" xfId="1" applyFont="1" applyBorder="1" applyAlignment="1">
      <alignment horizontal="center" vertical="center"/>
    </xf>
    <xf numFmtId="0" fontId="2" fillId="0" borderId="0" xfId="2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0" fontId="14" fillId="10" borderId="21" xfId="0" applyFont="1" applyFill="1" applyBorder="1" applyAlignment="1">
      <alignment horizontal="center" vertical="center"/>
    </xf>
    <xf numFmtId="0" fontId="16" fillId="6" borderId="1" xfId="2" applyFont="1" applyFill="1" applyBorder="1" applyAlignment="1">
      <alignment horizontal="center" vertical="top"/>
    </xf>
    <xf numFmtId="0" fontId="17" fillId="9" borderId="1" xfId="2" applyFont="1" applyFill="1" applyBorder="1" applyAlignment="1">
      <alignment horizontal="center" vertical="top"/>
    </xf>
    <xf numFmtId="0" fontId="18" fillId="9" borderId="1" xfId="2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0" fontId="22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wrapText="1"/>
    </xf>
    <xf numFmtId="0" fontId="23" fillId="4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1" xfId="0" applyBorder="1"/>
    <xf numFmtId="0" fontId="19" fillId="2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13" fillId="0" borderId="1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0" fillId="6" borderId="5" xfId="1" applyFont="1" applyFill="1" applyBorder="1" applyAlignment="1">
      <alignment horizontal="center" vertical="center"/>
    </xf>
    <xf numFmtId="0" fontId="10" fillId="6" borderId="13" xfId="1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0" fillId="7" borderId="4" xfId="1" applyFont="1" applyFill="1" applyBorder="1" applyAlignment="1">
      <alignment horizontal="center" vertical="center"/>
    </xf>
    <xf numFmtId="0" fontId="0" fillId="14" borderId="0" xfId="0" applyFill="1" applyAlignment="1">
      <alignment horizontal="center"/>
    </xf>
    <xf numFmtId="0" fontId="13" fillId="14" borderId="1" xfId="1" applyFont="1" applyFill="1" applyBorder="1" applyAlignment="1">
      <alignment horizontal="center" vertical="center"/>
    </xf>
    <xf numFmtId="0" fontId="13" fillId="14" borderId="1" xfId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/>
    <xf numFmtId="0" fontId="28" fillId="0" borderId="0" xfId="0" applyFont="1" applyAlignment="1">
      <alignment horizontal="center" wrapText="1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6" fillId="13" borderId="0" xfId="0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6" fillId="14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6" fillId="15" borderId="0" xfId="0" applyFont="1" applyFill="1" applyAlignment="1">
      <alignment horizontal="center" vertical="center"/>
    </xf>
    <xf numFmtId="0" fontId="26" fillId="8" borderId="0" xfId="0" applyFont="1" applyFill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29" fillId="19" borderId="2" xfId="0" applyFont="1" applyFill="1" applyBorder="1" applyAlignment="1">
      <alignment horizontal="center" vertical="center" wrapText="1"/>
    </xf>
    <xf numFmtId="0" fontId="30" fillId="19" borderId="2" xfId="0" applyFont="1" applyFill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/>
    <xf numFmtId="0" fontId="27" fillId="13" borderId="29" xfId="0" applyFont="1" applyFill="1" applyBorder="1" applyAlignment="1">
      <alignment horizontal="center" vertical="center"/>
    </xf>
    <xf numFmtId="0" fontId="27" fillId="13" borderId="23" xfId="0" applyFont="1" applyFill="1" applyBorder="1" applyAlignment="1">
      <alignment horizontal="center" vertical="center" wrapText="1"/>
    </xf>
    <xf numFmtId="0" fontId="27" fillId="13" borderId="1" xfId="0" applyFont="1" applyFill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27" fillId="13" borderId="5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 wrapText="1"/>
    </xf>
    <xf numFmtId="0" fontId="27" fillId="13" borderId="30" xfId="0" applyFont="1" applyFill="1" applyBorder="1" applyAlignment="1">
      <alignment horizontal="center" vertical="center"/>
    </xf>
    <xf numFmtId="0" fontId="27" fillId="13" borderId="24" xfId="0" applyFont="1" applyFill="1" applyBorder="1" applyAlignment="1">
      <alignment horizontal="center" vertical="center"/>
    </xf>
    <xf numFmtId="0" fontId="27" fillId="13" borderId="24" xfId="0" applyFont="1" applyFill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49" fontId="27" fillId="0" borderId="13" xfId="0" applyNumberFormat="1" applyFont="1" applyBorder="1" applyAlignment="1">
      <alignment horizontal="center" vertical="center"/>
    </xf>
    <xf numFmtId="0" fontId="27" fillId="2" borderId="6" xfId="0" applyFont="1" applyFill="1" applyBorder="1" applyAlignment="1">
      <alignment horizontal="center" vertical="center"/>
    </xf>
    <xf numFmtId="0" fontId="27" fillId="2" borderId="23" xfId="0" applyFont="1" applyFill="1" applyBorder="1" applyAlignment="1">
      <alignment horizontal="center" vertical="center" wrapText="1"/>
    </xf>
    <xf numFmtId="0" fontId="26" fillId="2" borderId="23" xfId="0" applyFont="1" applyFill="1" applyBorder="1" applyAlignment="1">
      <alignment horizontal="center" vertical="center" wrapText="1"/>
    </xf>
    <xf numFmtId="0" fontId="27" fillId="2" borderId="23" xfId="0" quotePrefix="1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7" fillId="2" borderId="1" xfId="0" quotePrefix="1" applyFont="1" applyFill="1" applyBorder="1" applyAlignment="1">
      <alignment horizontal="center" vertical="center" wrapText="1"/>
    </xf>
    <xf numFmtId="0" fontId="27" fillId="14" borderId="9" xfId="0" applyFont="1" applyFill="1" applyBorder="1" applyAlignment="1">
      <alignment horizontal="center" vertical="center"/>
    </xf>
    <xf numFmtId="0" fontId="27" fillId="0" borderId="1" xfId="0" quotePrefix="1" applyFont="1" applyBorder="1" applyAlignment="1">
      <alignment horizontal="center" vertical="center"/>
    </xf>
    <xf numFmtId="0" fontId="28" fillId="0" borderId="1" xfId="0" applyFont="1" applyBorder="1" applyAlignment="1">
      <alignment horizontal="center" wrapText="1"/>
    </xf>
    <xf numFmtId="0" fontId="27" fillId="2" borderId="1" xfId="0" applyFont="1" applyFill="1" applyBorder="1" applyAlignment="1">
      <alignment horizontal="center" vertical="center"/>
    </xf>
    <xf numFmtId="0" fontId="27" fillId="2" borderId="42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7" fillId="2" borderId="2" xfId="0" quotePrefix="1" applyFont="1" applyFill="1" applyBorder="1" applyAlignment="1">
      <alignment horizontal="center" vertical="center" wrapText="1"/>
    </xf>
    <xf numFmtId="0" fontId="27" fillId="17" borderId="1" xfId="0" applyFont="1" applyFill="1" applyBorder="1"/>
    <xf numFmtId="0" fontId="27" fillId="17" borderId="1" xfId="0" applyFont="1" applyFill="1" applyBorder="1" applyAlignment="1">
      <alignment horizontal="center"/>
    </xf>
    <xf numFmtId="0" fontId="28" fillId="17" borderId="1" xfId="0" applyFont="1" applyFill="1" applyBorder="1" applyAlignment="1">
      <alignment horizontal="center" wrapText="1"/>
    </xf>
    <xf numFmtId="0" fontId="27" fillId="0" borderId="13" xfId="0" applyFont="1" applyBorder="1" applyAlignment="1">
      <alignment horizontal="center" vertical="center"/>
    </xf>
    <xf numFmtId="0" fontId="27" fillId="8" borderId="6" xfId="0" applyFont="1" applyFill="1" applyBorder="1" applyAlignment="1">
      <alignment horizontal="center" vertical="center"/>
    </xf>
    <xf numFmtId="0" fontId="27" fillId="8" borderId="23" xfId="0" applyFont="1" applyFill="1" applyBorder="1" applyAlignment="1">
      <alignment horizontal="center" vertical="center" wrapText="1"/>
    </xf>
    <xf numFmtId="0" fontId="26" fillId="8" borderId="23" xfId="0" applyFont="1" applyFill="1" applyBorder="1" applyAlignment="1">
      <alignment horizontal="center" vertical="center" wrapText="1"/>
    </xf>
    <xf numFmtId="0" fontId="27" fillId="8" borderId="23" xfId="0" applyFont="1" applyFill="1" applyBorder="1" applyAlignment="1">
      <alignment horizontal="center" vertical="center"/>
    </xf>
    <xf numFmtId="0" fontId="27" fillId="18" borderId="7" xfId="0" applyFont="1" applyFill="1" applyBorder="1" applyAlignment="1">
      <alignment horizontal="center" vertical="center"/>
    </xf>
    <xf numFmtId="0" fontId="27" fillId="8" borderId="8" xfId="0" applyFont="1" applyFill="1" applyBorder="1" applyAlignment="1">
      <alignment horizontal="center" vertical="center" wrapText="1"/>
    </xf>
    <xf numFmtId="0" fontId="27" fillId="8" borderId="1" xfId="0" applyFont="1" applyFill="1" applyBorder="1" applyAlignment="1">
      <alignment horizontal="center" vertical="center" wrapText="1"/>
    </xf>
    <xf numFmtId="0" fontId="26" fillId="8" borderId="1" xfId="0" applyFont="1" applyFill="1" applyBorder="1" applyAlignment="1">
      <alignment horizontal="center" vertical="center" wrapText="1"/>
    </xf>
    <xf numFmtId="0" fontId="27" fillId="8" borderId="1" xfId="0" applyFont="1" applyFill="1" applyBorder="1" applyAlignment="1">
      <alignment horizontal="center" vertical="center"/>
    </xf>
    <xf numFmtId="0" fontId="27" fillId="18" borderId="9" xfId="0" applyFont="1" applyFill="1" applyBorder="1" applyAlignment="1">
      <alignment horizontal="center" vertical="center"/>
    </xf>
    <xf numFmtId="0" fontId="27" fillId="14" borderId="9" xfId="0" applyFont="1" applyFill="1" applyBorder="1" applyAlignment="1">
      <alignment horizontal="center" vertical="center" wrapText="1"/>
    </xf>
    <xf numFmtId="0" fontId="27" fillId="8" borderId="8" xfId="0" applyFont="1" applyFill="1" applyBorder="1" applyAlignment="1">
      <alignment horizontal="center" vertical="center"/>
    </xf>
    <xf numFmtId="0" fontId="27" fillId="14" borderId="8" xfId="0" applyFont="1" applyFill="1" applyBorder="1" applyAlignment="1">
      <alignment horizontal="center" vertical="center"/>
    </xf>
    <xf numFmtId="0" fontId="27" fillId="14" borderId="1" xfId="0" applyFont="1" applyFill="1" applyBorder="1" applyAlignment="1">
      <alignment horizontal="center" vertical="center" wrapText="1"/>
    </xf>
    <xf numFmtId="0" fontId="26" fillId="14" borderId="1" xfId="0" applyFont="1" applyFill="1" applyBorder="1" applyAlignment="1">
      <alignment horizontal="center" vertical="center" wrapText="1"/>
    </xf>
    <xf numFmtId="0" fontId="27" fillId="14" borderId="1" xfId="0" applyFont="1" applyFill="1" applyBorder="1" applyAlignment="1">
      <alignment horizontal="center" vertical="center"/>
    </xf>
    <xf numFmtId="0" fontId="27" fillId="17" borderId="1" xfId="0" applyFont="1" applyFill="1" applyBorder="1" applyAlignment="1">
      <alignment horizontal="center" vertical="center"/>
    </xf>
    <xf numFmtId="0" fontId="31" fillId="17" borderId="1" xfId="0" applyFont="1" applyFill="1" applyBorder="1" applyAlignment="1">
      <alignment horizontal="center" vertical="center" wrapText="1"/>
    </xf>
    <xf numFmtId="0" fontId="27" fillId="17" borderId="1" xfId="0" applyFont="1" applyFill="1" applyBorder="1" applyAlignment="1">
      <alignment horizontal="center" vertical="center" wrapText="1"/>
    </xf>
    <xf numFmtId="0" fontId="27" fillId="14" borderId="11" xfId="0" applyFont="1" applyFill="1" applyBorder="1" applyAlignment="1">
      <alignment horizontal="center" vertical="center"/>
    </xf>
    <xf numFmtId="0" fontId="27" fillId="18" borderId="43" xfId="0" applyFont="1" applyFill="1" applyBorder="1" applyAlignment="1">
      <alignment horizontal="center" vertical="center"/>
    </xf>
    <xf numFmtId="0" fontId="27" fillId="18" borderId="4" xfId="0" applyFont="1" applyFill="1" applyBorder="1" applyAlignment="1">
      <alignment horizontal="center" vertical="center" wrapText="1"/>
    </xf>
    <xf numFmtId="0" fontId="26" fillId="18" borderId="4" xfId="0" applyFont="1" applyFill="1" applyBorder="1" applyAlignment="1">
      <alignment horizontal="center" vertical="center" wrapText="1"/>
    </xf>
    <xf numFmtId="0" fontId="27" fillId="18" borderId="41" xfId="0" applyFont="1" applyFill="1" applyBorder="1" applyAlignment="1">
      <alignment horizontal="center" vertical="center" wrapText="1"/>
    </xf>
    <xf numFmtId="0" fontId="27" fillId="18" borderId="26" xfId="0" applyFont="1" applyFill="1" applyBorder="1" applyAlignment="1">
      <alignment horizontal="center" vertical="center" wrapText="1"/>
    </xf>
    <xf numFmtId="0" fontId="27" fillId="18" borderId="8" xfId="0" applyFont="1" applyFill="1" applyBorder="1" applyAlignment="1">
      <alignment horizontal="center" vertical="center"/>
    </xf>
    <xf numFmtId="0" fontId="27" fillId="18" borderId="1" xfId="0" applyFont="1" applyFill="1" applyBorder="1" applyAlignment="1">
      <alignment horizontal="center" vertical="center" wrapText="1"/>
    </xf>
    <xf numFmtId="0" fontId="26" fillId="18" borderId="1" xfId="0" applyFont="1" applyFill="1" applyBorder="1" applyAlignment="1">
      <alignment horizontal="center" vertical="center" wrapText="1"/>
    </xf>
    <xf numFmtId="0" fontId="27" fillId="18" borderId="13" xfId="0" applyFont="1" applyFill="1" applyBorder="1" applyAlignment="1">
      <alignment horizontal="center" vertical="center" wrapText="1"/>
    </xf>
    <xf numFmtId="0" fontId="27" fillId="18" borderId="9" xfId="0" applyFont="1" applyFill="1" applyBorder="1" applyAlignment="1">
      <alignment horizontal="center" vertical="center" wrapText="1"/>
    </xf>
    <xf numFmtId="0" fontId="27" fillId="18" borderId="42" xfId="0" applyFont="1" applyFill="1" applyBorder="1" applyAlignment="1">
      <alignment horizontal="center" vertical="center"/>
    </xf>
    <xf numFmtId="0" fontId="27" fillId="18" borderId="2" xfId="0" applyFont="1" applyFill="1" applyBorder="1" applyAlignment="1">
      <alignment horizontal="center" vertical="center" wrapText="1"/>
    </xf>
    <xf numFmtId="0" fontId="26" fillId="18" borderId="2" xfId="0" applyFont="1" applyFill="1" applyBorder="1" applyAlignment="1">
      <alignment horizontal="center" vertical="center" wrapText="1"/>
    </xf>
    <xf numFmtId="0" fontId="27" fillId="18" borderId="16" xfId="0" applyFont="1" applyFill="1" applyBorder="1" applyAlignment="1">
      <alignment horizontal="center" vertical="center" wrapText="1"/>
    </xf>
    <xf numFmtId="0" fontId="27" fillId="18" borderId="25" xfId="0" applyFont="1" applyFill="1" applyBorder="1" applyAlignment="1">
      <alignment horizontal="center" vertical="center" wrapText="1"/>
    </xf>
    <xf numFmtId="0" fontId="27" fillId="18" borderId="6" xfId="0" applyFont="1" applyFill="1" applyBorder="1" applyAlignment="1">
      <alignment horizontal="center" vertical="center" wrapText="1"/>
    </xf>
    <xf numFmtId="0" fontId="27" fillId="18" borderId="23" xfId="0" applyFont="1" applyFill="1" applyBorder="1" applyAlignment="1">
      <alignment horizontal="center" vertical="center" wrapText="1"/>
    </xf>
    <xf numFmtId="0" fontId="26" fillId="18" borderId="23" xfId="0" applyFont="1" applyFill="1" applyBorder="1" applyAlignment="1">
      <alignment horizontal="center" vertical="center" wrapText="1"/>
    </xf>
    <xf numFmtId="0" fontId="27" fillId="14" borderId="7" xfId="0" applyFont="1" applyFill="1" applyBorder="1" applyAlignment="1">
      <alignment horizontal="center" vertical="center" wrapText="1"/>
    </xf>
    <xf numFmtId="0" fontId="27" fillId="18" borderId="8" xfId="0" applyFont="1" applyFill="1" applyBorder="1" applyAlignment="1">
      <alignment horizontal="center" vertical="center" wrapText="1"/>
    </xf>
    <xf numFmtId="0" fontId="27" fillId="17" borderId="13" xfId="0" applyFont="1" applyFill="1" applyBorder="1" applyAlignment="1">
      <alignment horizontal="center" vertical="center"/>
    </xf>
    <xf numFmtId="0" fontId="27" fillId="18" borderId="10" xfId="0" applyFont="1" applyFill="1" applyBorder="1" applyAlignment="1">
      <alignment horizontal="center" vertical="center"/>
    </xf>
    <xf numFmtId="0" fontId="27" fillId="18" borderId="24" xfId="0" applyFont="1" applyFill="1" applyBorder="1" applyAlignment="1">
      <alignment horizontal="center" vertical="center" wrapText="1"/>
    </xf>
    <xf numFmtId="0" fontId="26" fillId="18" borderId="24" xfId="0" applyFont="1" applyFill="1" applyBorder="1" applyAlignment="1">
      <alignment horizontal="center" vertical="center" wrapText="1"/>
    </xf>
    <xf numFmtId="0" fontId="27" fillId="18" borderId="11" xfId="0" applyFont="1" applyFill="1" applyBorder="1" applyAlignment="1">
      <alignment horizontal="center" vertical="center" wrapText="1"/>
    </xf>
    <xf numFmtId="0" fontId="27" fillId="18" borderId="6" xfId="0" applyFont="1" applyFill="1" applyBorder="1" applyAlignment="1">
      <alignment horizontal="center" vertical="center"/>
    </xf>
    <xf numFmtId="0" fontId="27" fillId="18" borderId="11" xfId="0" applyFont="1" applyFill="1" applyBorder="1" applyAlignment="1">
      <alignment horizontal="center" vertical="center"/>
    </xf>
    <xf numFmtId="0" fontId="27" fillId="0" borderId="13" xfId="0" applyFont="1" applyBorder="1" applyAlignment="1">
      <alignment horizontal="center" vertical="center" wrapText="1"/>
    </xf>
    <xf numFmtId="0" fontId="27" fillId="17" borderId="0" xfId="0" applyFont="1" applyFill="1"/>
    <xf numFmtId="0" fontId="27" fillId="14" borderId="8" xfId="0" quotePrefix="1" applyFont="1" applyFill="1" applyBorder="1" applyAlignment="1">
      <alignment horizontal="center" vertical="center" wrapText="1"/>
    </xf>
    <xf numFmtId="0" fontId="27" fillId="21" borderId="8" xfId="0" applyFont="1" applyFill="1" applyBorder="1" applyAlignment="1">
      <alignment horizontal="center" vertical="center"/>
    </xf>
    <xf numFmtId="0" fontId="27" fillId="21" borderId="1" xfId="0" applyFont="1" applyFill="1" applyBorder="1" applyAlignment="1">
      <alignment horizontal="center" vertical="center"/>
    </xf>
    <xf numFmtId="0" fontId="27" fillId="21" borderId="8" xfId="0" applyFont="1" applyFill="1" applyBorder="1" applyAlignment="1">
      <alignment horizontal="center" vertical="center" wrapText="1"/>
    </xf>
    <xf numFmtId="0" fontId="27" fillId="21" borderId="1" xfId="0" applyFont="1" applyFill="1" applyBorder="1" applyAlignment="1">
      <alignment horizontal="center" vertical="center" wrapText="1"/>
    </xf>
    <xf numFmtId="0" fontId="26" fillId="21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1" fillId="18" borderId="1" xfId="0" applyFont="1" applyFill="1" applyBorder="1" applyAlignment="1">
      <alignment horizontal="center" vertical="center" wrapText="1"/>
    </xf>
    <xf numFmtId="0" fontId="29" fillId="18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27" fillId="18" borderId="25" xfId="0" applyFont="1" applyFill="1" applyBorder="1" applyAlignment="1">
      <alignment horizontal="center" vertical="center"/>
    </xf>
    <xf numFmtId="0" fontId="27" fillId="18" borderId="23" xfId="0" applyFont="1" applyFill="1" applyBorder="1" applyAlignment="1">
      <alignment vertical="center"/>
    </xf>
    <xf numFmtId="0" fontId="27" fillId="18" borderId="7" xfId="0" applyFont="1" applyFill="1" applyBorder="1" applyAlignment="1">
      <alignment horizontal="center" vertical="center" wrapText="1"/>
    </xf>
    <xf numFmtId="0" fontId="27" fillId="18" borderId="1" xfId="0" applyFont="1" applyFill="1" applyBorder="1" applyAlignment="1">
      <alignment vertical="center"/>
    </xf>
    <xf numFmtId="0" fontId="27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 wrapText="1"/>
    </xf>
    <xf numFmtId="0" fontId="27" fillId="18" borderId="8" xfId="0" quotePrefix="1" applyFont="1" applyFill="1" applyBorder="1" applyAlignment="1">
      <alignment horizontal="center" vertical="center" wrapText="1"/>
    </xf>
    <xf numFmtId="0" fontId="27" fillId="18" borderId="10" xfId="0" quotePrefix="1" applyFont="1" applyFill="1" applyBorder="1" applyAlignment="1">
      <alignment horizontal="center" vertical="center" wrapText="1"/>
    </xf>
    <xf numFmtId="0" fontId="27" fillId="14" borderId="1" xfId="0" applyFont="1" applyFill="1" applyBorder="1" applyAlignment="1">
      <alignment vertical="center"/>
    </xf>
    <xf numFmtId="0" fontId="27" fillId="18" borderId="26" xfId="0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/>
    </xf>
    <xf numFmtId="0" fontId="27" fillId="18" borderId="10" xfId="0" applyFont="1" applyFill="1" applyBorder="1" applyAlignment="1">
      <alignment horizontal="center" vertical="center" wrapText="1"/>
    </xf>
    <xf numFmtId="0" fontId="27" fillId="16" borderId="5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 wrapText="1"/>
    </xf>
    <xf numFmtId="0" fontId="26" fillId="16" borderId="1" xfId="0" applyFont="1" applyFill="1" applyBorder="1" applyAlignment="1">
      <alignment horizontal="center" vertical="center" wrapText="1"/>
    </xf>
    <xf numFmtId="0" fontId="27" fillId="16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vertical="center"/>
    </xf>
    <xf numFmtId="0" fontId="27" fillId="0" borderId="4" xfId="0" applyFont="1" applyBorder="1" applyAlignment="1">
      <alignment horizontal="center" vertical="center"/>
    </xf>
    <xf numFmtId="0" fontId="27" fillId="15" borderId="31" xfId="0" applyFont="1" applyFill="1" applyBorder="1" applyAlignment="1">
      <alignment horizontal="center" vertical="center"/>
    </xf>
    <xf numFmtId="0" fontId="27" fillId="15" borderId="4" xfId="0" applyFont="1" applyFill="1" applyBorder="1" applyAlignment="1">
      <alignment horizontal="center" vertical="center" wrapText="1"/>
    </xf>
    <xf numFmtId="0" fontId="26" fillId="15" borderId="4" xfId="0" applyFont="1" applyFill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/>
    </xf>
    <xf numFmtId="0" fontId="27" fillId="15" borderId="5" xfId="0" applyFont="1" applyFill="1" applyBorder="1" applyAlignment="1">
      <alignment horizontal="center" vertical="center"/>
    </xf>
    <xf numFmtId="0" fontId="27" fillId="15" borderId="1" xfId="0" applyFont="1" applyFill="1" applyBorder="1" applyAlignment="1">
      <alignment horizontal="center" vertical="center" wrapText="1"/>
    </xf>
    <xf numFmtId="0" fontId="26" fillId="15" borderId="1" xfId="0" applyFont="1" applyFill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/>
    </xf>
    <xf numFmtId="0" fontId="27" fillId="15" borderId="1" xfId="0" applyFont="1" applyFill="1" applyBorder="1" applyAlignment="1">
      <alignment horizontal="center" vertical="center"/>
    </xf>
    <xf numFmtId="0" fontId="26" fillId="15" borderId="1" xfId="0" applyFont="1" applyFill="1" applyBorder="1" applyAlignment="1">
      <alignment horizontal="center" vertical="center"/>
    </xf>
    <xf numFmtId="0" fontId="27" fillId="15" borderId="15" xfId="0" applyFont="1" applyFill="1" applyBorder="1" applyAlignment="1">
      <alignment horizontal="center" vertical="center"/>
    </xf>
    <xf numFmtId="0" fontId="27" fillId="15" borderId="2" xfId="0" applyFont="1" applyFill="1" applyBorder="1" applyAlignment="1">
      <alignment horizontal="center" vertical="center" wrapText="1"/>
    </xf>
    <xf numFmtId="0" fontId="26" fillId="15" borderId="2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vertical="center"/>
    </xf>
    <xf numFmtId="0" fontId="27" fillId="21" borderId="1" xfId="0" quotePrefix="1" applyFont="1" applyFill="1" applyBorder="1" applyAlignment="1">
      <alignment horizontal="center" vertical="center" wrapText="1"/>
    </xf>
    <xf numFmtId="49" fontId="27" fillId="2" borderId="1" xfId="0" applyNumberFormat="1" applyFont="1" applyFill="1" applyBorder="1" applyAlignment="1">
      <alignment horizontal="center" vertical="center" wrapText="1"/>
    </xf>
    <xf numFmtId="0" fontId="31" fillId="17" borderId="1" xfId="0" applyFont="1" applyFill="1" applyBorder="1" applyAlignment="1">
      <alignment horizontal="center" vertical="center"/>
    </xf>
    <xf numFmtId="0" fontId="27" fillId="14" borderId="4" xfId="0" applyFont="1" applyFill="1" applyBorder="1" applyAlignment="1">
      <alignment horizontal="center" vertical="center" wrapText="1"/>
    </xf>
    <xf numFmtId="0" fontId="27" fillId="16" borderId="29" xfId="0" applyFont="1" applyFill="1" applyBorder="1" applyAlignment="1">
      <alignment horizontal="center" vertical="center"/>
    </xf>
    <xf numFmtId="0" fontId="27" fillId="16" borderId="23" xfId="0" applyFont="1" applyFill="1" applyBorder="1" applyAlignment="1">
      <alignment horizontal="center" vertical="center" wrapText="1"/>
    </xf>
    <xf numFmtId="0" fontId="27" fillId="16" borderId="7" xfId="0" applyFont="1" applyFill="1" applyBorder="1" applyAlignment="1">
      <alignment horizontal="center" vertical="center"/>
    </xf>
    <xf numFmtId="0" fontId="27" fillId="16" borderId="9" xfId="0" applyFont="1" applyFill="1" applyBorder="1" applyAlignment="1">
      <alignment horizontal="center" vertical="center"/>
    </xf>
    <xf numFmtId="0" fontId="27" fillId="16" borderId="5" xfId="0" applyFont="1" applyFill="1" applyBorder="1" applyAlignment="1">
      <alignment horizontal="center" vertical="center" wrapText="1"/>
    </xf>
    <xf numFmtId="0" fontId="26" fillId="22" borderId="16" xfId="0" applyFont="1" applyFill="1" applyBorder="1" applyAlignment="1">
      <alignment horizontal="center" vertical="center"/>
    </xf>
    <xf numFmtId="0" fontId="27" fillId="21" borderId="10" xfId="0" applyFont="1" applyFill="1" applyBorder="1" applyAlignment="1">
      <alignment horizontal="center" vertical="center" wrapText="1"/>
    </xf>
    <xf numFmtId="0" fontId="27" fillId="21" borderId="24" xfId="0" applyFont="1" applyFill="1" applyBorder="1" applyAlignment="1">
      <alignment horizontal="center" vertical="center" wrapText="1"/>
    </xf>
    <xf numFmtId="0" fontId="26" fillId="21" borderId="24" xfId="0" applyFont="1" applyFill="1" applyBorder="1" applyAlignment="1">
      <alignment horizontal="center" vertical="center" wrapText="1"/>
    </xf>
    <xf numFmtId="0" fontId="27" fillId="18" borderId="1" xfId="0" applyFont="1" applyFill="1" applyBorder="1" applyAlignment="1">
      <alignment horizontal="center" vertical="center"/>
    </xf>
    <xf numFmtId="0" fontId="27" fillId="21" borderId="9" xfId="0" applyFont="1" applyFill="1" applyBorder="1" applyAlignment="1">
      <alignment horizontal="center" vertical="center"/>
    </xf>
    <xf numFmtId="0" fontId="27" fillId="21" borderId="6" xfId="0" applyFont="1" applyFill="1" applyBorder="1" applyAlignment="1">
      <alignment horizontal="center" vertical="center"/>
    </xf>
    <xf numFmtId="0" fontId="27" fillId="21" borderId="23" xfId="0" applyFont="1" applyFill="1" applyBorder="1" applyAlignment="1">
      <alignment horizontal="center" vertical="center" wrapText="1"/>
    </xf>
    <xf numFmtId="0" fontId="27" fillId="21" borderId="7" xfId="0" applyFont="1" applyFill="1" applyBorder="1" applyAlignment="1">
      <alignment horizontal="center" vertical="center"/>
    </xf>
    <xf numFmtId="0" fontId="27" fillId="18" borderId="42" xfId="0" applyFont="1" applyFill="1" applyBorder="1" applyAlignment="1">
      <alignment horizontal="center" vertical="center" wrapText="1"/>
    </xf>
    <xf numFmtId="0" fontId="27" fillId="21" borderId="11" xfId="0" applyFont="1" applyFill="1" applyBorder="1" applyAlignment="1">
      <alignment horizontal="center" vertical="center"/>
    </xf>
    <xf numFmtId="0" fontId="27" fillId="18" borderId="45" xfId="0" applyFont="1" applyFill="1" applyBorder="1" applyAlignment="1">
      <alignment horizontal="center" vertical="center"/>
    </xf>
    <xf numFmtId="0" fontId="27" fillId="18" borderId="46" xfId="0" applyFont="1" applyFill="1" applyBorder="1" applyAlignment="1">
      <alignment horizontal="center" vertical="center" wrapText="1"/>
    </xf>
    <xf numFmtId="0" fontId="26" fillId="18" borderId="46" xfId="0" applyFont="1" applyFill="1" applyBorder="1" applyAlignment="1">
      <alignment horizontal="center" vertical="center" wrapText="1"/>
    </xf>
    <xf numFmtId="0" fontId="27" fillId="18" borderId="47" xfId="0" applyFont="1" applyFill="1" applyBorder="1" applyAlignment="1">
      <alignment horizontal="center" vertical="center"/>
    </xf>
    <xf numFmtId="0" fontId="27" fillId="21" borderId="1" xfId="0" applyFont="1" applyFill="1" applyBorder="1" applyAlignment="1">
      <alignment vertical="center"/>
    </xf>
    <xf numFmtId="0" fontId="27" fillId="18" borderId="9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35" fillId="14" borderId="9" xfId="0" applyFont="1" applyFill="1" applyBorder="1" applyAlignment="1">
      <alignment horizontal="center" vertical="center"/>
    </xf>
    <xf numFmtId="0" fontId="35" fillId="14" borderId="1" xfId="0" applyFont="1" applyFill="1" applyBorder="1" applyAlignment="1">
      <alignment horizontal="center" vertical="center"/>
    </xf>
    <xf numFmtId="0" fontId="35" fillId="14" borderId="9" xfId="0" applyFont="1" applyFill="1" applyBorder="1" applyAlignment="1">
      <alignment horizontal="center" vertical="center" wrapText="1"/>
    </xf>
    <xf numFmtId="0" fontId="32" fillId="17" borderId="1" xfId="0" applyFont="1" applyFill="1" applyBorder="1" applyAlignment="1">
      <alignment horizontal="center" vertical="center" wrapText="1"/>
    </xf>
    <xf numFmtId="0" fontId="32" fillId="17" borderId="1" xfId="0" applyFont="1" applyFill="1" applyBorder="1" applyAlignment="1">
      <alignment horizontal="center" vertical="center"/>
    </xf>
    <xf numFmtId="0" fontId="35" fillId="14" borderId="1" xfId="0" applyFont="1" applyFill="1" applyBorder="1" applyAlignment="1">
      <alignment horizontal="center" vertical="center" wrapText="1"/>
    </xf>
    <xf numFmtId="0" fontId="36" fillId="14" borderId="9" xfId="0" applyFont="1" applyFill="1" applyBorder="1" applyAlignment="1">
      <alignment horizontal="center" vertical="center"/>
    </xf>
    <xf numFmtId="0" fontId="27" fillId="18" borderId="24" xfId="0" applyFont="1" applyFill="1" applyBorder="1" applyAlignment="1">
      <alignment horizontal="center" vertical="center"/>
    </xf>
    <xf numFmtId="0" fontId="27" fillId="15" borderId="1" xfId="0" quotePrefix="1" applyFont="1" applyFill="1" applyBorder="1" applyAlignment="1">
      <alignment horizontal="center" vertical="center" wrapText="1"/>
    </xf>
    <xf numFmtId="0" fontId="27" fillId="14" borderId="5" xfId="0" applyFont="1" applyFill="1" applyBorder="1" applyAlignment="1">
      <alignment horizontal="center" vertical="center"/>
    </xf>
    <xf numFmtId="0" fontId="27" fillId="14" borderId="5" xfId="0" applyFont="1" applyFill="1" applyBorder="1" applyAlignment="1">
      <alignment horizontal="center" vertical="center" wrapText="1"/>
    </xf>
    <xf numFmtId="0" fontId="37" fillId="18" borderId="37" xfId="0" applyFont="1" applyFill="1" applyBorder="1" applyAlignment="1">
      <alignment horizontal="center" vertical="center"/>
    </xf>
    <xf numFmtId="0" fontId="29" fillId="2" borderId="16" xfId="0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wrapText="1"/>
    </xf>
    <xf numFmtId="0" fontId="28" fillId="17" borderId="13" xfId="0" applyFont="1" applyFill="1" applyBorder="1" applyAlignment="1">
      <alignment horizontal="center" wrapText="1"/>
    </xf>
    <xf numFmtId="0" fontId="31" fillId="0" borderId="13" xfId="0" applyFont="1" applyBorder="1" applyAlignment="1">
      <alignment horizontal="center" vertical="center" wrapText="1"/>
    </xf>
    <xf numFmtId="0" fontId="27" fillId="17" borderId="13" xfId="0" applyFont="1" applyFill="1" applyBorder="1" applyAlignment="1">
      <alignment horizontal="center" vertical="center" wrapText="1"/>
    </xf>
    <xf numFmtId="0" fontId="31" fillId="17" borderId="13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wrapText="1"/>
    </xf>
    <xf numFmtId="0" fontId="28" fillId="0" borderId="17" xfId="0" applyFont="1" applyBorder="1" applyAlignment="1">
      <alignment horizontal="center" wrapText="1"/>
    </xf>
    <xf numFmtId="0" fontId="28" fillId="17" borderId="17" xfId="0" applyFont="1" applyFill="1" applyBorder="1" applyAlignment="1">
      <alignment horizontal="center" wrapText="1"/>
    </xf>
    <xf numFmtId="0" fontId="27" fillId="0" borderId="4" xfId="0" applyFont="1" applyBorder="1" applyAlignment="1">
      <alignment horizontal="center" vertical="center" wrapText="1"/>
    </xf>
    <xf numFmtId="0" fontId="27" fillId="21" borderId="4" xfId="0" applyFont="1" applyFill="1" applyBorder="1" applyAlignment="1">
      <alignment horizontal="center" vertical="center"/>
    </xf>
    <xf numFmtId="0" fontId="27" fillId="21" borderId="4" xfId="0" applyFont="1" applyFill="1" applyBorder="1" applyAlignment="1">
      <alignment horizontal="center" vertical="center" wrapText="1"/>
    </xf>
    <xf numFmtId="0" fontId="27" fillId="0" borderId="4" xfId="0" applyFont="1" applyBorder="1" applyAlignment="1">
      <alignment vertical="center"/>
    </xf>
    <xf numFmtId="49" fontId="27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7" fillId="0" borderId="1" xfId="0" quotePrefix="1" applyFont="1" applyBorder="1" applyAlignment="1">
      <alignment horizontal="center" vertical="center" wrapText="1"/>
    </xf>
    <xf numFmtId="0" fontId="26" fillId="22" borderId="2" xfId="0" applyFont="1" applyFill="1" applyBorder="1" applyAlignment="1">
      <alignment horizontal="center" vertical="center"/>
    </xf>
    <xf numFmtId="0" fontId="26" fillId="0" borderId="4" xfId="0" applyFont="1" applyBorder="1" applyAlignment="1">
      <alignment horizontal="center" vertical="center" wrapText="1"/>
    </xf>
    <xf numFmtId="0" fontId="27" fillId="0" borderId="6" xfId="0" applyFont="1" applyBorder="1"/>
    <xf numFmtId="49" fontId="27" fillId="0" borderId="23" xfId="0" applyNumberFormat="1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7" fillId="0" borderId="8" xfId="0" applyFont="1" applyBorder="1"/>
    <xf numFmtId="0" fontId="27" fillId="0" borderId="10" xfId="0" applyFont="1" applyBorder="1"/>
    <xf numFmtId="49" fontId="27" fillId="0" borderId="24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 wrapText="1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7" fillId="0" borderId="42" xfId="0" applyFont="1" applyBorder="1"/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/>
    </xf>
    <xf numFmtId="0" fontId="27" fillId="0" borderId="24" xfId="0" applyFont="1" applyBorder="1" applyAlignment="1">
      <alignment vertical="center"/>
    </xf>
    <xf numFmtId="0" fontId="32" fillId="0" borderId="24" xfId="0" applyFont="1" applyBorder="1" applyAlignment="1">
      <alignment horizontal="center" vertical="center" wrapText="1"/>
    </xf>
    <xf numFmtId="0" fontId="27" fillId="0" borderId="23" xfId="0" applyFont="1" applyBorder="1" applyAlignment="1">
      <alignment vertical="center"/>
    </xf>
    <xf numFmtId="0" fontId="27" fillId="0" borderId="43" xfId="0" applyFont="1" applyBorder="1"/>
    <xf numFmtId="0" fontId="30" fillId="0" borderId="2" xfId="0" applyFont="1" applyBorder="1" applyAlignment="1">
      <alignment horizontal="center" vertical="center"/>
    </xf>
    <xf numFmtId="0" fontId="27" fillId="0" borderId="7" xfId="0" quotePrefix="1" applyFont="1" applyBorder="1" applyAlignment="1">
      <alignment horizontal="center" vertical="center"/>
    </xf>
    <xf numFmtId="0" fontId="27" fillId="0" borderId="9" xfId="0" quotePrefix="1" applyFont="1" applyBorder="1" applyAlignment="1">
      <alignment horizontal="center" vertical="center"/>
    </xf>
    <xf numFmtId="49" fontId="27" fillId="0" borderId="9" xfId="0" applyNumberFormat="1" applyFont="1" applyBorder="1" applyAlignment="1">
      <alignment horizontal="center" vertical="center"/>
    </xf>
    <xf numFmtId="0" fontId="27" fillId="0" borderId="11" xfId="0" quotePrefix="1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24" xfId="0" quotePrefix="1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/>
    </xf>
    <xf numFmtId="0" fontId="0" fillId="0" borderId="18" xfId="0" applyBorder="1" applyAlignment="1">
      <alignment wrapText="1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14" fillId="10" borderId="22" xfId="0" applyFont="1" applyFill="1" applyBorder="1" applyAlignment="1">
      <alignment horizontal="center" vertical="center"/>
    </xf>
    <xf numFmtId="0" fontId="14" fillId="10" borderId="22" xfId="0" applyFont="1" applyFill="1" applyBorder="1" applyAlignment="1">
      <alignment horizontal="center" vertical="center" wrapText="1"/>
    </xf>
    <xf numFmtId="0" fontId="14" fillId="10" borderId="32" xfId="0" applyFont="1" applyFill="1" applyBorder="1" applyAlignment="1">
      <alignment horizontal="center" vertical="center"/>
    </xf>
    <xf numFmtId="0" fontId="14" fillId="10" borderId="3" xfId="0" applyFont="1" applyFill="1" applyBorder="1" applyAlignment="1">
      <alignment horizontal="center" vertical="center"/>
    </xf>
    <xf numFmtId="0" fontId="14" fillId="10" borderId="48" xfId="0" applyFont="1" applyFill="1" applyBorder="1" applyAlignment="1">
      <alignment horizontal="center" vertical="center"/>
    </xf>
    <xf numFmtId="0" fontId="14" fillId="10" borderId="48" xfId="0" applyFont="1" applyFill="1" applyBorder="1" applyAlignment="1">
      <alignment horizontal="center" vertical="center" wrapText="1"/>
    </xf>
    <xf numFmtId="0" fontId="39" fillId="11" borderId="1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0" fontId="0" fillId="11" borderId="1" xfId="0" applyFill="1" applyBorder="1"/>
    <xf numFmtId="49" fontId="39" fillId="11" borderId="1" xfId="0" quotePrefix="1" applyNumberFormat="1" applyFont="1" applyFill="1" applyBorder="1" applyAlignment="1">
      <alignment horizontal="center" vertical="center"/>
    </xf>
    <xf numFmtId="49" fontId="8" fillId="11" borderId="1" xfId="0" quotePrefix="1" applyNumberFormat="1" applyFont="1" applyFill="1" applyBorder="1" applyAlignment="1">
      <alignment horizontal="center" vertical="center"/>
    </xf>
    <xf numFmtId="49" fontId="8" fillId="11" borderId="1" xfId="0" quotePrefix="1" applyNumberFormat="1" applyFont="1" applyFill="1" applyBorder="1" applyAlignment="1">
      <alignment horizontal="left" vertical="center" wrapText="1"/>
    </xf>
    <xf numFmtId="0" fontId="39" fillId="24" borderId="1" xfId="0" applyFont="1" applyFill="1" applyBorder="1" applyAlignment="1">
      <alignment horizontal="center" vertical="center"/>
    </xf>
    <xf numFmtId="0" fontId="39" fillId="24" borderId="2" xfId="0" applyFont="1" applyFill="1" applyBorder="1" applyAlignment="1">
      <alignment horizontal="center" vertical="center"/>
    </xf>
    <xf numFmtId="0" fontId="0" fillId="24" borderId="1" xfId="0" applyFill="1" applyBorder="1"/>
    <xf numFmtId="49" fontId="8" fillId="24" borderId="1" xfId="0" quotePrefix="1" applyNumberFormat="1" applyFont="1" applyFill="1" applyBorder="1" applyAlignment="1">
      <alignment horizontal="center" vertical="center"/>
    </xf>
    <xf numFmtId="49" fontId="8" fillId="24" borderId="1" xfId="0" quotePrefix="1" applyNumberFormat="1" applyFont="1" applyFill="1" applyBorder="1" applyAlignment="1">
      <alignment horizontal="left" vertical="center" wrapText="1"/>
    </xf>
    <xf numFmtId="0" fontId="39" fillId="11" borderId="1" xfId="0" applyFont="1" applyFill="1" applyBorder="1"/>
    <xf numFmtId="49" fontId="39" fillId="11" borderId="1" xfId="0" applyNumberFormat="1" applyFont="1" applyFill="1" applyBorder="1" applyAlignment="1">
      <alignment horizontal="center" vertical="center"/>
    </xf>
    <xf numFmtId="49" fontId="8" fillId="11" borderId="1" xfId="0" applyNumberFormat="1" applyFont="1" applyFill="1" applyBorder="1" applyAlignment="1">
      <alignment horizontal="center" vertical="center"/>
    </xf>
    <xf numFmtId="0" fontId="39" fillId="24" borderId="1" xfId="0" applyFont="1" applyFill="1" applyBorder="1" applyAlignment="1">
      <alignment vertical="center"/>
    </xf>
    <xf numFmtId="49" fontId="39" fillId="24" borderId="1" xfId="0" quotePrefix="1" applyNumberFormat="1" applyFont="1" applyFill="1" applyBorder="1" applyAlignment="1">
      <alignment horizontal="center" vertical="center"/>
    </xf>
    <xf numFmtId="0" fontId="39" fillId="11" borderId="1" xfId="0" applyFont="1" applyFill="1" applyBorder="1" applyAlignment="1">
      <alignment vertical="center"/>
    </xf>
    <xf numFmtId="49" fontId="41" fillId="24" borderId="1" xfId="0" quotePrefix="1" applyNumberFormat="1" applyFont="1" applyFill="1" applyBorder="1" applyAlignment="1">
      <alignment horizontal="left" vertical="center" wrapText="1"/>
    </xf>
    <xf numFmtId="0" fontId="26" fillId="22" borderId="2" xfId="0" applyFont="1" applyFill="1" applyBorder="1" applyAlignment="1">
      <alignment horizontal="center" vertical="center" wrapText="1"/>
    </xf>
    <xf numFmtId="0" fontId="32" fillId="0" borderId="24" xfId="0" applyFont="1" applyBorder="1" applyAlignment="1">
      <alignment horizontal="center" vertical="center"/>
    </xf>
    <xf numFmtId="0" fontId="8" fillId="0" borderId="1" xfId="0" applyFont="1" applyBorder="1"/>
    <xf numFmtId="0" fontId="42" fillId="16" borderId="1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left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  <xf numFmtId="0" fontId="27" fillId="0" borderId="8" xfId="0" applyFont="1" applyBorder="1" applyAlignment="1">
      <alignment vertical="center"/>
    </xf>
    <xf numFmtId="0" fontId="26" fillId="0" borderId="7" xfId="0" applyFont="1" applyBorder="1" applyAlignment="1">
      <alignment horizontal="center" vertical="center"/>
    </xf>
    <xf numFmtId="0" fontId="27" fillId="0" borderId="45" xfId="0" applyFont="1" applyBorder="1"/>
    <xf numFmtId="0" fontId="32" fillId="0" borderId="46" xfId="0" applyFont="1" applyBorder="1" applyAlignment="1">
      <alignment horizontal="center" vertical="center"/>
    </xf>
    <xf numFmtId="0" fontId="27" fillId="0" borderId="46" xfId="0" applyFont="1" applyBorder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 wrapText="1"/>
    </xf>
    <xf numFmtId="0" fontId="27" fillId="0" borderId="49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/>
    </xf>
    <xf numFmtId="0" fontId="38" fillId="0" borderId="9" xfId="0" applyFont="1" applyBorder="1" applyAlignment="1">
      <alignment horizontal="center" vertical="center" wrapText="1"/>
    </xf>
    <xf numFmtId="0" fontId="11" fillId="21" borderId="1" xfId="1" applyFont="1" applyFill="1" applyBorder="1" applyAlignment="1">
      <alignment horizontal="center" vertical="center"/>
    </xf>
    <xf numFmtId="0" fontId="12" fillId="21" borderId="1" xfId="1" applyFont="1" applyFill="1" applyBorder="1" applyAlignment="1">
      <alignment horizontal="center" vertical="center"/>
    </xf>
    <xf numFmtId="0" fontId="0" fillId="21" borderId="0" xfId="0" applyFill="1" applyAlignment="1">
      <alignment horizontal="center"/>
    </xf>
    <xf numFmtId="0" fontId="25" fillId="21" borderId="1" xfId="1" applyFont="1" applyFill="1" applyBorder="1" applyAlignment="1">
      <alignment horizontal="center" vertical="center"/>
    </xf>
    <xf numFmtId="0" fontId="26" fillId="17" borderId="0" xfId="0" applyFont="1" applyFill="1" applyAlignment="1">
      <alignment horizontal="center" vertical="center"/>
    </xf>
    <xf numFmtId="0" fontId="26" fillId="20" borderId="0" xfId="0" applyFont="1" applyFill="1" applyAlignment="1">
      <alignment horizontal="left" vertical="center"/>
    </xf>
    <xf numFmtId="0" fontId="27" fillId="17" borderId="13" xfId="0" applyFont="1" applyFill="1" applyBorder="1" applyAlignment="1">
      <alignment horizontal="center"/>
    </xf>
    <xf numFmtId="0" fontId="27" fillId="17" borderId="5" xfId="0" applyFont="1" applyFill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10" fillId="6" borderId="1" xfId="1" applyFont="1" applyFill="1" applyBorder="1" applyAlignment="1">
      <alignment horizontal="center" vertical="center"/>
    </xf>
    <xf numFmtId="0" fontId="11" fillId="8" borderId="2" xfId="1" applyFont="1" applyFill="1" applyBorder="1" applyAlignment="1">
      <alignment horizontal="center" vertical="center"/>
    </xf>
    <xf numFmtId="0" fontId="11" fillId="8" borderId="3" xfId="1" applyFont="1" applyFill="1" applyBorder="1" applyAlignment="1">
      <alignment horizontal="center" vertical="center"/>
    </xf>
    <xf numFmtId="0" fontId="11" fillId="8" borderId="4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1" fillId="21" borderId="2" xfId="1" applyFont="1" applyFill="1" applyBorder="1" applyAlignment="1">
      <alignment horizontal="center" vertical="center"/>
    </xf>
    <xf numFmtId="0" fontId="11" fillId="21" borderId="3" xfId="1" applyFont="1" applyFill="1" applyBorder="1" applyAlignment="1">
      <alignment horizontal="center" vertical="center"/>
    </xf>
    <xf numFmtId="0" fontId="11" fillId="21" borderId="4" xfId="1" applyFont="1" applyFill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32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2" fillId="21" borderId="1" xfId="1" applyFont="1" applyFill="1" applyBorder="1" applyAlignment="1">
      <alignment horizontal="center" vertical="center" wrapText="1"/>
    </xf>
    <xf numFmtId="0" fontId="12" fillId="21" borderId="1" xfId="1" applyFont="1" applyFill="1" applyBorder="1" applyAlignment="1">
      <alignment horizontal="center" vertical="center"/>
    </xf>
    <xf numFmtId="0" fontId="39" fillId="11" borderId="1" xfId="0" applyFont="1" applyFill="1" applyBorder="1" applyAlignment="1">
      <alignment horizontal="center" vertical="center"/>
    </xf>
    <xf numFmtId="0" fontId="39" fillId="24" borderId="2" xfId="0" applyFont="1" applyFill="1" applyBorder="1" applyAlignment="1">
      <alignment horizontal="center" vertical="center"/>
    </xf>
    <xf numFmtId="0" fontId="39" fillId="24" borderId="4" xfId="0" applyFont="1" applyFill="1" applyBorder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6" fillId="6" borderId="1" xfId="2" applyFont="1" applyFill="1" applyBorder="1" applyAlignment="1">
      <alignment horizontal="center" vertical="top"/>
    </xf>
    <xf numFmtId="0" fontId="39" fillId="11" borderId="2" xfId="0" applyFont="1" applyFill="1" applyBorder="1" applyAlignment="1">
      <alignment horizontal="center" vertical="center"/>
    </xf>
    <xf numFmtId="0" fontId="39" fillId="11" borderId="3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27" fillId="0" borderId="33" xfId="0" applyFont="1" applyBorder="1" applyAlignment="1">
      <alignment horizontal="center" vertical="center" wrapText="1"/>
    </xf>
    <xf numFmtId="0" fontId="27" fillId="0" borderId="34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37" xfId="0" applyFont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7" fillId="0" borderId="39" xfId="0" applyFont="1" applyBorder="1" applyAlignment="1">
      <alignment horizontal="center" vertical="center" wrapText="1"/>
    </xf>
    <xf numFmtId="0" fontId="27" fillId="0" borderId="40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39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</cellXfs>
  <cellStyles count="5">
    <cellStyle name="Normal" xfId="0" builtinId="0"/>
    <cellStyle name="Normal 2 2 2" xfId="2" xr:uid="{9354CBF4-9F98-4689-8E0E-D457A1FF4E89}"/>
    <cellStyle name="Normal 4" xfId="1" xr:uid="{588891CB-6363-4FE8-9EC7-12676F39ED33}"/>
    <cellStyle name="Normal 5" xfId="3" xr:uid="{96EB7B96-981B-48F0-90FF-BECDD9A9A4C1}"/>
    <cellStyle name="一般_KB926 Common Pin Definition_V2.1x" xfId="4" xr:uid="{3E3D98B5-7E0E-4175-8AC4-CE7110444C36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FF"/>
      <color rgb="FF0000FF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594360</xdr:colOff>
      <xdr:row>0</xdr:row>
      <xdr:rowOff>0</xdr:rowOff>
    </xdr:from>
    <xdr:to>
      <xdr:col>24</xdr:col>
      <xdr:colOff>61495</xdr:colOff>
      <xdr:row>19</xdr:row>
      <xdr:rowOff>181304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E33297-A000-F4A5-4A54-C34AEE116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160" y="0"/>
          <a:ext cx="6172735" cy="38008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552815</xdr:colOff>
      <xdr:row>28</xdr:row>
      <xdr:rowOff>120488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8EC20E-3A2F-2DBD-C68C-1A3AAA78E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210415" cy="545448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13</xdr:col>
      <xdr:colOff>358488</xdr:colOff>
      <xdr:row>21</xdr:row>
      <xdr:rowOff>76553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4091A0-4375-6071-D52D-53C30CDBD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67200" y="0"/>
          <a:ext cx="4016088" cy="40770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299398</xdr:colOff>
      <xdr:row>86</xdr:row>
      <xdr:rowOff>99806</xdr:rowOff>
    </xdr:from>
    <xdr:to>
      <xdr:col>32</xdr:col>
      <xdr:colOff>452584</xdr:colOff>
      <xdr:row>97</xdr:row>
      <xdr:rowOff>101110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8F7AEA-54A4-24AC-9D0A-AC7345D65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04237" y="16015774"/>
          <a:ext cx="6912863" cy="2039449"/>
        </a:xfrm>
        <a:prstGeom prst="rect">
          <a:avLst/>
        </a:prstGeom>
      </xdr:spPr>
    </xdr:pic>
    <xdr:clientData/>
  </xdr:twoCellAnchor>
  <xdr:twoCellAnchor editAs="oneCell">
    <xdr:from>
      <xdr:col>21</xdr:col>
      <xdr:colOff>304339</xdr:colOff>
      <xdr:row>97</xdr:row>
      <xdr:rowOff>130230</xdr:rowOff>
    </xdr:from>
    <xdr:to>
      <xdr:col>32</xdr:col>
      <xdr:colOff>414347</xdr:colOff>
      <xdr:row>135</xdr:row>
      <xdr:rowOff>82062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119CDB-EFC8-542D-B574-1D121F335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09178" y="18084343"/>
          <a:ext cx="6869685" cy="6957316"/>
        </a:xfrm>
        <a:prstGeom prst="rect">
          <a:avLst/>
        </a:prstGeom>
      </xdr:spPr>
    </xdr:pic>
    <xdr:clientData/>
  </xdr:twoCellAnchor>
  <xdr:twoCellAnchor editAs="oneCell">
    <xdr:from>
      <xdr:col>19</xdr:col>
      <xdr:colOff>383218</xdr:colOff>
      <xdr:row>56</xdr:row>
      <xdr:rowOff>31442</xdr:rowOff>
    </xdr:from>
    <xdr:to>
      <xdr:col>35</xdr:col>
      <xdr:colOff>181961</xdr:colOff>
      <xdr:row>85</xdr:row>
      <xdr:rowOff>47696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019657-0F08-54F0-81BE-903D9EDAE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59024" y="10396281"/>
          <a:ext cx="9631002" cy="5383028"/>
        </a:xfrm>
        <a:prstGeom prst="rect">
          <a:avLst/>
        </a:prstGeom>
      </xdr:spPr>
    </xdr:pic>
    <xdr:clientData/>
  </xdr:twoCellAnchor>
  <xdr:twoCellAnchor editAs="oneCell">
    <xdr:from>
      <xdr:col>0</xdr:col>
      <xdr:colOff>20936</xdr:colOff>
      <xdr:row>34</xdr:row>
      <xdr:rowOff>127509</xdr:rowOff>
    </xdr:from>
    <xdr:to>
      <xdr:col>14</xdr:col>
      <xdr:colOff>571717</xdr:colOff>
      <xdr:row>54</xdr:row>
      <xdr:rowOff>21059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167612-18B3-9DA1-18BB-D16B8E630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936" y="10468938"/>
          <a:ext cx="9050012" cy="3459961"/>
        </a:xfrm>
        <a:prstGeom prst="rect">
          <a:avLst/>
        </a:prstGeom>
      </xdr:spPr>
    </xdr:pic>
    <xdr:clientData/>
  </xdr:twoCellAnchor>
  <xdr:twoCellAnchor editAs="oneCell">
    <xdr:from>
      <xdr:col>1</xdr:col>
      <xdr:colOff>272898</xdr:colOff>
      <xdr:row>96</xdr:row>
      <xdr:rowOff>56595</xdr:rowOff>
    </xdr:from>
    <xdr:to>
      <xdr:col>13</xdr:col>
      <xdr:colOff>163075</xdr:colOff>
      <xdr:row>121</xdr:row>
      <xdr:rowOff>154070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BB4C19-2F55-10F0-16AE-031A0D9C7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7414" y="17826353"/>
          <a:ext cx="7264371" cy="4706346"/>
        </a:xfrm>
        <a:prstGeom prst="rect">
          <a:avLst/>
        </a:prstGeom>
      </xdr:spPr>
    </xdr:pic>
    <xdr:clientData/>
  </xdr:twoCellAnchor>
  <xdr:twoCellAnchor editAs="oneCell">
    <xdr:from>
      <xdr:col>0</xdr:col>
      <xdr:colOff>601373</xdr:colOff>
      <xdr:row>61</xdr:row>
      <xdr:rowOff>20934</xdr:rowOff>
    </xdr:from>
    <xdr:to>
      <xdr:col>14</xdr:col>
      <xdr:colOff>20424</xdr:colOff>
      <xdr:row>95</xdr:row>
      <xdr:rowOff>20206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7DE15C7-6312-081E-16ED-FEA95E80E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1373" y="15198132"/>
          <a:ext cx="7904947" cy="6035882"/>
        </a:xfrm>
        <a:prstGeom prst="rect">
          <a:avLst/>
        </a:prstGeom>
      </xdr:spPr>
    </xdr:pic>
    <xdr:clientData/>
  </xdr:twoCellAnchor>
  <xdr:twoCellAnchor editAs="oneCell">
    <xdr:from>
      <xdr:col>1</xdr:col>
      <xdr:colOff>286436</xdr:colOff>
      <xdr:row>121</xdr:row>
      <xdr:rowOff>74170</xdr:rowOff>
    </xdr:from>
    <xdr:to>
      <xdr:col>13</xdr:col>
      <xdr:colOff>148033</xdr:colOff>
      <xdr:row>155</xdr:row>
      <xdr:rowOff>159880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77A89E3-05DB-980C-F851-A633C7911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0952" y="22452799"/>
          <a:ext cx="7235791" cy="6353775"/>
        </a:xfrm>
        <a:prstGeom prst="rect">
          <a:avLst/>
        </a:prstGeom>
      </xdr:spPr>
    </xdr:pic>
    <xdr:clientData/>
  </xdr:twoCellAnchor>
  <xdr:twoCellAnchor editAs="oneCell">
    <xdr:from>
      <xdr:col>0</xdr:col>
      <xdr:colOff>493856</xdr:colOff>
      <xdr:row>4</xdr:row>
      <xdr:rowOff>75173</xdr:rowOff>
    </xdr:from>
    <xdr:to>
      <xdr:col>12</xdr:col>
      <xdr:colOff>511688</xdr:colOff>
      <xdr:row>28</xdr:row>
      <xdr:rowOff>173397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3D52FE4-1BF2-D088-851C-789FA0985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93856" y="5067948"/>
          <a:ext cx="7302887" cy="4368774"/>
        </a:xfrm>
        <a:prstGeom prst="rect">
          <a:avLst/>
        </a:prstGeom>
      </xdr:spPr>
    </xdr:pic>
    <xdr:clientData/>
  </xdr:twoCellAnchor>
  <xdr:twoCellAnchor editAs="oneCell">
    <xdr:from>
      <xdr:col>0</xdr:col>
      <xdr:colOff>531799</xdr:colOff>
      <xdr:row>157</xdr:row>
      <xdr:rowOff>114687</xdr:rowOff>
    </xdr:from>
    <xdr:to>
      <xdr:col>13</xdr:col>
      <xdr:colOff>496971</xdr:colOff>
      <xdr:row>181</xdr:row>
      <xdr:rowOff>150038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C42AA2D-FBFA-7D35-0703-9B770CDE3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1799" y="29140332"/>
          <a:ext cx="7953882" cy="4459867"/>
        </a:xfrm>
        <a:prstGeom prst="rect">
          <a:avLst/>
        </a:prstGeom>
      </xdr:spPr>
    </xdr:pic>
    <xdr:clientData/>
  </xdr:twoCellAnchor>
  <xdr:twoCellAnchor editAs="oneCell">
    <xdr:from>
      <xdr:col>1</xdr:col>
      <xdr:colOff>25011</xdr:colOff>
      <xdr:row>183</xdr:row>
      <xdr:rowOff>124807</xdr:rowOff>
    </xdr:from>
    <xdr:to>
      <xdr:col>13</xdr:col>
      <xdr:colOff>515751</xdr:colOff>
      <xdr:row>210</xdr:row>
      <xdr:rowOff>60910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30ED60B-D3D2-4C9A-794E-BAE06CC75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9527" y="33953920"/>
          <a:ext cx="7864934" cy="4913684"/>
        </a:xfrm>
        <a:prstGeom prst="rect">
          <a:avLst/>
        </a:prstGeom>
      </xdr:spPr>
    </xdr:pic>
    <xdr:clientData/>
  </xdr:twoCellAnchor>
  <xdr:twoCellAnchor editAs="oneCell">
    <xdr:from>
      <xdr:col>0</xdr:col>
      <xdr:colOff>514003</xdr:colOff>
      <xdr:row>212</xdr:row>
      <xdr:rowOff>159344</xdr:rowOff>
    </xdr:from>
    <xdr:to>
      <xdr:col>14</xdr:col>
      <xdr:colOff>84368</xdr:colOff>
      <xdr:row>237</xdr:row>
      <xdr:rowOff>12605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A506B40-E138-DF7D-5990-432AB7E97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4003" y="39344989"/>
          <a:ext cx="8173591" cy="4462132"/>
        </a:xfrm>
        <a:prstGeom prst="rect">
          <a:avLst/>
        </a:prstGeom>
      </xdr:spPr>
    </xdr:pic>
    <xdr:clientData/>
  </xdr:twoCellAnchor>
  <xdr:twoCellAnchor editAs="oneCell">
    <xdr:from>
      <xdr:col>1</xdr:col>
      <xdr:colOff>69787</xdr:colOff>
      <xdr:row>239</xdr:row>
      <xdr:rowOff>73599</xdr:rowOff>
    </xdr:from>
    <xdr:to>
      <xdr:col>14</xdr:col>
      <xdr:colOff>33660</xdr:colOff>
      <xdr:row>257</xdr:row>
      <xdr:rowOff>47511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2680959-3E0F-1C9F-8241-3A89C2FE4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4303" y="44247067"/>
          <a:ext cx="7952583" cy="3292299"/>
        </a:xfrm>
        <a:prstGeom prst="rect">
          <a:avLst/>
        </a:prstGeom>
      </xdr:spPr>
    </xdr:pic>
    <xdr:clientData/>
  </xdr:twoCellAnchor>
  <xdr:twoCellAnchor editAs="oneCell">
    <xdr:from>
      <xdr:col>1</xdr:col>
      <xdr:colOff>20483</xdr:colOff>
      <xdr:row>258</xdr:row>
      <xdr:rowOff>114565</xdr:rowOff>
    </xdr:from>
    <xdr:to>
      <xdr:col>13</xdr:col>
      <xdr:colOff>553141</xdr:colOff>
      <xdr:row>280</xdr:row>
      <xdr:rowOff>174135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E6FE385-5541-EBE9-DC78-E99E790AB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4999" y="47801017"/>
          <a:ext cx="7895422" cy="4121091"/>
        </a:xfrm>
        <a:prstGeom prst="rect">
          <a:avLst/>
        </a:prstGeom>
      </xdr:spPr>
    </xdr:pic>
    <xdr:clientData/>
  </xdr:twoCellAnchor>
  <xdr:twoCellAnchor editAs="oneCell">
    <xdr:from>
      <xdr:col>19</xdr:col>
      <xdr:colOff>358468</xdr:colOff>
      <xdr:row>0</xdr:row>
      <xdr:rowOff>30726</xdr:rowOff>
    </xdr:from>
    <xdr:to>
      <xdr:col>34</xdr:col>
      <xdr:colOff>28791</xdr:colOff>
      <xdr:row>25</xdr:row>
      <xdr:rowOff>184304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6931F66-08CF-44E6-BBFD-021D17DE2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034274" y="30726"/>
          <a:ext cx="8888065" cy="4772691"/>
        </a:xfrm>
        <a:prstGeom prst="rect">
          <a:avLst/>
        </a:prstGeom>
      </xdr:spPr>
    </xdr:pic>
    <xdr:clientData/>
  </xdr:twoCellAnchor>
  <xdr:twoCellAnchor editAs="oneCell">
    <xdr:from>
      <xdr:col>20</xdr:col>
      <xdr:colOff>49303</xdr:colOff>
      <xdr:row>26</xdr:row>
      <xdr:rowOff>177922</xdr:rowOff>
    </xdr:from>
    <xdr:to>
      <xdr:col>33</xdr:col>
      <xdr:colOff>337069</xdr:colOff>
      <xdr:row>40</xdr:row>
      <xdr:rowOff>15211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62BC9FA-36A7-43BD-AC1D-D43C12BD4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339626" y="4981390"/>
          <a:ext cx="8276475" cy="24387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419717</xdr:colOff>
      <xdr:row>28</xdr:row>
      <xdr:rowOff>130013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0D9972-8C50-8251-DAA5-4000F7E1F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25317" cy="54640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4D5E0-1A36-425E-8078-5AAD905DAA14}">
  <dimension ref="A1:T208"/>
  <sheetViews>
    <sheetView zoomScale="66" zoomScaleNormal="66" workbookViewId="0">
      <pane ySplit="2" topLeftCell="A3" activePane="bottomLeft" state="frozen"/>
      <selection pane="bottomLeft" activeCell="G1" sqref="G1:G1048576"/>
    </sheetView>
  </sheetViews>
  <sheetFormatPr defaultColWidth="9.06640625" defaultRowHeight="23.25"/>
  <cols>
    <col min="1" max="1" width="9.59765625" style="95" customWidth="1"/>
    <col min="2" max="2" width="46.33203125" style="95" customWidth="1"/>
    <col min="3" max="3" width="47.59765625" style="95" customWidth="1"/>
    <col min="4" max="4" width="13.06640625" style="96" customWidth="1"/>
    <col min="5" max="5" width="10.9296875" style="96" customWidth="1"/>
    <col min="6" max="7" width="12.9296875" style="96" customWidth="1"/>
    <col min="8" max="8" width="43.9296875" style="97" bestFit="1" customWidth="1"/>
    <col min="9" max="9" width="25.06640625" style="97" customWidth="1"/>
    <col min="10" max="10" width="10" style="97" hidden="1" customWidth="1"/>
    <col min="11" max="11" width="23.9296875" style="98" customWidth="1"/>
    <col min="12" max="12" width="28" style="98" bestFit="1" customWidth="1"/>
    <col min="13" max="15" width="20.06640625" style="98" customWidth="1"/>
    <col min="16" max="16" width="26.53125" style="98" bestFit="1" customWidth="1"/>
    <col min="17" max="17" width="25.9296875" style="98" customWidth="1"/>
    <col min="18" max="18" width="28.59765625" style="98" customWidth="1"/>
    <col min="19" max="19" width="56" style="97" customWidth="1"/>
    <col min="20" max="20" width="94.53125" style="97" bestFit="1" customWidth="1"/>
    <col min="21" max="16384" width="9.06640625" style="95"/>
  </cols>
  <sheetData>
    <row r="1" spans="1:20">
      <c r="H1" s="94" t="s">
        <v>1375</v>
      </c>
      <c r="I1" s="99" t="s">
        <v>1376</v>
      </c>
      <c r="K1" s="101" t="s">
        <v>1378</v>
      </c>
      <c r="L1" s="100" t="s">
        <v>1377</v>
      </c>
      <c r="M1" s="102" t="s">
        <v>227</v>
      </c>
      <c r="N1" s="103" t="s">
        <v>743</v>
      </c>
      <c r="O1" s="104" t="s">
        <v>1379</v>
      </c>
      <c r="P1" s="402" t="s">
        <v>1546</v>
      </c>
      <c r="Q1" s="402"/>
      <c r="R1" s="403" t="s">
        <v>1545</v>
      </c>
      <c r="S1" s="403"/>
      <c r="T1" s="403"/>
    </row>
    <row r="2" spans="1:20" ht="189.4" thickBot="1">
      <c r="A2" s="105" t="s">
        <v>9</v>
      </c>
      <c r="B2" s="106" t="s">
        <v>10</v>
      </c>
      <c r="C2" s="106" t="s">
        <v>11</v>
      </c>
      <c r="D2" s="106" t="s">
        <v>12</v>
      </c>
      <c r="E2" s="106" t="s">
        <v>13</v>
      </c>
      <c r="F2" s="106" t="s">
        <v>14</v>
      </c>
      <c r="G2" s="288"/>
      <c r="H2" s="255" t="s">
        <v>1498</v>
      </c>
      <c r="I2" s="107" t="s">
        <v>1346</v>
      </c>
      <c r="J2" s="108" t="s">
        <v>1345</v>
      </c>
      <c r="K2" s="109" t="s">
        <v>1347</v>
      </c>
      <c r="L2" s="109" t="s">
        <v>1348</v>
      </c>
      <c r="M2" s="109" t="s">
        <v>1349</v>
      </c>
      <c r="N2" s="109" t="s">
        <v>1383</v>
      </c>
      <c r="O2" s="109" t="s">
        <v>1384</v>
      </c>
      <c r="P2" s="109" t="s">
        <v>12</v>
      </c>
      <c r="Q2" s="109" t="s">
        <v>13</v>
      </c>
      <c r="R2" s="109" t="s">
        <v>777</v>
      </c>
      <c r="S2" s="109" t="s">
        <v>1559</v>
      </c>
      <c r="T2" s="109" t="s">
        <v>1536</v>
      </c>
    </row>
    <row r="3" spans="1:20" ht="39.950000000000003" customHeight="1">
      <c r="A3" s="110" t="s">
        <v>754</v>
      </c>
      <c r="B3" s="110" t="s">
        <v>755</v>
      </c>
      <c r="C3" s="110" t="s">
        <v>756</v>
      </c>
      <c r="D3" s="110"/>
      <c r="E3" s="111"/>
      <c r="F3" s="111" t="s">
        <v>227</v>
      </c>
      <c r="G3" s="111"/>
      <c r="H3" s="110" t="s">
        <v>1425</v>
      </c>
      <c r="I3" s="113"/>
      <c r="J3" s="114"/>
      <c r="K3" s="114"/>
      <c r="L3" s="114"/>
      <c r="M3" s="114"/>
      <c r="N3" s="114"/>
      <c r="O3" s="114"/>
      <c r="P3" s="114"/>
      <c r="Q3" s="114"/>
      <c r="R3" s="114" t="s">
        <v>1373</v>
      </c>
      <c r="S3" s="115" t="s">
        <v>227</v>
      </c>
      <c r="T3" s="116"/>
    </row>
    <row r="4" spans="1:20" ht="39.950000000000003" customHeight="1">
      <c r="A4" s="110" t="s">
        <v>230</v>
      </c>
      <c r="B4" s="110" t="s">
        <v>231</v>
      </c>
      <c r="C4" s="110" t="s">
        <v>232</v>
      </c>
      <c r="D4" s="110" t="s">
        <v>5</v>
      </c>
      <c r="E4" s="117">
        <v>3.3</v>
      </c>
      <c r="F4" s="117" t="s">
        <v>233</v>
      </c>
      <c r="G4" s="117"/>
      <c r="H4" s="110" t="s">
        <v>1425</v>
      </c>
      <c r="I4" s="118"/>
      <c r="J4" s="115"/>
      <c r="K4" s="115"/>
      <c r="L4" s="115"/>
      <c r="M4" s="115"/>
      <c r="N4" s="115"/>
      <c r="O4" s="115"/>
      <c r="P4" s="115"/>
      <c r="Q4" s="115"/>
      <c r="R4" s="115" t="s">
        <v>1373</v>
      </c>
      <c r="S4" s="115" t="s">
        <v>1500</v>
      </c>
      <c r="T4" s="119"/>
    </row>
    <row r="5" spans="1:20" ht="39.950000000000003" customHeight="1">
      <c r="A5" s="110" t="s">
        <v>757</v>
      </c>
      <c r="B5" s="110" t="s">
        <v>758</v>
      </c>
      <c r="C5" s="110" t="s">
        <v>759</v>
      </c>
      <c r="D5" s="110"/>
      <c r="E5" s="111"/>
      <c r="F5" s="111" t="s">
        <v>227</v>
      </c>
      <c r="G5" s="111"/>
      <c r="H5" s="110" t="s">
        <v>1425</v>
      </c>
      <c r="I5" s="118"/>
      <c r="J5" s="115"/>
      <c r="K5" s="120"/>
      <c r="L5" s="115"/>
      <c r="M5" s="115"/>
      <c r="N5" s="115"/>
      <c r="O5" s="115"/>
      <c r="P5" s="115"/>
      <c r="Q5" s="115"/>
      <c r="R5" s="115" t="s">
        <v>1373</v>
      </c>
      <c r="S5" s="115" t="s">
        <v>227</v>
      </c>
      <c r="T5" s="119"/>
    </row>
    <row r="6" spans="1:20" ht="39.950000000000003" customHeight="1">
      <c r="A6" s="110" t="s">
        <v>734</v>
      </c>
      <c r="B6" s="110" t="s">
        <v>735</v>
      </c>
      <c r="C6" s="110" t="s">
        <v>736</v>
      </c>
      <c r="D6" s="110"/>
      <c r="E6" s="111"/>
      <c r="F6" s="111" t="s">
        <v>227</v>
      </c>
      <c r="G6" s="111"/>
      <c r="H6" s="110" t="s">
        <v>1425</v>
      </c>
      <c r="I6" s="118"/>
      <c r="J6" s="115"/>
      <c r="K6" s="120"/>
      <c r="L6" s="115"/>
      <c r="M6" s="115"/>
      <c r="N6" s="115"/>
      <c r="O6" s="115"/>
      <c r="P6" s="115"/>
      <c r="Q6" s="115"/>
      <c r="R6" s="115" t="s">
        <v>1373</v>
      </c>
      <c r="S6" s="115" t="s">
        <v>227</v>
      </c>
      <c r="T6" s="119"/>
    </row>
    <row r="7" spans="1:20" ht="39.950000000000003" customHeight="1">
      <c r="A7" s="110" t="s">
        <v>552</v>
      </c>
      <c r="B7" s="110" t="s">
        <v>553</v>
      </c>
      <c r="C7" s="110" t="s">
        <v>554</v>
      </c>
      <c r="D7" s="110" t="s">
        <v>5</v>
      </c>
      <c r="E7" s="117">
        <v>3.3</v>
      </c>
      <c r="F7" s="111" t="s">
        <v>233</v>
      </c>
      <c r="G7" s="111"/>
      <c r="H7" s="110" t="s">
        <v>1425</v>
      </c>
      <c r="I7" s="118"/>
      <c r="J7" s="115"/>
      <c r="K7" s="115"/>
      <c r="L7" s="115"/>
      <c r="M7" s="115"/>
      <c r="N7" s="115"/>
      <c r="O7" s="115"/>
      <c r="P7" s="115"/>
      <c r="Q7" s="115"/>
      <c r="R7" s="115" t="s">
        <v>1373</v>
      </c>
      <c r="S7" s="115" t="s">
        <v>1500</v>
      </c>
      <c r="T7" s="119"/>
    </row>
    <row r="8" spans="1:20" ht="39.950000000000003" customHeight="1" thickBot="1">
      <c r="A8" s="110" t="s">
        <v>763</v>
      </c>
      <c r="B8" s="110" t="s">
        <v>7</v>
      </c>
      <c r="C8" s="110" t="s">
        <v>764</v>
      </c>
      <c r="D8" s="117"/>
      <c r="E8" s="111">
        <v>1.8</v>
      </c>
      <c r="F8" s="111" t="s">
        <v>227</v>
      </c>
      <c r="G8" s="111"/>
      <c r="H8" s="110" t="s">
        <v>1425</v>
      </c>
      <c r="I8" s="121"/>
      <c r="J8" s="122"/>
      <c r="K8" s="123"/>
      <c r="L8" s="123"/>
      <c r="M8" s="123"/>
      <c r="N8" s="123"/>
      <c r="O8" s="123"/>
      <c r="P8" s="123"/>
      <c r="Q8" s="123"/>
      <c r="R8" s="122" t="s">
        <v>1373</v>
      </c>
      <c r="S8" s="115" t="s">
        <v>227</v>
      </c>
      <c r="T8" s="124"/>
    </row>
    <row r="9" spans="1:20" ht="39.950000000000003" customHeight="1">
      <c r="A9" s="110" t="s">
        <v>705</v>
      </c>
      <c r="B9" s="110" t="s">
        <v>29</v>
      </c>
      <c r="C9" s="110" t="s">
        <v>706</v>
      </c>
      <c r="D9" s="110"/>
      <c r="E9" s="111"/>
      <c r="F9" s="111" t="s">
        <v>227</v>
      </c>
      <c r="G9" s="194"/>
      <c r="H9" s="125" t="s">
        <v>706</v>
      </c>
      <c r="I9" s="126">
        <v>93</v>
      </c>
      <c r="J9" s="127" t="s">
        <v>1175</v>
      </c>
      <c r="K9" s="128" t="s">
        <v>29</v>
      </c>
      <c r="L9" s="127"/>
      <c r="M9" s="127"/>
      <c r="N9" s="127"/>
      <c r="O9" s="127"/>
      <c r="P9" s="127" t="s">
        <v>29</v>
      </c>
      <c r="Q9" s="127" t="s">
        <v>1358</v>
      </c>
      <c r="R9" s="127" t="s">
        <v>1332</v>
      </c>
      <c r="S9" s="129" t="s">
        <v>1333</v>
      </c>
      <c r="T9" s="151" t="s">
        <v>1496</v>
      </c>
    </row>
    <row r="10" spans="1:20" ht="39.950000000000003" customHeight="1">
      <c r="A10" s="110" t="s">
        <v>760</v>
      </c>
      <c r="B10" s="110" t="s">
        <v>5</v>
      </c>
      <c r="C10" s="110" t="s">
        <v>736</v>
      </c>
      <c r="D10" s="110"/>
      <c r="E10" s="111"/>
      <c r="F10" s="111" t="s">
        <v>227</v>
      </c>
      <c r="G10" s="194"/>
      <c r="H10" s="125" t="s">
        <v>1504</v>
      </c>
      <c r="I10" s="130">
        <v>65</v>
      </c>
      <c r="J10" s="131" t="s">
        <v>1094</v>
      </c>
      <c r="K10" s="132" t="s">
        <v>887</v>
      </c>
      <c r="L10" s="131"/>
      <c r="M10" s="131"/>
      <c r="N10" s="131"/>
      <c r="O10" s="131"/>
      <c r="P10" s="131" t="s">
        <v>887</v>
      </c>
      <c r="Q10" s="131" t="s">
        <v>1358</v>
      </c>
      <c r="R10" s="131" t="s">
        <v>1332</v>
      </c>
      <c r="S10" s="133" t="s">
        <v>1333</v>
      </c>
      <c r="T10" s="156" t="s">
        <v>1496</v>
      </c>
    </row>
    <row r="11" spans="1:20" ht="39.950000000000003" customHeight="1">
      <c r="A11" s="110"/>
      <c r="B11" s="110"/>
      <c r="C11" s="110"/>
      <c r="D11" s="110"/>
      <c r="E11" s="111"/>
      <c r="F11" s="111"/>
      <c r="G11" s="194"/>
      <c r="H11" s="125" t="s">
        <v>1504</v>
      </c>
      <c r="I11" s="130">
        <v>18</v>
      </c>
      <c r="J11" s="131" t="s">
        <v>947</v>
      </c>
      <c r="K11" s="132" t="s">
        <v>887</v>
      </c>
      <c r="L11" s="131"/>
      <c r="M11" s="131"/>
      <c r="N11" s="131"/>
      <c r="O11" s="131"/>
      <c r="P11" s="131" t="s">
        <v>887</v>
      </c>
      <c r="Q11" s="131" t="s">
        <v>1358</v>
      </c>
      <c r="R11" s="131" t="s">
        <v>1332</v>
      </c>
      <c r="S11" s="133" t="s">
        <v>1333</v>
      </c>
      <c r="T11" s="156" t="s">
        <v>1496</v>
      </c>
    </row>
    <row r="12" spans="1:20" ht="39.950000000000003" customHeight="1">
      <c r="A12" s="110"/>
      <c r="B12" s="110"/>
      <c r="C12" s="110"/>
      <c r="D12" s="110"/>
      <c r="E12" s="111"/>
      <c r="F12" s="111"/>
      <c r="G12" s="194"/>
      <c r="H12" s="125" t="s">
        <v>1504</v>
      </c>
      <c r="I12" s="130">
        <v>1</v>
      </c>
      <c r="J12" s="131" t="s">
        <v>886</v>
      </c>
      <c r="K12" s="132" t="s">
        <v>887</v>
      </c>
      <c r="L12" s="131"/>
      <c r="M12" s="131"/>
      <c r="N12" s="131"/>
      <c r="O12" s="131"/>
      <c r="P12" s="131" t="s">
        <v>887</v>
      </c>
      <c r="Q12" s="131" t="s">
        <v>1358</v>
      </c>
      <c r="R12" s="131" t="s">
        <v>1332</v>
      </c>
      <c r="S12" s="133" t="s">
        <v>1333</v>
      </c>
      <c r="T12" s="156" t="s">
        <v>1496</v>
      </c>
    </row>
    <row r="13" spans="1:20" ht="39.950000000000003" customHeight="1">
      <c r="A13" s="110" t="s">
        <v>751</v>
      </c>
      <c r="B13" s="110" t="s">
        <v>752</v>
      </c>
      <c r="C13" s="110" t="s">
        <v>753</v>
      </c>
      <c r="D13" s="110"/>
      <c r="E13" s="111"/>
      <c r="F13" s="111" t="s">
        <v>227</v>
      </c>
      <c r="G13" s="194"/>
      <c r="H13" s="125" t="s">
        <v>1505</v>
      </c>
      <c r="I13" s="130">
        <v>40</v>
      </c>
      <c r="J13" s="131" t="s">
        <v>1020</v>
      </c>
      <c r="K13" s="132" t="s">
        <v>1021</v>
      </c>
      <c r="L13" s="131"/>
      <c r="M13" s="131"/>
      <c r="N13" s="131"/>
      <c r="O13" s="131"/>
      <c r="P13" s="131" t="s">
        <v>1021</v>
      </c>
      <c r="Q13" s="131" t="s">
        <v>1358</v>
      </c>
      <c r="R13" s="131" t="s">
        <v>1332</v>
      </c>
      <c r="S13" s="133" t="s">
        <v>1333</v>
      </c>
      <c r="T13" s="156" t="s">
        <v>1496</v>
      </c>
    </row>
    <row r="14" spans="1:20" ht="39.950000000000003" customHeight="1">
      <c r="A14" s="110" t="s">
        <v>731</v>
      </c>
      <c r="B14" s="110" t="s">
        <v>732</v>
      </c>
      <c r="C14" s="110" t="s">
        <v>732</v>
      </c>
      <c r="D14" s="110"/>
      <c r="E14" s="111"/>
      <c r="F14" s="111" t="s">
        <v>227</v>
      </c>
      <c r="G14" s="194"/>
      <c r="H14" s="125" t="s">
        <v>732</v>
      </c>
      <c r="I14" s="130">
        <v>19</v>
      </c>
      <c r="J14" s="131" t="s">
        <v>948</v>
      </c>
      <c r="K14" s="132" t="s">
        <v>949</v>
      </c>
      <c r="L14" s="131"/>
      <c r="M14" s="131"/>
      <c r="N14" s="131"/>
      <c r="O14" s="131"/>
      <c r="P14" s="131"/>
      <c r="Q14" s="131" t="s">
        <v>1328</v>
      </c>
      <c r="R14" s="131" t="s">
        <v>1332</v>
      </c>
      <c r="S14" s="131"/>
      <c r="T14" s="156" t="s">
        <v>1496</v>
      </c>
    </row>
    <row r="15" spans="1:20" ht="39.950000000000003" customHeight="1">
      <c r="A15" s="110" t="s">
        <v>761</v>
      </c>
      <c r="B15" s="110" t="s">
        <v>6</v>
      </c>
      <c r="C15" s="110" t="s">
        <v>762</v>
      </c>
      <c r="D15" s="117"/>
      <c r="E15" s="111">
        <v>1.8</v>
      </c>
      <c r="F15" s="111" t="s">
        <v>227</v>
      </c>
      <c r="G15" s="194"/>
      <c r="H15" s="125" t="s">
        <v>1506</v>
      </c>
      <c r="I15" s="130">
        <v>86</v>
      </c>
      <c r="J15" s="131" t="s">
        <v>1156</v>
      </c>
      <c r="K15" s="132" t="s">
        <v>1157</v>
      </c>
      <c r="L15" s="131"/>
      <c r="M15" s="131"/>
      <c r="N15" s="131"/>
      <c r="O15" s="131"/>
      <c r="P15" s="131" t="s">
        <v>1157</v>
      </c>
      <c r="Q15" s="131" t="s">
        <v>1322</v>
      </c>
      <c r="R15" s="131" t="s">
        <v>1332</v>
      </c>
      <c r="S15" s="133" t="s">
        <v>1380</v>
      </c>
      <c r="T15" s="156" t="s">
        <v>1496</v>
      </c>
    </row>
    <row r="16" spans="1:20" ht="39.950000000000003" customHeight="1">
      <c r="A16" s="110" t="s">
        <v>224</v>
      </c>
      <c r="B16" s="110" t="s">
        <v>225</v>
      </c>
      <c r="C16" s="135" t="s">
        <v>226</v>
      </c>
      <c r="D16" s="110" t="s">
        <v>5</v>
      </c>
      <c r="E16" s="117">
        <v>3.3</v>
      </c>
      <c r="F16" s="111" t="s">
        <v>227</v>
      </c>
      <c r="G16" s="194"/>
      <c r="H16" s="125" t="s">
        <v>226</v>
      </c>
      <c r="I16" s="130">
        <v>43</v>
      </c>
      <c r="J16" s="131" t="s">
        <v>1028</v>
      </c>
      <c r="K16" s="132" t="s">
        <v>1029</v>
      </c>
      <c r="L16" s="131"/>
      <c r="M16" s="131"/>
      <c r="N16" s="131"/>
      <c r="O16" s="131"/>
      <c r="P16" s="131"/>
      <c r="Q16" s="131" t="s">
        <v>1544</v>
      </c>
      <c r="R16" s="131" t="s">
        <v>227</v>
      </c>
      <c r="S16" s="247" t="s">
        <v>1550</v>
      </c>
      <c r="T16" s="156" t="s">
        <v>1496</v>
      </c>
    </row>
    <row r="17" spans="1:20" ht="39.950000000000003" customHeight="1">
      <c r="A17" s="112"/>
      <c r="B17" s="112"/>
      <c r="C17" s="112"/>
      <c r="D17" s="136"/>
      <c r="E17" s="136"/>
      <c r="F17" s="136"/>
      <c r="G17" s="289"/>
      <c r="H17" s="125" t="s">
        <v>1507</v>
      </c>
      <c r="I17" s="130">
        <v>52</v>
      </c>
      <c r="J17" s="131" t="s">
        <v>1051</v>
      </c>
      <c r="K17" s="132" t="s">
        <v>1052</v>
      </c>
      <c r="L17" s="131"/>
      <c r="M17" s="131"/>
      <c r="N17" s="131"/>
      <c r="O17" s="131"/>
      <c r="P17" s="131" t="s">
        <v>1052</v>
      </c>
      <c r="Q17" s="131" t="s">
        <v>1357</v>
      </c>
      <c r="R17" s="137" t="s">
        <v>227</v>
      </c>
      <c r="S17" s="133" t="s">
        <v>1380</v>
      </c>
      <c r="T17" s="156" t="s">
        <v>1496</v>
      </c>
    </row>
    <row r="18" spans="1:20" ht="39.950000000000003" customHeight="1" thickBot="1">
      <c r="A18" s="112"/>
      <c r="B18" s="112"/>
      <c r="C18" s="112"/>
      <c r="D18" s="136"/>
      <c r="E18" s="136"/>
      <c r="F18" s="136"/>
      <c r="G18" s="289"/>
      <c r="H18" s="125" t="s">
        <v>1508</v>
      </c>
      <c r="I18" s="138">
        <v>97</v>
      </c>
      <c r="J18" s="139" t="s">
        <v>1186</v>
      </c>
      <c r="K18" s="140" t="s">
        <v>1187</v>
      </c>
      <c r="L18" s="141"/>
      <c r="M18" s="141"/>
      <c r="N18" s="141"/>
      <c r="O18" s="141"/>
      <c r="P18" s="141" t="s">
        <v>1187</v>
      </c>
      <c r="Q18" s="139" t="s">
        <v>1358</v>
      </c>
      <c r="R18" s="141" t="s">
        <v>227</v>
      </c>
      <c r="S18" s="142" t="s">
        <v>1333</v>
      </c>
      <c r="T18" s="212" t="s">
        <v>1496</v>
      </c>
    </row>
    <row r="19" spans="1:20" ht="39.950000000000003" customHeight="1">
      <c r="A19" s="143"/>
      <c r="B19" s="112"/>
      <c r="C19" s="144" t="s">
        <v>1374</v>
      </c>
      <c r="D19" s="145"/>
      <c r="E19" s="111">
        <v>3.3</v>
      </c>
      <c r="F19" s="145"/>
      <c r="G19" s="290"/>
      <c r="H19" s="146" t="s">
        <v>1524</v>
      </c>
      <c r="I19" s="147">
        <v>10</v>
      </c>
      <c r="J19" s="148" t="s">
        <v>915</v>
      </c>
      <c r="K19" s="148" t="s">
        <v>916</v>
      </c>
      <c r="L19" s="148" t="s">
        <v>917</v>
      </c>
      <c r="M19" s="149" t="s">
        <v>918</v>
      </c>
      <c r="N19" s="149"/>
      <c r="O19" s="149"/>
      <c r="P19" s="148" t="s">
        <v>887</v>
      </c>
      <c r="Q19" s="148" t="s">
        <v>1358</v>
      </c>
      <c r="R19" s="148" t="s">
        <v>233</v>
      </c>
      <c r="S19" s="150"/>
      <c r="T19" s="151" t="s">
        <v>1418</v>
      </c>
    </row>
    <row r="20" spans="1:20" ht="39.950000000000003" customHeight="1">
      <c r="A20" s="143"/>
      <c r="B20" s="112"/>
      <c r="C20" s="144" t="s">
        <v>1374</v>
      </c>
      <c r="D20" s="145"/>
      <c r="E20" s="111">
        <v>3.3</v>
      </c>
      <c r="F20" s="145"/>
      <c r="G20" s="290"/>
      <c r="H20" s="146" t="s">
        <v>1522</v>
      </c>
      <c r="I20" s="152">
        <v>25</v>
      </c>
      <c r="J20" s="153" t="s">
        <v>970</v>
      </c>
      <c r="K20" s="153" t="s">
        <v>971</v>
      </c>
      <c r="L20" s="154" t="s">
        <v>972</v>
      </c>
      <c r="M20" s="153"/>
      <c r="N20" s="153"/>
      <c r="O20" s="153"/>
      <c r="P20" s="153" t="s">
        <v>887</v>
      </c>
      <c r="Q20" s="153" t="s">
        <v>1358</v>
      </c>
      <c r="R20" s="153" t="s">
        <v>233</v>
      </c>
      <c r="S20" s="155"/>
      <c r="T20" s="156" t="s">
        <v>1418</v>
      </c>
    </row>
    <row r="21" spans="1:20" ht="39.950000000000003" customHeight="1">
      <c r="A21" s="143"/>
      <c r="B21" s="112"/>
      <c r="C21" s="144" t="s">
        <v>1374</v>
      </c>
      <c r="D21" s="145"/>
      <c r="E21" s="111">
        <v>3.3</v>
      </c>
      <c r="F21" s="145"/>
      <c r="G21" s="290"/>
      <c r="H21" s="146" t="s">
        <v>1521</v>
      </c>
      <c r="I21" s="152">
        <v>29</v>
      </c>
      <c r="J21" s="153" t="s">
        <v>985</v>
      </c>
      <c r="K21" s="153" t="s">
        <v>986</v>
      </c>
      <c r="L21" s="153" t="s">
        <v>987</v>
      </c>
      <c r="M21" s="154" t="s">
        <v>988</v>
      </c>
      <c r="N21" s="154"/>
      <c r="O21" s="154"/>
      <c r="P21" s="153" t="s">
        <v>887</v>
      </c>
      <c r="Q21" s="153" t="s">
        <v>1358</v>
      </c>
      <c r="R21" s="153" t="s">
        <v>233</v>
      </c>
      <c r="S21" s="155"/>
      <c r="T21" s="156" t="s">
        <v>1418</v>
      </c>
    </row>
    <row r="22" spans="1:20" ht="39.950000000000003" customHeight="1">
      <c r="A22" s="143"/>
      <c r="B22" s="112"/>
      <c r="C22" s="144" t="s">
        <v>1374</v>
      </c>
      <c r="D22" s="145"/>
      <c r="E22" s="111">
        <v>3.3</v>
      </c>
      <c r="F22" s="145"/>
      <c r="G22" s="290"/>
      <c r="H22" s="146" t="s">
        <v>1523</v>
      </c>
      <c r="I22" s="152">
        <v>114</v>
      </c>
      <c r="J22" s="153" t="s">
        <v>1241</v>
      </c>
      <c r="K22" s="153" t="s">
        <v>1242</v>
      </c>
      <c r="L22" s="153" t="s">
        <v>1243</v>
      </c>
      <c r="M22" s="154" t="s">
        <v>1244</v>
      </c>
      <c r="N22" s="154"/>
      <c r="O22" s="154"/>
      <c r="P22" s="153" t="s">
        <v>887</v>
      </c>
      <c r="Q22" s="153" t="s">
        <v>1358</v>
      </c>
      <c r="R22" s="153" t="s">
        <v>233</v>
      </c>
      <c r="S22" s="155"/>
      <c r="T22" s="156" t="s">
        <v>1418</v>
      </c>
    </row>
    <row r="23" spans="1:20" ht="39.950000000000003" customHeight="1">
      <c r="A23" s="143"/>
      <c r="B23" s="112"/>
      <c r="C23" s="144" t="s">
        <v>1374</v>
      </c>
      <c r="D23" s="145"/>
      <c r="E23" s="111">
        <v>3.3</v>
      </c>
      <c r="F23" s="145"/>
      <c r="G23" s="290"/>
      <c r="H23" s="146" t="s">
        <v>1525</v>
      </c>
      <c r="I23" s="152">
        <v>99</v>
      </c>
      <c r="J23" s="153" t="s">
        <v>1192</v>
      </c>
      <c r="K23" s="153" t="s">
        <v>1193</v>
      </c>
      <c r="L23" s="154" t="s">
        <v>902</v>
      </c>
      <c r="M23" s="154" t="s">
        <v>1194</v>
      </c>
      <c r="N23" s="154"/>
      <c r="O23" s="154"/>
      <c r="P23" s="153" t="s">
        <v>1187</v>
      </c>
      <c r="Q23" s="153" t="s">
        <v>1358</v>
      </c>
      <c r="R23" s="153" t="s">
        <v>1532</v>
      </c>
      <c r="S23" s="155"/>
      <c r="T23" s="157" t="s">
        <v>1555</v>
      </c>
    </row>
    <row r="24" spans="1:20" ht="39.950000000000003" customHeight="1">
      <c r="A24" s="110" t="s">
        <v>361</v>
      </c>
      <c r="B24" s="110" t="s">
        <v>362</v>
      </c>
      <c r="C24" s="163" t="s">
        <v>363</v>
      </c>
      <c r="D24" s="110" t="s">
        <v>5</v>
      </c>
      <c r="E24" s="117">
        <v>3.3</v>
      </c>
      <c r="F24" s="111" t="s">
        <v>30</v>
      </c>
      <c r="G24" s="194"/>
      <c r="H24" s="146" t="s">
        <v>363</v>
      </c>
      <c r="I24" s="158">
        <v>70</v>
      </c>
      <c r="J24" s="153" t="s">
        <v>1107</v>
      </c>
      <c r="K24" s="153" t="s">
        <v>1108</v>
      </c>
      <c r="L24" s="153" t="s">
        <v>1109</v>
      </c>
      <c r="M24" s="153" t="s">
        <v>1110</v>
      </c>
      <c r="N24" s="154" t="s">
        <v>1336</v>
      </c>
      <c r="O24" s="154" t="s">
        <v>1416</v>
      </c>
      <c r="P24" s="153" t="s">
        <v>887</v>
      </c>
      <c r="Q24" s="155" t="s">
        <v>1358</v>
      </c>
      <c r="R24" s="153" t="s">
        <v>1533</v>
      </c>
      <c r="S24" s="160" t="s">
        <v>1548</v>
      </c>
      <c r="T24" s="157" t="s">
        <v>1541</v>
      </c>
    </row>
    <row r="25" spans="1:20" ht="39.950000000000003" customHeight="1">
      <c r="A25" s="110" t="s">
        <v>368</v>
      </c>
      <c r="B25" s="110" t="s">
        <v>369</v>
      </c>
      <c r="C25" s="163" t="s">
        <v>370</v>
      </c>
      <c r="D25" s="110" t="s">
        <v>5</v>
      </c>
      <c r="E25" s="117">
        <v>3.3</v>
      </c>
      <c r="F25" s="117" t="s">
        <v>59</v>
      </c>
      <c r="G25" s="291"/>
      <c r="H25" s="146" t="s">
        <v>1527</v>
      </c>
      <c r="I25" s="172">
        <v>63</v>
      </c>
      <c r="J25" s="173" t="s">
        <v>1087</v>
      </c>
      <c r="K25" s="173" t="s">
        <v>1088</v>
      </c>
      <c r="L25" s="173" t="s">
        <v>1089</v>
      </c>
      <c r="M25" s="173" t="s">
        <v>1415</v>
      </c>
      <c r="N25" s="174" t="s">
        <v>1340</v>
      </c>
      <c r="O25" s="173" t="s">
        <v>1090</v>
      </c>
      <c r="P25" s="173" t="s">
        <v>887</v>
      </c>
      <c r="Q25" s="259" t="s">
        <v>1358</v>
      </c>
      <c r="R25" s="173" t="s">
        <v>1534</v>
      </c>
      <c r="S25" s="173" t="s">
        <v>1549</v>
      </c>
      <c r="T25" s="134" t="s">
        <v>1541</v>
      </c>
    </row>
    <row r="26" spans="1:20" ht="39.950000000000003" customHeight="1">
      <c r="A26" s="163"/>
      <c r="C26" s="144" t="s">
        <v>1374</v>
      </c>
      <c r="D26" s="163"/>
      <c r="E26" s="111">
        <v>3.3</v>
      </c>
      <c r="F26" s="165"/>
      <c r="G26" s="292"/>
      <c r="H26" s="146" t="s">
        <v>1529</v>
      </c>
      <c r="I26" s="186">
        <v>27</v>
      </c>
      <c r="J26" s="173" t="s">
        <v>977</v>
      </c>
      <c r="K26" s="173" t="s">
        <v>978</v>
      </c>
      <c r="L26" s="173" t="s">
        <v>979</v>
      </c>
      <c r="M26" s="173" t="s">
        <v>980</v>
      </c>
      <c r="N26" s="173"/>
      <c r="O26" s="173"/>
      <c r="P26" s="173" t="s">
        <v>887</v>
      </c>
      <c r="Q26" s="173" t="s">
        <v>1358</v>
      </c>
      <c r="R26" s="173" t="s">
        <v>1494</v>
      </c>
      <c r="S26" s="173" t="s">
        <v>1548</v>
      </c>
      <c r="T26" s="157" t="s">
        <v>1587</v>
      </c>
    </row>
    <row r="27" spans="1:20" ht="39.950000000000003" customHeight="1">
      <c r="A27" s="163"/>
      <c r="C27" s="144" t="s">
        <v>1374</v>
      </c>
      <c r="D27" s="163"/>
      <c r="E27" s="111">
        <v>3.3</v>
      </c>
      <c r="F27" s="165"/>
      <c r="G27" s="292"/>
      <c r="H27" s="146" t="s">
        <v>1530</v>
      </c>
      <c r="I27" s="186">
        <v>26</v>
      </c>
      <c r="J27" s="173" t="s">
        <v>973</v>
      </c>
      <c r="K27" s="173" t="s">
        <v>974</v>
      </c>
      <c r="L27" s="173" t="s">
        <v>975</v>
      </c>
      <c r="M27" s="173" t="s">
        <v>976</v>
      </c>
      <c r="N27" s="173"/>
      <c r="O27" s="173"/>
      <c r="P27" s="173" t="s">
        <v>887</v>
      </c>
      <c r="Q27" s="173" t="s">
        <v>1358</v>
      </c>
      <c r="R27" s="173" t="s">
        <v>1494</v>
      </c>
      <c r="S27" s="173" t="s">
        <v>1548</v>
      </c>
      <c r="T27" s="157" t="s">
        <v>1587</v>
      </c>
    </row>
    <row r="28" spans="1:20" ht="39.950000000000003" customHeight="1">
      <c r="A28" s="112"/>
      <c r="B28" s="112"/>
      <c r="C28" s="144" t="s">
        <v>1374</v>
      </c>
      <c r="D28" s="136"/>
      <c r="E28" s="136"/>
      <c r="F28" s="136"/>
      <c r="G28" s="289"/>
      <c r="H28" s="146" t="s">
        <v>1547</v>
      </c>
      <c r="I28" s="186">
        <v>100</v>
      </c>
      <c r="J28" s="173" t="s">
        <v>1195</v>
      </c>
      <c r="K28" s="173" t="s">
        <v>1196</v>
      </c>
      <c r="L28" s="174" t="s">
        <v>895</v>
      </c>
      <c r="M28" s="173"/>
      <c r="N28" s="173"/>
      <c r="O28" s="173"/>
      <c r="P28" s="173" t="s">
        <v>1187</v>
      </c>
      <c r="Q28" s="173" t="s">
        <v>1358</v>
      </c>
      <c r="R28" s="259" t="s">
        <v>1535</v>
      </c>
      <c r="S28" s="173" t="s">
        <v>1423</v>
      </c>
      <c r="T28" s="157" t="s">
        <v>1554</v>
      </c>
    </row>
    <row r="29" spans="1:20" ht="39.950000000000003" customHeight="1">
      <c r="A29" s="110" t="s">
        <v>771</v>
      </c>
      <c r="B29" s="110" t="s">
        <v>772</v>
      </c>
      <c r="C29" s="110" t="s">
        <v>773</v>
      </c>
      <c r="D29" s="110" t="s">
        <v>29</v>
      </c>
      <c r="E29" s="117">
        <v>3.3</v>
      </c>
      <c r="F29" s="111"/>
      <c r="G29" s="194"/>
      <c r="H29" s="146" t="s">
        <v>1527</v>
      </c>
      <c r="I29" s="172"/>
      <c r="J29" s="173"/>
      <c r="K29" s="174"/>
      <c r="L29" s="173"/>
      <c r="M29" s="173"/>
      <c r="N29" s="173"/>
      <c r="O29" s="173"/>
      <c r="P29" s="173"/>
      <c r="Q29" s="173"/>
      <c r="R29" s="173" t="s">
        <v>770</v>
      </c>
      <c r="S29" s="173" t="s">
        <v>1539</v>
      </c>
      <c r="T29" s="134" t="s">
        <v>1537</v>
      </c>
    </row>
    <row r="30" spans="1:20" ht="39.950000000000003" customHeight="1" thickBot="1">
      <c r="A30" s="110" t="s">
        <v>765</v>
      </c>
      <c r="B30" s="110" t="s">
        <v>766</v>
      </c>
      <c r="C30" s="110" t="s">
        <v>767</v>
      </c>
      <c r="D30" s="110" t="s">
        <v>29</v>
      </c>
      <c r="E30" s="117">
        <v>3.3</v>
      </c>
      <c r="F30" s="111"/>
      <c r="G30" s="194"/>
      <c r="H30" s="146" t="s">
        <v>1528</v>
      </c>
      <c r="I30" s="224">
        <v>75</v>
      </c>
      <c r="J30" s="189" t="s">
        <v>1331</v>
      </c>
      <c r="K30" s="189" t="s">
        <v>1122</v>
      </c>
      <c r="L30" s="189" t="s">
        <v>1123</v>
      </c>
      <c r="M30" s="189"/>
      <c r="N30" s="189"/>
      <c r="O30" s="189"/>
      <c r="P30" s="189"/>
      <c r="Q30" s="283"/>
      <c r="R30" s="189" t="s">
        <v>770</v>
      </c>
      <c r="S30" s="189" t="s">
        <v>1538</v>
      </c>
      <c r="T30" s="166" t="s">
        <v>1537</v>
      </c>
    </row>
    <row r="31" spans="1:20" ht="39.950000000000003" customHeight="1">
      <c r="A31" s="110" t="s">
        <v>339</v>
      </c>
      <c r="B31" s="110" t="s">
        <v>340</v>
      </c>
      <c r="C31" s="110" t="s">
        <v>341</v>
      </c>
      <c r="D31" s="110" t="s">
        <v>7</v>
      </c>
      <c r="E31" s="117">
        <v>1.8</v>
      </c>
      <c r="F31" s="117" t="s">
        <v>59</v>
      </c>
      <c r="G31" s="117"/>
      <c r="H31" s="110" t="s">
        <v>341</v>
      </c>
      <c r="I31" s="167">
        <v>45</v>
      </c>
      <c r="J31" s="168" t="s">
        <v>1033</v>
      </c>
      <c r="K31" s="168" t="s">
        <v>1385</v>
      </c>
      <c r="L31" s="169" t="s">
        <v>1386</v>
      </c>
      <c r="M31" s="168" t="s">
        <v>1034</v>
      </c>
      <c r="N31" s="168" t="s">
        <v>1035</v>
      </c>
      <c r="O31" s="168"/>
      <c r="P31" s="168" t="s">
        <v>1052</v>
      </c>
      <c r="Q31" s="168" t="s">
        <v>1357</v>
      </c>
      <c r="R31" s="168" t="s">
        <v>1329</v>
      </c>
      <c r="S31" s="170" t="s">
        <v>1367</v>
      </c>
      <c r="T31" s="171" t="s">
        <v>1418</v>
      </c>
    </row>
    <row r="32" spans="1:20" ht="39.950000000000003" customHeight="1">
      <c r="A32" s="110" t="s">
        <v>351</v>
      </c>
      <c r="B32" s="110" t="s">
        <v>352</v>
      </c>
      <c r="C32" s="110" t="s">
        <v>353</v>
      </c>
      <c r="D32" s="110" t="s">
        <v>7</v>
      </c>
      <c r="E32" s="117">
        <v>1.8</v>
      </c>
      <c r="F32" s="117" t="s">
        <v>59</v>
      </c>
      <c r="G32" s="117"/>
      <c r="H32" s="110" t="s">
        <v>353</v>
      </c>
      <c r="I32" s="172">
        <v>49</v>
      </c>
      <c r="J32" s="173" t="s">
        <v>1044</v>
      </c>
      <c r="K32" s="173" t="s">
        <v>1387</v>
      </c>
      <c r="L32" s="174" t="s">
        <v>1388</v>
      </c>
      <c r="M32" s="173" t="s">
        <v>1045</v>
      </c>
      <c r="N32" s="173"/>
      <c r="O32" s="173"/>
      <c r="P32" s="173" t="s">
        <v>1052</v>
      </c>
      <c r="Q32" s="173" t="s">
        <v>1357</v>
      </c>
      <c r="R32" s="173" t="s">
        <v>1329</v>
      </c>
      <c r="S32" s="175" t="s">
        <v>1367</v>
      </c>
      <c r="T32" s="176" t="s">
        <v>1418</v>
      </c>
    </row>
    <row r="33" spans="1:20" ht="39.950000000000003" customHeight="1">
      <c r="A33" s="110" t="s">
        <v>330</v>
      </c>
      <c r="B33" s="110" t="s">
        <v>331</v>
      </c>
      <c r="C33" s="110" t="s">
        <v>332</v>
      </c>
      <c r="D33" s="110" t="s">
        <v>7</v>
      </c>
      <c r="E33" s="111">
        <v>1.8</v>
      </c>
      <c r="F33" s="111" t="s">
        <v>37</v>
      </c>
      <c r="G33" s="111"/>
      <c r="H33" s="110" t="s">
        <v>332</v>
      </c>
      <c r="I33" s="172">
        <v>50</v>
      </c>
      <c r="J33" s="173" t="s">
        <v>1046</v>
      </c>
      <c r="K33" s="173" t="s">
        <v>1389</v>
      </c>
      <c r="L33" s="174" t="s">
        <v>1390</v>
      </c>
      <c r="M33" s="173" t="s">
        <v>1047</v>
      </c>
      <c r="N33" s="173" t="s">
        <v>1048</v>
      </c>
      <c r="O33" s="173"/>
      <c r="P33" s="173" t="s">
        <v>1052</v>
      </c>
      <c r="Q33" s="173" t="s">
        <v>1357</v>
      </c>
      <c r="R33" s="173" t="s">
        <v>1329</v>
      </c>
      <c r="S33" s="175" t="s">
        <v>1367</v>
      </c>
      <c r="T33" s="176" t="s">
        <v>1418</v>
      </c>
    </row>
    <row r="34" spans="1:20" ht="39.950000000000003" customHeight="1">
      <c r="A34" s="110" t="s">
        <v>326</v>
      </c>
      <c r="B34" s="110" t="s">
        <v>327</v>
      </c>
      <c r="C34" s="110" t="s">
        <v>328</v>
      </c>
      <c r="D34" s="110" t="s">
        <v>7</v>
      </c>
      <c r="E34" s="117">
        <v>1.8</v>
      </c>
      <c r="F34" s="117" t="s">
        <v>37</v>
      </c>
      <c r="G34" s="117"/>
      <c r="H34" s="110" t="s">
        <v>328</v>
      </c>
      <c r="I34" s="172">
        <v>53</v>
      </c>
      <c r="J34" s="173" t="s">
        <v>1053</v>
      </c>
      <c r="K34" s="173" t="s">
        <v>1391</v>
      </c>
      <c r="L34" s="174" t="s">
        <v>1392</v>
      </c>
      <c r="M34" s="173" t="s">
        <v>1054</v>
      </c>
      <c r="N34" s="173" t="s">
        <v>1055</v>
      </c>
      <c r="O34" s="173"/>
      <c r="P34" s="173" t="s">
        <v>1052</v>
      </c>
      <c r="Q34" s="173" t="s">
        <v>1357</v>
      </c>
      <c r="R34" s="173" t="s">
        <v>1329</v>
      </c>
      <c r="S34" s="175" t="s">
        <v>1367</v>
      </c>
      <c r="T34" s="176" t="s">
        <v>1418</v>
      </c>
    </row>
    <row r="35" spans="1:20" ht="39.950000000000003" customHeight="1">
      <c r="A35" s="110" t="s">
        <v>347</v>
      </c>
      <c r="B35" s="110" t="s">
        <v>348</v>
      </c>
      <c r="C35" s="110" t="s">
        <v>349</v>
      </c>
      <c r="D35" s="110" t="s">
        <v>7</v>
      </c>
      <c r="E35" s="117">
        <v>1.8</v>
      </c>
      <c r="F35" s="117" t="s">
        <v>59</v>
      </c>
      <c r="G35" s="117"/>
      <c r="H35" s="110" t="s">
        <v>349</v>
      </c>
      <c r="I35" s="172">
        <v>48</v>
      </c>
      <c r="J35" s="173" t="s">
        <v>1042</v>
      </c>
      <c r="K35" s="173" t="s">
        <v>1393</v>
      </c>
      <c r="L35" s="174" t="s">
        <v>1394</v>
      </c>
      <c r="M35" s="173" t="s">
        <v>1043</v>
      </c>
      <c r="N35" s="173"/>
      <c r="O35" s="173"/>
      <c r="P35" s="173" t="s">
        <v>1052</v>
      </c>
      <c r="Q35" s="173" t="s">
        <v>1357</v>
      </c>
      <c r="R35" s="173" t="s">
        <v>1329</v>
      </c>
      <c r="S35" s="175" t="s">
        <v>1367</v>
      </c>
      <c r="T35" s="176" t="s">
        <v>1418</v>
      </c>
    </row>
    <row r="36" spans="1:20" ht="39.950000000000003" customHeight="1">
      <c r="A36" s="110" t="s">
        <v>313</v>
      </c>
      <c r="B36" s="110" t="s">
        <v>314</v>
      </c>
      <c r="C36" s="110" t="s">
        <v>315</v>
      </c>
      <c r="D36" s="110" t="s">
        <v>7</v>
      </c>
      <c r="E36" s="117">
        <v>1.8</v>
      </c>
      <c r="F36" s="117" t="s">
        <v>30</v>
      </c>
      <c r="G36" s="117"/>
      <c r="H36" s="110" t="s">
        <v>315</v>
      </c>
      <c r="I36" s="172">
        <v>55</v>
      </c>
      <c r="J36" s="173" t="s">
        <v>1060</v>
      </c>
      <c r="K36" s="173" t="s">
        <v>1395</v>
      </c>
      <c r="L36" s="174" t="s">
        <v>1396</v>
      </c>
      <c r="M36" s="173" t="s">
        <v>1061</v>
      </c>
      <c r="N36" s="173"/>
      <c r="O36" s="173"/>
      <c r="P36" s="173" t="s">
        <v>1052</v>
      </c>
      <c r="Q36" s="173" t="s">
        <v>1357</v>
      </c>
      <c r="R36" s="173" t="s">
        <v>1329</v>
      </c>
      <c r="S36" s="175" t="s">
        <v>1367</v>
      </c>
      <c r="T36" s="176" t="s">
        <v>1418</v>
      </c>
    </row>
    <row r="37" spans="1:20" ht="39.950000000000003" customHeight="1">
      <c r="A37" s="110" t="s">
        <v>299</v>
      </c>
      <c r="B37" s="110" t="s">
        <v>300</v>
      </c>
      <c r="C37" s="110" t="s">
        <v>301</v>
      </c>
      <c r="D37" s="110" t="s">
        <v>7</v>
      </c>
      <c r="E37" s="117">
        <v>1.8</v>
      </c>
      <c r="F37" s="117" t="s">
        <v>37</v>
      </c>
      <c r="G37" s="117"/>
      <c r="H37" s="110" t="s">
        <v>301</v>
      </c>
      <c r="I37" s="172">
        <v>51</v>
      </c>
      <c r="J37" s="173" t="s">
        <v>1049</v>
      </c>
      <c r="K37" s="173" t="s">
        <v>1397</v>
      </c>
      <c r="L37" s="174" t="s">
        <v>1398</v>
      </c>
      <c r="M37" s="173" t="s">
        <v>1050</v>
      </c>
      <c r="N37" s="173"/>
      <c r="O37" s="173"/>
      <c r="P37" s="173" t="s">
        <v>1052</v>
      </c>
      <c r="Q37" s="173" t="s">
        <v>1357</v>
      </c>
      <c r="R37" s="173" t="s">
        <v>1329</v>
      </c>
      <c r="S37" s="175" t="s">
        <v>1367</v>
      </c>
      <c r="T37" s="176" t="s">
        <v>1418</v>
      </c>
    </row>
    <row r="38" spans="1:20" ht="39.950000000000003" customHeight="1" thickBot="1">
      <c r="A38" s="110" t="s">
        <v>343</v>
      </c>
      <c r="B38" s="110" t="s">
        <v>344</v>
      </c>
      <c r="C38" s="110" t="s">
        <v>345</v>
      </c>
      <c r="D38" s="110" t="s">
        <v>7</v>
      </c>
      <c r="E38" s="117">
        <v>1.8</v>
      </c>
      <c r="F38" s="117" t="s">
        <v>59</v>
      </c>
      <c r="G38" s="117"/>
      <c r="H38" s="110" t="s">
        <v>345</v>
      </c>
      <c r="I38" s="177">
        <v>46</v>
      </c>
      <c r="J38" s="178" t="s">
        <v>1036</v>
      </c>
      <c r="K38" s="178" t="s">
        <v>1399</v>
      </c>
      <c r="L38" s="179" t="s">
        <v>1400</v>
      </c>
      <c r="M38" s="178" t="s">
        <v>1037</v>
      </c>
      <c r="N38" s="178" t="s">
        <v>1038</v>
      </c>
      <c r="O38" s="178"/>
      <c r="P38" s="178" t="s">
        <v>1052</v>
      </c>
      <c r="Q38" s="178" t="s">
        <v>1357</v>
      </c>
      <c r="R38" s="178" t="s">
        <v>1329</v>
      </c>
      <c r="S38" s="180" t="s">
        <v>1367</v>
      </c>
      <c r="T38" s="181" t="s">
        <v>1418</v>
      </c>
    </row>
    <row r="39" spans="1:20" ht="39.950000000000003" customHeight="1">
      <c r="A39" s="110" t="s">
        <v>635</v>
      </c>
      <c r="B39" s="110" t="s">
        <v>636</v>
      </c>
      <c r="C39" s="110" t="s">
        <v>637</v>
      </c>
      <c r="D39" s="110" t="s">
        <v>6</v>
      </c>
      <c r="E39" s="117">
        <v>1.8</v>
      </c>
      <c r="F39" s="111" t="s">
        <v>278</v>
      </c>
      <c r="G39" s="194"/>
      <c r="H39" s="146" t="s">
        <v>637</v>
      </c>
      <c r="I39" s="192">
        <v>83</v>
      </c>
      <c r="J39" s="183" t="s">
        <v>1146</v>
      </c>
      <c r="K39" s="183" t="s">
        <v>1147</v>
      </c>
      <c r="L39" s="183" t="s">
        <v>991</v>
      </c>
      <c r="M39" s="184" t="s">
        <v>1148</v>
      </c>
      <c r="N39" s="183" t="s">
        <v>1403</v>
      </c>
      <c r="O39" s="184"/>
      <c r="P39" s="183" t="s">
        <v>1157</v>
      </c>
      <c r="Q39" s="183" t="s">
        <v>1357</v>
      </c>
      <c r="R39" s="183" t="s">
        <v>1337</v>
      </c>
      <c r="S39" s="183" t="s">
        <v>1370</v>
      </c>
      <c r="T39" s="151" t="s">
        <v>1418</v>
      </c>
    </row>
    <row r="40" spans="1:20" ht="39.950000000000003" customHeight="1">
      <c r="A40" s="110" t="s">
        <v>623</v>
      </c>
      <c r="B40" s="110" t="s">
        <v>624</v>
      </c>
      <c r="C40" s="110" t="s">
        <v>625</v>
      </c>
      <c r="D40" s="110" t="s">
        <v>6</v>
      </c>
      <c r="E40" s="117">
        <v>1.8</v>
      </c>
      <c r="F40" s="117" t="s">
        <v>30</v>
      </c>
      <c r="G40" s="291"/>
      <c r="H40" s="146" t="s">
        <v>625</v>
      </c>
      <c r="I40" s="172">
        <v>81</v>
      </c>
      <c r="J40" s="173" t="s">
        <v>1140</v>
      </c>
      <c r="K40" s="174" t="s">
        <v>1141</v>
      </c>
      <c r="L40" s="173" t="s">
        <v>1142</v>
      </c>
      <c r="M40" s="173" t="s">
        <v>1143</v>
      </c>
      <c r="N40" s="173"/>
      <c r="O40" s="173"/>
      <c r="P40" s="173" t="s">
        <v>1157</v>
      </c>
      <c r="Q40" s="173" t="s">
        <v>1357</v>
      </c>
      <c r="R40" s="173" t="s">
        <v>1337</v>
      </c>
      <c r="S40" s="173" t="s">
        <v>1370</v>
      </c>
      <c r="T40" s="156" t="s">
        <v>1418</v>
      </c>
    </row>
    <row r="41" spans="1:20" ht="39.950000000000003" customHeight="1">
      <c r="A41" s="110" t="s">
        <v>619</v>
      </c>
      <c r="B41" s="110" t="s">
        <v>620</v>
      </c>
      <c r="C41" s="110" t="s">
        <v>621</v>
      </c>
      <c r="D41" s="110" t="s">
        <v>6</v>
      </c>
      <c r="E41" s="117">
        <v>1.8</v>
      </c>
      <c r="F41" s="117" t="s">
        <v>37</v>
      </c>
      <c r="G41" s="291"/>
      <c r="H41" s="146" t="s">
        <v>621</v>
      </c>
      <c r="I41" s="172">
        <v>88</v>
      </c>
      <c r="J41" s="173" t="s">
        <v>1161</v>
      </c>
      <c r="K41" s="174" t="s">
        <v>1162</v>
      </c>
      <c r="L41" s="173" t="s">
        <v>1163</v>
      </c>
      <c r="M41" s="173" t="s">
        <v>1164</v>
      </c>
      <c r="N41" s="173" t="s">
        <v>1276</v>
      </c>
      <c r="O41" s="173"/>
      <c r="P41" s="173" t="s">
        <v>1157</v>
      </c>
      <c r="Q41" s="173" t="s">
        <v>1357</v>
      </c>
      <c r="R41" s="173" t="s">
        <v>1337</v>
      </c>
      <c r="S41" s="173" t="s">
        <v>1370</v>
      </c>
      <c r="T41" s="156" t="s">
        <v>1418</v>
      </c>
    </row>
    <row r="42" spans="1:20" ht="39.950000000000003" customHeight="1">
      <c r="A42" s="110" t="s">
        <v>48</v>
      </c>
      <c r="B42" s="110" t="s">
        <v>49</v>
      </c>
      <c r="C42" s="110" t="s">
        <v>50</v>
      </c>
      <c r="D42" s="110" t="s">
        <v>6</v>
      </c>
      <c r="E42" s="117">
        <v>1.8</v>
      </c>
      <c r="F42" s="111" t="s">
        <v>30</v>
      </c>
      <c r="G42" s="194"/>
      <c r="H42" s="146" t="s">
        <v>50</v>
      </c>
      <c r="I42" s="172">
        <v>90</v>
      </c>
      <c r="J42" s="173" t="s">
        <v>1167</v>
      </c>
      <c r="K42" s="173" t="s">
        <v>1168</v>
      </c>
      <c r="L42" s="173" t="s">
        <v>1169</v>
      </c>
      <c r="M42" s="173" t="s">
        <v>1086</v>
      </c>
      <c r="N42" s="174" t="s">
        <v>1404</v>
      </c>
      <c r="O42" s="174"/>
      <c r="P42" s="173" t="s">
        <v>1157</v>
      </c>
      <c r="Q42" s="173" t="s">
        <v>1357</v>
      </c>
      <c r="R42" s="173" t="s">
        <v>1337</v>
      </c>
      <c r="S42" s="173" t="s">
        <v>1370</v>
      </c>
      <c r="T42" s="156" t="s">
        <v>1418</v>
      </c>
    </row>
    <row r="43" spans="1:20" ht="39.950000000000003" customHeight="1">
      <c r="A43" s="110" t="s">
        <v>116</v>
      </c>
      <c r="B43" s="110" t="s">
        <v>117</v>
      </c>
      <c r="C43" s="110" t="s">
        <v>118</v>
      </c>
      <c r="D43" s="110" t="s">
        <v>6</v>
      </c>
      <c r="E43" s="117">
        <v>1.8</v>
      </c>
      <c r="F43" s="111" t="s">
        <v>30</v>
      </c>
      <c r="G43" s="194"/>
      <c r="H43" s="146" t="s">
        <v>118</v>
      </c>
      <c r="I43" s="172">
        <v>92</v>
      </c>
      <c r="J43" s="173" t="s">
        <v>1172</v>
      </c>
      <c r="K43" s="173" t="s">
        <v>1173</v>
      </c>
      <c r="L43" s="173" t="s">
        <v>1174</v>
      </c>
      <c r="M43" s="173" t="s">
        <v>1121</v>
      </c>
      <c r="N43" s="174" t="s">
        <v>1405</v>
      </c>
      <c r="O43" s="173" t="s">
        <v>1406</v>
      </c>
      <c r="P43" s="173" t="s">
        <v>1157</v>
      </c>
      <c r="Q43" s="173" t="s">
        <v>1357</v>
      </c>
      <c r="R43" s="173" t="s">
        <v>1337</v>
      </c>
      <c r="S43" s="173" t="s">
        <v>1370</v>
      </c>
      <c r="T43" s="156" t="s">
        <v>1418</v>
      </c>
    </row>
    <row r="44" spans="1:20" ht="39.950000000000003" customHeight="1">
      <c r="A44" s="110" t="s">
        <v>275</v>
      </c>
      <c r="B44" s="110" t="s">
        <v>276</v>
      </c>
      <c r="C44" s="110" t="s">
        <v>277</v>
      </c>
      <c r="D44" s="110" t="s">
        <v>6</v>
      </c>
      <c r="E44" s="117">
        <v>1.8</v>
      </c>
      <c r="F44" s="117" t="s">
        <v>278</v>
      </c>
      <c r="G44" s="291"/>
      <c r="H44" s="146" t="s">
        <v>277</v>
      </c>
      <c r="I44" s="172">
        <v>78</v>
      </c>
      <c r="J44" s="173" t="s">
        <v>1131</v>
      </c>
      <c r="K44" s="174" t="s">
        <v>1132</v>
      </c>
      <c r="L44" s="204" t="s">
        <v>1133</v>
      </c>
      <c r="M44" s="204" t="s">
        <v>1134</v>
      </c>
      <c r="N44" s="204"/>
      <c r="O44" s="204"/>
      <c r="P44" s="173" t="s">
        <v>1157</v>
      </c>
      <c r="Q44" s="173" t="s">
        <v>1357</v>
      </c>
      <c r="R44" s="173" t="s">
        <v>1337</v>
      </c>
      <c r="S44" s="173" t="s">
        <v>1370</v>
      </c>
      <c r="T44" s="156" t="s">
        <v>1418</v>
      </c>
    </row>
    <row r="45" spans="1:20" ht="39.950000000000003" customHeight="1" thickBot="1">
      <c r="A45" s="110" t="s">
        <v>282</v>
      </c>
      <c r="B45" s="110" t="s">
        <v>283</v>
      </c>
      <c r="C45" s="110" t="s">
        <v>284</v>
      </c>
      <c r="D45" s="110" t="s">
        <v>6</v>
      </c>
      <c r="E45" s="117">
        <v>1.8</v>
      </c>
      <c r="F45" s="111" t="s">
        <v>30</v>
      </c>
      <c r="G45" s="194"/>
      <c r="H45" s="146" t="s">
        <v>284</v>
      </c>
      <c r="I45" s="188">
        <v>85</v>
      </c>
      <c r="J45" s="189" t="s">
        <v>1152</v>
      </c>
      <c r="K45" s="190" t="s">
        <v>1153</v>
      </c>
      <c r="L45" s="189" t="s">
        <v>1154</v>
      </c>
      <c r="M45" s="189" t="s">
        <v>1155</v>
      </c>
      <c r="N45" s="189"/>
      <c r="O45" s="189"/>
      <c r="P45" s="189" t="s">
        <v>1157</v>
      </c>
      <c r="Q45" s="189" t="s">
        <v>1357</v>
      </c>
      <c r="R45" s="189" t="s">
        <v>1337</v>
      </c>
      <c r="S45" s="189" t="s">
        <v>1370</v>
      </c>
      <c r="T45" s="193" t="s">
        <v>1418</v>
      </c>
    </row>
    <row r="46" spans="1:20" ht="39.950000000000003" customHeight="1">
      <c r="A46" s="110" t="s">
        <v>293</v>
      </c>
      <c r="B46" s="110" t="s">
        <v>294</v>
      </c>
      <c r="C46" s="110" t="s">
        <v>295</v>
      </c>
      <c r="D46" s="110" t="s">
        <v>5</v>
      </c>
      <c r="E46" s="117">
        <v>3.3</v>
      </c>
      <c r="F46" s="117" t="s">
        <v>30</v>
      </c>
      <c r="G46" s="291"/>
      <c r="H46" s="146" t="s">
        <v>295</v>
      </c>
      <c r="I46" s="182">
        <v>32</v>
      </c>
      <c r="J46" s="183" t="s">
        <v>996</v>
      </c>
      <c r="K46" s="184" t="s">
        <v>997</v>
      </c>
      <c r="L46" s="183" t="s">
        <v>998</v>
      </c>
      <c r="M46" s="183"/>
      <c r="N46" s="183"/>
      <c r="O46" s="183"/>
      <c r="P46" s="183" t="s">
        <v>887</v>
      </c>
      <c r="Q46" s="183" t="s">
        <v>1358</v>
      </c>
      <c r="R46" s="183" t="s">
        <v>201</v>
      </c>
      <c r="S46" s="183" t="s">
        <v>1350</v>
      </c>
      <c r="T46" s="185" t="s">
        <v>1540</v>
      </c>
    </row>
    <row r="47" spans="1:20" ht="39.950000000000003" customHeight="1">
      <c r="A47" s="110" t="s">
        <v>656</v>
      </c>
      <c r="B47" s="110" t="s">
        <v>657</v>
      </c>
      <c r="C47" s="110" t="s">
        <v>658</v>
      </c>
      <c r="D47" s="110" t="s">
        <v>5</v>
      </c>
      <c r="E47" s="117">
        <v>3.3</v>
      </c>
      <c r="F47" s="111" t="s">
        <v>30</v>
      </c>
      <c r="G47" s="194"/>
      <c r="H47" s="146" t="s">
        <v>658</v>
      </c>
      <c r="I47" s="172">
        <v>118</v>
      </c>
      <c r="J47" s="173" t="s">
        <v>1257</v>
      </c>
      <c r="K47" s="173" t="s">
        <v>1258</v>
      </c>
      <c r="L47" s="174" t="s">
        <v>1259</v>
      </c>
      <c r="M47" s="173" t="s">
        <v>1260</v>
      </c>
      <c r="N47" s="173"/>
      <c r="O47" s="173"/>
      <c r="P47" s="173" t="s">
        <v>887</v>
      </c>
      <c r="Q47" s="173" t="s">
        <v>1358</v>
      </c>
      <c r="R47" s="173" t="s">
        <v>201</v>
      </c>
      <c r="S47" s="173" t="s">
        <v>1381</v>
      </c>
      <c r="T47" s="176" t="s">
        <v>1418</v>
      </c>
    </row>
    <row r="48" spans="1:20" ht="39.950000000000003" customHeight="1">
      <c r="A48" s="110" t="s">
        <v>195</v>
      </c>
      <c r="B48" s="110" t="s">
        <v>196</v>
      </c>
      <c r="C48" s="110" t="s">
        <v>197</v>
      </c>
      <c r="D48" s="110" t="s">
        <v>5</v>
      </c>
      <c r="E48" s="117">
        <v>3.3</v>
      </c>
      <c r="F48" s="117" t="s">
        <v>30</v>
      </c>
      <c r="G48" s="291"/>
      <c r="H48" s="146" t="s">
        <v>197</v>
      </c>
      <c r="I48" s="172">
        <v>104</v>
      </c>
      <c r="J48" s="173" t="s">
        <v>1208</v>
      </c>
      <c r="K48" s="173" t="s">
        <v>1209</v>
      </c>
      <c r="L48" s="174" t="s">
        <v>1210</v>
      </c>
      <c r="M48" s="173"/>
      <c r="N48" s="173"/>
      <c r="O48" s="173"/>
      <c r="P48" s="173" t="s">
        <v>1187</v>
      </c>
      <c r="Q48" s="173" t="s">
        <v>1358</v>
      </c>
      <c r="R48" s="173" t="s">
        <v>201</v>
      </c>
      <c r="S48" s="173" t="s">
        <v>1365</v>
      </c>
      <c r="T48" s="176" t="s">
        <v>1418</v>
      </c>
    </row>
    <row r="49" spans="1:20" ht="39.950000000000003" customHeight="1">
      <c r="A49" s="110" t="s">
        <v>246</v>
      </c>
      <c r="B49" s="110" t="s">
        <v>247</v>
      </c>
      <c r="C49" s="110" t="s">
        <v>248</v>
      </c>
      <c r="D49" s="110" t="s">
        <v>5</v>
      </c>
      <c r="E49" s="117">
        <v>3.3</v>
      </c>
      <c r="F49" s="117" t="s">
        <v>37</v>
      </c>
      <c r="G49" s="291"/>
      <c r="H49" s="146" t="s">
        <v>248</v>
      </c>
      <c r="I49" s="186">
        <v>30</v>
      </c>
      <c r="J49" s="173" t="s">
        <v>989</v>
      </c>
      <c r="K49" s="173" t="s">
        <v>990</v>
      </c>
      <c r="L49" s="174" t="s">
        <v>991</v>
      </c>
      <c r="M49" s="173"/>
      <c r="N49" s="173"/>
      <c r="O49" s="173"/>
      <c r="P49" s="173" t="s">
        <v>887</v>
      </c>
      <c r="Q49" s="173" t="s">
        <v>1358</v>
      </c>
      <c r="R49" s="173" t="s">
        <v>201</v>
      </c>
      <c r="S49" s="173" t="s">
        <v>1366</v>
      </c>
      <c r="T49" s="176" t="s">
        <v>1418</v>
      </c>
    </row>
    <row r="50" spans="1:20" ht="39.950000000000003" customHeight="1" thickBot="1">
      <c r="A50" s="404" t="s">
        <v>1374</v>
      </c>
      <c r="B50" s="405"/>
      <c r="C50" s="144" t="s">
        <v>1374</v>
      </c>
      <c r="D50" s="145"/>
      <c r="E50" s="111">
        <v>3.3</v>
      </c>
      <c r="F50" s="164"/>
      <c r="G50" s="293"/>
      <c r="H50" s="187" t="s">
        <v>1363</v>
      </c>
      <c r="I50" s="177">
        <v>62</v>
      </c>
      <c r="J50" s="178" t="s">
        <v>1084</v>
      </c>
      <c r="K50" s="178" t="s">
        <v>1085</v>
      </c>
      <c r="L50" s="179" t="s">
        <v>1086</v>
      </c>
      <c r="M50" s="178" t="s">
        <v>1169</v>
      </c>
      <c r="N50" s="178"/>
      <c r="O50" s="178"/>
      <c r="P50" s="178" t="s">
        <v>887</v>
      </c>
      <c r="Q50" s="178" t="s">
        <v>1358</v>
      </c>
      <c r="R50" s="178" t="s">
        <v>201</v>
      </c>
      <c r="S50" s="178" t="s">
        <v>1382</v>
      </c>
      <c r="T50" s="181" t="s">
        <v>1418</v>
      </c>
    </row>
    <row r="51" spans="1:20" ht="39.950000000000003" customHeight="1">
      <c r="A51" s="110" t="s">
        <v>486</v>
      </c>
      <c r="B51" s="110" t="s">
        <v>487</v>
      </c>
      <c r="C51" s="110" t="s">
        <v>488</v>
      </c>
      <c r="D51" s="110" t="s">
        <v>5</v>
      </c>
      <c r="E51" s="117">
        <v>3.3</v>
      </c>
      <c r="F51" s="111" t="s">
        <v>37</v>
      </c>
      <c r="G51" s="194"/>
      <c r="H51" s="146" t="s">
        <v>488</v>
      </c>
      <c r="I51" s="192">
        <v>77</v>
      </c>
      <c r="J51" s="183" t="s">
        <v>1128</v>
      </c>
      <c r="K51" s="183" t="s">
        <v>1129</v>
      </c>
      <c r="L51" s="184" t="s">
        <v>1130</v>
      </c>
      <c r="M51" s="183"/>
      <c r="N51" s="183"/>
      <c r="O51" s="183"/>
      <c r="P51" s="183" t="s">
        <v>887</v>
      </c>
      <c r="Q51" s="183" t="s">
        <v>1358</v>
      </c>
      <c r="R51" s="183" t="s">
        <v>1339</v>
      </c>
      <c r="S51" s="183" t="s">
        <v>1367</v>
      </c>
      <c r="T51" s="214" t="s">
        <v>1424</v>
      </c>
    </row>
    <row r="52" spans="1:20" ht="39.950000000000003" customHeight="1">
      <c r="A52" s="110" t="s">
        <v>498</v>
      </c>
      <c r="B52" s="110" t="s">
        <v>499</v>
      </c>
      <c r="C52" s="110" t="s">
        <v>500</v>
      </c>
      <c r="D52" s="110" t="s">
        <v>5</v>
      </c>
      <c r="E52" s="117">
        <v>3.3</v>
      </c>
      <c r="F52" s="111" t="s">
        <v>37</v>
      </c>
      <c r="G52" s="194"/>
      <c r="H52" s="146" t="s">
        <v>500</v>
      </c>
      <c r="I52" s="172">
        <v>125</v>
      </c>
      <c r="J52" s="173" t="s">
        <v>1281</v>
      </c>
      <c r="K52" s="173" t="s">
        <v>1282</v>
      </c>
      <c r="L52" s="174" t="s">
        <v>1283</v>
      </c>
      <c r="M52" s="173" t="s">
        <v>1284</v>
      </c>
      <c r="N52" s="174"/>
      <c r="O52" s="174"/>
      <c r="P52" s="173" t="s">
        <v>887</v>
      </c>
      <c r="Q52" s="173" t="s">
        <v>1358</v>
      </c>
      <c r="R52" s="173" t="s">
        <v>1339</v>
      </c>
      <c r="S52" s="173" t="s">
        <v>1367</v>
      </c>
      <c r="T52" s="176" t="s">
        <v>1424</v>
      </c>
    </row>
    <row r="53" spans="1:20" ht="39.950000000000003" customHeight="1">
      <c r="A53" s="110" t="s">
        <v>502</v>
      </c>
      <c r="B53" s="110" t="s">
        <v>503</v>
      </c>
      <c r="C53" s="110" t="s">
        <v>504</v>
      </c>
      <c r="D53" s="110" t="s">
        <v>5</v>
      </c>
      <c r="E53" s="117">
        <v>3.3</v>
      </c>
      <c r="F53" s="111" t="s">
        <v>37</v>
      </c>
      <c r="G53" s="194"/>
      <c r="H53" s="146" t="s">
        <v>504</v>
      </c>
      <c r="I53" s="172">
        <v>126</v>
      </c>
      <c r="J53" s="173" t="s">
        <v>1285</v>
      </c>
      <c r="K53" s="173" t="s">
        <v>1286</v>
      </c>
      <c r="L53" s="174" t="s">
        <v>1287</v>
      </c>
      <c r="M53" s="173"/>
      <c r="N53" s="173"/>
      <c r="O53" s="173"/>
      <c r="P53" s="173" t="s">
        <v>887</v>
      </c>
      <c r="Q53" s="173" t="s">
        <v>1358</v>
      </c>
      <c r="R53" s="173" t="s">
        <v>1339</v>
      </c>
      <c r="S53" s="173" t="s">
        <v>1367</v>
      </c>
      <c r="T53" s="176" t="s">
        <v>1424</v>
      </c>
    </row>
    <row r="54" spans="1:20" ht="39.950000000000003" customHeight="1">
      <c r="A54" s="110" t="s">
        <v>494</v>
      </c>
      <c r="B54" s="110" t="s">
        <v>495</v>
      </c>
      <c r="C54" s="110" t="s">
        <v>496</v>
      </c>
      <c r="D54" s="110" t="s">
        <v>5</v>
      </c>
      <c r="E54" s="117">
        <v>3.3</v>
      </c>
      <c r="F54" s="111" t="s">
        <v>30</v>
      </c>
      <c r="G54" s="194"/>
      <c r="H54" s="146" t="s">
        <v>496</v>
      </c>
      <c r="I54" s="172">
        <v>124</v>
      </c>
      <c r="J54" s="173" t="s">
        <v>1277</v>
      </c>
      <c r="K54" s="173" t="s">
        <v>1278</v>
      </c>
      <c r="L54" s="173" t="s">
        <v>1279</v>
      </c>
      <c r="M54" s="174" t="s">
        <v>1280</v>
      </c>
      <c r="N54" s="174"/>
      <c r="O54" s="174"/>
      <c r="P54" s="173" t="s">
        <v>887</v>
      </c>
      <c r="Q54" s="173" t="s">
        <v>1358</v>
      </c>
      <c r="R54" s="173" t="s">
        <v>1339</v>
      </c>
      <c r="S54" s="173" t="s">
        <v>1367</v>
      </c>
      <c r="T54" s="176" t="s">
        <v>1424</v>
      </c>
    </row>
    <row r="55" spans="1:20" ht="39.950000000000003" customHeight="1">
      <c r="A55" s="110" t="s">
        <v>689</v>
      </c>
      <c r="B55" s="110" t="s">
        <v>690</v>
      </c>
      <c r="C55" s="110" t="s">
        <v>691</v>
      </c>
      <c r="D55" s="110" t="s">
        <v>5</v>
      </c>
      <c r="E55" s="117">
        <v>3.3</v>
      </c>
      <c r="F55" s="111" t="s">
        <v>30</v>
      </c>
      <c r="G55" s="194"/>
      <c r="H55" s="146" t="s">
        <v>1556</v>
      </c>
      <c r="I55" s="159">
        <v>67</v>
      </c>
      <c r="J55" s="160" t="s">
        <v>1098</v>
      </c>
      <c r="K55" s="161" t="s">
        <v>1099</v>
      </c>
      <c r="L55" s="160" t="s">
        <v>1100</v>
      </c>
      <c r="M55" s="160"/>
      <c r="N55" s="160"/>
      <c r="O55" s="160"/>
      <c r="P55" s="160" t="s">
        <v>887</v>
      </c>
      <c r="Q55" s="160" t="s">
        <v>1358</v>
      </c>
      <c r="R55" s="160" t="s">
        <v>1339</v>
      </c>
      <c r="S55" s="160" t="s">
        <v>1350</v>
      </c>
      <c r="T55" s="134" t="s">
        <v>1491</v>
      </c>
    </row>
    <row r="56" spans="1:20" ht="39.950000000000003" customHeight="1">
      <c r="A56" s="146" t="s">
        <v>567</v>
      </c>
      <c r="B56" s="222" t="s">
        <v>568</v>
      </c>
      <c r="C56" s="110" t="s">
        <v>569</v>
      </c>
      <c r="D56" s="110" t="s">
        <v>5</v>
      </c>
      <c r="E56" s="117">
        <v>3.3</v>
      </c>
      <c r="F56" s="111" t="s">
        <v>59</v>
      </c>
      <c r="G56" s="194"/>
      <c r="H56" s="146" t="s">
        <v>569</v>
      </c>
      <c r="I56" s="172">
        <v>21</v>
      </c>
      <c r="J56" s="173" t="s">
        <v>954</v>
      </c>
      <c r="K56" s="173" t="s">
        <v>955</v>
      </c>
      <c r="L56" s="173" t="s">
        <v>956</v>
      </c>
      <c r="M56" s="173" t="s">
        <v>1407</v>
      </c>
      <c r="N56" s="174" t="s">
        <v>957</v>
      </c>
      <c r="O56" s="174"/>
      <c r="P56" s="173" t="s">
        <v>887</v>
      </c>
      <c r="Q56" s="173" t="s">
        <v>1358</v>
      </c>
      <c r="R56" s="173" t="s">
        <v>1343</v>
      </c>
      <c r="S56" s="173" t="s">
        <v>1356</v>
      </c>
      <c r="T56" s="156" t="s">
        <v>1424</v>
      </c>
    </row>
    <row r="57" spans="1:20" ht="39.950000000000003" customHeight="1">
      <c r="A57" s="146" t="s">
        <v>579</v>
      </c>
      <c r="B57" s="222" t="s">
        <v>580</v>
      </c>
      <c r="C57" s="110" t="s">
        <v>581</v>
      </c>
      <c r="D57" s="110" t="s">
        <v>5</v>
      </c>
      <c r="E57" s="117">
        <v>3.3</v>
      </c>
      <c r="F57" s="111" t="s">
        <v>59</v>
      </c>
      <c r="G57" s="194"/>
      <c r="H57" s="146" t="s">
        <v>581</v>
      </c>
      <c r="I57" s="172">
        <v>23</v>
      </c>
      <c r="J57" s="173" t="s">
        <v>962</v>
      </c>
      <c r="K57" s="173" t="s">
        <v>963</v>
      </c>
      <c r="L57" s="173" t="s">
        <v>964</v>
      </c>
      <c r="M57" s="173" t="s">
        <v>1408</v>
      </c>
      <c r="N57" s="174" t="s">
        <v>965</v>
      </c>
      <c r="O57" s="173" t="s">
        <v>1409</v>
      </c>
      <c r="P57" s="173" t="s">
        <v>887</v>
      </c>
      <c r="Q57" s="173" t="s">
        <v>1358</v>
      </c>
      <c r="R57" s="173" t="s">
        <v>1343</v>
      </c>
      <c r="S57" s="173" t="s">
        <v>1356</v>
      </c>
      <c r="T57" s="156" t="s">
        <v>1424</v>
      </c>
    </row>
    <row r="58" spans="1:20" ht="39.950000000000003" customHeight="1">
      <c r="A58" s="146" t="s">
        <v>575</v>
      </c>
      <c r="B58" s="222" t="s">
        <v>576</v>
      </c>
      <c r="C58" s="110" t="s">
        <v>577</v>
      </c>
      <c r="D58" s="110" t="s">
        <v>5</v>
      </c>
      <c r="E58" s="117">
        <v>3.3</v>
      </c>
      <c r="F58" s="111" t="s">
        <v>59</v>
      </c>
      <c r="G58" s="194"/>
      <c r="H58" s="146" t="s">
        <v>577</v>
      </c>
      <c r="I58" s="172">
        <v>24</v>
      </c>
      <c r="J58" s="173" t="s">
        <v>966</v>
      </c>
      <c r="K58" s="173" t="s">
        <v>967</v>
      </c>
      <c r="L58" s="173" t="s">
        <v>968</v>
      </c>
      <c r="M58" s="173" t="s">
        <v>1410</v>
      </c>
      <c r="N58" s="174" t="s">
        <v>969</v>
      </c>
      <c r="O58" s="173" t="s">
        <v>1411</v>
      </c>
      <c r="P58" s="173" t="s">
        <v>887</v>
      </c>
      <c r="Q58" s="173" t="s">
        <v>1358</v>
      </c>
      <c r="R58" s="173" t="s">
        <v>1343</v>
      </c>
      <c r="S58" s="173" t="s">
        <v>1356</v>
      </c>
      <c r="T58" s="156" t="s">
        <v>1424</v>
      </c>
    </row>
    <row r="59" spans="1:20" ht="39.950000000000003" customHeight="1">
      <c r="A59" s="110" t="s">
        <v>571</v>
      </c>
      <c r="B59" s="110" t="s">
        <v>572</v>
      </c>
      <c r="C59" s="110" t="s">
        <v>573</v>
      </c>
      <c r="D59" s="110" t="s">
        <v>5</v>
      </c>
      <c r="E59" s="117">
        <v>3.3</v>
      </c>
      <c r="F59" s="111" t="s">
        <v>59</v>
      </c>
      <c r="G59" s="194"/>
      <c r="H59" s="146" t="s">
        <v>573</v>
      </c>
      <c r="I59" s="172">
        <v>22</v>
      </c>
      <c r="J59" s="173" t="s">
        <v>958</v>
      </c>
      <c r="K59" s="173" t="s">
        <v>959</v>
      </c>
      <c r="L59" s="173" t="s">
        <v>960</v>
      </c>
      <c r="M59" s="173" t="s">
        <v>1412</v>
      </c>
      <c r="N59" s="174" t="s">
        <v>961</v>
      </c>
      <c r="O59" s="173"/>
      <c r="P59" s="173" t="s">
        <v>887</v>
      </c>
      <c r="Q59" s="173" t="s">
        <v>1358</v>
      </c>
      <c r="R59" s="173" t="s">
        <v>1343</v>
      </c>
      <c r="S59" s="173" t="s">
        <v>1356</v>
      </c>
      <c r="T59" s="156" t="s">
        <v>1424</v>
      </c>
    </row>
    <row r="60" spans="1:20" ht="39.950000000000003" customHeight="1" thickBot="1">
      <c r="A60" s="216" t="s">
        <v>1374</v>
      </c>
      <c r="B60" s="216"/>
      <c r="C60" s="216" t="s">
        <v>1344</v>
      </c>
      <c r="D60" s="136"/>
      <c r="E60" s="136"/>
      <c r="F60" s="136"/>
      <c r="G60" s="289"/>
      <c r="H60" s="223" t="s">
        <v>1344</v>
      </c>
      <c r="I60" s="188">
        <v>20</v>
      </c>
      <c r="J60" s="189" t="s">
        <v>950</v>
      </c>
      <c r="K60" s="189" t="s">
        <v>951</v>
      </c>
      <c r="L60" s="189" t="s">
        <v>952</v>
      </c>
      <c r="M60" s="189" t="s">
        <v>1413</v>
      </c>
      <c r="N60" s="190" t="s">
        <v>953</v>
      </c>
      <c r="O60" s="189" t="s">
        <v>1414</v>
      </c>
      <c r="P60" s="189" t="s">
        <v>887</v>
      </c>
      <c r="Q60" s="189" t="s">
        <v>1358</v>
      </c>
      <c r="R60" s="189" t="s">
        <v>1343</v>
      </c>
      <c r="S60" s="189" t="s">
        <v>1356</v>
      </c>
      <c r="T60" s="193" t="s">
        <v>1424</v>
      </c>
    </row>
    <row r="61" spans="1:20" ht="39.950000000000003" customHeight="1">
      <c r="A61" s="110" t="s">
        <v>306</v>
      </c>
      <c r="B61" s="110" t="s">
        <v>307</v>
      </c>
      <c r="C61" s="110" t="s">
        <v>308</v>
      </c>
      <c r="D61" s="110" t="s">
        <v>5</v>
      </c>
      <c r="E61" s="117">
        <v>3.3</v>
      </c>
      <c r="F61" s="117" t="s">
        <v>30</v>
      </c>
      <c r="G61" s="291"/>
      <c r="H61" s="146" t="s">
        <v>308</v>
      </c>
      <c r="I61" s="167">
        <v>115</v>
      </c>
      <c r="J61" s="168" t="s">
        <v>1245</v>
      </c>
      <c r="K61" s="168" t="s">
        <v>1246</v>
      </c>
      <c r="L61" s="169" t="s">
        <v>1247</v>
      </c>
      <c r="M61" s="168" t="s">
        <v>1248</v>
      </c>
      <c r="N61" s="168" t="s">
        <v>1402</v>
      </c>
      <c r="O61" s="168"/>
      <c r="P61" s="168" t="s">
        <v>887</v>
      </c>
      <c r="Q61" s="168" t="s">
        <v>1358</v>
      </c>
      <c r="R61" s="168" t="s">
        <v>1369</v>
      </c>
      <c r="S61" s="168" t="s">
        <v>1370</v>
      </c>
      <c r="T61" s="221" t="s">
        <v>1418</v>
      </c>
    </row>
    <row r="62" spans="1:20" ht="39.950000000000003" customHeight="1">
      <c r="A62" s="110" t="s">
        <v>532</v>
      </c>
      <c r="B62" s="110" t="s">
        <v>533</v>
      </c>
      <c r="C62" s="110" t="s">
        <v>534</v>
      </c>
      <c r="D62" s="110" t="s">
        <v>5</v>
      </c>
      <c r="E62" s="117">
        <v>3.3</v>
      </c>
      <c r="F62" s="117" t="s">
        <v>30</v>
      </c>
      <c r="G62" s="291"/>
      <c r="H62" s="146" t="s">
        <v>534</v>
      </c>
      <c r="I62" s="186">
        <v>66</v>
      </c>
      <c r="J62" s="173" t="s">
        <v>1095</v>
      </c>
      <c r="K62" s="173" t="s">
        <v>1096</v>
      </c>
      <c r="L62" s="174" t="s">
        <v>1097</v>
      </c>
      <c r="M62" s="173"/>
      <c r="N62" s="173"/>
      <c r="O62" s="173"/>
      <c r="P62" s="173" t="s">
        <v>887</v>
      </c>
      <c r="Q62" s="173" t="s">
        <v>1358</v>
      </c>
      <c r="R62" s="173" t="s">
        <v>1369</v>
      </c>
      <c r="S62" s="173" t="s">
        <v>1360</v>
      </c>
      <c r="T62" s="156" t="s">
        <v>1418</v>
      </c>
    </row>
    <row r="63" spans="1:20" ht="39.950000000000003" customHeight="1">
      <c r="A63" s="110" t="s">
        <v>718</v>
      </c>
      <c r="B63" s="110" t="s">
        <v>719</v>
      </c>
      <c r="C63" s="110" t="s">
        <v>688</v>
      </c>
      <c r="D63" s="110" t="s">
        <v>29</v>
      </c>
      <c r="E63" s="117">
        <v>3.3</v>
      </c>
      <c r="F63" s="111"/>
      <c r="G63" s="194"/>
      <c r="H63" s="146" t="s">
        <v>688</v>
      </c>
      <c r="I63" s="172">
        <v>116</v>
      </c>
      <c r="J63" s="173" t="s">
        <v>1249</v>
      </c>
      <c r="K63" s="173" t="s">
        <v>1250</v>
      </c>
      <c r="L63" s="174" t="s">
        <v>1251</v>
      </c>
      <c r="M63" s="173" t="s">
        <v>1252</v>
      </c>
      <c r="N63" s="173" t="s">
        <v>1401</v>
      </c>
      <c r="O63" s="173"/>
      <c r="P63" s="173" t="s">
        <v>887</v>
      </c>
      <c r="Q63" s="173" t="s">
        <v>1358</v>
      </c>
      <c r="R63" s="173" t="s">
        <v>1369</v>
      </c>
      <c r="S63" s="173" t="s">
        <v>1370</v>
      </c>
      <c r="T63" s="156" t="s">
        <v>1418</v>
      </c>
    </row>
    <row r="64" spans="1:20" ht="39.950000000000003" customHeight="1" thickBot="1">
      <c r="A64" s="110" t="s">
        <v>436</v>
      </c>
      <c r="B64" s="110" t="s">
        <v>437</v>
      </c>
      <c r="C64" s="110" t="s">
        <v>438</v>
      </c>
      <c r="D64" s="110" t="s">
        <v>5</v>
      </c>
      <c r="E64" s="117">
        <v>3.3</v>
      </c>
      <c r="F64" s="117" t="s">
        <v>30</v>
      </c>
      <c r="G64" s="291"/>
      <c r="H64" s="146" t="s">
        <v>438</v>
      </c>
      <c r="I64" s="177">
        <v>119</v>
      </c>
      <c r="J64" s="178" t="s">
        <v>1261</v>
      </c>
      <c r="K64" s="178" t="s">
        <v>1262</v>
      </c>
      <c r="L64" s="179" t="s">
        <v>1263</v>
      </c>
      <c r="M64" s="178"/>
      <c r="N64" s="178"/>
      <c r="O64" s="178"/>
      <c r="P64" s="178" t="s">
        <v>887</v>
      </c>
      <c r="Q64" s="178" t="s">
        <v>1358</v>
      </c>
      <c r="R64" s="178" t="s">
        <v>1369</v>
      </c>
      <c r="S64" s="178" t="s">
        <v>1370</v>
      </c>
      <c r="T64" s="212" t="s">
        <v>1418</v>
      </c>
    </row>
    <row r="65" spans="1:20" ht="39.950000000000003" customHeight="1">
      <c r="A65" s="110" t="s">
        <v>711</v>
      </c>
      <c r="B65" s="110" t="s">
        <v>712</v>
      </c>
      <c r="C65" s="110" t="s">
        <v>713</v>
      </c>
      <c r="D65" s="110" t="s">
        <v>29</v>
      </c>
      <c r="E65" s="117">
        <v>3.3</v>
      </c>
      <c r="F65" s="117" t="s">
        <v>30</v>
      </c>
      <c r="G65" s="291"/>
      <c r="H65" s="146" t="s">
        <v>713</v>
      </c>
      <c r="I65" s="182">
        <v>128</v>
      </c>
      <c r="J65" s="183" t="s">
        <v>1291</v>
      </c>
      <c r="K65" s="183" t="s">
        <v>1292</v>
      </c>
      <c r="L65" s="184" t="s">
        <v>1293</v>
      </c>
      <c r="M65" s="183"/>
      <c r="N65" s="183"/>
      <c r="O65" s="183"/>
      <c r="P65" s="183" t="s">
        <v>887</v>
      </c>
      <c r="Q65" s="183" t="s">
        <v>1358</v>
      </c>
      <c r="R65" s="183" t="s">
        <v>1372</v>
      </c>
      <c r="S65" s="183" t="s">
        <v>1560</v>
      </c>
      <c r="T65" s="151"/>
    </row>
    <row r="66" spans="1:20" ht="39.950000000000003" customHeight="1">
      <c r="A66" s="110" t="s">
        <v>319</v>
      </c>
      <c r="B66" s="110" t="s">
        <v>320</v>
      </c>
      <c r="C66" s="110" t="s">
        <v>321</v>
      </c>
      <c r="D66" s="110" t="s">
        <v>5</v>
      </c>
      <c r="E66" s="117">
        <v>3.3</v>
      </c>
      <c r="F66" s="111" t="s">
        <v>37</v>
      </c>
      <c r="G66" s="194"/>
      <c r="H66" s="146" t="s">
        <v>321</v>
      </c>
      <c r="I66" s="186">
        <v>74</v>
      </c>
      <c r="J66" s="173" t="s">
        <v>1331</v>
      </c>
      <c r="K66" s="174" t="s">
        <v>1120</v>
      </c>
      <c r="L66" s="173" t="s">
        <v>891</v>
      </c>
      <c r="M66" s="173" t="s">
        <v>1174</v>
      </c>
      <c r="N66" s="173"/>
      <c r="O66" s="173"/>
      <c r="P66" s="173" t="s">
        <v>887</v>
      </c>
      <c r="Q66" s="173" t="s">
        <v>1358</v>
      </c>
      <c r="R66" s="173" t="s">
        <v>1372</v>
      </c>
      <c r="S66" s="173"/>
      <c r="T66" s="156"/>
    </row>
    <row r="67" spans="1:20" ht="39.950000000000003" customHeight="1">
      <c r="A67" s="110" t="s">
        <v>263</v>
      </c>
      <c r="B67" s="110" t="s">
        <v>264</v>
      </c>
      <c r="C67" s="111" t="s">
        <v>265</v>
      </c>
      <c r="D67" s="110" t="s">
        <v>6</v>
      </c>
      <c r="E67" s="111">
        <v>1.8</v>
      </c>
      <c r="F67" s="117"/>
      <c r="G67" s="291"/>
      <c r="H67" s="194" t="s">
        <v>265</v>
      </c>
      <c r="I67" s="186">
        <v>123</v>
      </c>
      <c r="J67" s="173" t="s">
        <v>1274</v>
      </c>
      <c r="K67" s="174" t="s">
        <v>1275</v>
      </c>
      <c r="L67" s="173" t="s">
        <v>1276</v>
      </c>
      <c r="M67" s="173"/>
      <c r="N67" s="173"/>
      <c r="O67" s="173"/>
      <c r="P67" s="173" t="s">
        <v>887</v>
      </c>
      <c r="Q67" s="173" t="s">
        <v>1358</v>
      </c>
      <c r="R67" s="173" t="s">
        <v>1372</v>
      </c>
      <c r="S67" s="173"/>
      <c r="T67" s="156" t="s">
        <v>1561</v>
      </c>
    </row>
    <row r="68" spans="1:20" ht="39.950000000000003" customHeight="1">
      <c r="A68" s="110" t="s">
        <v>662</v>
      </c>
      <c r="B68" s="110" t="s">
        <v>663</v>
      </c>
      <c r="C68" s="110" t="s">
        <v>664</v>
      </c>
      <c r="D68" s="110" t="s">
        <v>5</v>
      </c>
      <c r="E68" s="117">
        <v>3.3</v>
      </c>
      <c r="F68" s="117" t="s">
        <v>37</v>
      </c>
      <c r="G68" s="291"/>
      <c r="H68" s="146" t="s">
        <v>1558</v>
      </c>
      <c r="I68" s="186">
        <v>117</v>
      </c>
      <c r="J68" s="173" t="s">
        <v>1253</v>
      </c>
      <c r="K68" s="174" t="s">
        <v>1254</v>
      </c>
      <c r="L68" s="173" t="s">
        <v>1255</v>
      </c>
      <c r="M68" s="173" t="s">
        <v>1256</v>
      </c>
      <c r="N68" s="173"/>
      <c r="O68" s="173"/>
      <c r="P68" s="173" t="s">
        <v>887</v>
      </c>
      <c r="Q68" s="173" t="s">
        <v>1358</v>
      </c>
      <c r="R68" s="173" t="s">
        <v>1372</v>
      </c>
      <c r="S68" s="173" t="s">
        <v>1350</v>
      </c>
      <c r="T68" s="156" t="s">
        <v>1540</v>
      </c>
    </row>
    <row r="69" spans="1:20" ht="39.950000000000003" customHeight="1">
      <c r="A69" s="110" t="s">
        <v>679</v>
      </c>
      <c r="B69" s="110" t="s">
        <v>680</v>
      </c>
      <c r="C69" s="110" t="s">
        <v>681</v>
      </c>
      <c r="D69" s="110" t="s">
        <v>5</v>
      </c>
      <c r="E69" s="117">
        <v>3.3</v>
      </c>
      <c r="F69" s="111" t="s">
        <v>30</v>
      </c>
      <c r="G69" s="194"/>
      <c r="H69" s="146" t="s">
        <v>681</v>
      </c>
      <c r="I69" s="186">
        <v>109</v>
      </c>
      <c r="J69" s="173" t="s">
        <v>1223</v>
      </c>
      <c r="K69" s="173" t="s">
        <v>1224</v>
      </c>
      <c r="L69" s="174" t="s">
        <v>1225</v>
      </c>
      <c r="M69" s="173" t="s">
        <v>1226</v>
      </c>
      <c r="N69" s="173"/>
      <c r="O69" s="173"/>
      <c r="P69" s="173" t="s">
        <v>887</v>
      </c>
      <c r="Q69" s="173" t="s">
        <v>1358</v>
      </c>
      <c r="R69" s="173" t="s">
        <v>1372</v>
      </c>
      <c r="S69" s="173" t="s">
        <v>1350</v>
      </c>
      <c r="T69" s="156" t="s">
        <v>1562</v>
      </c>
    </row>
    <row r="70" spans="1:20" ht="39.950000000000003" customHeight="1">
      <c r="A70" s="143"/>
      <c r="B70" s="195"/>
      <c r="C70" s="163" t="s">
        <v>1374</v>
      </c>
      <c r="D70" s="145"/>
      <c r="E70" s="136"/>
      <c r="F70" s="145"/>
      <c r="G70" s="290"/>
      <c r="H70" s="146" t="s">
        <v>1501</v>
      </c>
      <c r="I70" s="196">
        <v>82</v>
      </c>
      <c r="J70" s="160" t="s">
        <v>1144</v>
      </c>
      <c r="K70" s="161" t="s">
        <v>1145</v>
      </c>
      <c r="L70" s="160"/>
      <c r="M70" s="160"/>
      <c r="N70" s="160"/>
      <c r="O70" s="160"/>
      <c r="P70" s="160" t="s">
        <v>1157</v>
      </c>
      <c r="Q70" s="160" t="s">
        <v>1357</v>
      </c>
      <c r="R70" s="160" t="s">
        <v>1372</v>
      </c>
      <c r="S70" s="160" t="s">
        <v>1495</v>
      </c>
      <c r="T70" s="282" t="s">
        <v>1563</v>
      </c>
    </row>
    <row r="71" spans="1:20" ht="39.950000000000003" customHeight="1">
      <c r="A71" s="110" t="s">
        <v>141</v>
      </c>
      <c r="B71" s="110" t="s">
        <v>142</v>
      </c>
      <c r="C71" s="110" t="s">
        <v>143</v>
      </c>
      <c r="D71" s="110" t="s">
        <v>5</v>
      </c>
      <c r="E71" s="111">
        <v>3.3</v>
      </c>
      <c r="F71" s="111" t="s">
        <v>30</v>
      </c>
      <c r="G71" s="194"/>
      <c r="H71" s="146" t="s">
        <v>143</v>
      </c>
      <c r="I71" s="172">
        <v>6</v>
      </c>
      <c r="J71" s="173" t="s">
        <v>903</v>
      </c>
      <c r="K71" s="204" t="s">
        <v>904</v>
      </c>
      <c r="L71" s="174" t="s">
        <v>905</v>
      </c>
      <c r="M71" s="173"/>
      <c r="N71" s="173"/>
      <c r="O71" s="173"/>
      <c r="P71" s="173" t="s">
        <v>887</v>
      </c>
      <c r="Q71" s="173" t="s">
        <v>1358</v>
      </c>
      <c r="R71" s="173" t="s">
        <v>1372</v>
      </c>
      <c r="S71" s="173" t="s">
        <v>1497</v>
      </c>
      <c r="T71" s="176" t="s">
        <v>1420</v>
      </c>
    </row>
    <row r="72" spans="1:20" ht="39.950000000000003" customHeight="1">
      <c r="A72" s="143"/>
      <c r="B72" s="195"/>
      <c r="C72" s="144" t="s">
        <v>1374</v>
      </c>
      <c r="D72" s="145"/>
      <c r="E72" s="111">
        <v>3.3</v>
      </c>
      <c r="F72" s="145"/>
      <c r="G72" s="290"/>
      <c r="H72" s="146" t="s">
        <v>1502</v>
      </c>
      <c r="I72" s="172">
        <v>2</v>
      </c>
      <c r="J72" s="173" t="s">
        <v>888</v>
      </c>
      <c r="K72" s="204" t="s">
        <v>889</v>
      </c>
      <c r="L72" s="205" t="s">
        <v>890</v>
      </c>
      <c r="M72" s="204"/>
      <c r="N72" s="204"/>
      <c r="O72" s="204"/>
      <c r="P72" s="173" t="s">
        <v>887</v>
      </c>
      <c r="Q72" s="173" t="s">
        <v>1358</v>
      </c>
      <c r="R72" s="173" t="s">
        <v>1372</v>
      </c>
      <c r="S72" s="173" t="s">
        <v>1503</v>
      </c>
      <c r="T72" s="176"/>
    </row>
    <row r="73" spans="1:20" ht="39.950000000000003" customHeight="1">
      <c r="A73" s="110" t="s">
        <v>525</v>
      </c>
      <c r="B73" s="110" t="s">
        <v>526</v>
      </c>
      <c r="C73" s="110" t="s">
        <v>398</v>
      </c>
      <c r="D73" s="110" t="s">
        <v>5</v>
      </c>
      <c r="E73" s="117">
        <v>3.3</v>
      </c>
      <c r="F73" s="117" t="s">
        <v>59</v>
      </c>
      <c r="G73" s="291"/>
      <c r="H73" s="146" t="s">
        <v>398</v>
      </c>
      <c r="I73" s="172">
        <v>103</v>
      </c>
      <c r="J73" s="173" t="s">
        <v>1205</v>
      </c>
      <c r="K73" s="174" t="s">
        <v>1206</v>
      </c>
      <c r="L73" s="173" t="s">
        <v>1207</v>
      </c>
      <c r="M73" s="173"/>
      <c r="N73" s="173"/>
      <c r="O73" s="173"/>
      <c r="P73" s="173" t="s">
        <v>1187</v>
      </c>
      <c r="Q73" s="173" t="s">
        <v>1358</v>
      </c>
      <c r="R73" s="173" t="s">
        <v>1372</v>
      </c>
      <c r="S73" s="173" t="s">
        <v>1370</v>
      </c>
      <c r="T73" s="271"/>
    </row>
    <row r="74" spans="1:20" ht="39.950000000000003" customHeight="1">
      <c r="A74" s="110" t="s">
        <v>627</v>
      </c>
      <c r="B74" s="110" t="s">
        <v>628</v>
      </c>
      <c r="C74" s="110" t="s">
        <v>404</v>
      </c>
      <c r="D74" s="110" t="s">
        <v>5</v>
      </c>
      <c r="E74" s="117">
        <v>3.3</v>
      </c>
      <c r="F74" s="117" t="s">
        <v>30</v>
      </c>
      <c r="G74" s="291"/>
      <c r="H74" s="146" t="s">
        <v>404</v>
      </c>
      <c r="I74" s="186">
        <v>64</v>
      </c>
      <c r="J74" s="173" t="s">
        <v>1091</v>
      </c>
      <c r="K74" s="174" t="s">
        <v>1092</v>
      </c>
      <c r="L74" s="173" t="s">
        <v>1093</v>
      </c>
      <c r="M74" s="173"/>
      <c r="N74" s="173"/>
      <c r="O74" s="173"/>
      <c r="P74" s="173" t="s">
        <v>887</v>
      </c>
      <c r="Q74" s="173" t="s">
        <v>1358</v>
      </c>
      <c r="R74" s="173" t="s">
        <v>1372</v>
      </c>
      <c r="S74" s="173" t="s">
        <v>1350</v>
      </c>
      <c r="T74" s="156" t="s">
        <v>1564</v>
      </c>
    </row>
    <row r="75" spans="1:20" ht="39.950000000000003" customHeight="1">
      <c r="A75" s="112"/>
      <c r="B75" s="112"/>
      <c r="C75" s="112"/>
      <c r="D75" s="136"/>
      <c r="E75" s="136"/>
      <c r="F75" s="136"/>
      <c r="G75" s="136"/>
      <c r="H75" s="163" t="s">
        <v>826</v>
      </c>
      <c r="I75" s="286">
        <v>76</v>
      </c>
      <c r="J75" s="160" t="s">
        <v>1124</v>
      </c>
      <c r="K75" s="160" t="s">
        <v>1125</v>
      </c>
      <c r="L75" s="160" t="s">
        <v>1126</v>
      </c>
      <c r="M75" s="160" t="s">
        <v>1127</v>
      </c>
      <c r="N75" s="160"/>
      <c r="O75" s="160"/>
      <c r="P75" s="160" t="s">
        <v>887</v>
      </c>
      <c r="Q75" s="160" t="s">
        <v>1358</v>
      </c>
      <c r="R75" s="160" t="s">
        <v>1372</v>
      </c>
      <c r="S75" s="160" t="s">
        <v>1608</v>
      </c>
      <c r="T75" s="277"/>
    </row>
    <row r="76" spans="1:20" ht="39.950000000000003" customHeight="1">
      <c r="A76" s="112"/>
      <c r="B76" s="112"/>
      <c r="C76" s="112"/>
      <c r="D76" s="136"/>
      <c r="E76" s="136"/>
      <c r="F76" s="136"/>
      <c r="G76" s="136"/>
      <c r="H76" s="163" t="s">
        <v>1603</v>
      </c>
      <c r="I76" s="286">
        <v>120</v>
      </c>
      <c r="J76" s="160" t="s">
        <v>1264</v>
      </c>
      <c r="K76" s="160" t="s">
        <v>1265</v>
      </c>
      <c r="L76" s="160" t="s">
        <v>1266</v>
      </c>
      <c r="M76" s="160" t="s">
        <v>1267</v>
      </c>
      <c r="N76" s="160"/>
      <c r="O76" s="160"/>
      <c r="P76" s="160" t="s">
        <v>887</v>
      </c>
      <c r="Q76" s="160" t="s">
        <v>1358</v>
      </c>
      <c r="R76" s="160" t="s">
        <v>1372</v>
      </c>
      <c r="S76" s="160" t="s">
        <v>1608</v>
      </c>
      <c r="T76" s="277"/>
    </row>
    <row r="77" spans="1:20" ht="39.950000000000003" customHeight="1">
      <c r="A77" s="112"/>
      <c r="B77" s="112"/>
      <c r="C77" s="112"/>
      <c r="D77" s="136"/>
      <c r="E77" s="136"/>
      <c r="F77" s="136"/>
      <c r="G77" s="136"/>
      <c r="H77" s="163" t="s">
        <v>820</v>
      </c>
      <c r="I77" s="285">
        <v>94</v>
      </c>
      <c r="J77" s="160" t="s">
        <v>1176</v>
      </c>
      <c r="K77" s="160" t="s">
        <v>1177</v>
      </c>
      <c r="L77" s="160" t="s">
        <v>1178</v>
      </c>
      <c r="M77" s="160"/>
      <c r="N77" s="160"/>
      <c r="O77" s="160"/>
      <c r="P77" s="160" t="s">
        <v>1187</v>
      </c>
      <c r="Q77" s="160" t="s">
        <v>1358</v>
      </c>
      <c r="R77" s="160" t="s">
        <v>1372</v>
      </c>
      <c r="S77" s="160" t="s">
        <v>1608</v>
      </c>
      <c r="T77" s="277"/>
    </row>
    <row r="78" spans="1:20" ht="39.950000000000003" customHeight="1">
      <c r="A78" s="112"/>
      <c r="B78" s="112"/>
      <c r="C78" s="112"/>
      <c r="D78" s="136"/>
      <c r="E78" s="136"/>
      <c r="F78" s="136"/>
      <c r="G78" s="136"/>
      <c r="H78" s="163" t="s">
        <v>1604</v>
      </c>
      <c r="I78" s="285">
        <v>96</v>
      </c>
      <c r="J78" s="160" t="s">
        <v>1182</v>
      </c>
      <c r="K78" s="160" t="s">
        <v>1183</v>
      </c>
      <c r="L78" s="160" t="s">
        <v>1184</v>
      </c>
      <c r="M78" s="160" t="s">
        <v>1185</v>
      </c>
      <c r="N78" s="160"/>
      <c r="O78" s="160"/>
      <c r="P78" s="160" t="s">
        <v>1187</v>
      </c>
      <c r="Q78" s="160" t="s">
        <v>1358</v>
      </c>
      <c r="R78" s="160" t="s">
        <v>1372</v>
      </c>
      <c r="S78" s="160" t="s">
        <v>1608</v>
      </c>
      <c r="T78" s="277"/>
    </row>
    <row r="79" spans="1:20" ht="39.950000000000003" customHeight="1">
      <c r="A79" s="112"/>
      <c r="B79" s="112"/>
      <c r="C79" s="112"/>
      <c r="D79" s="136"/>
      <c r="E79" s="136"/>
      <c r="F79" s="136"/>
      <c r="G79" s="136"/>
      <c r="H79" s="163" t="s">
        <v>817</v>
      </c>
      <c r="I79" s="160">
        <v>98</v>
      </c>
      <c r="J79" s="160" t="s">
        <v>1188</v>
      </c>
      <c r="K79" s="160" t="s">
        <v>1189</v>
      </c>
      <c r="L79" s="160" t="s">
        <v>1190</v>
      </c>
      <c r="M79" s="160" t="s">
        <v>1191</v>
      </c>
      <c r="N79" s="160" t="s">
        <v>1417</v>
      </c>
      <c r="O79" s="160"/>
      <c r="P79" s="160" t="s">
        <v>1187</v>
      </c>
      <c r="Q79" s="160" t="s">
        <v>1358</v>
      </c>
      <c r="R79" s="160" t="s">
        <v>1372</v>
      </c>
      <c r="S79" s="160" t="s">
        <v>1608</v>
      </c>
      <c r="T79" s="277"/>
    </row>
    <row r="80" spans="1:20" ht="39.950000000000003" customHeight="1">
      <c r="A80" s="112"/>
      <c r="B80" s="112"/>
      <c r="C80" s="112"/>
      <c r="D80" s="136"/>
      <c r="E80" s="136"/>
      <c r="F80" s="136"/>
      <c r="G80" s="136"/>
      <c r="H80" s="163" t="s">
        <v>824</v>
      </c>
      <c r="I80" s="160">
        <v>108</v>
      </c>
      <c r="J80" s="160" t="s">
        <v>1220</v>
      </c>
      <c r="K80" s="160" t="s">
        <v>1221</v>
      </c>
      <c r="L80" s="160" t="s">
        <v>1222</v>
      </c>
      <c r="M80" s="160"/>
      <c r="N80" s="160"/>
      <c r="O80" s="160"/>
      <c r="P80" s="160" t="s">
        <v>1187</v>
      </c>
      <c r="Q80" s="160" t="s">
        <v>1358</v>
      </c>
      <c r="R80" s="160" t="s">
        <v>1372</v>
      </c>
      <c r="S80" s="160" t="s">
        <v>1608</v>
      </c>
      <c r="T80" s="277"/>
    </row>
    <row r="81" spans="1:20" ht="39.950000000000003" customHeight="1">
      <c r="A81" s="112"/>
      <c r="B81" s="112"/>
      <c r="C81" s="163" t="s">
        <v>1374</v>
      </c>
      <c r="D81" s="136"/>
      <c r="E81" s="136"/>
      <c r="F81" s="136"/>
      <c r="G81" s="136"/>
      <c r="H81" s="110" t="s">
        <v>1568</v>
      </c>
      <c r="I81" s="162">
        <v>7</v>
      </c>
      <c r="J81" s="160" t="s">
        <v>906</v>
      </c>
      <c r="K81" s="160" t="s">
        <v>907</v>
      </c>
      <c r="L81" s="160" t="s">
        <v>908</v>
      </c>
      <c r="M81" s="160"/>
      <c r="N81" s="160"/>
      <c r="O81" s="160"/>
      <c r="P81" s="160" t="s">
        <v>887</v>
      </c>
      <c r="Q81" s="160" t="s">
        <v>1358</v>
      </c>
      <c r="R81" s="160" t="s">
        <v>1372</v>
      </c>
      <c r="S81" s="160"/>
      <c r="T81" s="277" t="s">
        <v>1588</v>
      </c>
    </row>
    <row r="82" spans="1:20" ht="39.950000000000003" customHeight="1">
      <c r="A82" s="112"/>
      <c r="B82" s="112"/>
      <c r="C82" s="163" t="s">
        <v>1374</v>
      </c>
      <c r="D82" s="136"/>
      <c r="E82" s="136"/>
      <c r="F82" s="136"/>
      <c r="G82" s="136"/>
      <c r="H82" s="110" t="s">
        <v>1569</v>
      </c>
      <c r="I82" s="162">
        <v>8</v>
      </c>
      <c r="J82" s="160" t="s">
        <v>909</v>
      </c>
      <c r="K82" s="160" t="s">
        <v>910</v>
      </c>
      <c r="L82" s="160" t="s">
        <v>911</v>
      </c>
      <c r="M82" s="160"/>
      <c r="N82" s="160"/>
      <c r="O82" s="160"/>
      <c r="P82" s="160" t="s">
        <v>887</v>
      </c>
      <c r="Q82" s="160" t="s">
        <v>1358</v>
      </c>
      <c r="R82" s="160" t="s">
        <v>1372</v>
      </c>
      <c r="S82" s="160"/>
      <c r="T82" s="277" t="s">
        <v>1589</v>
      </c>
    </row>
    <row r="83" spans="1:20" ht="39.950000000000003" customHeight="1">
      <c r="A83" s="112"/>
      <c r="B83" s="112"/>
      <c r="C83" s="163" t="s">
        <v>1374</v>
      </c>
      <c r="D83" s="136"/>
      <c r="E83" s="136"/>
      <c r="F83" s="136"/>
      <c r="G83" s="136"/>
      <c r="H83" s="280" t="s">
        <v>1599</v>
      </c>
      <c r="I83" s="162">
        <v>9</v>
      </c>
      <c r="J83" s="160" t="s">
        <v>912</v>
      </c>
      <c r="K83" s="160" t="s">
        <v>913</v>
      </c>
      <c r="L83" s="160" t="s">
        <v>914</v>
      </c>
      <c r="M83" s="160"/>
      <c r="N83" s="160"/>
      <c r="O83" s="160"/>
      <c r="P83" s="160" t="s">
        <v>887</v>
      </c>
      <c r="Q83" s="160" t="s">
        <v>1358</v>
      </c>
      <c r="R83" s="160" t="s">
        <v>1372</v>
      </c>
      <c r="S83" s="160"/>
      <c r="T83" s="277" t="s">
        <v>1600</v>
      </c>
    </row>
    <row r="84" spans="1:20" ht="39.950000000000003" customHeight="1">
      <c r="A84" s="110" t="s">
        <v>514</v>
      </c>
      <c r="B84" s="110" t="s">
        <v>515</v>
      </c>
      <c r="C84" s="163" t="s">
        <v>516</v>
      </c>
      <c r="D84" s="110" t="s">
        <v>5</v>
      </c>
      <c r="E84" s="117">
        <v>3.3</v>
      </c>
      <c r="F84" s="117" t="s">
        <v>30</v>
      </c>
      <c r="G84" s="291"/>
      <c r="H84" s="146" t="s">
        <v>1425</v>
      </c>
      <c r="I84" s="197"/>
      <c r="J84" s="198"/>
      <c r="K84" s="270"/>
      <c r="L84" s="270"/>
      <c r="M84" s="270"/>
      <c r="N84" s="270"/>
      <c r="O84" s="270"/>
      <c r="P84" s="270"/>
      <c r="Q84" s="270"/>
      <c r="R84" s="198" t="s">
        <v>1372</v>
      </c>
      <c r="S84" s="198"/>
      <c r="T84" s="260" t="s">
        <v>1422</v>
      </c>
    </row>
    <row r="85" spans="1:20" ht="39.950000000000003" customHeight="1">
      <c r="A85" s="110" t="s">
        <v>520</v>
      </c>
      <c r="B85" s="110" t="s">
        <v>521</v>
      </c>
      <c r="C85" s="163" t="s">
        <v>517</v>
      </c>
      <c r="D85" s="110" t="s">
        <v>5</v>
      </c>
      <c r="E85" s="117">
        <v>3.3</v>
      </c>
      <c r="F85" s="117" t="s">
        <v>37</v>
      </c>
      <c r="G85" s="117"/>
      <c r="H85" s="110" t="s">
        <v>517</v>
      </c>
      <c r="I85" s="159">
        <v>37</v>
      </c>
      <c r="J85" s="162" t="s">
        <v>1012</v>
      </c>
      <c r="K85" s="162" t="s">
        <v>1013</v>
      </c>
      <c r="L85" s="162" t="s">
        <v>1014</v>
      </c>
      <c r="M85" s="220"/>
      <c r="N85" s="220"/>
      <c r="O85" s="220"/>
      <c r="P85" s="160" t="s">
        <v>1021</v>
      </c>
      <c r="Q85" s="160" t="s">
        <v>1358</v>
      </c>
      <c r="R85" s="160" t="s">
        <v>1372</v>
      </c>
      <c r="S85" s="160"/>
      <c r="T85" s="276" t="s">
        <v>1565</v>
      </c>
    </row>
    <row r="86" spans="1:20" ht="39.950000000000003" customHeight="1" thickBot="1">
      <c r="A86" s="110" t="s">
        <v>258</v>
      </c>
      <c r="B86" s="110" t="s">
        <v>259</v>
      </c>
      <c r="C86" s="163" t="s">
        <v>260</v>
      </c>
      <c r="D86" s="110" t="s">
        <v>6</v>
      </c>
      <c r="E86" s="117">
        <v>1.8</v>
      </c>
      <c r="F86" s="117" t="s">
        <v>30</v>
      </c>
      <c r="G86" s="291"/>
      <c r="H86" s="146" t="s">
        <v>1425</v>
      </c>
      <c r="I86" s="256"/>
      <c r="J86" s="257"/>
      <c r="K86" s="258"/>
      <c r="L86" s="257"/>
      <c r="M86" s="257"/>
      <c r="N86" s="257"/>
      <c r="O86" s="257"/>
      <c r="P86" s="257"/>
      <c r="Q86" s="257"/>
      <c r="R86" s="257" t="s">
        <v>1372</v>
      </c>
      <c r="S86" s="257"/>
      <c r="T86" s="265" t="s">
        <v>1421</v>
      </c>
    </row>
    <row r="87" spans="1:20" ht="39.950000000000003" customHeight="1" thickBot="1">
      <c r="A87" s="110" t="s">
        <v>210</v>
      </c>
      <c r="B87" s="110" t="s">
        <v>211</v>
      </c>
      <c r="C87" s="202" t="s">
        <v>212</v>
      </c>
      <c r="D87" s="110" t="s">
        <v>5</v>
      </c>
      <c r="E87" s="117">
        <v>3.3</v>
      </c>
      <c r="F87" s="117" t="s">
        <v>59</v>
      </c>
      <c r="G87" s="291"/>
      <c r="H87" s="203" t="s">
        <v>212</v>
      </c>
      <c r="I87" s="266">
        <v>44</v>
      </c>
      <c r="J87" s="267" t="s">
        <v>1030</v>
      </c>
      <c r="K87" s="268" t="s">
        <v>1031</v>
      </c>
      <c r="L87" s="267" t="s">
        <v>1032</v>
      </c>
      <c r="M87" s="267"/>
      <c r="N87" s="267"/>
      <c r="O87" s="267"/>
      <c r="P87" s="267" t="s">
        <v>1359</v>
      </c>
      <c r="Q87" s="267"/>
      <c r="R87" s="267" t="s">
        <v>1509</v>
      </c>
      <c r="S87" s="267" t="s">
        <v>1370</v>
      </c>
      <c r="T87" s="269" t="s">
        <v>1418</v>
      </c>
    </row>
    <row r="88" spans="1:20" ht="39.950000000000003" customHeight="1">
      <c r="A88" s="110" t="s">
        <v>545</v>
      </c>
      <c r="B88" s="110" t="s">
        <v>546</v>
      </c>
      <c r="C88" s="110" t="s">
        <v>547</v>
      </c>
      <c r="D88" s="110" t="s">
        <v>5</v>
      </c>
      <c r="E88" s="117">
        <v>3.3</v>
      </c>
      <c r="F88" s="111" t="s">
        <v>30</v>
      </c>
      <c r="G88" s="194"/>
      <c r="H88" s="146" t="s">
        <v>547</v>
      </c>
      <c r="I88" s="167">
        <v>68</v>
      </c>
      <c r="J88" s="168" t="s">
        <v>1101</v>
      </c>
      <c r="K88" s="168" t="s">
        <v>1102</v>
      </c>
      <c r="L88" s="169" t="s">
        <v>1103</v>
      </c>
      <c r="M88" s="168"/>
      <c r="N88" s="168"/>
      <c r="O88" s="168"/>
      <c r="P88" s="168" t="s">
        <v>887</v>
      </c>
      <c r="Q88" s="168" t="s">
        <v>1358</v>
      </c>
      <c r="R88" s="168" t="s">
        <v>1351</v>
      </c>
      <c r="S88" s="168"/>
      <c r="T88" s="221" t="s">
        <v>1551</v>
      </c>
    </row>
    <row r="89" spans="1:20" ht="39.950000000000003" customHeight="1">
      <c r="A89" s="110" t="s">
        <v>700</v>
      </c>
      <c r="B89" s="110" t="s">
        <v>701</v>
      </c>
      <c r="C89" s="110" t="s">
        <v>702</v>
      </c>
      <c r="D89" s="110" t="s">
        <v>29</v>
      </c>
      <c r="E89" s="117">
        <v>3.3</v>
      </c>
      <c r="F89" s="111" t="s">
        <v>37</v>
      </c>
      <c r="G89" s="194"/>
      <c r="H89" s="146" t="s">
        <v>702</v>
      </c>
      <c r="I89" s="172">
        <v>4</v>
      </c>
      <c r="J89" s="173" t="s">
        <v>896</v>
      </c>
      <c r="K89" s="204" t="s">
        <v>897</v>
      </c>
      <c r="L89" s="205" t="s">
        <v>898</v>
      </c>
      <c r="M89" s="204"/>
      <c r="N89" s="204"/>
      <c r="O89" s="204"/>
      <c r="P89" s="204" t="s">
        <v>887</v>
      </c>
      <c r="Q89" s="173" t="s">
        <v>1358</v>
      </c>
      <c r="R89" s="173" t="s">
        <v>1351</v>
      </c>
      <c r="S89" s="173" t="s">
        <v>1370</v>
      </c>
      <c r="T89" s="156" t="s">
        <v>1418</v>
      </c>
    </row>
    <row r="90" spans="1:20" ht="39.950000000000003" customHeight="1">
      <c r="A90" s="110" t="s">
        <v>538</v>
      </c>
      <c r="B90" s="110" t="s">
        <v>539</v>
      </c>
      <c r="C90" s="206" t="s">
        <v>540</v>
      </c>
      <c r="D90" s="110" t="s">
        <v>5</v>
      </c>
      <c r="E90" s="117">
        <v>3.3</v>
      </c>
      <c r="F90" s="111" t="s">
        <v>37</v>
      </c>
      <c r="G90" s="194"/>
      <c r="H90" s="207" t="s">
        <v>540</v>
      </c>
      <c r="I90" s="172">
        <v>36</v>
      </c>
      <c r="J90" s="173" t="s">
        <v>1009</v>
      </c>
      <c r="K90" s="174" t="s">
        <v>1010</v>
      </c>
      <c r="L90" s="173" t="s">
        <v>1011</v>
      </c>
      <c r="M90" s="173"/>
      <c r="N90" s="173"/>
      <c r="O90" s="173"/>
      <c r="P90" s="173" t="s">
        <v>1021</v>
      </c>
      <c r="Q90" s="173" t="s">
        <v>1358</v>
      </c>
      <c r="R90" s="173" t="s">
        <v>1351</v>
      </c>
      <c r="S90" s="173" t="s">
        <v>1370</v>
      </c>
      <c r="T90" s="156" t="s">
        <v>1418</v>
      </c>
    </row>
    <row r="91" spans="1:20" ht="39.950000000000003" customHeight="1">
      <c r="A91" s="110" t="s">
        <v>563</v>
      </c>
      <c r="B91" s="110" t="s">
        <v>564</v>
      </c>
      <c r="C91" s="110" t="s">
        <v>565</v>
      </c>
      <c r="D91" s="110" t="s">
        <v>5</v>
      </c>
      <c r="E91" s="117">
        <v>3.3</v>
      </c>
      <c r="F91" s="111" t="s">
        <v>30</v>
      </c>
      <c r="G91" s="194"/>
      <c r="H91" s="146" t="s">
        <v>565</v>
      </c>
      <c r="I91" s="172">
        <v>33</v>
      </c>
      <c r="J91" s="173" t="s">
        <v>999</v>
      </c>
      <c r="K91" s="174" t="s">
        <v>1000</v>
      </c>
      <c r="L91" s="173" t="s">
        <v>1001</v>
      </c>
      <c r="M91" s="173"/>
      <c r="N91" s="173"/>
      <c r="O91" s="173"/>
      <c r="P91" s="173" t="s">
        <v>1021</v>
      </c>
      <c r="Q91" s="173" t="s">
        <v>1358</v>
      </c>
      <c r="R91" s="173" t="s">
        <v>1351</v>
      </c>
      <c r="S91" s="173" t="s">
        <v>1370</v>
      </c>
      <c r="T91" s="156" t="s">
        <v>1418</v>
      </c>
    </row>
    <row r="92" spans="1:20" ht="126">
      <c r="A92" s="110" t="s">
        <v>286</v>
      </c>
      <c r="B92" s="110" t="s">
        <v>287</v>
      </c>
      <c r="C92" s="110" t="s">
        <v>288</v>
      </c>
      <c r="D92" s="110" t="s">
        <v>5</v>
      </c>
      <c r="E92" s="117">
        <v>3.3</v>
      </c>
      <c r="F92" s="117" t="s">
        <v>37</v>
      </c>
      <c r="G92" s="291"/>
      <c r="H92" s="146" t="s">
        <v>288</v>
      </c>
      <c r="I92" s="159">
        <v>127</v>
      </c>
      <c r="J92" s="160" t="s">
        <v>1288</v>
      </c>
      <c r="K92" s="160" t="s">
        <v>1289</v>
      </c>
      <c r="L92" s="161" t="s">
        <v>1290</v>
      </c>
      <c r="M92" s="160"/>
      <c r="N92" s="160"/>
      <c r="O92" s="160"/>
      <c r="P92" s="160" t="s">
        <v>887</v>
      </c>
      <c r="Q92" s="160" t="s">
        <v>1358</v>
      </c>
      <c r="R92" s="160" t="s">
        <v>1351</v>
      </c>
      <c r="S92" s="249"/>
      <c r="T92" s="157" t="s">
        <v>1606</v>
      </c>
    </row>
    <row r="93" spans="1:20" ht="39.950000000000003" customHeight="1">
      <c r="A93" s="110" t="s">
        <v>375</v>
      </c>
      <c r="B93" s="110" t="s">
        <v>376</v>
      </c>
      <c r="C93" s="110" t="s">
        <v>377</v>
      </c>
      <c r="D93" s="110" t="s">
        <v>5</v>
      </c>
      <c r="E93" s="111">
        <v>3.3</v>
      </c>
      <c r="F93" s="111" t="s">
        <v>30</v>
      </c>
      <c r="G93" s="194"/>
      <c r="H93" s="146" t="s">
        <v>377</v>
      </c>
      <c r="I93" s="172">
        <v>95</v>
      </c>
      <c r="J93" s="173" t="s">
        <v>1179</v>
      </c>
      <c r="K93" s="174" t="s">
        <v>1180</v>
      </c>
      <c r="L93" s="173" t="s">
        <v>1181</v>
      </c>
      <c r="M93" s="173"/>
      <c r="N93" s="173"/>
      <c r="O93" s="173"/>
      <c r="P93" s="173" t="s">
        <v>1187</v>
      </c>
      <c r="Q93" s="173" t="s">
        <v>1358</v>
      </c>
      <c r="R93" s="173" t="s">
        <v>1351</v>
      </c>
      <c r="S93" s="173" t="s">
        <v>1370</v>
      </c>
      <c r="T93" s="156"/>
    </row>
    <row r="94" spans="1:20" ht="39.950000000000003" customHeight="1">
      <c r="A94" s="110" t="s">
        <v>558</v>
      </c>
      <c r="B94" s="110" t="s">
        <v>559</v>
      </c>
      <c r="C94" s="110" t="s">
        <v>31</v>
      </c>
      <c r="D94" s="110" t="s">
        <v>5</v>
      </c>
      <c r="E94" s="117">
        <v>3.3</v>
      </c>
      <c r="F94" s="111" t="s">
        <v>151</v>
      </c>
      <c r="G94" s="294"/>
      <c r="H94" s="208" t="s">
        <v>1510</v>
      </c>
      <c r="I94" s="186">
        <v>105</v>
      </c>
      <c r="J94" s="173" t="s">
        <v>1211</v>
      </c>
      <c r="K94" s="174" t="s">
        <v>1212</v>
      </c>
      <c r="L94" s="173" t="s">
        <v>1213</v>
      </c>
      <c r="M94" s="173"/>
      <c r="N94" s="173"/>
      <c r="O94" s="173"/>
      <c r="P94" s="173" t="s">
        <v>1187</v>
      </c>
      <c r="Q94" s="173" t="s">
        <v>1358</v>
      </c>
      <c r="R94" s="173" t="s">
        <v>1351</v>
      </c>
      <c r="S94" s="173" t="s">
        <v>1350</v>
      </c>
      <c r="T94" s="156" t="s">
        <v>1542</v>
      </c>
    </row>
    <row r="95" spans="1:20" ht="39.950000000000003" customHeight="1">
      <c r="A95" s="110" t="s">
        <v>583</v>
      </c>
      <c r="B95" s="110" t="s">
        <v>584</v>
      </c>
      <c r="C95" s="110" t="s">
        <v>585</v>
      </c>
      <c r="D95" s="110" t="s">
        <v>5</v>
      </c>
      <c r="E95" s="117">
        <v>3.3</v>
      </c>
      <c r="F95" s="111" t="s">
        <v>37</v>
      </c>
      <c r="G95" s="295"/>
      <c r="H95" s="209" t="s">
        <v>1526</v>
      </c>
      <c r="I95" s="264">
        <v>89</v>
      </c>
      <c r="J95" s="178" t="s">
        <v>1165</v>
      </c>
      <c r="K95" s="179" t="s">
        <v>1166</v>
      </c>
      <c r="L95" s="178"/>
      <c r="M95" s="178"/>
      <c r="N95" s="178"/>
      <c r="O95" s="178"/>
      <c r="P95" s="178" t="s">
        <v>1157</v>
      </c>
      <c r="Q95" s="178" t="s">
        <v>1357</v>
      </c>
      <c r="R95" s="173" t="s">
        <v>1351</v>
      </c>
      <c r="S95" s="173" t="s">
        <v>1482</v>
      </c>
      <c r="T95" s="287" t="s">
        <v>1543</v>
      </c>
    </row>
    <row r="96" spans="1:20" ht="39.950000000000003" customHeight="1">
      <c r="A96" s="110" t="s">
        <v>334</v>
      </c>
      <c r="B96" s="110" t="s">
        <v>335</v>
      </c>
      <c r="C96" s="110" t="s">
        <v>336</v>
      </c>
      <c r="D96" s="110" t="s">
        <v>5</v>
      </c>
      <c r="E96" s="111">
        <v>3.3</v>
      </c>
      <c r="F96" s="111" t="s">
        <v>30</v>
      </c>
      <c r="G96" s="194"/>
      <c r="H96" s="146" t="s">
        <v>336</v>
      </c>
      <c r="I96" s="172">
        <v>69</v>
      </c>
      <c r="J96" s="173" t="s">
        <v>1104</v>
      </c>
      <c r="K96" s="173" t="s">
        <v>1105</v>
      </c>
      <c r="L96" s="174" t="s">
        <v>1106</v>
      </c>
      <c r="M96" s="173"/>
      <c r="N96" s="173"/>
      <c r="O96" s="173"/>
      <c r="P96" s="173" t="s">
        <v>887</v>
      </c>
      <c r="Q96" s="173" t="s">
        <v>1358</v>
      </c>
      <c r="R96" s="173" t="s">
        <v>1351</v>
      </c>
      <c r="S96" s="173"/>
      <c r="T96" s="156" t="s">
        <v>1419</v>
      </c>
    </row>
    <row r="97" spans="1:20" ht="39.950000000000003" customHeight="1">
      <c r="A97" s="110" t="s">
        <v>269</v>
      </c>
      <c r="B97" s="110" t="s">
        <v>270</v>
      </c>
      <c r="C97" s="110" t="s">
        <v>271</v>
      </c>
      <c r="D97" s="110" t="s">
        <v>6</v>
      </c>
      <c r="E97" s="117">
        <v>1.8</v>
      </c>
      <c r="F97" s="117" t="s">
        <v>30</v>
      </c>
      <c r="G97" s="291"/>
      <c r="H97" s="146" t="s">
        <v>271</v>
      </c>
      <c r="I97" s="186">
        <v>91</v>
      </c>
      <c r="J97" s="173" t="s">
        <v>1170</v>
      </c>
      <c r="K97" s="174" t="s">
        <v>1171</v>
      </c>
      <c r="L97" s="173"/>
      <c r="M97" s="173"/>
      <c r="N97" s="173"/>
      <c r="O97" s="173"/>
      <c r="P97" s="173" t="s">
        <v>1157</v>
      </c>
      <c r="Q97" s="173" t="s">
        <v>1357</v>
      </c>
      <c r="R97" s="173" t="s">
        <v>1351</v>
      </c>
      <c r="S97" s="173" t="s">
        <v>1350</v>
      </c>
      <c r="T97" s="156" t="s">
        <v>1418</v>
      </c>
    </row>
    <row r="98" spans="1:20" ht="39.950000000000003" customHeight="1">
      <c r="A98" s="110" t="s">
        <v>95</v>
      </c>
      <c r="B98" s="110" t="s">
        <v>96</v>
      </c>
      <c r="C98" s="110" t="s">
        <v>97</v>
      </c>
      <c r="D98" s="110" t="s">
        <v>6</v>
      </c>
      <c r="E98" s="210">
        <v>1.8</v>
      </c>
      <c r="F98" s="111" t="s">
        <v>37</v>
      </c>
      <c r="G98" s="194"/>
      <c r="H98" s="146" t="s">
        <v>97</v>
      </c>
      <c r="I98" s="172">
        <v>13</v>
      </c>
      <c r="J98" s="173" t="s">
        <v>927</v>
      </c>
      <c r="K98" s="173" t="s">
        <v>928</v>
      </c>
      <c r="L98" s="174" t="s">
        <v>929</v>
      </c>
      <c r="M98" s="173" t="s">
        <v>930</v>
      </c>
      <c r="N98" s="173"/>
      <c r="O98" s="173"/>
      <c r="P98" s="173" t="s">
        <v>887</v>
      </c>
      <c r="Q98" s="173" t="s">
        <v>1358</v>
      </c>
      <c r="R98" s="173" t="s">
        <v>1351</v>
      </c>
      <c r="S98" s="173" t="s">
        <v>1370</v>
      </c>
      <c r="T98" s="156" t="s">
        <v>1418</v>
      </c>
    </row>
    <row r="99" spans="1:20" ht="39.950000000000003" customHeight="1" thickBot="1">
      <c r="A99" s="110" t="s">
        <v>89</v>
      </c>
      <c r="B99" s="110" t="s">
        <v>90</v>
      </c>
      <c r="C99" s="110" t="s">
        <v>91</v>
      </c>
      <c r="D99" s="110" t="s">
        <v>6</v>
      </c>
      <c r="E99" s="117">
        <v>1.8</v>
      </c>
      <c r="F99" s="117" t="s">
        <v>37</v>
      </c>
      <c r="G99" s="291"/>
      <c r="H99" s="146" t="s">
        <v>91</v>
      </c>
      <c r="I99" s="188">
        <v>60</v>
      </c>
      <c r="J99" s="189" t="s">
        <v>1078</v>
      </c>
      <c r="K99" s="189" t="s">
        <v>1079</v>
      </c>
      <c r="L99" s="190" t="s">
        <v>1080</v>
      </c>
      <c r="M99" s="189"/>
      <c r="N99" s="189"/>
      <c r="O99" s="189"/>
      <c r="P99" s="189" t="s">
        <v>887</v>
      </c>
      <c r="Q99" s="189" t="s">
        <v>1358</v>
      </c>
      <c r="R99" s="189" t="s">
        <v>1351</v>
      </c>
      <c r="S99" s="189" t="s">
        <v>1362</v>
      </c>
      <c r="T99" s="193" t="s">
        <v>1418</v>
      </c>
    </row>
    <row r="100" spans="1:20" ht="39.950000000000003" customHeight="1">
      <c r="A100" s="112"/>
      <c r="B100" s="112"/>
      <c r="C100" s="163" t="s">
        <v>1374</v>
      </c>
      <c r="D100" s="136"/>
      <c r="E100" s="136">
        <v>3.3</v>
      </c>
      <c r="F100" s="136"/>
      <c r="G100" s="136"/>
      <c r="H100" s="163" t="s">
        <v>1598</v>
      </c>
      <c r="I100" s="160">
        <v>79</v>
      </c>
      <c r="J100" s="160" t="s">
        <v>1135</v>
      </c>
      <c r="K100" s="160" t="s">
        <v>1136</v>
      </c>
      <c r="L100" s="160"/>
      <c r="M100" s="160"/>
      <c r="N100" s="160"/>
      <c r="O100" s="160"/>
      <c r="P100" s="160" t="s">
        <v>1157</v>
      </c>
      <c r="Q100" s="160" t="s">
        <v>1357</v>
      </c>
      <c r="R100" s="160" t="s">
        <v>1351</v>
      </c>
      <c r="S100" s="160"/>
      <c r="T100" s="281" t="s">
        <v>1607</v>
      </c>
    </row>
    <row r="101" spans="1:20" ht="39.700000000000003" customHeight="1">
      <c r="A101" s="112"/>
      <c r="B101" s="112"/>
      <c r="C101" s="163" t="s">
        <v>1374</v>
      </c>
      <c r="D101" s="136"/>
      <c r="E101" s="136">
        <v>3.3</v>
      </c>
      <c r="F101" s="136"/>
      <c r="G101" s="136"/>
      <c r="H101" s="279" t="s">
        <v>1570</v>
      </c>
      <c r="I101" s="162">
        <v>17</v>
      </c>
      <c r="J101" s="160" t="s">
        <v>943</v>
      </c>
      <c r="K101" s="160" t="s">
        <v>944</v>
      </c>
      <c r="L101" s="160" t="s">
        <v>945</v>
      </c>
      <c r="M101" s="160" t="s">
        <v>946</v>
      </c>
      <c r="N101" s="160"/>
      <c r="O101" s="160"/>
      <c r="P101" s="160" t="s">
        <v>887</v>
      </c>
      <c r="Q101" s="160" t="s">
        <v>1358</v>
      </c>
      <c r="R101" s="160" t="s">
        <v>1351</v>
      </c>
      <c r="S101" s="160"/>
      <c r="T101" s="281" t="s">
        <v>1593</v>
      </c>
    </row>
    <row r="102" spans="1:20" ht="39.950000000000003" customHeight="1">
      <c r="A102" s="112"/>
      <c r="B102" s="112"/>
      <c r="C102" s="163" t="s">
        <v>1374</v>
      </c>
      <c r="D102" s="136"/>
      <c r="E102" s="136">
        <v>3.3</v>
      </c>
      <c r="F102" s="136"/>
      <c r="G102" s="136"/>
      <c r="H102" s="279" t="s">
        <v>1571</v>
      </c>
      <c r="I102" s="162">
        <v>16</v>
      </c>
      <c r="J102" s="160" t="s">
        <v>939</v>
      </c>
      <c r="K102" s="160" t="s">
        <v>940</v>
      </c>
      <c r="L102" s="160" t="s">
        <v>941</v>
      </c>
      <c r="M102" s="160" t="s">
        <v>942</v>
      </c>
      <c r="N102" s="160" t="s">
        <v>1402</v>
      </c>
      <c r="O102" s="160"/>
      <c r="P102" s="160" t="s">
        <v>887</v>
      </c>
      <c r="Q102" s="160" t="s">
        <v>1358</v>
      </c>
      <c r="R102" s="160" t="s">
        <v>1351</v>
      </c>
      <c r="S102" s="160"/>
      <c r="T102" s="281" t="s">
        <v>1597</v>
      </c>
    </row>
    <row r="103" spans="1:20" ht="39.950000000000003" customHeight="1">
      <c r="A103" s="112"/>
      <c r="B103" s="112"/>
      <c r="C103" s="163" t="s">
        <v>1374</v>
      </c>
      <c r="D103" s="136"/>
      <c r="E103" s="136">
        <v>3.3</v>
      </c>
      <c r="F103" s="136"/>
      <c r="G103" s="136"/>
      <c r="H103" s="279" t="s">
        <v>1590</v>
      </c>
      <c r="I103" s="162">
        <v>15</v>
      </c>
      <c r="J103" s="160" t="s">
        <v>935</v>
      </c>
      <c r="K103" s="160" t="s">
        <v>936</v>
      </c>
      <c r="L103" s="160" t="s">
        <v>937</v>
      </c>
      <c r="M103" s="160" t="s">
        <v>938</v>
      </c>
      <c r="N103" s="160" t="s">
        <v>1401</v>
      </c>
      <c r="O103" s="160"/>
      <c r="P103" s="160" t="s">
        <v>887</v>
      </c>
      <c r="Q103" s="160" t="s">
        <v>1358</v>
      </c>
      <c r="R103" s="160" t="s">
        <v>1351</v>
      </c>
      <c r="S103" s="160"/>
      <c r="T103" s="281" t="s">
        <v>1596</v>
      </c>
    </row>
    <row r="104" spans="1:20" ht="39.950000000000003" customHeight="1">
      <c r="A104" s="112"/>
      <c r="B104" s="112"/>
      <c r="C104" s="163" t="s">
        <v>1374</v>
      </c>
      <c r="D104" s="136"/>
      <c r="E104" s="136">
        <v>3.3</v>
      </c>
      <c r="F104" s="136"/>
      <c r="G104" s="136"/>
      <c r="H104" s="279" t="s">
        <v>1591</v>
      </c>
      <c r="I104" s="162">
        <v>14</v>
      </c>
      <c r="J104" s="160" t="s">
        <v>931</v>
      </c>
      <c r="K104" s="160" t="s">
        <v>932</v>
      </c>
      <c r="L104" s="160" t="s">
        <v>933</v>
      </c>
      <c r="M104" s="160" t="s">
        <v>934</v>
      </c>
      <c r="N104" s="160"/>
      <c r="O104" s="160"/>
      <c r="P104" s="160" t="s">
        <v>887</v>
      </c>
      <c r="Q104" s="160" t="s">
        <v>1358</v>
      </c>
      <c r="R104" s="160" t="s">
        <v>1351</v>
      </c>
      <c r="S104" s="160"/>
      <c r="T104" s="281" t="s">
        <v>1594</v>
      </c>
    </row>
    <row r="105" spans="1:20" ht="39.950000000000003" customHeight="1">
      <c r="A105" s="112"/>
      <c r="B105" s="112"/>
      <c r="C105" s="163" t="s">
        <v>1374</v>
      </c>
      <c r="D105" s="136"/>
      <c r="E105" s="136">
        <v>3.3</v>
      </c>
      <c r="F105" s="136"/>
      <c r="G105" s="136"/>
      <c r="H105" s="280" t="s">
        <v>1592</v>
      </c>
      <c r="I105" s="162">
        <v>12</v>
      </c>
      <c r="J105" s="160" t="s">
        <v>923</v>
      </c>
      <c r="K105" s="160" t="s">
        <v>924</v>
      </c>
      <c r="L105" s="160" t="s">
        <v>925</v>
      </c>
      <c r="M105" s="160" t="s">
        <v>926</v>
      </c>
      <c r="N105" s="160"/>
      <c r="O105" s="160"/>
      <c r="P105" s="160" t="s">
        <v>887</v>
      </c>
      <c r="Q105" s="160" t="s">
        <v>1358</v>
      </c>
      <c r="R105" s="160" t="s">
        <v>1351</v>
      </c>
      <c r="S105" s="162"/>
      <c r="T105" s="277" t="s">
        <v>1595</v>
      </c>
    </row>
    <row r="106" spans="1:20" ht="39.950000000000003" customHeight="1">
      <c r="A106" s="110" t="s">
        <v>252</v>
      </c>
      <c r="B106" s="110" t="s">
        <v>253</v>
      </c>
      <c r="C106" s="163" t="s">
        <v>254</v>
      </c>
      <c r="D106" s="110" t="s">
        <v>5</v>
      </c>
      <c r="E106" s="117">
        <v>3.3</v>
      </c>
      <c r="F106" s="111" t="s">
        <v>37</v>
      </c>
      <c r="G106" s="294"/>
      <c r="H106" s="208" t="s">
        <v>1425</v>
      </c>
      <c r="I106" s="199"/>
      <c r="J106" s="200"/>
      <c r="K106" s="200"/>
      <c r="L106" s="200"/>
      <c r="M106" s="200"/>
      <c r="N106" s="200"/>
      <c r="O106" s="200"/>
      <c r="P106" s="200"/>
      <c r="Q106" s="200"/>
      <c r="R106" s="200" t="s">
        <v>1351</v>
      </c>
      <c r="S106" s="200" t="s">
        <v>1334</v>
      </c>
      <c r="T106" s="260" t="s">
        <v>1422</v>
      </c>
    </row>
    <row r="107" spans="1:20" ht="39.950000000000003" customHeight="1">
      <c r="A107" s="110" t="s">
        <v>606</v>
      </c>
      <c r="B107" s="110" t="s">
        <v>607</v>
      </c>
      <c r="C107" s="163" t="s">
        <v>608</v>
      </c>
      <c r="D107" s="110" t="s">
        <v>5</v>
      </c>
      <c r="E107" s="117">
        <v>3.3</v>
      </c>
      <c r="F107" s="117" t="s">
        <v>37</v>
      </c>
      <c r="G107" s="296"/>
      <c r="H107" s="208" t="s">
        <v>1425</v>
      </c>
      <c r="I107" s="197"/>
      <c r="J107" s="200"/>
      <c r="K107" s="201"/>
      <c r="L107" s="200"/>
      <c r="M107" s="200"/>
      <c r="N107" s="200"/>
      <c r="O107" s="200"/>
      <c r="P107" s="200"/>
      <c r="Q107" s="200"/>
      <c r="R107" s="200" t="s">
        <v>1351</v>
      </c>
      <c r="S107" s="200"/>
      <c r="T107" s="260" t="s">
        <v>1422</v>
      </c>
    </row>
    <row r="108" spans="1:20" ht="39.950000000000003" customHeight="1">
      <c r="A108" s="110" t="s">
        <v>135</v>
      </c>
      <c r="B108" s="110" t="s">
        <v>136</v>
      </c>
      <c r="C108" s="248" t="s">
        <v>137</v>
      </c>
      <c r="D108" s="110" t="s">
        <v>5</v>
      </c>
      <c r="E108" s="117">
        <v>3.3</v>
      </c>
      <c r="F108" s="111" t="s">
        <v>30</v>
      </c>
      <c r="G108" s="294"/>
      <c r="H108" s="208" t="s">
        <v>1425</v>
      </c>
      <c r="I108" s="197"/>
      <c r="J108" s="200"/>
      <c r="K108" s="200"/>
      <c r="L108" s="200"/>
      <c r="M108" s="200"/>
      <c r="N108" s="200"/>
      <c r="O108" s="200"/>
      <c r="P108" s="200"/>
      <c r="Q108" s="200"/>
      <c r="R108" s="200" t="s">
        <v>1351</v>
      </c>
      <c r="S108" s="200" t="s">
        <v>1334</v>
      </c>
      <c r="T108" s="260" t="s">
        <v>1422</v>
      </c>
    </row>
    <row r="109" spans="1:20" ht="39.950000000000003" customHeight="1">
      <c r="A109" s="110" t="s">
        <v>639</v>
      </c>
      <c r="B109" s="110" t="s">
        <v>640</v>
      </c>
      <c r="C109" s="163" t="s">
        <v>641</v>
      </c>
      <c r="D109" s="110" t="s">
        <v>5</v>
      </c>
      <c r="E109" s="117">
        <v>3.3</v>
      </c>
      <c r="F109" s="111" t="s">
        <v>37</v>
      </c>
      <c r="G109" s="294"/>
      <c r="H109" s="208" t="s">
        <v>1425</v>
      </c>
      <c r="I109" s="197"/>
      <c r="J109" s="200"/>
      <c r="K109" s="200"/>
      <c r="L109" s="200"/>
      <c r="M109" s="200"/>
      <c r="N109" s="200"/>
      <c r="O109" s="200"/>
      <c r="P109" s="200"/>
      <c r="Q109" s="200"/>
      <c r="R109" s="200" t="s">
        <v>1351</v>
      </c>
      <c r="S109" s="200" t="s">
        <v>1334</v>
      </c>
      <c r="T109" s="260" t="s">
        <v>1422</v>
      </c>
    </row>
    <row r="110" spans="1:20" ht="39.950000000000003" customHeight="1">
      <c r="A110" s="110" t="s">
        <v>685</v>
      </c>
      <c r="B110" s="110" t="s">
        <v>686</v>
      </c>
      <c r="C110" s="163" t="s">
        <v>687</v>
      </c>
      <c r="D110" s="110" t="s">
        <v>5</v>
      </c>
      <c r="E110" s="117">
        <v>3.3</v>
      </c>
      <c r="F110" s="111" t="s">
        <v>30</v>
      </c>
      <c r="G110" s="294"/>
      <c r="H110" s="208" t="s">
        <v>1425</v>
      </c>
      <c r="I110" s="197"/>
      <c r="J110" s="200"/>
      <c r="K110" s="200"/>
      <c r="L110" s="200"/>
      <c r="M110" s="200"/>
      <c r="N110" s="200"/>
      <c r="O110" s="200"/>
      <c r="P110" s="200"/>
      <c r="Q110" s="200"/>
      <c r="R110" s="200" t="s">
        <v>1351</v>
      </c>
      <c r="S110" s="200"/>
      <c r="T110" s="260" t="s">
        <v>1422</v>
      </c>
    </row>
    <row r="111" spans="1:20" ht="39.950000000000003" customHeight="1">
      <c r="A111" s="110" t="s">
        <v>202</v>
      </c>
      <c r="B111" s="110" t="s">
        <v>203</v>
      </c>
      <c r="C111" s="165" t="s">
        <v>204</v>
      </c>
      <c r="D111" s="110" t="s">
        <v>5</v>
      </c>
      <c r="E111" s="117">
        <v>3.3</v>
      </c>
      <c r="F111" s="111" t="s">
        <v>37</v>
      </c>
      <c r="G111" s="294"/>
      <c r="H111" s="208" t="s">
        <v>1425</v>
      </c>
      <c r="I111" s="197"/>
      <c r="J111" s="200"/>
      <c r="K111" s="200"/>
      <c r="L111" s="200"/>
      <c r="M111" s="200"/>
      <c r="N111" s="200"/>
      <c r="O111" s="200"/>
      <c r="P111" s="200"/>
      <c r="Q111" s="200"/>
      <c r="R111" s="200" t="s">
        <v>1351</v>
      </c>
      <c r="S111" s="200" t="s">
        <v>1334</v>
      </c>
      <c r="T111" s="260" t="s">
        <v>1422</v>
      </c>
    </row>
    <row r="112" spans="1:20" ht="39.950000000000003" customHeight="1" thickBot="1">
      <c r="A112" s="110" t="s">
        <v>217</v>
      </c>
      <c r="B112" s="110" t="s">
        <v>218</v>
      </c>
      <c r="C112" s="163" t="s">
        <v>219</v>
      </c>
      <c r="D112" s="110" t="s">
        <v>5</v>
      </c>
      <c r="E112" s="117">
        <v>3.3</v>
      </c>
      <c r="F112" s="117" t="s">
        <v>30</v>
      </c>
      <c r="G112" s="296"/>
      <c r="H112" s="208" t="s">
        <v>1425</v>
      </c>
      <c r="I112" s="197"/>
      <c r="J112" s="200"/>
      <c r="K112" s="201"/>
      <c r="L112" s="200"/>
      <c r="M112" s="200"/>
      <c r="N112" s="200"/>
      <c r="O112" s="200"/>
      <c r="P112" s="200"/>
      <c r="Q112" s="200"/>
      <c r="R112" s="200" t="s">
        <v>1351</v>
      </c>
      <c r="S112" s="200" t="s">
        <v>1481</v>
      </c>
      <c r="T112" s="260"/>
    </row>
    <row r="113" spans="1:20" ht="39.950000000000003" customHeight="1">
      <c r="A113" s="110" t="s">
        <v>68</v>
      </c>
      <c r="B113" s="110" t="s">
        <v>69</v>
      </c>
      <c r="C113" s="110" t="s">
        <v>70</v>
      </c>
      <c r="D113" s="110" t="s">
        <v>5</v>
      </c>
      <c r="E113" s="117">
        <v>3.3</v>
      </c>
      <c r="F113" s="117" t="s">
        <v>59</v>
      </c>
      <c r="G113" s="117"/>
      <c r="H113" s="110" t="s">
        <v>70</v>
      </c>
      <c r="I113" s="192">
        <v>102</v>
      </c>
      <c r="J113" s="183" t="s">
        <v>1201</v>
      </c>
      <c r="K113" s="183" t="s">
        <v>1202</v>
      </c>
      <c r="L113" s="184" t="s">
        <v>1203</v>
      </c>
      <c r="M113" s="183" t="s">
        <v>1204</v>
      </c>
      <c r="N113" s="183"/>
      <c r="O113" s="183"/>
      <c r="P113" s="183" t="s">
        <v>1187</v>
      </c>
      <c r="Q113" s="183" t="s">
        <v>1358</v>
      </c>
      <c r="R113" s="183" t="s">
        <v>1330</v>
      </c>
      <c r="S113" s="183" t="s">
        <v>1370</v>
      </c>
      <c r="T113" s="151" t="s">
        <v>1418</v>
      </c>
    </row>
    <row r="114" spans="1:20" ht="39.950000000000003" customHeight="1">
      <c r="A114" s="110" t="s">
        <v>76</v>
      </c>
      <c r="B114" s="110" t="s">
        <v>77</v>
      </c>
      <c r="C114" s="110" t="s">
        <v>78</v>
      </c>
      <c r="D114" s="110" t="s">
        <v>5</v>
      </c>
      <c r="E114" s="117">
        <v>3.3</v>
      </c>
      <c r="F114" s="117" t="s">
        <v>59</v>
      </c>
      <c r="G114" s="117"/>
      <c r="H114" s="110" t="s">
        <v>78</v>
      </c>
      <c r="I114" s="172">
        <v>101</v>
      </c>
      <c r="J114" s="173" t="s">
        <v>1197</v>
      </c>
      <c r="K114" s="173" t="s">
        <v>1198</v>
      </c>
      <c r="L114" s="174" t="s">
        <v>1199</v>
      </c>
      <c r="M114" s="173" t="s">
        <v>1200</v>
      </c>
      <c r="N114" s="173"/>
      <c r="O114" s="173"/>
      <c r="P114" s="173" t="s">
        <v>1187</v>
      </c>
      <c r="Q114" s="173" t="s">
        <v>1358</v>
      </c>
      <c r="R114" s="173" t="s">
        <v>1330</v>
      </c>
      <c r="S114" s="173" t="s">
        <v>1370</v>
      </c>
      <c r="T114" s="156" t="s">
        <v>1418</v>
      </c>
    </row>
    <row r="115" spans="1:20" ht="39.950000000000003" customHeight="1">
      <c r="A115" s="110" t="s">
        <v>394</v>
      </c>
      <c r="B115" s="110" t="s">
        <v>395</v>
      </c>
      <c r="C115" s="110" t="s">
        <v>396</v>
      </c>
      <c r="D115" s="110" t="s">
        <v>5</v>
      </c>
      <c r="E115" s="111">
        <v>3.3</v>
      </c>
      <c r="F115" s="111" t="s">
        <v>397</v>
      </c>
      <c r="G115" s="111"/>
      <c r="H115" s="110" t="s">
        <v>396</v>
      </c>
      <c r="I115" s="172">
        <v>31</v>
      </c>
      <c r="J115" s="173" t="s">
        <v>992</v>
      </c>
      <c r="K115" s="173" t="s">
        <v>993</v>
      </c>
      <c r="L115" s="174" t="s">
        <v>994</v>
      </c>
      <c r="M115" s="173" t="s">
        <v>995</v>
      </c>
      <c r="N115" s="173"/>
      <c r="O115" s="173"/>
      <c r="P115" s="173" t="s">
        <v>887</v>
      </c>
      <c r="Q115" s="173" t="s">
        <v>1358</v>
      </c>
      <c r="R115" s="173" t="s">
        <v>1330</v>
      </c>
      <c r="S115" s="173" t="s">
        <v>1370</v>
      </c>
      <c r="T115" s="156" t="s">
        <v>1418</v>
      </c>
    </row>
    <row r="116" spans="1:20" ht="39.950000000000003" customHeight="1" thickBot="1">
      <c r="A116" s="110" t="s">
        <v>401</v>
      </c>
      <c r="B116" s="110" t="s">
        <v>402</v>
      </c>
      <c r="C116" s="110" t="s">
        <v>403</v>
      </c>
      <c r="D116" s="110" t="s">
        <v>5</v>
      </c>
      <c r="E116" s="111">
        <v>3.3</v>
      </c>
      <c r="F116" s="111" t="s">
        <v>30</v>
      </c>
      <c r="G116" s="111"/>
      <c r="H116" s="110" t="s">
        <v>403</v>
      </c>
      <c r="I116" s="177">
        <v>28</v>
      </c>
      <c r="J116" s="178" t="s">
        <v>981</v>
      </c>
      <c r="K116" s="178" t="s">
        <v>982</v>
      </c>
      <c r="L116" s="179" t="s">
        <v>983</v>
      </c>
      <c r="M116" s="178" t="s">
        <v>984</v>
      </c>
      <c r="N116" s="178"/>
      <c r="O116" s="178"/>
      <c r="P116" s="178" t="s">
        <v>887</v>
      </c>
      <c r="Q116" s="178" t="s">
        <v>1358</v>
      </c>
      <c r="R116" s="178" t="s">
        <v>1330</v>
      </c>
      <c r="S116" s="178" t="s">
        <v>1370</v>
      </c>
      <c r="T116" s="212" t="s">
        <v>1418</v>
      </c>
    </row>
    <row r="117" spans="1:20" ht="39.950000000000003" customHeight="1">
      <c r="A117" s="110" t="s">
        <v>464</v>
      </c>
      <c r="B117" s="110" t="s">
        <v>465</v>
      </c>
      <c r="C117" s="110" t="s">
        <v>466</v>
      </c>
      <c r="D117" s="110" t="s">
        <v>5</v>
      </c>
      <c r="E117" s="117">
        <v>3.3</v>
      </c>
      <c r="F117" s="111" t="s">
        <v>59</v>
      </c>
      <c r="G117" s="294"/>
      <c r="H117" s="208" t="s">
        <v>1512</v>
      </c>
      <c r="I117" s="192">
        <v>57</v>
      </c>
      <c r="J117" s="183" t="s">
        <v>1066</v>
      </c>
      <c r="K117" s="183" t="s">
        <v>1063</v>
      </c>
      <c r="L117" s="183" t="s">
        <v>1065</v>
      </c>
      <c r="M117" s="184" t="s">
        <v>1064</v>
      </c>
      <c r="N117" s="213"/>
      <c r="O117" s="183"/>
      <c r="P117" s="183" t="s">
        <v>1052</v>
      </c>
      <c r="Q117" s="183" t="s">
        <v>1357</v>
      </c>
      <c r="R117" s="183" t="s">
        <v>1338</v>
      </c>
      <c r="S117" s="183" t="s">
        <v>1552</v>
      </c>
      <c r="T117" s="214" t="s">
        <v>1452</v>
      </c>
    </row>
    <row r="118" spans="1:20" ht="39.950000000000003" customHeight="1">
      <c r="A118" s="110" t="s">
        <v>470</v>
      </c>
      <c r="B118" s="110" t="s">
        <v>471</v>
      </c>
      <c r="C118" s="110" t="s">
        <v>472</v>
      </c>
      <c r="D118" s="110" t="s">
        <v>5</v>
      </c>
      <c r="E118" s="117">
        <v>3.3</v>
      </c>
      <c r="F118" s="111" t="s">
        <v>30</v>
      </c>
      <c r="G118" s="294"/>
      <c r="H118" s="208" t="s">
        <v>1512</v>
      </c>
      <c r="I118" s="172">
        <v>56</v>
      </c>
      <c r="J118" s="173" t="s">
        <v>1062</v>
      </c>
      <c r="K118" s="173" t="s">
        <v>1067</v>
      </c>
      <c r="L118" s="173" t="s">
        <v>1069</v>
      </c>
      <c r="M118" s="174" t="s">
        <v>1068</v>
      </c>
      <c r="N118" s="215"/>
      <c r="O118" s="173"/>
      <c r="P118" s="173" t="s">
        <v>1052</v>
      </c>
      <c r="Q118" s="173" t="s">
        <v>1357</v>
      </c>
      <c r="R118" s="173" t="s">
        <v>1338</v>
      </c>
      <c r="S118" s="173" t="s">
        <v>1552</v>
      </c>
      <c r="T118" s="176" t="s">
        <v>1452</v>
      </c>
    </row>
    <row r="119" spans="1:20" ht="39.950000000000003" customHeight="1">
      <c r="A119" s="216" t="s">
        <v>1374</v>
      </c>
      <c r="B119" s="216"/>
      <c r="C119" s="216" t="s">
        <v>1354</v>
      </c>
      <c r="D119" s="136"/>
      <c r="E119" s="136"/>
      <c r="F119" s="217"/>
      <c r="G119" s="297"/>
      <c r="H119" s="208" t="s">
        <v>1514</v>
      </c>
      <c r="I119" s="218">
        <v>47</v>
      </c>
      <c r="J119" s="173" t="s">
        <v>1039</v>
      </c>
      <c r="K119" s="173" t="s">
        <v>1040</v>
      </c>
      <c r="L119" s="174" t="s">
        <v>1041</v>
      </c>
      <c r="M119" s="173"/>
      <c r="N119" s="173"/>
      <c r="O119" s="173"/>
      <c r="P119" s="173" t="s">
        <v>1052</v>
      </c>
      <c r="Q119" s="173" t="s">
        <v>1357</v>
      </c>
      <c r="R119" s="173" t="s">
        <v>1338</v>
      </c>
      <c r="S119" s="173" t="s">
        <v>1368</v>
      </c>
      <c r="T119" s="176" t="s">
        <v>1418</v>
      </c>
    </row>
    <row r="120" spans="1:20" ht="39.950000000000003" customHeight="1" thickBot="1">
      <c r="A120" s="216" t="s">
        <v>1374</v>
      </c>
      <c r="B120" s="216"/>
      <c r="C120" s="216" t="s">
        <v>1355</v>
      </c>
      <c r="D120" s="136"/>
      <c r="E120" s="136"/>
      <c r="F120" s="136"/>
      <c r="G120" s="298"/>
      <c r="H120" s="208" t="s">
        <v>1513</v>
      </c>
      <c r="I120" s="219">
        <v>54</v>
      </c>
      <c r="J120" s="189" t="s">
        <v>1056</v>
      </c>
      <c r="K120" s="189" t="s">
        <v>1057</v>
      </c>
      <c r="L120" s="189" t="s">
        <v>1058</v>
      </c>
      <c r="M120" s="190" t="s">
        <v>1059</v>
      </c>
      <c r="N120" s="189"/>
      <c r="O120" s="189"/>
      <c r="P120" s="189" t="s">
        <v>1052</v>
      </c>
      <c r="Q120" s="189" t="s">
        <v>1357</v>
      </c>
      <c r="R120" s="189" t="s">
        <v>1338</v>
      </c>
      <c r="S120" s="189" t="s">
        <v>1368</v>
      </c>
      <c r="T120" s="191" t="s">
        <v>1418</v>
      </c>
    </row>
    <row r="121" spans="1:20" ht="39.950000000000003" customHeight="1">
      <c r="A121" s="110" t="s">
        <v>474</v>
      </c>
      <c r="B121" s="110" t="s">
        <v>475</v>
      </c>
      <c r="C121" s="110" t="s">
        <v>476</v>
      </c>
      <c r="D121" s="110" t="s">
        <v>5</v>
      </c>
      <c r="E121" s="117">
        <v>3.3</v>
      </c>
      <c r="F121" s="111" t="s">
        <v>37</v>
      </c>
      <c r="G121" s="294"/>
      <c r="H121" s="208" t="s">
        <v>476</v>
      </c>
      <c r="I121" s="182">
        <v>35</v>
      </c>
      <c r="J121" s="183" t="s">
        <v>1006</v>
      </c>
      <c r="K121" s="184" t="s">
        <v>1007</v>
      </c>
      <c r="L121" s="183" t="s">
        <v>1008</v>
      </c>
      <c r="M121" s="183"/>
      <c r="N121" s="183"/>
      <c r="O121" s="183"/>
      <c r="P121" s="183" t="s">
        <v>1021</v>
      </c>
      <c r="Q121" s="183" t="s">
        <v>1358</v>
      </c>
      <c r="R121" s="183" t="s">
        <v>1341</v>
      </c>
      <c r="S121" s="183" t="s">
        <v>1361</v>
      </c>
      <c r="T121" s="151" t="s">
        <v>1418</v>
      </c>
    </row>
    <row r="122" spans="1:20" ht="39.950000000000003" customHeight="1">
      <c r="A122" s="110" t="s">
        <v>64</v>
      </c>
      <c r="B122" s="110" t="s">
        <v>65</v>
      </c>
      <c r="C122" s="110" t="s">
        <v>66</v>
      </c>
      <c r="D122" s="110" t="s">
        <v>5</v>
      </c>
      <c r="E122" s="117">
        <v>3.3</v>
      </c>
      <c r="F122" s="111" t="s">
        <v>30</v>
      </c>
      <c r="G122" s="294"/>
      <c r="H122" s="208" t="s">
        <v>66</v>
      </c>
      <c r="I122" s="172">
        <v>61</v>
      </c>
      <c r="J122" s="173" t="s">
        <v>1081</v>
      </c>
      <c r="K122" s="173" t="s">
        <v>1082</v>
      </c>
      <c r="L122" s="174" t="s">
        <v>1083</v>
      </c>
      <c r="M122" s="173"/>
      <c r="N122" s="173"/>
      <c r="O122" s="173"/>
      <c r="P122" s="173" t="s">
        <v>887</v>
      </c>
      <c r="Q122" s="173" t="s">
        <v>1358</v>
      </c>
      <c r="R122" s="173" t="s">
        <v>1341</v>
      </c>
      <c r="S122" s="173" t="s">
        <v>1370</v>
      </c>
      <c r="T122" s="156" t="s">
        <v>1418</v>
      </c>
    </row>
    <row r="123" spans="1:20" ht="39.950000000000003" customHeight="1">
      <c r="A123" s="110" t="s">
        <v>56</v>
      </c>
      <c r="B123" s="110" t="s">
        <v>57</v>
      </c>
      <c r="C123" s="110" t="s">
        <v>58</v>
      </c>
      <c r="D123" s="110" t="s">
        <v>5</v>
      </c>
      <c r="E123" s="117">
        <v>3.3</v>
      </c>
      <c r="F123" s="111" t="s">
        <v>59</v>
      </c>
      <c r="G123" s="294"/>
      <c r="H123" s="208" t="s">
        <v>58</v>
      </c>
      <c r="I123" s="172">
        <v>73</v>
      </c>
      <c r="J123" s="173" t="s">
        <v>1117</v>
      </c>
      <c r="K123" s="173" t="s">
        <v>1118</v>
      </c>
      <c r="L123" s="205" t="s">
        <v>1119</v>
      </c>
      <c r="M123" s="204"/>
      <c r="N123" s="204"/>
      <c r="O123" s="204"/>
      <c r="P123" s="173" t="s">
        <v>887</v>
      </c>
      <c r="Q123" s="173" t="s">
        <v>1358</v>
      </c>
      <c r="R123" s="173" t="s">
        <v>1341</v>
      </c>
      <c r="S123" s="173" t="s">
        <v>1370</v>
      </c>
      <c r="T123" s="156" t="s">
        <v>1418</v>
      </c>
    </row>
    <row r="124" spans="1:20" ht="39.950000000000003" customHeight="1">
      <c r="A124" s="110" t="s">
        <v>460</v>
      </c>
      <c r="B124" s="110" t="s">
        <v>461</v>
      </c>
      <c r="C124" s="110" t="s">
        <v>451</v>
      </c>
      <c r="D124" s="110" t="s">
        <v>5</v>
      </c>
      <c r="E124" s="117">
        <v>3.3</v>
      </c>
      <c r="F124" s="111" t="s">
        <v>30</v>
      </c>
      <c r="G124" s="294"/>
      <c r="H124" s="208" t="s">
        <v>451</v>
      </c>
      <c r="I124" s="172">
        <v>113</v>
      </c>
      <c r="J124" s="173" t="s">
        <v>1238</v>
      </c>
      <c r="K124" s="173" t="s">
        <v>1239</v>
      </c>
      <c r="L124" s="174" t="s">
        <v>1240</v>
      </c>
      <c r="M124" s="173"/>
      <c r="N124" s="173"/>
      <c r="O124" s="173"/>
      <c r="P124" s="173" t="s">
        <v>887</v>
      </c>
      <c r="Q124" s="173" t="s">
        <v>1358</v>
      </c>
      <c r="R124" s="173" t="s">
        <v>1341</v>
      </c>
      <c r="S124" s="173" t="s">
        <v>1370</v>
      </c>
      <c r="T124" s="156" t="s">
        <v>1418</v>
      </c>
    </row>
    <row r="125" spans="1:20" ht="39.950000000000003" customHeight="1">
      <c r="A125" s="110" t="s">
        <v>453</v>
      </c>
      <c r="B125" s="110" t="s">
        <v>454</v>
      </c>
      <c r="C125" s="110" t="s">
        <v>443</v>
      </c>
      <c r="D125" s="110" t="s">
        <v>5</v>
      </c>
      <c r="E125" s="117">
        <v>3.3</v>
      </c>
      <c r="F125" s="111" t="s">
        <v>59</v>
      </c>
      <c r="G125" s="294"/>
      <c r="H125" s="208" t="s">
        <v>443</v>
      </c>
      <c r="I125" s="172">
        <v>112</v>
      </c>
      <c r="J125" s="173" t="s">
        <v>1235</v>
      </c>
      <c r="K125" s="173" t="s">
        <v>1236</v>
      </c>
      <c r="L125" s="174" t="s">
        <v>1237</v>
      </c>
      <c r="M125" s="173"/>
      <c r="N125" s="173"/>
      <c r="O125" s="173"/>
      <c r="P125" s="173" t="s">
        <v>887</v>
      </c>
      <c r="Q125" s="173" t="s">
        <v>1358</v>
      </c>
      <c r="R125" s="173" t="s">
        <v>1341</v>
      </c>
      <c r="S125" s="173" t="s">
        <v>1370</v>
      </c>
      <c r="T125" s="156" t="s">
        <v>1418</v>
      </c>
    </row>
    <row r="126" spans="1:20" ht="39.950000000000003" customHeight="1">
      <c r="A126" s="143"/>
      <c r="C126" s="144" t="s">
        <v>1374</v>
      </c>
      <c r="D126" s="145"/>
      <c r="E126" s="145"/>
      <c r="F126" s="145"/>
      <c r="G126" s="299"/>
      <c r="H126" s="208" t="s">
        <v>1516</v>
      </c>
      <c r="I126" s="172">
        <v>72</v>
      </c>
      <c r="J126" s="173" t="s">
        <v>1114</v>
      </c>
      <c r="K126" s="173" t="s">
        <v>1115</v>
      </c>
      <c r="L126" s="174" t="s">
        <v>1116</v>
      </c>
      <c r="M126" s="259"/>
      <c r="N126" s="259"/>
      <c r="O126" s="259"/>
      <c r="P126" s="173" t="s">
        <v>887</v>
      </c>
      <c r="Q126" s="173" t="s">
        <v>1358</v>
      </c>
      <c r="R126" s="259" t="s">
        <v>1341</v>
      </c>
      <c r="S126" s="259" t="s">
        <v>1511</v>
      </c>
      <c r="T126" s="176" t="s">
        <v>1566</v>
      </c>
    </row>
    <row r="127" spans="1:20" ht="39.950000000000003" customHeight="1">
      <c r="A127" s="143"/>
      <c r="C127" s="144" t="s">
        <v>1374</v>
      </c>
      <c r="D127" s="145"/>
      <c r="E127" s="145"/>
      <c r="F127" s="145"/>
      <c r="G127" s="299"/>
      <c r="H127" s="208" t="s">
        <v>1515</v>
      </c>
      <c r="I127" s="172">
        <v>71</v>
      </c>
      <c r="J127" s="173" t="s">
        <v>1111</v>
      </c>
      <c r="K127" s="173" t="s">
        <v>1112</v>
      </c>
      <c r="L127" s="174" t="s">
        <v>1113</v>
      </c>
      <c r="M127" s="259"/>
      <c r="N127" s="259"/>
      <c r="O127" s="259"/>
      <c r="P127" s="173" t="s">
        <v>887</v>
      </c>
      <c r="Q127" s="173" t="s">
        <v>1358</v>
      </c>
      <c r="R127" s="173" t="s">
        <v>1341</v>
      </c>
      <c r="S127" s="259" t="s">
        <v>1511</v>
      </c>
      <c r="T127" s="176" t="s">
        <v>1566</v>
      </c>
    </row>
    <row r="128" spans="1:20" ht="39.950000000000003" customHeight="1">
      <c r="A128" s="143"/>
      <c r="C128" s="144" t="s">
        <v>1374</v>
      </c>
      <c r="D128" s="145"/>
      <c r="E128" s="145"/>
      <c r="F128" s="145"/>
      <c r="G128" s="299"/>
      <c r="H128" s="208" t="s">
        <v>1517</v>
      </c>
      <c r="I128" s="172">
        <v>122</v>
      </c>
      <c r="J128" s="173" t="s">
        <v>1271</v>
      </c>
      <c r="K128" s="173" t="s">
        <v>1272</v>
      </c>
      <c r="L128" s="174" t="s">
        <v>1273</v>
      </c>
      <c r="M128" s="173"/>
      <c r="N128" s="173"/>
      <c r="O128" s="173"/>
      <c r="P128" s="173" t="s">
        <v>887</v>
      </c>
      <c r="Q128" s="173" t="s">
        <v>1358</v>
      </c>
      <c r="R128" s="173" t="s">
        <v>1341</v>
      </c>
      <c r="S128" s="173" t="s">
        <v>1493</v>
      </c>
      <c r="T128" s="156"/>
    </row>
    <row r="129" spans="1:20" ht="39.950000000000003" customHeight="1">
      <c r="A129" s="143"/>
      <c r="C129" s="144" t="s">
        <v>1374</v>
      </c>
      <c r="D129" s="145"/>
      <c r="E129" s="145"/>
      <c r="F129" s="145"/>
      <c r="G129" s="299"/>
      <c r="H129" s="208" t="s">
        <v>1518</v>
      </c>
      <c r="I129" s="172">
        <v>121</v>
      </c>
      <c r="J129" s="173" t="s">
        <v>1268</v>
      </c>
      <c r="K129" s="173" t="s">
        <v>1269</v>
      </c>
      <c r="L129" s="174" t="s">
        <v>1270</v>
      </c>
      <c r="M129" s="173"/>
      <c r="N129" s="173"/>
      <c r="O129" s="173"/>
      <c r="P129" s="173" t="s">
        <v>887</v>
      </c>
      <c r="Q129" s="173" t="s">
        <v>1358</v>
      </c>
      <c r="R129" s="173" t="s">
        <v>1341</v>
      </c>
      <c r="S129" s="173" t="s">
        <v>1493</v>
      </c>
      <c r="T129" s="156"/>
    </row>
    <row r="130" spans="1:20" ht="39.950000000000003" customHeight="1">
      <c r="A130" s="110" t="s">
        <v>448</v>
      </c>
      <c r="B130" s="110" t="s">
        <v>449</v>
      </c>
      <c r="C130" s="110" t="s">
        <v>450</v>
      </c>
      <c r="D130" s="110" t="s">
        <v>6</v>
      </c>
      <c r="E130" s="117">
        <v>1.8</v>
      </c>
      <c r="F130" s="117" t="s">
        <v>30</v>
      </c>
      <c r="G130" s="296"/>
      <c r="H130" s="208" t="s">
        <v>1520</v>
      </c>
      <c r="I130" s="186">
        <v>111</v>
      </c>
      <c r="J130" s="173" t="s">
        <v>1231</v>
      </c>
      <c r="K130" s="173" t="s">
        <v>1232</v>
      </c>
      <c r="L130" s="174" t="s">
        <v>1233</v>
      </c>
      <c r="M130" s="173" t="s">
        <v>1234</v>
      </c>
      <c r="N130" s="173"/>
      <c r="O130" s="173"/>
      <c r="P130" s="173" t="s">
        <v>887</v>
      </c>
      <c r="Q130" s="173" t="s">
        <v>1358</v>
      </c>
      <c r="R130" s="173" t="s">
        <v>1341</v>
      </c>
      <c r="S130" s="173" t="s">
        <v>1480</v>
      </c>
      <c r="T130" s="156"/>
    </row>
    <row r="131" spans="1:20" ht="39.950000000000003" customHeight="1" thickBot="1">
      <c r="A131" s="110" t="s">
        <v>440</v>
      </c>
      <c r="B131" s="110" t="s">
        <v>441</v>
      </c>
      <c r="C131" s="110" t="s">
        <v>442</v>
      </c>
      <c r="D131" s="110" t="s">
        <v>6</v>
      </c>
      <c r="E131" s="117">
        <v>1.8</v>
      </c>
      <c r="F131" s="117" t="s">
        <v>59</v>
      </c>
      <c r="G131" s="296"/>
      <c r="H131" s="208" t="s">
        <v>1519</v>
      </c>
      <c r="I131" s="177">
        <v>110</v>
      </c>
      <c r="J131" s="178" t="s">
        <v>1227</v>
      </c>
      <c r="K131" s="178" t="s">
        <v>1228</v>
      </c>
      <c r="L131" s="179" t="s">
        <v>1229</v>
      </c>
      <c r="M131" s="178" t="s">
        <v>1230</v>
      </c>
      <c r="N131" s="178"/>
      <c r="O131" s="178"/>
      <c r="P131" s="178" t="s">
        <v>887</v>
      </c>
      <c r="Q131" s="178" t="s">
        <v>1358</v>
      </c>
      <c r="R131" s="178" t="s">
        <v>1341</v>
      </c>
      <c r="S131" s="178" t="s">
        <v>1480</v>
      </c>
      <c r="T131" s="212"/>
    </row>
    <row r="132" spans="1:20" ht="39.950000000000003" customHeight="1">
      <c r="A132" s="110" t="s">
        <v>643</v>
      </c>
      <c r="B132" s="110" t="s">
        <v>644</v>
      </c>
      <c r="C132" s="110" t="s">
        <v>645</v>
      </c>
      <c r="D132" s="110" t="s">
        <v>5</v>
      </c>
      <c r="E132" s="117">
        <v>3.3</v>
      </c>
      <c r="F132" s="117" t="s">
        <v>37</v>
      </c>
      <c r="G132" s="291"/>
      <c r="H132" s="146"/>
      <c r="I132" s="261"/>
      <c r="J132" s="262"/>
      <c r="K132" s="262"/>
      <c r="L132" s="262"/>
      <c r="M132" s="262"/>
      <c r="N132" s="262"/>
      <c r="O132" s="262"/>
      <c r="P132" s="262"/>
      <c r="Q132" s="262"/>
      <c r="R132" s="262" t="s">
        <v>1352</v>
      </c>
      <c r="S132" s="262" t="s">
        <v>1350</v>
      </c>
      <c r="T132" s="263" t="s">
        <v>1531</v>
      </c>
    </row>
    <row r="133" spans="1:20" ht="63">
      <c r="A133" s="110" t="s">
        <v>693</v>
      </c>
      <c r="B133" s="110" t="s">
        <v>694</v>
      </c>
      <c r="C133" s="110" t="s">
        <v>695</v>
      </c>
      <c r="D133" s="110" t="s">
        <v>5</v>
      </c>
      <c r="E133" s="117">
        <v>3.3</v>
      </c>
      <c r="F133" s="117" t="s">
        <v>37</v>
      </c>
      <c r="G133" s="291"/>
      <c r="H133" s="146"/>
      <c r="I133" s="159"/>
      <c r="J133" s="162"/>
      <c r="K133" s="220"/>
      <c r="L133" s="220"/>
      <c r="M133" s="220"/>
      <c r="N133" s="220"/>
      <c r="O133" s="220"/>
      <c r="P133" s="220"/>
      <c r="Q133" s="220"/>
      <c r="R133" s="160" t="s">
        <v>1352</v>
      </c>
      <c r="S133" s="160" t="s">
        <v>1350</v>
      </c>
      <c r="T133" s="278" t="s">
        <v>1605</v>
      </c>
    </row>
    <row r="134" spans="1:20" ht="39.950000000000003" customHeight="1" thickBot="1">
      <c r="A134" s="110" t="s">
        <v>598</v>
      </c>
      <c r="B134" s="110" t="s">
        <v>599</v>
      </c>
      <c r="C134" s="110" t="s">
        <v>600</v>
      </c>
      <c r="D134" s="110" t="s">
        <v>5</v>
      </c>
      <c r="E134" s="117">
        <v>3.3</v>
      </c>
      <c r="F134" s="117" t="s">
        <v>601</v>
      </c>
      <c r="G134" s="291"/>
      <c r="H134" s="146" t="s">
        <v>600</v>
      </c>
      <c r="I134" s="188">
        <v>106</v>
      </c>
      <c r="J134" s="189" t="s">
        <v>1214</v>
      </c>
      <c r="K134" s="189" t="s">
        <v>1215</v>
      </c>
      <c r="L134" s="190" t="s">
        <v>1216</v>
      </c>
      <c r="M134" s="189"/>
      <c r="N134" s="189"/>
      <c r="O134" s="189"/>
      <c r="P134" s="189" t="s">
        <v>1187</v>
      </c>
      <c r="Q134" s="189" t="s">
        <v>1358</v>
      </c>
      <c r="R134" s="189" t="s">
        <v>1352</v>
      </c>
      <c r="S134" s="189" t="s">
        <v>1371</v>
      </c>
      <c r="T134" s="191" t="s">
        <v>1567</v>
      </c>
    </row>
    <row r="135" spans="1:20" ht="39.950000000000003" customHeight="1">
      <c r="A135" s="110" t="s">
        <v>589</v>
      </c>
      <c r="B135" s="110" t="s">
        <v>590</v>
      </c>
      <c r="C135" s="110" t="s">
        <v>591</v>
      </c>
      <c r="D135" s="110" t="s">
        <v>5</v>
      </c>
      <c r="E135" s="117">
        <v>3.3</v>
      </c>
      <c r="F135" s="111" t="s">
        <v>37</v>
      </c>
      <c r="G135" s="194"/>
      <c r="H135" s="146" t="s">
        <v>591</v>
      </c>
      <c r="I135" s="182">
        <v>38</v>
      </c>
      <c r="J135" s="183" t="s">
        <v>1015</v>
      </c>
      <c r="K135" s="183" t="s">
        <v>1016</v>
      </c>
      <c r="L135" s="184" t="s">
        <v>1017</v>
      </c>
      <c r="M135" s="183"/>
      <c r="N135" s="183"/>
      <c r="O135" s="183"/>
      <c r="P135" s="183" t="s">
        <v>1021</v>
      </c>
      <c r="Q135" s="183" t="s">
        <v>1358</v>
      </c>
      <c r="R135" s="183" t="s">
        <v>1342</v>
      </c>
      <c r="S135" s="183" t="s">
        <v>1350</v>
      </c>
      <c r="T135" s="151" t="s">
        <v>1483</v>
      </c>
    </row>
    <row r="136" spans="1:20" ht="39.950000000000003" customHeight="1" thickBot="1">
      <c r="A136" s="110" t="s">
        <v>595</v>
      </c>
      <c r="B136" s="110" t="s">
        <v>596</v>
      </c>
      <c r="C136" s="110" t="s">
        <v>597</v>
      </c>
      <c r="D136" s="110" t="s">
        <v>5</v>
      </c>
      <c r="E136" s="117">
        <v>3.3</v>
      </c>
      <c r="F136" s="117" t="s">
        <v>37</v>
      </c>
      <c r="G136" s="291"/>
      <c r="H136" s="146" t="s">
        <v>597</v>
      </c>
      <c r="I136" s="188">
        <v>34</v>
      </c>
      <c r="J136" s="189" t="s">
        <v>1002</v>
      </c>
      <c r="K136" s="189" t="s">
        <v>1003</v>
      </c>
      <c r="L136" s="190" t="s">
        <v>1004</v>
      </c>
      <c r="M136" s="189" t="s">
        <v>1005</v>
      </c>
      <c r="N136" s="189"/>
      <c r="O136" s="189"/>
      <c r="P136" s="189" t="s">
        <v>1021</v>
      </c>
      <c r="Q136" s="189" t="s">
        <v>1358</v>
      </c>
      <c r="R136" s="189" t="s">
        <v>1342</v>
      </c>
      <c r="S136" s="189" t="s">
        <v>1370</v>
      </c>
      <c r="T136" s="193" t="s">
        <v>1418</v>
      </c>
    </row>
    <row r="137" spans="1:20" ht="39.950000000000003" customHeight="1">
      <c r="A137" s="110" t="s">
        <v>650</v>
      </c>
      <c r="B137" s="110" t="s">
        <v>651</v>
      </c>
      <c r="C137" s="110" t="s">
        <v>652</v>
      </c>
      <c r="D137" s="110" t="s">
        <v>5</v>
      </c>
      <c r="E137" s="117">
        <v>3.3</v>
      </c>
      <c r="F137" s="117" t="s">
        <v>37</v>
      </c>
      <c r="G137" s="291"/>
      <c r="H137" s="146" t="s">
        <v>652</v>
      </c>
      <c r="I137" s="182">
        <v>107</v>
      </c>
      <c r="J137" s="183" t="s">
        <v>1217</v>
      </c>
      <c r="K137" s="184" t="s">
        <v>1218</v>
      </c>
      <c r="L137" s="183" t="s">
        <v>1219</v>
      </c>
      <c r="M137" s="183"/>
      <c r="N137" s="183"/>
      <c r="O137" s="183"/>
      <c r="P137" s="183" t="s">
        <v>1187</v>
      </c>
      <c r="Q137" s="183" t="s">
        <v>1358</v>
      </c>
      <c r="R137" s="183" t="s">
        <v>1353</v>
      </c>
      <c r="S137" s="183" t="s">
        <v>1370</v>
      </c>
      <c r="T137" s="151" t="s">
        <v>1418</v>
      </c>
    </row>
    <row r="138" spans="1:20" ht="39.950000000000003" customHeight="1" thickBot="1">
      <c r="A138" s="110" t="s">
        <v>674</v>
      </c>
      <c r="B138" s="110" t="s">
        <v>675</v>
      </c>
      <c r="C138" s="110" t="s">
        <v>676</v>
      </c>
      <c r="D138" s="110" t="s">
        <v>5</v>
      </c>
      <c r="E138" s="117">
        <v>3.3</v>
      </c>
      <c r="F138" s="117" t="s">
        <v>37</v>
      </c>
      <c r="G138" s="291"/>
      <c r="H138" s="146" t="s">
        <v>676</v>
      </c>
      <c r="I138" s="224">
        <v>42</v>
      </c>
      <c r="J138" s="189" t="s">
        <v>1025</v>
      </c>
      <c r="K138" s="190" t="s">
        <v>1026</v>
      </c>
      <c r="L138" s="189" t="s">
        <v>1027</v>
      </c>
      <c r="M138" s="189"/>
      <c r="N138" s="189"/>
      <c r="O138" s="189"/>
      <c r="P138" s="189" t="s">
        <v>1021</v>
      </c>
      <c r="Q138" s="189" t="s">
        <v>1358</v>
      </c>
      <c r="R138" s="189" t="s">
        <v>1353</v>
      </c>
      <c r="S138" s="189" t="s">
        <v>1370</v>
      </c>
      <c r="T138" s="193" t="s">
        <v>1418</v>
      </c>
    </row>
    <row r="139" spans="1:20" ht="39.950000000000003" customHeight="1">
      <c r="A139" s="110" t="s">
        <v>669</v>
      </c>
      <c r="B139" s="110" t="s">
        <v>670</v>
      </c>
      <c r="C139" s="111" t="s">
        <v>671</v>
      </c>
      <c r="D139" s="110" t="s">
        <v>5</v>
      </c>
      <c r="E139" s="117">
        <v>3.3</v>
      </c>
      <c r="F139" s="117" t="s">
        <v>30</v>
      </c>
      <c r="G139" s="117"/>
      <c r="H139" s="110" t="s">
        <v>1425</v>
      </c>
      <c r="I139" s="225"/>
      <c r="J139" s="226"/>
      <c r="K139" s="226"/>
      <c r="L139" s="227"/>
      <c r="M139" s="226"/>
      <c r="N139" s="226"/>
      <c r="O139" s="226"/>
      <c r="P139" s="226"/>
      <c r="Q139" s="226"/>
      <c r="R139" s="226" t="s">
        <v>1335</v>
      </c>
      <c r="S139" s="226" t="s">
        <v>1499</v>
      </c>
      <c r="T139" s="228"/>
    </row>
    <row r="140" spans="1:20" ht="39.950000000000003" customHeight="1">
      <c r="A140" s="110" t="s">
        <v>422</v>
      </c>
      <c r="B140" s="110" t="s">
        <v>423</v>
      </c>
      <c r="C140" s="110" t="s">
        <v>424</v>
      </c>
      <c r="D140" s="110" t="s">
        <v>5</v>
      </c>
      <c r="E140" s="117">
        <v>3.3</v>
      </c>
      <c r="F140" s="117" t="s">
        <v>30</v>
      </c>
      <c r="G140" s="117"/>
      <c r="H140" s="110" t="s">
        <v>1425</v>
      </c>
      <c r="I140" s="225"/>
      <c r="J140" s="228"/>
      <c r="K140" s="229"/>
      <c r="L140" s="229"/>
      <c r="M140" s="229"/>
      <c r="N140" s="229"/>
      <c r="O140" s="229"/>
      <c r="P140" s="229"/>
      <c r="Q140" s="229"/>
      <c r="R140" s="226" t="s">
        <v>1335</v>
      </c>
      <c r="S140" s="226" t="s">
        <v>1499</v>
      </c>
      <c r="T140" s="228"/>
    </row>
    <row r="141" spans="1:20" ht="39.950000000000003" customHeight="1">
      <c r="A141" s="110" t="s">
        <v>426</v>
      </c>
      <c r="B141" s="110" t="s">
        <v>427</v>
      </c>
      <c r="C141" s="110" t="s">
        <v>428</v>
      </c>
      <c r="D141" s="110" t="s">
        <v>5</v>
      </c>
      <c r="E141" s="117">
        <v>3.3</v>
      </c>
      <c r="F141" s="117" t="s">
        <v>30</v>
      </c>
      <c r="G141" s="117"/>
      <c r="H141" s="110" t="s">
        <v>1425</v>
      </c>
      <c r="I141" s="225"/>
      <c r="J141" s="228"/>
      <c r="K141" s="229"/>
      <c r="L141" s="229"/>
      <c r="M141" s="229"/>
      <c r="N141" s="229"/>
      <c r="O141" s="229"/>
      <c r="P141" s="229"/>
      <c r="Q141" s="229"/>
      <c r="R141" s="226" t="s">
        <v>1335</v>
      </c>
      <c r="S141" s="226" t="s">
        <v>1499</v>
      </c>
      <c r="T141" s="228"/>
    </row>
    <row r="142" spans="1:20" ht="39.950000000000003" customHeight="1">
      <c r="A142" s="110" t="s">
        <v>430</v>
      </c>
      <c r="B142" s="110" t="s">
        <v>431</v>
      </c>
      <c r="C142" s="110" t="s">
        <v>432</v>
      </c>
      <c r="D142" s="110" t="s">
        <v>5</v>
      </c>
      <c r="E142" s="117">
        <v>3.3</v>
      </c>
      <c r="F142" s="117" t="s">
        <v>278</v>
      </c>
      <c r="G142" s="117"/>
      <c r="H142" s="110" t="s">
        <v>1425</v>
      </c>
      <c r="I142" s="225"/>
      <c r="J142" s="228"/>
      <c r="K142" s="229"/>
      <c r="L142" s="229"/>
      <c r="M142" s="229"/>
      <c r="N142" s="229"/>
      <c r="O142" s="229"/>
      <c r="P142" s="229"/>
      <c r="Q142" s="229"/>
      <c r="R142" s="226" t="s">
        <v>1335</v>
      </c>
      <c r="S142" s="226" t="s">
        <v>1499</v>
      </c>
      <c r="T142" s="228"/>
    </row>
    <row r="143" spans="1:20" ht="39.950000000000003" customHeight="1">
      <c r="A143" s="110" t="s">
        <v>238</v>
      </c>
      <c r="B143" s="110" t="s">
        <v>239</v>
      </c>
      <c r="C143" s="110" t="s">
        <v>240</v>
      </c>
      <c r="D143" s="110" t="s">
        <v>5</v>
      </c>
      <c r="E143" s="117">
        <v>3.3</v>
      </c>
      <c r="F143" s="117" t="s">
        <v>30</v>
      </c>
      <c r="G143" s="117"/>
      <c r="H143" s="110" t="s">
        <v>1425</v>
      </c>
      <c r="I143" s="225"/>
      <c r="J143" s="228"/>
      <c r="K143" s="229"/>
      <c r="L143" s="229"/>
      <c r="M143" s="229"/>
      <c r="N143" s="229"/>
      <c r="O143" s="229"/>
      <c r="P143" s="229"/>
      <c r="Q143" s="229"/>
      <c r="R143" s="226" t="s">
        <v>1335</v>
      </c>
      <c r="S143" s="226" t="s">
        <v>1499</v>
      </c>
      <c r="T143" s="228"/>
    </row>
    <row r="144" spans="1:20" ht="39.950000000000003" customHeight="1">
      <c r="A144" s="110" t="s">
        <v>414</v>
      </c>
      <c r="B144" s="110" t="s">
        <v>415</v>
      </c>
      <c r="C144" s="110" t="s">
        <v>416</v>
      </c>
      <c r="D144" s="110" t="s">
        <v>5</v>
      </c>
      <c r="E144" s="117">
        <v>3.3</v>
      </c>
      <c r="F144" s="117" t="s">
        <v>30</v>
      </c>
      <c r="G144" s="117"/>
      <c r="H144" s="110" t="s">
        <v>1425</v>
      </c>
      <c r="I144" s="225"/>
      <c r="J144" s="228"/>
      <c r="K144" s="229"/>
      <c r="L144" s="229"/>
      <c r="M144" s="229"/>
      <c r="N144" s="229"/>
      <c r="O144" s="229"/>
      <c r="P144" s="229"/>
      <c r="Q144" s="229"/>
      <c r="R144" s="226" t="s">
        <v>1335</v>
      </c>
      <c r="S144" s="226" t="s">
        <v>1499</v>
      </c>
      <c r="T144" s="226"/>
    </row>
    <row r="145" spans="1:20" ht="39.950000000000003" customHeight="1">
      <c r="A145" s="110" t="s">
        <v>418</v>
      </c>
      <c r="B145" s="110" t="s">
        <v>419</v>
      </c>
      <c r="C145" s="110" t="s">
        <v>420</v>
      </c>
      <c r="D145" s="110" t="s">
        <v>5</v>
      </c>
      <c r="E145" s="117">
        <v>3.3</v>
      </c>
      <c r="F145" s="117" t="s">
        <v>30</v>
      </c>
      <c r="G145" s="117"/>
      <c r="H145" s="110" t="s">
        <v>1425</v>
      </c>
      <c r="I145" s="225"/>
      <c r="J145" s="228"/>
      <c r="K145" s="229"/>
      <c r="L145" s="229"/>
      <c r="M145" s="229"/>
      <c r="N145" s="229"/>
      <c r="O145" s="229"/>
      <c r="P145" s="229"/>
      <c r="Q145" s="229"/>
      <c r="R145" s="226" t="s">
        <v>1335</v>
      </c>
      <c r="S145" s="226" t="s">
        <v>1499</v>
      </c>
      <c r="T145" s="228"/>
    </row>
    <row r="146" spans="1:20" ht="39.950000000000003" customHeight="1">
      <c r="A146" s="110" t="s">
        <v>410</v>
      </c>
      <c r="B146" s="110" t="s">
        <v>411</v>
      </c>
      <c r="C146" s="110" t="s">
        <v>412</v>
      </c>
      <c r="D146" s="110" t="s">
        <v>5</v>
      </c>
      <c r="E146" s="117">
        <v>3.3</v>
      </c>
      <c r="F146" s="117" t="s">
        <v>30</v>
      </c>
      <c r="G146" s="117"/>
      <c r="H146" s="110" t="s">
        <v>1425</v>
      </c>
      <c r="I146" s="225"/>
      <c r="J146" s="228"/>
      <c r="K146" s="229"/>
      <c r="L146" s="229"/>
      <c r="M146" s="229"/>
      <c r="N146" s="229"/>
      <c r="O146" s="229"/>
      <c r="P146" s="229"/>
      <c r="Q146" s="229"/>
      <c r="R146" s="226" t="s">
        <v>1335</v>
      </c>
      <c r="S146" s="226" t="s">
        <v>1499</v>
      </c>
      <c r="T146" s="226"/>
    </row>
    <row r="147" spans="1:20" ht="39.950000000000003" customHeight="1">
      <c r="A147" s="110" t="s">
        <v>242</v>
      </c>
      <c r="B147" s="110" t="s">
        <v>243</v>
      </c>
      <c r="C147" s="110" t="s">
        <v>244</v>
      </c>
      <c r="D147" s="110" t="s">
        <v>5</v>
      </c>
      <c r="E147" s="117">
        <v>3.3</v>
      </c>
      <c r="F147" s="117" t="s">
        <v>30</v>
      </c>
      <c r="G147" s="117"/>
      <c r="H147" s="110" t="s">
        <v>1425</v>
      </c>
      <c r="I147" s="225"/>
      <c r="J147" s="228"/>
      <c r="K147" s="229"/>
      <c r="L147" s="229"/>
      <c r="M147" s="229"/>
      <c r="N147" s="229"/>
      <c r="O147" s="229"/>
      <c r="P147" s="229"/>
      <c r="Q147" s="229"/>
      <c r="R147" s="226" t="s">
        <v>1335</v>
      </c>
      <c r="S147" s="226" t="s">
        <v>1499</v>
      </c>
      <c r="T147" s="228"/>
    </row>
    <row r="148" spans="1:20" ht="39.950000000000003" customHeight="1">
      <c r="A148" s="110" t="s">
        <v>120</v>
      </c>
      <c r="B148" s="110" t="s">
        <v>121</v>
      </c>
      <c r="C148" s="110" t="s">
        <v>122</v>
      </c>
      <c r="D148" s="110" t="s">
        <v>5</v>
      </c>
      <c r="E148" s="117">
        <v>3.3</v>
      </c>
      <c r="F148" s="117" t="s">
        <v>37</v>
      </c>
      <c r="G148" s="117"/>
      <c r="H148" s="110" t="s">
        <v>1425</v>
      </c>
      <c r="I148" s="225"/>
      <c r="J148" s="228"/>
      <c r="K148" s="229"/>
      <c r="L148" s="229"/>
      <c r="M148" s="229"/>
      <c r="N148" s="229"/>
      <c r="O148" s="229"/>
      <c r="P148" s="229"/>
      <c r="Q148" s="229"/>
      <c r="R148" s="226" t="s">
        <v>1335</v>
      </c>
      <c r="S148" s="226" t="s">
        <v>1499</v>
      </c>
      <c r="T148" s="228"/>
    </row>
    <row r="149" spans="1:20" ht="39.950000000000003" customHeight="1">
      <c r="A149" s="110" t="s">
        <v>169</v>
      </c>
      <c r="B149" s="110" t="s">
        <v>170</v>
      </c>
      <c r="C149" s="110" t="s">
        <v>171</v>
      </c>
      <c r="D149" s="110" t="s">
        <v>5</v>
      </c>
      <c r="E149" s="117">
        <v>3.3</v>
      </c>
      <c r="F149" s="117" t="s">
        <v>37</v>
      </c>
      <c r="G149" s="117"/>
      <c r="H149" s="110" t="s">
        <v>1425</v>
      </c>
      <c r="I149" s="225"/>
      <c r="J149" s="228"/>
      <c r="K149" s="229"/>
      <c r="L149" s="229"/>
      <c r="M149" s="229"/>
      <c r="N149" s="229"/>
      <c r="O149" s="229"/>
      <c r="P149" s="229"/>
      <c r="Q149" s="229"/>
      <c r="R149" s="226" t="s">
        <v>1335</v>
      </c>
      <c r="S149" s="226" t="s">
        <v>1499</v>
      </c>
      <c r="T149" s="228"/>
    </row>
    <row r="150" spans="1:20" ht="39.950000000000003" customHeight="1">
      <c r="A150" s="110" t="s">
        <v>390</v>
      </c>
      <c r="B150" s="110" t="s">
        <v>391</v>
      </c>
      <c r="C150" s="110" t="s">
        <v>392</v>
      </c>
      <c r="D150" s="110" t="s">
        <v>5</v>
      </c>
      <c r="E150" s="111">
        <v>3.3</v>
      </c>
      <c r="F150" s="111" t="s">
        <v>30</v>
      </c>
      <c r="G150" s="111"/>
      <c r="H150" s="110" t="s">
        <v>1425</v>
      </c>
      <c r="I150" s="225"/>
      <c r="J150" s="228"/>
      <c r="K150" s="229"/>
      <c r="L150" s="229"/>
      <c r="M150" s="229"/>
      <c r="N150" s="229"/>
      <c r="O150" s="229"/>
      <c r="P150" s="229"/>
      <c r="Q150" s="229"/>
      <c r="R150" s="226" t="s">
        <v>1335</v>
      </c>
      <c r="S150" s="226" t="s">
        <v>1499</v>
      </c>
      <c r="T150" s="228"/>
    </row>
    <row r="151" spans="1:20" ht="39.950000000000003" customHeight="1">
      <c r="A151" s="110" t="s">
        <v>165</v>
      </c>
      <c r="B151" s="110" t="s">
        <v>166</v>
      </c>
      <c r="C151" s="110" t="s">
        <v>167</v>
      </c>
      <c r="D151" s="110" t="s">
        <v>5</v>
      </c>
      <c r="E151" s="117">
        <v>3.3</v>
      </c>
      <c r="F151" s="117" t="s">
        <v>37</v>
      </c>
      <c r="G151" s="117"/>
      <c r="H151" s="110" t="s">
        <v>1425</v>
      </c>
      <c r="I151" s="225"/>
      <c r="J151" s="228"/>
      <c r="K151" s="229"/>
      <c r="L151" s="229"/>
      <c r="M151" s="229"/>
      <c r="N151" s="229"/>
      <c r="O151" s="229"/>
      <c r="P151" s="229"/>
      <c r="Q151" s="229"/>
      <c r="R151" s="226" t="s">
        <v>1335</v>
      </c>
      <c r="S151" s="226" t="s">
        <v>1499</v>
      </c>
      <c r="T151" s="228"/>
    </row>
    <row r="152" spans="1:20" ht="39.950000000000003" customHeight="1">
      <c r="A152" s="110" t="s">
        <v>406</v>
      </c>
      <c r="B152" s="110" t="s">
        <v>407</v>
      </c>
      <c r="C152" s="110" t="s">
        <v>408</v>
      </c>
      <c r="D152" s="110" t="s">
        <v>5</v>
      </c>
      <c r="E152" s="111">
        <v>3.3</v>
      </c>
      <c r="F152" s="111" t="s">
        <v>30</v>
      </c>
      <c r="G152" s="111"/>
      <c r="H152" s="110" t="s">
        <v>1425</v>
      </c>
      <c r="I152" s="225"/>
      <c r="J152" s="228"/>
      <c r="K152" s="229"/>
      <c r="L152" s="229"/>
      <c r="M152" s="229"/>
      <c r="N152" s="229"/>
      <c r="O152" s="229"/>
      <c r="P152" s="229"/>
      <c r="Q152" s="229"/>
      <c r="R152" s="226" t="s">
        <v>1335</v>
      </c>
      <c r="S152" s="226" t="s">
        <v>1499</v>
      </c>
      <c r="T152" s="228"/>
    </row>
    <row r="153" spans="1:20" ht="39.950000000000003" customHeight="1">
      <c r="A153" s="110" t="s">
        <v>386</v>
      </c>
      <c r="B153" s="110" t="s">
        <v>387</v>
      </c>
      <c r="C153" s="110" t="s">
        <v>388</v>
      </c>
      <c r="D153" s="110" t="s">
        <v>5</v>
      </c>
      <c r="E153" s="111">
        <v>3.3</v>
      </c>
      <c r="F153" s="111" t="s">
        <v>30</v>
      </c>
      <c r="G153" s="111"/>
      <c r="H153" s="110" t="s">
        <v>1425</v>
      </c>
      <c r="I153" s="225"/>
      <c r="J153" s="228"/>
      <c r="K153" s="229"/>
      <c r="L153" s="229"/>
      <c r="M153" s="229"/>
      <c r="N153" s="229"/>
      <c r="O153" s="229"/>
      <c r="P153" s="229"/>
      <c r="Q153" s="229"/>
      <c r="R153" s="226" t="s">
        <v>1335</v>
      </c>
      <c r="S153" s="226" t="s">
        <v>1499</v>
      </c>
      <c r="T153" s="228"/>
    </row>
    <row r="154" spans="1:20" ht="39.950000000000003" customHeight="1">
      <c r="A154" s="110" t="s">
        <v>127</v>
      </c>
      <c r="B154" s="110" t="s">
        <v>128</v>
      </c>
      <c r="C154" s="110" t="s">
        <v>129</v>
      </c>
      <c r="D154" s="110" t="s">
        <v>5</v>
      </c>
      <c r="E154" s="117">
        <v>3.3</v>
      </c>
      <c r="F154" s="117" t="s">
        <v>37</v>
      </c>
      <c r="G154" s="117"/>
      <c r="H154" s="110" t="s">
        <v>1425</v>
      </c>
      <c r="I154" s="225"/>
      <c r="J154" s="228"/>
      <c r="K154" s="229"/>
      <c r="L154" s="229"/>
      <c r="M154" s="229"/>
      <c r="N154" s="229"/>
      <c r="O154" s="229"/>
      <c r="P154" s="229"/>
      <c r="Q154" s="229"/>
      <c r="R154" s="226" t="s">
        <v>1335</v>
      </c>
      <c r="S154" s="226" t="s">
        <v>1499</v>
      </c>
      <c r="T154" s="228"/>
    </row>
    <row r="155" spans="1:20" ht="39.950000000000003" customHeight="1">
      <c r="A155" s="110" t="s">
        <v>506</v>
      </c>
      <c r="B155" s="110" t="s">
        <v>507</v>
      </c>
      <c r="C155" s="110" t="s">
        <v>508</v>
      </c>
      <c r="D155" s="110" t="s">
        <v>5</v>
      </c>
      <c r="E155" s="117">
        <v>3.3</v>
      </c>
      <c r="F155" s="117" t="s">
        <v>30</v>
      </c>
      <c r="G155" s="117"/>
      <c r="H155" s="110" t="s">
        <v>1425</v>
      </c>
      <c r="I155" s="225"/>
      <c r="J155" s="228"/>
      <c r="K155" s="229"/>
      <c r="L155" s="229"/>
      <c r="M155" s="229"/>
      <c r="N155" s="229"/>
      <c r="O155" s="229"/>
      <c r="P155" s="229"/>
      <c r="Q155" s="229"/>
      <c r="R155" s="226" t="s">
        <v>1335</v>
      </c>
      <c r="S155" s="226" t="s">
        <v>1499</v>
      </c>
      <c r="T155" s="228"/>
    </row>
    <row r="156" spans="1:20" ht="39.950000000000003" customHeight="1">
      <c r="A156" s="110" t="s">
        <v>177</v>
      </c>
      <c r="B156" s="110" t="s">
        <v>178</v>
      </c>
      <c r="C156" s="110" t="s">
        <v>179</v>
      </c>
      <c r="D156" s="110" t="s">
        <v>5</v>
      </c>
      <c r="E156" s="117">
        <v>3.3</v>
      </c>
      <c r="F156" s="117" t="s">
        <v>37</v>
      </c>
      <c r="G156" s="117"/>
      <c r="H156" s="110" t="s">
        <v>1425</v>
      </c>
      <c r="I156" s="225"/>
      <c r="J156" s="228"/>
      <c r="K156" s="229"/>
      <c r="L156" s="229"/>
      <c r="M156" s="229"/>
      <c r="N156" s="229"/>
      <c r="O156" s="229"/>
      <c r="P156" s="229"/>
      <c r="Q156" s="229"/>
      <c r="R156" s="226" t="s">
        <v>1335</v>
      </c>
      <c r="S156" s="226" t="s">
        <v>1499</v>
      </c>
      <c r="T156" s="228"/>
    </row>
    <row r="157" spans="1:20" ht="39.950000000000003" customHeight="1">
      <c r="A157" s="110" t="s">
        <v>382</v>
      </c>
      <c r="B157" s="110" t="s">
        <v>383</v>
      </c>
      <c r="C157" s="110" t="s">
        <v>384</v>
      </c>
      <c r="D157" s="110" t="s">
        <v>5</v>
      </c>
      <c r="E157" s="111">
        <v>3.3</v>
      </c>
      <c r="F157" s="111" t="s">
        <v>30</v>
      </c>
      <c r="G157" s="111"/>
      <c r="H157" s="110" t="s">
        <v>1425</v>
      </c>
      <c r="I157" s="225"/>
      <c r="J157" s="226"/>
      <c r="K157" s="227"/>
      <c r="L157" s="226"/>
      <c r="M157" s="226"/>
      <c r="N157" s="226"/>
      <c r="O157" s="226"/>
      <c r="P157" s="226"/>
      <c r="Q157" s="226"/>
      <c r="R157" s="226" t="s">
        <v>1335</v>
      </c>
      <c r="S157" s="226" t="s">
        <v>1499</v>
      </c>
      <c r="T157" s="228"/>
    </row>
    <row r="158" spans="1:20" ht="39.950000000000003" customHeight="1">
      <c r="A158" s="110" t="s">
        <v>206</v>
      </c>
      <c r="B158" s="110" t="s">
        <v>207</v>
      </c>
      <c r="C158" s="110" t="s">
        <v>208</v>
      </c>
      <c r="D158" s="110" t="s">
        <v>5</v>
      </c>
      <c r="E158" s="117">
        <v>3.3</v>
      </c>
      <c r="F158" s="117" t="s">
        <v>30</v>
      </c>
      <c r="G158" s="117"/>
      <c r="H158" s="110" t="s">
        <v>1425</v>
      </c>
      <c r="I158" s="225"/>
      <c r="J158" s="228"/>
      <c r="K158" s="229"/>
      <c r="L158" s="229"/>
      <c r="M158" s="229"/>
      <c r="N158" s="229"/>
      <c r="O158" s="229"/>
      <c r="P158" s="229"/>
      <c r="Q158" s="229"/>
      <c r="R158" s="226" t="s">
        <v>1335</v>
      </c>
      <c r="S158" s="226" t="s">
        <v>1499</v>
      </c>
      <c r="T158" s="228"/>
    </row>
    <row r="159" spans="1:20" ht="39.950000000000003" customHeight="1">
      <c r="A159" s="110" t="s">
        <v>173</v>
      </c>
      <c r="B159" s="110" t="s">
        <v>174</v>
      </c>
      <c r="C159" s="110" t="s">
        <v>175</v>
      </c>
      <c r="D159" s="110" t="s">
        <v>5</v>
      </c>
      <c r="E159" s="117">
        <v>3.3</v>
      </c>
      <c r="F159" s="117" t="s">
        <v>37</v>
      </c>
      <c r="G159" s="117"/>
      <c r="H159" s="110" t="s">
        <v>1425</v>
      </c>
      <c r="I159" s="225"/>
      <c r="J159" s="228"/>
      <c r="K159" s="229"/>
      <c r="L159" s="229"/>
      <c r="M159" s="229"/>
      <c r="N159" s="229"/>
      <c r="O159" s="229"/>
      <c r="P159" s="229"/>
      <c r="Q159" s="229"/>
      <c r="R159" s="226" t="s">
        <v>1335</v>
      </c>
      <c r="S159" s="226" t="s">
        <v>1499</v>
      </c>
      <c r="T159" s="228"/>
    </row>
    <row r="160" spans="1:20" ht="39.950000000000003" customHeight="1">
      <c r="A160" s="110" t="s">
        <v>131</v>
      </c>
      <c r="B160" s="110" t="s">
        <v>132</v>
      </c>
      <c r="C160" s="110" t="s">
        <v>133</v>
      </c>
      <c r="D160" s="110" t="s">
        <v>5</v>
      </c>
      <c r="E160" s="117">
        <v>3.3</v>
      </c>
      <c r="F160" s="117" t="s">
        <v>37</v>
      </c>
      <c r="G160" s="117"/>
      <c r="H160" s="110" t="s">
        <v>1425</v>
      </c>
      <c r="I160" s="225"/>
      <c r="J160" s="228"/>
      <c r="K160" s="229"/>
      <c r="L160" s="229"/>
      <c r="M160" s="229"/>
      <c r="N160" s="229"/>
      <c r="O160" s="229"/>
      <c r="P160" s="229"/>
      <c r="Q160" s="229"/>
      <c r="R160" s="226" t="s">
        <v>1335</v>
      </c>
      <c r="S160" s="226" t="s">
        <v>1499</v>
      </c>
      <c r="T160" s="228"/>
    </row>
    <row r="161" spans="1:20" ht="39.950000000000003" customHeight="1">
      <c r="A161" s="110" t="s">
        <v>510</v>
      </c>
      <c r="B161" s="110" t="s">
        <v>511</v>
      </c>
      <c r="C161" s="110" t="s">
        <v>512</v>
      </c>
      <c r="D161" s="110" t="s">
        <v>5</v>
      </c>
      <c r="E161" s="117">
        <v>3.3</v>
      </c>
      <c r="F161" s="117" t="s">
        <v>30</v>
      </c>
      <c r="G161" s="117"/>
      <c r="H161" s="110" t="s">
        <v>1425</v>
      </c>
      <c r="I161" s="225"/>
      <c r="J161" s="228"/>
      <c r="K161" s="229"/>
      <c r="L161" s="229"/>
      <c r="M161" s="229"/>
      <c r="N161" s="229"/>
      <c r="O161" s="229"/>
      <c r="P161" s="229"/>
      <c r="Q161" s="229"/>
      <c r="R161" s="226" t="s">
        <v>1335</v>
      </c>
      <c r="S161" s="226" t="s">
        <v>1499</v>
      </c>
      <c r="T161" s="228"/>
    </row>
    <row r="162" spans="1:20" ht="39.950000000000003" customHeight="1" thickBot="1">
      <c r="A162" s="110" t="s">
        <v>161</v>
      </c>
      <c r="B162" s="110" t="s">
        <v>162</v>
      </c>
      <c r="C162" s="110" t="s">
        <v>163</v>
      </c>
      <c r="D162" s="110" t="s">
        <v>5</v>
      </c>
      <c r="E162" s="117">
        <v>3.3</v>
      </c>
      <c r="F162" s="117" t="s">
        <v>37</v>
      </c>
      <c r="G162" s="117"/>
      <c r="H162" s="110" t="s">
        <v>1425</v>
      </c>
      <c r="I162" s="225"/>
      <c r="J162" s="228"/>
      <c r="K162" s="229"/>
      <c r="L162" s="229"/>
      <c r="M162" s="229"/>
      <c r="N162" s="229"/>
      <c r="O162" s="229"/>
      <c r="P162" s="229"/>
      <c r="Q162" s="229"/>
      <c r="R162" s="226" t="s">
        <v>1335</v>
      </c>
      <c r="S162" s="226" t="s">
        <v>1499</v>
      </c>
      <c r="T162" s="228"/>
    </row>
    <row r="163" spans="1:20" ht="39.950000000000003" customHeight="1">
      <c r="A163" s="110" t="s">
        <v>34</v>
      </c>
      <c r="B163" s="110" t="s">
        <v>35</v>
      </c>
      <c r="C163" s="110" t="s">
        <v>36</v>
      </c>
      <c r="D163" s="110" t="s">
        <v>29</v>
      </c>
      <c r="E163" s="117">
        <v>3.3</v>
      </c>
      <c r="F163" s="117" t="s">
        <v>37</v>
      </c>
      <c r="G163" s="117"/>
      <c r="H163" s="110" t="s">
        <v>1425</v>
      </c>
      <c r="I163" s="250"/>
      <c r="J163" s="251"/>
      <c r="K163" s="251"/>
      <c r="L163" s="251"/>
      <c r="M163" s="251"/>
      <c r="N163" s="251"/>
      <c r="O163" s="251"/>
      <c r="P163" s="251"/>
      <c r="Q163" s="251"/>
      <c r="R163" s="251" t="s">
        <v>1335</v>
      </c>
      <c r="S163" s="251" t="s">
        <v>1335</v>
      </c>
      <c r="T163" s="252"/>
    </row>
    <row r="164" spans="1:20" ht="39.950000000000003" customHeight="1">
      <c r="A164" s="110" t="s">
        <v>26</v>
      </c>
      <c r="B164" s="110" t="s">
        <v>27</v>
      </c>
      <c r="C164" s="110" t="s">
        <v>28</v>
      </c>
      <c r="D164" s="110" t="s">
        <v>29</v>
      </c>
      <c r="E164" s="117">
        <v>3.3</v>
      </c>
      <c r="F164" s="111" t="s">
        <v>30</v>
      </c>
      <c r="G164" s="111"/>
      <c r="H164" s="110" t="s">
        <v>1425</v>
      </c>
      <c r="I164" s="225"/>
      <c r="J164" s="226"/>
      <c r="K164" s="226"/>
      <c r="L164" s="226"/>
      <c r="M164" s="226"/>
      <c r="N164" s="226"/>
      <c r="O164" s="226"/>
      <c r="P164" s="226"/>
      <c r="Q164" s="226"/>
      <c r="R164" s="226" t="s">
        <v>1335</v>
      </c>
      <c r="S164" s="226" t="s">
        <v>1335</v>
      </c>
      <c r="T164" s="253"/>
    </row>
    <row r="165" spans="1:20" ht="39.950000000000003" customHeight="1">
      <c r="A165" s="110" t="s">
        <v>181</v>
      </c>
      <c r="B165" s="110" t="s">
        <v>182</v>
      </c>
      <c r="C165" s="110" t="s">
        <v>183</v>
      </c>
      <c r="D165" s="110" t="s">
        <v>5</v>
      </c>
      <c r="E165" s="117">
        <v>3.3</v>
      </c>
      <c r="F165" s="117" t="s">
        <v>37</v>
      </c>
      <c r="G165" s="117"/>
      <c r="H165" s="110" t="s">
        <v>1425</v>
      </c>
      <c r="I165" s="254"/>
      <c r="J165" s="226"/>
      <c r="K165" s="226"/>
      <c r="L165" s="226"/>
      <c r="M165" s="226"/>
      <c r="N165" s="226"/>
      <c r="O165" s="226"/>
      <c r="P165" s="226"/>
      <c r="Q165" s="226"/>
      <c r="R165" s="226" t="s">
        <v>1335</v>
      </c>
      <c r="S165" s="226" t="s">
        <v>1335</v>
      </c>
      <c r="T165" s="253"/>
    </row>
    <row r="166" spans="1:20" ht="39.950000000000003" customHeight="1">
      <c r="A166" s="110" t="s">
        <v>43</v>
      </c>
      <c r="B166" s="110" t="s">
        <v>44</v>
      </c>
      <c r="C166" s="110" t="s">
        <v>45</v>
      </c>
      <c r="D166" s="110" t="s">
        <v>29</v>
      </c>
      <c r="E166" s="117">
        <v>3.3</v>
      </c>
      <c r="F166" s="111" t="s">
        <v>30</v>
      </c>
      <c r="G166" s="111"/>
      <c r="H166" s="110" t="s">
        <v>1425</v>
      </c>
      <c r="I166" s="225"/>
      <c r="J166" s="226"/>
      <c r="K166" s="226"/>
      <c r="L166" s="226"/>
      <c r="M166" s="226"/>
      <c r="N166" s="226"/>
      <c r="O166" s="226"/>
      <c r="P166" s="226"/>
      <c r="Q166" s="226"/>
      <c r="R166" s="226" t="s">
        <v>1335</v>
      </c>
      <c r="S166" s="226" t="s">
        <v>1335</v>
      </c>
      <c r="T166" s="253"/>
    </row>
    <row r="167" spans="1:20" ht="39.950000000000003" customHeight="1">
      <c r="A167" s="110" t="s">
        <v>148</v>
      </c>
      <c r="B167" s="110" t="s">
        <v>149</v>
      </c>
      <c r="C167" s="211" t="s">
        <v>150</v>
      </c>
      <c r="D167" s="110" t="s">
        <v>5</v>
      </c>
      <c r="E167" s="117">
        <v>3.3</v>
      </c>
      <c r="F167" s="111" t="s">
        <v>151</v>
      </c>
      <c r="G167" s="111"/>
      <c r="H167" s="110" t="s">
        <v>1425</v>
      </c>
      <c r="I167" s="225"/>
      <c r="J167" s="228"/>
      <c r="K167" s="229"/>
      <c r="L167" s="229"/>
      <c r="M167" s="229"/>
      <c r="N167" s="229"/>
      <c r="O167" s="229"/>
      <c r="P167" s="229"/>
      <c r="Q167" s="229"/>
      <c r="R167" s="226" t="s">
        <v>1335</v>
      </c>
      <c r="S167" s="226" t="s">
        <v>1335</v>
      </c>
      <c r="T167" s="253"/>
    </row>
    <row r="168" spans="1:20" ht="39.950000000000003" customHeight="1">
      <c r="A168" s="110" t="s">
        <v>723</v>
      </c>
      <c r="B168" s="110" t="s">
        <v>724</v>
      </c>
      <c r="C168" s="110" t="s">
        <v>725</v>
      </c>
      <c r="D168" s="110" t="s">
        <v>29</v>
      </c>
      <c r="E168" s="117">
        <v>3.3</v>
      </c>
      <c r="F168" s="111" t="s">
        <v>30</v>
      </c>
      <c r="G168" s="111"/>
      <c r="H168" s="110" t="s">
        <v>1425</v>
      </c>
      <c r="I168" s="225"/>
      <c r="J168" s="226"/>
      <c r="K168" s="226"/>
      <c r="L168" s="226"/>
      <c r="M168" s="226"/>
      <c r="N168" s="226"/>
      <c r="O168" s="226"/>
      <c r="P168" s="226"/>
      <c r="Q168" s="226"/>
      <c r="R168" s="226" t="s">
        <v>1335</v>
      </c>
      <c r="S168" s="226" t="s">
        <v>1335</v>
      </c>
      <c r="T168" s="253"/>
    </row>
    <row r="169" spans="1:20" ht="39.950000000000003" customHeight="1">
      <c r="A169" s="110" t="s">
        <v>708</v>
      </c>
      <c r="B169" s="110" t="s">
        <v>709</v>
      </c>
      <c r="C169" s="110" t="s">
        <v>710</v>
      </c>
      <c r="D169" s="110" t="s">
        <v>29</v>
      </c>
      <c r="E169" s="117">
        <v>3.3</v>
      </c>
      <c r="F169" s="117" t="s">
        <v>37</v>
      </c>
      <c r="G169" s="117"/>
      <c r="H169" s="110" t="s">
        <v>1425</v>
      </c>
      <c r="I169" s="225"/>
      <c r="J169" s="226"/>
      <c r="K169" s="226"/>
      <c r="L169" s="226"/>
      <c r="M169" s="226"/>
      <c r="N169" s="226"/>
      <c r="O169" s="226"/>
      <c r="P169" s="226"/>
      <c r="Q169" s="226"/>
      <c r="R169" s="226" t="s">
        <v>1335</v>
      </c>
      <c r="S169" s="226" t="s">
        <v>1335</v>
      </c>
      <c r="T169" s="253"/>
    </row>
    <row r="170" spans="1:20" ht="39.950000000000003" customHeight="1">
      <c r="A170" s="110" t="s">
        <v>479</v>
      </c>
      <c r="B170" s="110" t="s">
        <v>480</v>
      </c>
      <c r="C170" s="111" t="s">
        <v>481</v>
      </c>
      <c r="D170" s="110" t="s">
        <v>5</v>
      </c>
      <c r="E170" s="117">
        <v>3.3</v>
      </c>
      <c r="F170" s="111" t="s">
        <v>30</v>
      </c>
      <c r="G170" s="111"/>
      <c r="H170" s="110" t="s">
        <v>1425</v>
      </c>
      <c r="I170" s="225"/>
      <c r="J170" s="228"/>
      <c r="K170" s="229"/>
      <c r="L170" s="229"/>
      <c r="M170" s="229"/>
      <c r="N170" s="229"/>
      <c r="O170" s="229"/>
      <c r="P170" s="229"/>
      <c r="Q170" s="229"/>
      <c r="R170" s="226" t="s">
        <v>1335</v>
      </c>
      <c r="S170" s="226" t="s">
        <v>1335</v>
      </c>
      <c r="T170" s="253"/>
    </row>
    <row r="171" spans="1:20" ht="39.950000000000003" customHeight="1">
      <c r="A171" s="110" t="s">
        <v>727</v>
      </c>
      <c r="B171" s="110" t="s">
        <v>728</v>
      </c>
      <c r="C171" s="110" t="s">
        <v>729</v>
      </c>
      <c r="D171" s="110" t="s">
        <v>29</v>
      </c>
      <c r="E171" s="117">
        <v>3.3</v>
      </c>
      <c r="F171" s="111" t="s">
        <v>37</v>
      </c>
      <c r="G171" s="111"/>
      <c r="H171" s="110" t="s">
        <v>1425</v>
      </c>
      <c r="I171" s="225"/>
      <c r="J171" s="226"/>
      <c r="K171" s="226"/>
      <c r="L171" s="226"/>
      <c r="M171" s="226"/>
      <c r="N171" s="226"/>
      <c r="O171" s="226"/>
      <c r="P171" s="226"/>
      <c r="Q171" s="226"/>
      <c r="R171" s="226" t="s">
        <v>1335</v>
      </c>
      <c r="S171" s="226" t="s">
        <v>1335</v>
      </c>
      <c r="T171" s="253"/>
    </row>
    <row r="172" spans="1:20" ht="39.950000000000003" customHeight="1">
      <c r="A172" s="110" t="s">
        <v>355</v>
      </c>
      <c r="B172" s="110" t="s">
        <v>356</v>
      </c>
      <c r="C172" s="211" t="s">
        <v>357</v>
      </c>
      <c r="D172" s="110" t="s">
        <v>7</v>
      </c>
      <c r="E172" s="117">
        <v>1.8</v>
      </c>
      <c r="F172" s="111" t="s">
        <v>30</v>
      </c>
      <c r="G172" s="111"/>
      <c r="H172" s="110" t="s">
        <v>1425</v>
      </c>
      <c r="I172" s="225"/>
      <c r="J172" s="226"/>
      <c r="K172" s="226"/>
      <c r="L172" s="226"/>
      <c r="M172" s="226"/>
      <c r="N172" s="226"/>
      <c r="O172" s="226"/>
      <c r="P172" s="226"/>
      <c r="Q172" s="226"/>
      <c r="R172" s="226" t="s">
        <v>1335</v>
      </c>
      <c r="S172" s="226" t="s">
        <v>1335</v>
      </c>
      <c r="T172" s="253"/>
    </row>
    <row r="173" spans="1:20" ht="39.950000000000003" customHeight="1">
      <c r="A173" s="110" t="s">
        <v>190</v>
      </c>
      <c r="B173" s="110" t="s">
        <v>191</v>
      </c>
      <c r="C173" s="111" t="s">
        <v>192</v>
      </c>
      <c r="D173" s="110" t="s">
        <v>5</v>
      </c>
      <c r="E173" s="117">
        <v>3.3</v>
      </c>
      <c r="F173" s="111" t="s">
        <v>37</v>
      </c>
      <c r="G173" s="111"/>
      <c r="H173" s="110" t="s">
        <v>1425</v>
      </c>
      <c r="I173" s="225"/>
      <c r="J173" s="226"/>
      <c r="K173" s="226"/>
      <c r="L173" s="226"/>
      <c r="M173" s="226"/>
      <c r="N173" s="226"/>
      <c r="O173" s="226"/>
      <c r="P173" s="226"/>
      <c r="Q173" s="226"/>
      <c r="R173" s="226" t="s">
        <v>1335</v>
      </c>
      <c r="S173" s="226" t="s">
        <v>1335</v>
      </c>
      <c r="T173" s="253"/>
    </row>
    <row r="174" spans="1:20" ht="39.950000000000003" customHeight="1">
      <c r="A174" s="110" t="s">
        <v>81</v>
      </c>
      <c r="B174" s="110" t="s">
        <v>82</v>
      </c>
      <c r="C174" s="111" t="s">
        <v>83</v>
      </c>
      <c r="D174" s="110" t="s">
        <v>7</v>
      </c>
      <c r="E174" s="117">
        <v>1.8</v>
      </c>
      <c r="F174" s="111" t="s">
        <v>37</v>
      </c>
      <c r="G174" s="111"/>
      <c r="H174" s="110" t="s">
        <v>1425</v>
      </c>
      <c r="I174" s="225"/>
      <c r="J174" s="226" t="s">
        <v>891</v>
      </c>
      <c r="K174" s="226"/>
      <c r="L174" s="226"/>
      <c r="M174" s="226"/>
      <c r="N174" s="226"/>
      <c r="O174" s="226"/>
      <c r="P174" s="226"/>
      <c r="Q174" s="226"/>
      <c r="R174" s="226" t="s">
        <v>1335</v>
      </c>
      <c r="S174" s="226" t="s">
        <v>1335</v>
      </c>
      <c r="T174" s="253"/>
    </row>
    <row r="175" spans="1:20" ht="39.950000000000003" customHeight="1">
      <c r="A175" s="110" t="s">
        <v>108</v>
      </c>
      <c r="B175" s="110" t="s">
        <v>109</v>
      </c>
      <c r="C175" s="202" t="s">
        <v>110</v>
      </c>
      <c r="D175" s="110" t="s">
        <v>6</v>
      </c>
      <c r="E175" s="117">
        <v>1.8</v>
      </c>
      <c r="F175" s="111"/>
      <c r="G175" s="111"/>
      <c r="H175" s="110" t="s">
        <v>1425</v>
      </c>
      <c r="I175" s="225"/>
      <c r="J175" s="226"/>
      <c r="K175" s="226"/>
      <c r="L175" s="226"/>
      <c r="M175" s="226"/>
      <c r="N175" s="226"/>
      <c r="O175" s="226"/>
      <c r="P175" s="226"/>
      <c r="Q175" s="226"/>
      <c r="R175" s="226" t="s">
        <v>1335</v>
      </c>
      <c r="S175" s="226" t="s">
        <v>1335</v>
      </c>
      <c r="T175" s="253"/>
    </row>
    <row r="176" spans="1:20" ht="39.950000000000003" customHeight="1">
      <c r="A176" s="110" t="s">
        <v>612</v>
      </c>
      <c r="B176" s="110" t="s">
        <v>613</v>
      </c>
      <c r="C176" s="211" t="s">
        <v>614</v>
      </c>
      <c r="D176" s="110" t="s">
        <v>6</v>
      </c>
      <c r="E176" s="117">
        <v>1.8</v>
      </c>
      <c r="F176" s="117" t="s">
        <v>37</v>
      </c>
      <c r="G176" s="117"/>
      <c r="H176" s="110" t="s">
        <v>1425</v>
      </c>
      <c r="I176" s="225"/>
      <c r="J176" s="226"/>
      <c r="K176" s="226"/>
      <c r="L176" s="226"/>
      <c r="M176" s="226"/>
      <c r="N176" s="226"/>
      <c r="O176" s="226"/>
      <c r="P176" s="226"/>
      <c r="Q176" s="226"/>
      <c r="R176" s="226" t="s">
        <v>1335</v>
      </c>
      <c r="S176" s="226" t="s">
        <v>1335</v>
      </c>
      <c r="T176" s="253"/>
    </row>
    <row r="177" spans="1:20" ht="39.950000000000003" customHeight="1">
      <c r="A177" s="110" t="s">
        <v>101</v>
      </c>
      <c r="B177" s="110" t="s">
        <v>102</v>
      </c>
      <c r="C177" s="110" t="s">
        <v>103</v>
      </c>
      <c r="D177" s="110" t="s">
        <v>6</v>
      </c>
      <c r="E177" s="111">
        <v>1.8</v>
      </c>
      <c r="F177" s="117" t="s">
        <v>30</v>
      </c>
      <c r="G177" s="117"/>
      <c r="H177" s="110" t="s">
        <v>1425</v>
      </c>
      <c r="I177" s="225"/>
      <c r="J177" s="226"/>
      <c r="K177" s="226"/>
      <c r="L177" s="226"/>
      <c r="M177" s="226"/>
      <c r="N177" s="226"/>
      <c r="O177" s="226"/>
      <c r="P177" s="226"/>
      <c r="Q177" s="226"/>
      <c r="R177" s="226" t="s">
        <v>1335</v>
      </c>
      <c r="S177" s="226" t="s">
        <v>1335</v>
      </c>
      <c r="T177" s="253"/>
    </row>
    <row r="178" spans="1:20" ht="39.950000000000003" customHeight="1">
      <c r="A178" s="110" t="s">
        <v>155</v>
      </c>
      <c r="B178" s="110" t="s">
        <v>156</v>
      </c>
      <c r="C178" s="211" t="s">
        <v>157</v>
      </c>
      <c r="D178" s="110" t="s">
        <v>5</v>
      </c>
      <c r="E178" s="117">
        <v>3.3</v>
      </c>
      <c r="F178" s="111" t="s">
        <v>37</v>
      </c>
      <c r="G178" s="111"/>
      <c r="H178" s="110" t="s">
        <v>1425</v>
      </c>
      <c r="I178" s="228"/>
      <c r="J178" s="226"/>
      <c r="K178" s="226"/>
      <c r="L178" s="226"/>
      <c r="M178" s="226"/>
      <c r="N178" s="226"/>
      <c r="O178" s="226"/>
      <c r="P178" s="226"/>
      <c r="Q178" s="226"/>
      <c r="R178" s="226" t="s">
        <v>1335</v>
      </c>
      <c r="S178" s="226" t="s">
        <v>1335</v>
      </c>
      <c r="T178" s="228"/>
    </row>
    <row r="179" spans="1:20" ht="39.950000000000003" customHeight="1">
      <c r="A179" s="110" t="s">
        <v>748</v>
      </c>
      <c r="B179" s="110" t="s">
        <v>749</v>
      </c>
      <c r="C179" s="110" t="s">
        <v>740</v>
      </c>
      <c r="D179" s="110"/>
      <c r="E179" s="111"/>
      <c r="F179" s="111" t="s">
        <v>227</v>
      </c>
      <c r="G179" s="300"/>
      <c r="H179" s="230"/>
      <c r="I179" s="231">
        <v>39</v>
      </c>
      <c r="J179" s="232" t="s">
        <v>1018</v>
      </c>
      <c r="K179" s="233" t="s">
        <v>1019</v>
      </c>
      <c r="L179" s="232"/>
      <c r="M179" s="232"/>
      <c r="N179" s="232"/>
      <c r="O179" s="232"/>
      <c r="P179" s="232" t="s">
        <v>743</v>
      </c>
      <c r="Q179" s="232"/>
      <c r="R179" s="232" t="s">
        <v>743</v>
      </c>
      <c r="S179" s="232"/>
      <c r="T179" s="234"/>
    </row>
    <row r="180" spans="1:20" ht="39.950000000000003" customHeight="1">
      <c r="A180" s="110" t="s">
        <v>738</v>
      </c>
      <c r="B180" s="110" t="s">
        <v>739</v>
      </c>
      <c r="C180" s="110" t="s">
        <v>740</v>
      </c>
      <c r="D180" s="110"/>
      <c r="E180" s="111"/>
      <c r="F180" s="111" t="s">
        <v>227</v>
      </c>
      <c r="G180" s="111"/>
      <c r="H180" s="110"/>
      <c r="I180" s="235" t="s">
        <v>1295</v>
      </c>
      <c r="J180" s="236" t="s">
        <v>1298</v>
      </c>
      <c r="K180" s="237" t="s">
        <v>739</v>
      </c>
      <c r="L180" s="236"/>
      <c r="M180" s="236"/>
      <c r="N180" s="236"/>
      <c r="O180" s="236"/>
      <c r="P180" s="236"/>
      <c r="Q180" s="236"/>
      <c r="R180" s="236" t="s">
        <v>743</v>
      </c>
      <c r="S180" s="236"/>
      <c r="T180" s="238"/>
    </row>
    <row r="181" spans="1:20" ht="39.950000000000003" customHeight="1">
      <c r="A181" s="110" t="s">
        <v>742</v>
      </c>
      <c r="B181" s="110" t="s">
        <v>739</v>
      </c>
      <c r="C181" s="110" t="s">
        <v>740</v>
      </c>
      <c r="D181" s="110"/>
      <c r="E181" s="117"/>
      <c r="F181" s="111" t="s">
        <v>227</v>
      </c>
      <c r="G181" s="111"/>
      <c r="H181" s="110"/>
      <c r="I181" s="235" t="s">
        <v>1295</v>
      </c>
      <c r="J181" s="236" t="s">
        <v>1301</v>
      </c>
      <c r="K181" s="237" t="s">
        <v>739</v>
      </c>
      <c r="L181" s="236"/>
      <c r="M181" s="236"/>
      <c r="N181" s="236"/>
      <c r="O181" s="236"/>
      <c r="P181" s="236"/>
      <c r="Q181" s="236"/>
      <c r="R181" s="236" t="s">
        <v>743</v>
      </c>
      <c r="S181" s="236"/>
      <c r="T181" s="238"/>
    </row>
    <row r="182" spans="1:20" ht="39.950000000000003" customHeight="1">
      <c r="A182" s="110" t="s">
        <v>744</v>
      </c>
      <c r="B182" s="110" t="s">
        <v>739</v>
      </c>
      <c r="C182" s="110" t="s">
        <v>740</v>
      </c>
      <c r="D182" s="110"/>
      <c r="E182" s="111"/>
      <c r="F182" s="111" t="s">
        <v>227</v>
      </c>
      <c r="G182" s="111"/>
      <c r="H182" s="110"/>
      <c r="I182" s="235" t="s">
        <v>1295</v>
      </c>
      <c r="J182" s="236" t="s">
        <v>1300</v>
      </c>
      <c r="K182" s="237" t="s">
        <v>739</v>
      </c>
      <c r="L182" s="236"/>
      <c r="M182" s="236"/>
      <c r="N182" s="236"/>
      <c r="O182" s="236"/>
      <c r="P182" s="236"/>
      <c r="Q182" s="236"/>
      <c r="R182" s="239" t="s">
        <v>743</v>
      </c>
      <c r="S182" s="236"/>
      <c r="T182" s="238"/>
    </row>
    <row r="183" spans="1:20" ht="39.950000000000003" customHeight="1">
      <c r="A183" s="110" t="s">
        <v>746</v>
      </c>
      <c r="B183" s="110" t="s">
        <v>741</v>
      </c>
      <c r="C183" s="110" t="s">
        <v>740</v>
      </c>
      <c r="D183" s="110"/>
      <c r="E183" s="111"/>
      <c r="F183" s="111" t="s">
        <v>227</v>
      </c>
      <c r="G183" s="111"/>
      <c r="H183" s="110"/>
      <c r="I183" s="235" t="s">
        <v>1295</v>
      </c>
      <c r="J183" s="236" t="s">
        <v>1302</v>
      </c>
      <c r="K183" s="240" t="s">
        <v>739</v>
      </c>
      <c r="L183" s="236"/>
      <c r="M183" s="236"/>
      <c r="N183" s="236"/>
      <c r="O183" s="236"/>
      <c r="P183" s="236"/>
      <c r="Q183" s="236"/>
      <c r="R183" s="236" t="s">
        <v>743</v>
      </c>
      <c r="S183" s="236"/>
      <c r="T183" s="238"/>
    </row>
    <row r="184" spans="1:20" ht="39.950000000000003" customHeight="1">
      <c r="A184" s="112"/>
      <c r="B184" s="112"/>
      <c r="C184" s="112"/>
      <c r="D184" s="136"/>
      <c r="E184" s="136"/>
      <c r="F184" s="136"/>
      <c r="G184" s="136"/>
      <c r="H184" s="110"/>
      <c r="I184" s="235" t="s">
        <v>1295</v>
      </c>
      <c r="J184" s="236" t="s">
        <v>1297</v>
      </c>
      <c r="K184" s="237" t="s">
        <v>739</v>
      </c>
      <c r="L184" s="236"/>
      <c r="M184" s="236"/>
      <c r="N184" s="236"/>
      <c r="O184" s="236"/>
      <c r="P184" s="236"/>
      <c r="Q184" s="236"/>
      <c r="R184" s="236" t="s">
        <v>743</v>
      </c>
      <c r="S184" s="236"/>
      <c r="T184" s="238"/>
    </row>
    <row r="185" spans="1:20" ht="39.950000000000003" customHeight="1">
      <c r="A185" s="112"/>
      <c r="B185" s="112"/>
      <c r="C185" s="112"/>
      <c r="D185" s="136"/>
      <c r="E185" s="136"/>
      <c r="F185" s="136"/>
      <c r="G185" s="136"/>
      <c r="H185" s="110"/>
      <c r="I185" s="235" t="s">
        <v>1295</v>
      </c>
      <c r="J185" s="236" t="s">
        <v>1294</v>
      </c>
      <c r="K185" s="237" t="s">
        <v>739</v>
      </c>
      <c r="L185" s="236"/>
      <c r="M185" s="236"/>
      <c r="N185" s="236"/>
      <c r="O185" s="236"/>
      <c r="P185" s="236"/>
      <c r="Q185" s="236"/>
      <c r="R185" s="236" t="s">
        <v>743</v>
      </c>
      <c r="S185" s="236"/>
      <c r="T185" s="238"/>
    </row>
    <row r="186" spans="1:20" ht="39.950000000000003" customHeight="1">
      <c r="A186" s="112"/>
      <c r="B186" s="112"/>
      <c r="C186" s="112"/>
      <c r="D186" s="136"/>
      <c r="E186" s="136"/>
      <c r="F186" s="136"/>
      <c r="G186" s="136"/>
      <c r="H186" s="110"/>
      <c r="I186" s="235" t="s">
        <v>1295</v>
      </c>
      <c r="J186" s="236" t="s">
        <v>1296</v>
      </c>
      <c r="K186" s="237" t="s">
        <v>739</v>
      </c>
      <c r="L186" s="236"/>
      <c r="M186" s="236"/>
      <c r="N186" s="236"/>
      <c r="O186" s="236"/>
      <c r="P186" s="236"/>
      <c r="Q186" s="236"/>
      <c r="R186" s="236" t="s">
        <v>743</v>
      </c>
      <c r="S186" s="236"/>
      <c r="T186" s="238"/>
    </row>
    <row r="187" spans="1:20" ht="39.950000000000003" customHeight="1">
      <c r="A187" s="112"/>
      <c r="B187" s="112"/>
      <c r="C187" s="112"/>
      <c r="D187" s="136"/>
      <c r="E187" s="136"/>
      <c r="F187" s="136"/>
      <c r="G187" s="136"/>
      <c r="H187" s="110"/>
      <c r="I187" s="241" t="s">
        <v>1295</v>
      </c>
      <c r="J187" s="242" t="s">
        <v>1299</v>
      </c>
      <c r="K187" s="243" t="s">
        <v>739</v>
      </c>
      <c r="L187" s="239"/>
      <c r="M187" s="239"/>
      <c r="N187" s="239"/>
      <c r="O187" s="239"/>
      <c r="P187" s="239"/>
      <c r="Q187" s="236"/>
      <c r="R187" s="236" t="s">
        <v>743</v>
      </c>
      <c r="S187" s="236"/>
      <c r="T187" s="238"/>
    </row>
    <row r="188" spans="1:20" ht="39.950000000000003" customHeight="1">
      <c r="A188" s="112"/>
      <c r="B188" s="112"/>
      <c r="C188" s="112"/>
      <c r="D188" s="136"/>
      <c r="E188" s="136"/>
      <c r="F188" s="136"/>
      <c r="G188" s="136"/>
      <c r="H188" s="110"/>
      <c r="I188" s="235">
        <v>58</v>
      </c>
      <c r="J188" s="111" t="s">
        <v>1070</v>
      </c>
      <c r="K188" s="111" t="s">
        <v>1071</v>
      </c>
      <c r="L188" s="111" t="s">
        <v>1072</v>
      </c>
      <c r="M188" s="111" t="s">
        <v>1073</v>
      </c>
      <c r="N188" s="244"/>
      <c r="O188" s="244"/>
      <c r="P188" s="111" t="s">
        <v>887</v>
      </c>
      <c r="Q188" s="111" t="s">
        <v>1358</v>
      </c>
      <c r="R188" s="111" t="s">
        <v>1553</v>
      </c>
      <c r="S188" s="111"/>
      <c r="T188" s="111" t="s">
        <v>1601</v>
      </c>
    </row>
    <row r="189" spans="1:20" ht="39.950000000000003" customHeight="1">
      <c r="A189" s="112"/>
      <c r="B189" s="112"/>
      <c r="C189" s="112"/>
      <c r="D189" s="136"/>
      <c r="E189" s="136"/>
      <c r="F189" s="136"/>
      <c r="G189" s="136"/>
      <c r="H189" s="110"/>
      <c r="I189" s="235">
        <v>59</v>
      </c>
      <c r="J189" s="111" t="s">
        <v>1074</v>
      </c>
      <c r="K189" s="111" t="s">
        <v>1075</v>
      </c>
      <c r="L189" s="111" t="s">
        <v>1076</v>
      </c>
      <c r="M189" s="111" t="s">
        <v>1077</v>
      </c>
      <c r="N189" s="244"/>
      <c r="O189" s="244"/>
      <c r="P189" s="111" t="s">
        <v>887</v>
      </c>
      <c r="Q189" s="111" t="s">
        <v>1358</v>
      </c>
      <c r="R189" s="111" t="s">
        <v>1553</v>
      </c>
      <c r="S189" s="111"/>
      <c r="T189" s="111" t="s">
        <v>1601</v>
      </c>
    </row>
    <row r="190" spans="1:20" ht="39.950000000000003" customHeight="1">
      <c r="A190" s="112"/>
      <c r="B190" s="112"/>
      <c r="C190" s="112"/>
      <c r="D190" s="136"/>
      <c r="E190" s="136"/>
      <c r="F190" s="136"/>
      <c r="G190" s="136"/>
      <c r="H190" s="110"/>
      <c r="I190" s="235">
        <v>41</v>
      </c>
      <c r="J190" s="111" t="s">
        <v>1022</v>
      </c>
      <c r="K190" s="111" t="s">
        <v>1023</v>
      </c>
      <c r="L190" s="111" t="s">
        <v>1024</v>
      </c>
      <c r="M190" s="111"/>
      <c r="N190" s="111"/>
      <c r="O190" s="111"/>
      <c r="P190" s="111" t="s">
        <v>1021</v>
      </c>
      <c r="Q190" s="111" t="s">
        <v>1358</v>
      </c>
      <c r="R190" s="111" t="s">
        <v>1553</v>
      </c>
      <c r="S190" s="111"/>
      <c r="T190" s="110"/>
    </row>
    <row r="191" spans="1:20" ht="39.950000000000003" customHeight="1">
      <c r="A191" s="112"/>
      <c r="B191" s="112"/>
      <c r="C191" s="112"/>
      <c r="D191" s="136"/>
      <c r="E191" s="136"/>
      <c r="F191" s="136"/>
      <c r="G191" s="136"/>
      <c r="H191" s="110"/>
      <c r="I191" s="236">
        <v>80</v>
      </c>
      <c r="J191" s="111" t="s">
        <v>1137</v>
      </c>
      <c r="K191" s="111" t="s">
        <v>1138</v>
      </c>
      <c r="L191" s="117" t="s">
        <v>1139</v>
      </c>
      <c r="M191" s="117"/>
      <c r="N191" s="117"/>
      <c r="O191" s="117"/>
      <c r="P191" s="111" t="s">
        <v>1157</v>
      </c>
      <c r="Q191" s="111" t="s">
        <v>1357</v>
      </c>
      <c r="R191" s="111" t="s">
        <v>1553</v>
      </c>
      <c r="S191" s="111"/>
      <c r="T191" s="110"/>
    </row>
    <row r="192" spans="1:20" ht="39.950000000000003" customHeight="1">
      <c r="A192" s="112"/>
      <c r="B192" s="112"/>
      <c r="C192" s="112"/>
      <c r="D192" s="136"/>
      <c r="E192" s="136"/>
      <c r="F192" s="136"/>
      <c r="G192" s="136"/>
      <c r="H192" s="110"/>
      <c r="I192" s="236">
        <v>84</v>
      </c>
      <c r="J192" s="111" t="s">
        <v>1149</v>
      </c>
      <c r="K192" s="111" t="s">
        <v>1150</v>
      </c>
      <c r="L192" s="111" t="s">
        <v>1151</v>
      </c>
      <c r="M192" s="111"/>
      <c r="N192" s="111"/>
      <c r="O192" s="111"/>
      <c r="P192" s="111" t="s">
        <v>1157</v>
      </c>
      <c r="Q192" s="111" t="s">
        <v>1357</v>
      </c>
      <c r="R192" s="111" t="s">
        <v>1553</v>
      </c>
      <c r="S192" s="111"/>
      <c r="T192" s="110"/>
    </row>
    <row r="193" spans="1:20" ht="39.950000000000003" customHeight="1">
      <c r="A193" s="112"/>
      <c r="B193" s="112"/>
      <c r="C193" s="112"/>
      <c r="D193" s="136"/>
      <c r="E193" s="136"/>
      <c r="F193" s="136"/>
      <c r="G193" s="136"/>
      <c r="H193" s="110"/>
      <c r="I193" s="284">
        <v>87</v>
      </c>
      <c r="J193" s="111" t="s">
        <v>1158</v>
      </c>
      <c r="K193" s="111" t="s">
        <v>1159</v>
      </c>
      <c r="L193" s="111" t="s">
        <v>1160</v>
      </c>
      <c r="M193" s="111"/>
      <c r="N193" s="111"/>
      <c r="O193" s="111"/>
      <c r="P193" s="111" t="s">
        <v>1157</v>
      </c>
      <c r="Q193" s="111" t="s">
        <v>1357</v>
      </c>
      <c r="R193" s="111" t="s">
        <v>1553</v>
      </c>
      <c r="S193" s="111"/>
      <c r="T193" s="110"/>
    </row>
    <row r="194" spans="1:20" ht="39.950000000000003" customHeight="1">
      <c r="A194" s="112"/>
      <c r="B194" s="112"/>
      <c r="C194" s="112"/>
      <c r="D194" s="136"/>
      <c r="E194" s="136"/>
      <c r="F194" s="136"/>
      <c r="G194" s="136"/>
      <c r="H194" s="110"/>
      <c r="I194" s="239">
        <v>3</v>
      </c>
      <c r="J194" s="111" t="s">
        <v>892</v>
      </c>
      <c r="K194" s="111" t="s">
        <v>893</v>
      </c>
      <c r="L194" s="111" t="s">
        <v>894</v>
      </c>
      <c r="M194" s="111" t="s">
        <v>895</v>
      </c>
      <c r="N194" s="111"/>
      <c r="O194" s="111"/>
      <c r="P194" s="111" t="s">
        <v>887</v>
      </c>
      <c r="Q194" s="111" t="s">
        <v>1358</v>
      </c>
      <c r="R194" s="111" t="s">
        <v>1553</v>
      </c>
      <c r="S194" s="110"/>
      <c r="T194" s="110" t="s">
        <v>1602</v>
      </c>
    </row>
    <row r="195" spans="1:20" ht="39.950000000000003" customHeight="1">
      <c r="A195" s="112"/>
      <c r="B195" s="112"/>
      <c r="C195" s="112"/>
      <c r="D195" s="136"/>
      <c r="E195" s="136"/>
      <c r="F195" s="136"/>
      <c r="G195" s="136"/>
      <c r="H195" s="110"/>
      <c r="I195" s="239">
        <v>5</v>
      </c>
      <c r="J195" s="111" t="s">
        <v>899</v>
      </c>
      <c r="K195" s="111" t="s">
        <v>900</v>
      </c>
      <c r="L195" s="111" t="s">
        <v>901</v>
      </c>
      <c r="M195" s="111" t="s">
        <v>902</v>
      </c>
      <c r="N195" s="111"/>
      <c r="O195" s="111"/>
      <c r="P195" s="111" t="s">
        <v>887</v>
      </c>
      <c r="Q195" s="111" t="s">
        <v>1358</v>
      </c>
      <c r="R195" s="111" t="s">
        <v>1553</v>
      </c>
      <c r="S195" s="110"/>
      <c r="T195" s="110" t="s">
        <v>1602</v>
      </c>
    </row>
    <row r="196" spans="1:20" ht="39.950000000000003" customHeight="1">
      <c r="A196" s="112"/>
      <c r="B196" s="112"/>
      <c r="C196" s="112"/>
      <c r="D196" s="136"/>
      <c r="E196" s="136"/>
      <c r="F196" s="136"/>
      <c r="G196" s="136"/>
      <c r="H196" s="110"/>
      <c r="I196" s="239">
        <v>11</v>
      </c>
      <c r="J196" s="111" t="s">
        <v>919</v>
      </c>
      <c r="K196" s="111" t="s">
        <v>920</v>
      </c>
      <c r="L196" s="111" t="s">
        <v>921</v>
      </c>
      <c r="M196" s="111" t="s">
        <v>922</v>
      </c>
      <c r="N196" s="111"/>
      <c r="O196" s="111"/>
      <c r="P196" s="111" t="s">
        <v>887</v>
      </c>
      <c r="Q196" s="111" t="s">
        <v>1358</v>
      </c>
      <c r="R196" s="111" t="s">
        <v>1553</v>
      </c>
      <c r="S196" s="110"/>
      <c r="T196" s="110"/>
    </row>
    <row r="197" spans="1:20" ht="39.950000000000003" hidden="1" customHeight="1">
      <c r="A197" s="112"/>
      <c r="B197" s="112"/>
      <c r="C197" s="112"/>
      <c r="D197" s="136"/>
      <c r="E197" s="136"/>
      <c r="F197" s="136"/>
      <c r="G197" s="136"/>
      <c r="H197" s="110"/>
      <c r="I197" s="198" t="s">
        <v>1331</v>
      </c>
      <c r="J197" s="200" t="s">
        <v>1315</v>
      </c>
      <c r="K197" s="200" t="s">
        <v>1316</v>
      </c>
      <c r="L197" s="200" t="s">
        <v>1123</v>
      </c>
      <c r="M197" s="200"/>
      <c r="N197" s="200"/>
      <c r="O197" s="200"/>
      <c r="P197" s="200"/>
      <c r="Q197" s="200"/>
      <c r="R197" s="245"/>
      <c r="S197" s="110"/>
      <c r="T197" s="110"/>
    </row>
    <row r="198" spans="1:20" ht="39.950000000000003" hidden="1" customHeight="1">
      <c r="A198" s="112"/>
      <c r="B198" s="112"/>
      <c r="C198" s="112"/>
      <c r="D198" s="136"/>
      <c r="E198" s="136"/>
      <c r="F198" s="136"/>
      <c r="G198" s="136"/>
      <c r="H198" s="110"/>
      <c r="I198" s="198" t="s">
        <v>1331</v>
      </c>
      <c r="J198" s="200" t="s">
        <v>1318</v>
      </c>
      <c r="K198" s="200" t="s">
        <v>1319</v>
      </c>
      <c r="L198" s="200"/>
      <c r="M198" s="200"/>
      <c r="N198" s="200"/>
      <c r="O198" s="200"/>
      <c r="P198" s="200"/>
      <c r="Q198" s="200"/>
      <c r="R198" s="245"/>
      <c r="S198" s="110"/>
      <c r="T198" s="110"/>
    </row>
    <row r="199" spans="1:20" ht="39.950000000000003" hidden="1" customHeight="1">
      <c r="A199" s="112"/>
      <c r="B199" s="112"/>
      <c r="C199" s="112"/>
      <c r="D199" s="136"/>
      <c r="E199" s="136"/>
      <c r="F199" s="136"/>
      <c r="G199" s="136"/>
      <c r="H199" s="110"/>
      <c r="I199" s="200" t="s">
        <v>1331</v>
      </c>
      <c r="J199" s="200" t="s">
        <v>1314</v>
      </c>
      <c r="K199" s="200" t="s">
        <v>1364</v>
      </c>
      <c r="L199" s="200" t="s">
        <v>1323</v>
      </c>
      <c r="M199" s="200"/>
      <c r="N199" s="200"/>
      <c r="O199" s="200"/>
      <c r="P199" s="200"/>
      <c r="Q199" s="200"/>
      <c r="R199" s="245"/>
      <c r="S199" s="110"/>
      <c r="T199" s="110"/>
    </row>
    <row r="200" spans="1:20" ht="39.950000000000003" hidden="1" customHeight="1">
      <c r="A200" s="112"/>
      <c r="B200" s="112"/>
      <c r="C200" s="112"/>
      <c r="D200" s="136"/>
      <c r="E200" s="136"/>
      <c r="F200" s="136"/>
      <c r="G200" s="136"/>
      <c r="H200" s="110"/>
      <c r="I200" s="200" t="s">
        <v>1331</v>
      </c>
      <c r="J200" s="200" t="s">
        <v>1307</v>
      </c>
      <c r="K200" s="200" t="s">
        <v>1308</v>
      </c>
      <c r="L200" s="200" t="s">
        <v>1325</v>
      </c>
      <c r="M200" s="200"/>
      <c r="N200" s="200"/>
      <c r="O200" s="200"/>
      <c r="P200" s="200"/>
      <c r="Q200" s="200"/>
      <c r="R200" s="245"/>
      <c r="S200" s="110"/>
      <c r="T200" s="110"/>
    </row>
    <row r="201" spans="1:20" ht="39.950000000000003" hidden="1" customHeight="1">
      <c r="A201" s="112"/>
      <c r="B201" s="112"/>
      <c r="C201" s="112"/>
      <c r="D201" s="136"/>
      <c r="E201" s="136"/>
      <c r="F201" s="136"/>
      <c r="G201" s="136"/>
      <c r="H201" s="110"/>
      <c r="I201" s="246" t="s">
        <v>1331</v>
      </c>
      <c r="J201" s="200" t="s">
        <v>1312</v>
      </c>
      <c r="K201" s="200" t="s">
        <v>1320</v>
      </c>
      <c r="L201" s="200" t="s">
        <v>1313</v>
      </c>
      <c r="M201" s="200"/>
      <c r="N201" s="200"/>
      <c r="O201" s="200"/>
      <c r="P201" s="200"/>
      <c r="Q201" s="200"/>
      <c r="R201" s="245"/>
      <c r="S201" s="110"/>
      <c r="T201" s="110"/>
    </row>
    <row r="202" spans="1:20" ht="39.950000000000003" hidden="1" customHeight="1">
      <c r="A202" s="112"/>
      <c r="B202" s="112"/>
      <c r="C202" s="112"/>
      <c r="D202" s="136"/>
      <c r="E202" s="136"/>
      <c r="F202" s="136"/>
      <c r="G202" s="136"/>
      <c r="H202" s="110"/>
      <c r="I202" s="198" t="s">
        <v>1331</v>
      </c>
      <c r="J202" s="200" t="s">
        <v>1303</v>
      </c>
      <c r="K202" s="200" t="s">
        <v>1304</v>
      </c>
      <c r="L202" s="200" t="s">
        <v>1326</v>
      </c>
      <c r="M202" s="200"/>
      <c r="N202" s="200"/>
      <c r="O202" s="200"/>
      <c r="P202" s="200"/>
      <c r="Q202" s="200"/>
      <c r="R202" s="245"/>
      <c r="S202" s="110"/>
      <c r="T202" s="110"/>
    </row>
    <row r="203" spans="1:20" ht="39.950000000000003" hidden="1" customHeight="1">
      <c r="A203" s="112"/>
      <c r="B203" s="112"/>
      <c r="C203" s="112"/>
      <c r="D203" s="136"/>
      <c r="E203" s="136"/>
      <c r="F203" s="136"/>
      <c r="G203" s="136"/>
      <c r="H203" s="110"/>
      <c r="I203" s="198" t="s">
        <v>1331</v>
      </c>
      <c r="J203" s="200" t="s">
        <v>1305</v>
      </c>
      <c r="K203" s="200" t="s">
        <v>1324</v>
      </c>
      <c r="L203" s="200" t="s">
        <v>1306</v>
      </c>
      <c r="M203" s="200"/>
      <c r="N203" s="200"/>
      <c r="O203" s="200"/>
      <c r="P203" s="200"/>
      <c r="Q203" s="200"/>
      <c r="R203" s="245"/>
      <c r="S203" s="110"/>
      <c r="T203" s="110"/>
    </row>
    <row r="204" spans="1:20" ht="39.950000000000003" hidden="1" customHeight="1">
      <c r="A204" s="112"/>
      <c r="B204" s="112"/>
      <c r="C204" s="112"/>
      <c r="D204" s="136"/>
      <c r="E204" s="136"/>
      <c r="F204" s="136"/>
      <c r="G204" s="136"/>
      <c r="H204" s="110"/>
      <c r="I204" s="198" t="s">
        <v>1331</v>
      </c>
      <c r="J204" s="200" t="s">
        <v>1310</v>
      </c>
      <c r="K204" s="200" t="s">
        <v>1327</v>
      </c>
      <c r="L204" s="200" t="s">
        <v>1311</v>
      </c>
      <c r="M204" s="200"/>
      <c r="N204" s="200"/>
      <c r="O204" s="200"/>
      <c r="P204" s="200"/>
      <c r="Q204" s="200"/>
      <c r="R204" s="245"/>
      <c r="S204" s="110"/>
      <c r="T204" s="110"/>
    </row>
    <row r="205" spans="1:20" ht="39.950000000000003" hidden="1" customHeight="1">
      <c r="A205" s="112"/>
      <c r="B205" s="112"/>
      <c r="C205" s="112"/>
      <c r="D205" s="136"/>
      <c r="E205" s="136"/>
      <c r="F205" s="136"/>
      <c r="G205" s="136"/>
      <c r="H205" s="110"/>
      <c r="I205" s="198" t="s">
        <v>1331</v>
      </c>
      <c r="J205" s="200" t="s">
        <v>1309</v>
      </c>
      <c r="K205" s="200" t="s">
        <v>1321</v>
      </c>
      <c r="L205" s="200"/>
      <c r="M205" s="200"/>
      <c r="N205" s="200"/>
      <c r="O205" s="200"/>
      <c r="P205" s="200"/>
      <c r="Q205" s="200"/>
      <c r="R205" s="245"/>
      <c r="S205" s="110"/>
      <c r="T205" s="110"/>
    </row>
    <row r="206" spans="1:20" ht="39.950000000000003" hidden="1" customHeight="1">
      <c r="H206" s="110"/>
      <c r="I206" s="137" t="s">
        <v>1331</v>
      </c>
      <c r="J206" s="137" t="s">
        <v>1317</v>
      </c>
      <c r="K206" s="131" t="s">
        <v>1157</v>
      </c>
      <c r="L206" s="131"/>
      <c r="M206" s="131"/>
      <c r="N206" s="131"/>
      <c r="O206" s="131"/>
      <c r="P206" s="131"/>
      <c r="Q206" s="131"/>
      <c r="R206" s="245"/>
      <c r="S206" s="110"/>
      <c r="T206" s="110"/>
    </row>
    <row r="207" spans="1:20" ht="39.950000000000003" customHeight="1">
      <c r="I207" s="97">
        <f>COUNTA(I3:I206)</f>
        <v>146</v>
      </c>
      <c r="J207" s="97">
        <f>COUNTA(J3:J206)</f>
        <v>147</v>
      </c>
    </row>
    <row r="208" spans="1:20" ht="39.950000000000003" customHeight="1">
      <c r="H208" s="97" t="s">
        <v>1557</v>
      </c>
      <c r="I208" s="97">
        <f>I207-8-10</f>
        <v>128</v>
      </c>
      <c r="J208" s="97">
        <f>J207-3</f>
        <v>144</v>
      </c>
    </row>
  </sheetData>
  <autoFilter ref="A2:S205" xr:uid="{C79A99D7-73C7-4561-9751-4F4EBEA47632}"/>
  <mergeCells count="3">
    <mergeCell ref="P1:Q1"/>
    <mergeCell ref="R1:T1"/>
    <mergeCell ref="A50:B50"/>
  </mergeCells>
  <conditionalFormatting sqref="A3:B18 A19:A30 A31:B49 A50 A51:B67 A69:B69 C70 A71:B71 A73:B99 A100:C105 A106:B125 C126:C129 A128:A129 A130:B136 A139:B189">
    <cfRule type="cellIs" dxfId="8" priority="6" operator="equal">
      <formula>"N/A"</formula>
    </cfRule>
  </conditionalFormatting>
  <conditionalFormatting sqref="C19:C31">
    <cfRule type="cellIs" dxfId="7" priority="5" operator="equal">
      <formula>"N/A"</formula>
    </cfRule>
  </conditionalFormatting>
  <conditionalFormatting sqref="C50">
    <cfRule type="cellIs" dxfId="6" priority="2" operator="equal">
      <formula>"N/A"</formula>
    </cfRule>
  </conditionalFormatting>
  <conditionalFormatting sqref="C72">
    <cfRule type="cellIs" dxfId="5" priority="3" operator="equal">
      <formula>"N/A"</formula>
    </cfRule>
  </conditionalFormatting>
  <conditionalFormatting sqref="C81:C83">
    <cfRule type="cellIs" dxfId="4" priority="1" operator="equal">
      <formula>"N/A"</formula>
    </cfRule>
  </conditionalFormatting>
  <conditionalFormatting sqref="H31">
    <cfRule type="cellIs" dxfId="3" priority="4" operator="equal">
      <formula>"N/A"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6953-6118-49AA-B865-89B7714760A5}">
  <dimension ref="A1"/>
  <sheetViews>
    <sheetView topLeftCell="A7" zoomScale="148" zoomScaleNormal="148" workbookViewId="0">
      <selection activeCell="R15" sqref="R15"/>
    </sheetView>
  </sheetViews>
  <sheetFormatPr defaultRowHeight="14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CFA4-D464-4E1B-867E-C22CBBCAC5BA}">
  <dimension ref="A1:Q156"/>
  <sheetViews>
    <sheetView zoomScale="70" zoomScaleNormal="70" workbookViewId="0">
      <pane xSplit="3" ySplit="10" topLeftCell="H122" activePane="bottomRight" state="frozen"/>
      <selection pane="topRight" activeCell="D1" sqref="D1"/>
      <selection pane="bottomLeft" activeCell="A11" sqref="A11"/>
      <selection pane="bottomRight" activeCell="K128" sqref="K128"/>
    </sheetView>
  </sheetViews>
  <sheetFormatPr defaultColWidth="37.46484375" defaultRowHeight="16.5"/>
  <cols>
    <col min="1" max="1" width="23" style="3" bestFit="1" customWidth="1"/>
    <col min="2" max="2" width="72.9296875" style="3" bestFit="1" customWidth="1"/>
    <col min="3" max="3" width="50.33203125" style="3" bestFit="1" customWidth="1"/>
    <col min="4" max="4" width="24.33203125" style="3" bestFit="1" customWidth="1"/>
    <col min="5" max="5" width="16" style="3" bestFit="1" customWidth="1"/>
    <col min="6" max="6" width="18.9296875" style="3" bestFit="1" customWidth="1"/>
    <col min="7" max="7" width="38.53125" style="4" bestFit="1" customWidth="1"/>
    <col min="8" max="8" width="17.9296875" style="4" bestFit="1" customWidth="1"/>
    <col min="9" max="9" width="45.53125" style="4" bestFit="1" customWidth="1"/>
    <col min="10" max="10" width="17.9296875" style="3" bestFit="1" customWidth="1"/>
    <col min="11" max="11" width="81.59765625" style="3" customWidth="1"/>
    <col min="12" max="12" width="19.46484375" style="3" bestFit="1" customWidth="1"/>
    <col min="13" max="13" width="17.33203125" style="3" bestFit="1" customWidth="1"/>
    <col min="14" max="14" width="50.59765625" style="3" bestFit="1" customWidth="1"/>
    <col min="15" max="15" width="42.06640625" style="3" bestFit="1" customWidth="1"/>
    <col min="16" max="16" width="26.06640625" style="3" bestFit="1" customWidth="1"/>
    <col min="17" max="17" width="58.53125" style="3" customWidth="1"/>
    <col min="18" max="18" width="83" style="3" bestFit="1" customWidth="1"/>
    <col min="19" max="19" width="31.06640625" style="3" bestFit="1" customWidth="1"/>
    <col min="20" max="21" width="79.46484375" style="3" bestFit="1" customWidth="1"/>
    <col min="22" max="16384" width="37.46484375" style="3"/>
  </cols>
  <sheetData>
    <row r="1" spans="1:17">
      <c r="A1" s="62">
        <v>1.8</v>
      </c>
      <c r="B1" s="62">
        <f>COUNTIF(E6:E149,"1.8")</f>
        <v>27</v>
      </c>
      <c r="C1" s="3" t="s">
        <v>6</v>
      </c>
      <c r="D1" s="3">
        <f>COUNTIF(D5:D148,"VTR2")</f>
        <v>17</v>
      </c>
      <c r="E1" s="2"/>
      <c r="F1" s="2"/>
      <c r="G1" s="2"/>
      <c r="H1" s="2"/>
      <c r="I1" s="2"/>
      <c r="J1" s="2"/>
      <c r="K1" s="2"/>
    </row>
    <row r="2" spans="1:17">
      <c r="A2" s="62">
        <v>3.3</v>
      </c>
      <c r="B2" s="62">
        <f>COUNTIF(E8:E151,"3.3")</f>
        <v>99</v>
      </c>
      <c r="C2" s="3" t="s">
        <v>5</v>
      </c>
      <c r="D2" s="3">
        <f>COUNTIF(D7:D150,"VTR1")</f>
        <v>90</v>
      </c>
      <c r="E2" s="2"/>
      <c r="F2" s="2"/>
      <c r="G2" s="2"/>
      <c r="H2" s="2"/>
      <c r="I2" s="2"/>
      <c r="J2" s="2"/>
      <c r="K2" s="2"/>
      <c r="L2" s="2"/>
      <c r="M2" s="2"/>
    </row>
    <row r="3" spans="1:17" ht="31.9" thickBot="1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  <c r="J3" s="60" t="s">
        <v>18</v>
      </c>
      <c r="K3" s="60" t="s">
        <v>19</v>
      </c>
      <c r="L3" s="60" t="s">
        <v>20</v>
      </c>
      <c r="M3" s="60" t="s">
        <v>21</v>
      </c>
      <c r="N3" s="60" t="s">
        <v>22</v>
      </c>
      <c r="O3" s="60" t="s">
        <v>23</v>
      </c>
      <c r="P3" s="60" t="s">
        <v>24</v>
      </c>
      <c r="Q3" s="60" t="s">
        <v>25</v>
      </c>
    </row>
    <row r="4" spans="1:17">
      <c r="A4" s="66" t="s">
        <v>771</v>
      </c>
      <c r="B4" s="69" t="s">
        <v>772</v>
      </c>
      <c r="C4" s="66" t="s">
        <v>773</v>
      </c>
      <c r="D4" s="74" t="s">
        <v>29</v>
      </c>
      <c r="E4" s="76">
        <v>3.3</v>
      </c>
      <c r="F4" s="58"/>
      <c r="G4" s="61" t="s">
        <v>773</v>
      </c>
      <c r="H4" s="80" t="s">
        <v>52</v>
      </c>
      <c r="I4" s="58" t="s">
        <v>774</v>
      </c>
      <c r="J4" s="80" t="s">
        <v>52</v>
      </c>
      <c r="K4" s="58" t="s">
        <v>769</v>
      </c>
      <c r="L4" s="58"/>
      <c r="M4" s="58"/>
      <c r="N4" s="58"/>
      <c r="O4" s="58" t="s">
        <v>770</v>
      </c>
      <c r="P4" s="58"/>
      <c r="Q4" s="58"/>
    </row>
    <row r="5" spans="1:17">
      <c r="A5" s="64" t="s">
        <v>650</v>
      </c>
      <c r="B5" s="68" t="s">
        <v>651</v>
      </c>
      <c r="C5" s="64" t="s">
        <v>652</v>
      </c>
      <c r="D5" s="72" t="s">
        <v>5</v>
      </c>
      <c r="E5" s="76">
        <v>3.3</v>
      </c>
      <c r="F5" s="76" t="s">
        <v>37</v>
      </c>
      <c r="G5" s="61" t="s">
        <v>652</v>
      </c>
      <c r="H5" s="80" t="s">
        <v>52</v>
      </c>
      <c r="I5" s="58" t="s">
        <v>652</v>
      </c>
      <c r="J5" s="80" t="s">
        <v>52</v>
      </c>
      <c r="K5" s="58" t="s">
        <v>653</v>
      </c>
      <c r="L5" s="58" t="s">
        <v>40</v>
      </c>
      <c r="M5" s="58"/>
      <c r="N5" s="58" t="s">
        <v>187</v>
      </c>
      <c r="O5" s="76" t="s">
        <v>654</v>
      </c>
      <c r="P5" s="76" t="s">
        <v>655</v>
      </c>
      <c r="Q5" s="58"/>
    </row>
    <row r="6" spans="1:17" ht="16.899999999999999" thickBot="1">
      <c r="A6" s="63" t="s">
        <v>662</v>
      </c>
      <c r="B6" s="67" t="s">
        <v>663</v>
      </c>
      <c r="C6" s="64" t="s">
        <v>664</v>
      </c>
      <c r="D6" s="72" t="s">
        <v>5</v>
      </c>
      <c r="E6" s="76">
        <v>3.3</v>
      </c>
      <c r="F6" s="76" t="s">
        <v>37</v>
      </c>
      <c r="G6" s="61" t="s">
        <v>664</v>
      </c>
      <c r="H6" s="80" t="s">
        <v>52</v>
      </c>
      <c r="I6" s="58" t="s">
        <v>665</v>
      </c>
      <c r="J6" s="80" t="s">
        <v>52</v>
      </c>
      <c r="K6" s="58" t="s">
        <v>666</v>
      </c>
      <c r="L6" s="81" t="s">
        <v>199</v>
      </c>
      <c r="M6" s="58"/>
      <c r="N6" s="58" t="s">
        <v>667</v>
      </c>
      <c r="O6" s="76" t="s">
        <v>41</v>
      </c>
      <c r="P6" s="76" t="s">
        <v>668</v>
      </c>
      <c r="Q6" s="58"/>
    </row>
    <row r="7" spans="1:17">
      <c r="A7" s="57" t="s">
        <v>520</v>
      </c>
      <c r="B7" s="57" t="s">
        <v>521</v>
      </c>
      <c r="C7" s="70" t="s">
        <v>517</v>
      </c>
      <c r="D7" s="72" t="s">
        <v>5</v>
      </c>
      <c r="E7" s="76">
        <v>3.3</v>
      </c>
      <c r="F7" s="76" t="s">
        <v>37</v>
      </c>
      <c r="G7" s="61" t="s">
        <v>396</v>
      </c>
      <c r="H7" s="80" t="s">
        <v>32</v>
      </c>
      <c r="I7" s="58" t="s">
        <v>522</v>
      </c>
      <c r="J7" s="80" t="s">
        <v>32</v>
      </c>
      <c r="K7" s="58" t="s">
        <v>523</v>
      </c>
      <c r="L7" s="58" t="s">
        <v>40</v>
      </c>
      <c r="M7" s="58"/>
      <c r="N7" s="58" t="s">
        <v>524</v>
      </c>
      <c r="O7" s="76" t="s">
        <v>41</v>
      </c>
      <c r="P7" s="76" t="s">
        <v>523</v>
      </c>
      <c r="Q7" s="58"/>
    </row>
    <row r="8" spans="1:17" ht="31.9" thickBot="1">
      <c r="A8" s="57" t="s">
        <v>532</v>
      </c>
      <c r="B8" s="57" t="s">
        <v>533</v>
      </c>
      <c r="C8" s="63" t="s">
        <v>534</v>
      </c>
      <c r="D8" s="73" t="s">
        <v>5</v>
      </c>
      <c r="E8" s="76">
        <v>3.3</v>
      </c>
      <c r="F8" s="76" t="s">
        <v>30</v>
      </c>
      <c r="G8" s="61" t="s">
        <v>534</v>
      </c>
      <c r="H8" s="80" t="s">
        <v>52</v>
      </c>
      <c r="I8" s="57" t="s">
        <v>535</v>
      </c>
      <c r="J8" s="80" t="s">
        <v>32</v>
      </c>
      <c r="K8" s="76" t="s">
        <v>536</v>
      </c>
      <c r="L8" s="58" t="s">
        <v>199</v>
      </c>
      <c r="M8" s="81" t="s">
        <v>113</v>
      </c>
      <c r="N8" s="82"/>
      <c r="O8" s="58"/>
      <c r="P8" s="58" t="s">
        <v>537</v>
      </c>
      <c r="Q8" s="58"/>
    </row>
    <row r="9" spans="1:17" ht="31.5">
      <c r="A9" s="57" t="s">
        <v>306</v>
      </c>
      <c r="B9" s="57" t="s">
        <v>307</v>
      </c>
      <c r="C9" s="71" t="s">
        <v>308</v>
      </c>
      <c r="D9" s="75" t="s">
        <v>5</v>
      </c>
      <c r="E9" s="76">
        <v>3.3</v>
      </c>
      <c r="F9" s="76" t="s">
        <v>30</v>
      </c>
      <c r="G9" s="61" t="s">
        <v>308</v>
      </c>
      <c r="H9" s="80" t="s">
        <v>52</v>
      </c>
      <c r="I9" s="57" t="s">
        <v>309</v>
      </c>
      <c r="J9" s="80" t="s">
        <v>32</v>
      </c>
      <c r="K9" s="76" t="s">
        <v>310</v>
      </c>
      <c r="L9" s="76" t="s">
        <v>199</v>
      </c>
      <c r="M9" s="81" t="s">
        <v>113</v>
      </c>
      <c r="N9" s="83"/>
      <c r="O9" s="58" t="s">
        <v>311</v>
      </c>
      <c r="P9" s="58" t="s">
        <v>312</v>
      </c>
      <c r="Q9" s="58"/>
    </row>
    <row r="10" spans="1:17" s="6" customFormat="1" ht="17.25">
      <c r="A10" s="23" t="s">
        <v>765</v>
      </c>
      <c r="B10" s="23" t="s">
        <v>766</v>
      </c>
      <c r="C10" s="23" t="s">
        <v>767</v>
      </c>
      <c r="D10" s="23" t="s">
        <v>29</v>
      </c>
      <c r="E10" s="34">
        <v>3.3</v>
      </c>
      <c r="F10" s="35"/>
      <c r="G10" s="36" t="s">
        <v>767</v>
      </c>
      <c r="H10" s="37" t="s">
        <v>52</v>
      </c>
      <c r="I10" s="35" t="s">
        <v>768</v>
      </c>
      <c r="J10" s="37" t="s">
        <v>52</v>
      </c>
      <c r="K10" s="35" t="s">
        <v>769</v>
      </c>
      <c r="L10" s="35"/>
      <c r="M10" s="35"/>
      <c r="N10" s="35"/>
      <c r="O10" s="35" t="s">
        <v>770</v>
      </c>
      <c r="P10" s="35"/>
      <c r="Q10" s="35"/>
    </row>
    <row r="11" spans="1:17">
      <c r="A11" s="23" t="s">
        <v>34</v>
      </c>
      <c r="B11" s="23" t="s">
        <v>35</v>
      </c>
      <c r="C11" s="23" t="s">
        <v>36</v>
      </c>
      <c r="D11" s="23" t="s">
        <v>29</v>
      </c>
      <c r="E11" s="34">
        <v>3.3</v>
      </c>
      <c r="F11" s="38" t="s">
        <v>37</v>
      </c>
      <c r="G11" s="36"/>
      <c r="H11" s="37" t="s">
        <v>32</v>
      </c>
      <c r="I11" s="35" t="s">
        <v>38</v>
      </c>
      <c r="J11" s="37" t="s">
        <v>32</v>
      </c>
      <c r="K11" s="38" t="s">
        <v>39</v>
      </c>
      <c r="L11" s="38" t="s">
        <v>40</v>
      </c>
      <c r="M11" s="39"/>
      <c r="N11" s="38"/>
      <c r="O11" s="35" t="s">
        <v>41</v>
      </c>
      <c r="P11" s="35" t="s">
        <v>42</v>
      </c>
      <c r="Q11" s="35"/>
    </row>
    <row r="12" spans="1:17">
      <c r="A12" s="23" t="s">
        <v>26</v>
      </c>
      <c r="B12" s="23" t="s">
        <v>27</v>
      </c>
      <c r="C12" s="23" t="s">
        <v>28</v>
      </c>
      <c r="D12" s="23" t="s">
        <v>29</v>
      </c>
      <c r="E12" s="34">
        <v>3.3</v>
      </c>
      <c r="F12" s="35" t="s">
        <v>30</v>
      </c>
      <c r="G12" s="36" t="s">
        <v>31</v>
      </c>
      <c r="H12" s="37" t="s">
        <v>32</v>
      </c>
      <c r="I12" s="35" t="s">
        <v>33</v>
      </c>
      <c r="J12" s="37" t="s">
        <v>32</v>
      </c>
      <c r="K12" s="35"/>
      <c r="L12" s="35"/>
      <c r="M12" s="35"/>
      <c r="N12" s="35"/>
      <c r="O12" s="35"/>
      <c r="P12" s="35"/>
      <c r="Q12" s="35"/>
    </row>
    <row r="13" spans="1:17">
      <c r="A13" s="23" t="s">
        <v>711</v>
      </c>
      <c r="B13" s="23" t="s">
        <v>712</v>
      </c>
      <c r="C13" s="23" t="s">
        <v>713</v>
      </c>
      <c r="D13" s="23" t="s">
        <v>29</v>
      </c>
      <c r="E13" s="34">
        <v>3.3</v>
      </c>
      <c r="F13" s="38" t="s">
        <v>30</v>
      </c>
      <c r="G13" s="36" t="s">
        <v>713</v>
      </c>
      <c r="H13" s="37" t="s">
        <v>52</v>
      </c>
      <c r="I13" s="23" t="s">
        <v>714</v>
      </c>
      <c r="J13" s="37" t="s">
        <v>32</v>
      </c>
      <c r="K13" s="38" t="s">
        <v>715</v>
      </c>
      <c r="L13" s="39" t="s">
        <v>40</v>
      </c>
      <c r="M13" s="39"/>
      <c r="N13" s="38"/>
      <c r="O13" s="35" t="s">
        <v>716</v>
      </c>
      <c r="P13" s="41" t="s">
        <v>717</v>
      </c>
      <c r="Q13" s="35"/>
    </row>
    <row r="14" spans="1:17">
      <c r="A14" s="23" t="s">
        <v>474</v>
      </c>
      <c r="B14" s="23" t="s">
        <v>475</v>
      </c>
      <c r="C14" s="51" t="s">
        <v>476</v>
      </c>
      <c r="D14" s="23" t="s">
        <v>5</v>
      </c>
      <c r="E14" s="34">
        <v>3.3</v>
      </c>
      <c r="F14" s="35" t="s">
        <v>37</v>
      </c>
      <c r="G14" s="36" t="s">
        <v>477</v>
      </c>
      <c r="H14" s="37" t="s">
        <v>32</v>
      </c>
      <c r="I14" s="35" t="s">
        <v>478</v>
      </c>
      <c r="J14" s="37" t="s">
        <v>52</v>
      </c>
      <c r="K14" s="39" t="s">
        <v>457</v>
      </c>
      <c r="L14" s="35" t="s">
        <v>40</v>
      </c>
      <c r="M14" s="39"/>
      <c r="N14" s="35" t="s">
        <v>187</v>
      </c>
      <c r="O14" s="35" t="s">
        <v>458</v>
      </c>
      <c r="P14" s="35" t="s">
        <v>459</v>
      </c>
      <c r="Q14" s="35"/>
    </row>
    <row r="15" spans="1:17">
      <c r="A15" s="23" t="s">
        <v>486</v>
      </c>
      <c r="B15" s="23" t="s">
        <v>487</v>
      </c>
      <c r="C15" s="51" t="s">
        <v>488</v>
      </c>
      <c r="D15" s="23" t="s">
        <v>5</v>
      </c>
      <c r="E15" s="34">
        <v>3.3</v>
      </c>
      <c r="F15" s="35" t="s">
        <v>37</v>
      </c>
      <c r="G15" s="36" t="s">
        <v>489</v>
      </c>
      <c r="H15" s="37" t="s">
        <v>32</v>
      </c>
      <c r="I15" s="35" t="s">
        <v>490</v>
      </c>
      <c r="J15" s="37" t="s">
        <v>32</v>
      </c>
      <c r="K15" s="35" t="s">
        <v>491</v>
      </c>
      <c r="L15" s="35" t="s">
        <v>40</v>
      </c>
      <c r="M15" s="35"/>
      <c r="N15" s="35" t="s">
        <v>492</v>
      </c>
      <c r="O15" s="35" t="s">
        <v>366</v>
      </c>
      <c r="P15" s="35" t="s">
        <v>493</v>
      </c>
      <c r="Q15" s="35"/>
    </row>
    <row r="16" spans="1:17">
      <c r="A16" s="23" t="s">
        <v>545</v>
      </c>
      <c r="B16" s="23" t="s">
        <v>546</v>
      </c>
      <c r="C16" s="23" t="s">
        <v>547</v>
      </c>
      <c r="D16" s="23" t="s">
        <v>5</v>
      </c>
      <c r="E16" s="34">
        <v>3.3</v>
      </c>
      <c r="F16" s="35" t="s">
        <v>30</v>
      </c>
      <c r="G16" s="36" t="s">
        <v>548</v>
      </c>
      <c r="H16" s="37" t="s">
        <v>32</v>
      </c>
      <c r="I16" s="39" t="s">
        <v>549</v>
      </c>
      <c r="J16" s="37" t="s">
        <v>32</v>
      </c>
      <c r="K16" s="38" t="s">
        <v>550</v>
      </c>
      <c r="L16" s="38" t="s">
        <v>40</v>
      </c>
      <c r="M16" s="39"/>
      <c r="N16" s="39" t="s">
        <v>551</v>
      </c>
      <c r="O16" s="35" t="s">
        <v>94</v>
      </c>
      <c r="P16" s="35"/>
      <c r="Q16" s="35"/>
    </row>
    <row r="17" spans="1:17">
      <c r="A17" s="23" t="s">
        <v>252</v>
      </c>
      <c r="B17" s="23" t="s">
        <v>253</v>
      </c>
      <c r="C17" s="23" t="s">
        <v>254</v>
      </c>
      <c r="D17" s="23" t="s">
        <v>5</v>
      </c>
      <c r="E17" s="34">
        <v>3.3</v>
      </c>
      <c r="F17" s="35" t="s">
        <v>37</v>
      </c>
      <c r="G17" s="36" t="s">
        <v>254</v>
      </c>
      <c r="H17" s="37" t="s">
        <v>52</v>
      </c>
      <c r="I17" s="39" t="s">
        <v>255</v>
      </c>
      <c r="J17" s="37" t="s">
        <v>32</v>
      </c>
      <c r="K17" s="38" t="s">
        <v>256</v>
      </c>
      <c r="L17" s="39" t="s">
        <v>40</v>
      </c>
      <c r="M17" s="54"/>
      <c r="N17" s="54"/>
      <c r="O17" s="35" t="s">
        <v>94</v>
      </c>
      <c r="P17" s="35" t="s">
        <v>257</v>
      </c>
      <c r="Q17" s="35"/>
    </row>
    <row r="18" spans="1:17">
      <c r="A18" s="23" t="s">
        <v>674</v>
      </c>
      <c r="B18" s="23" t="s">
        <v>675</v>
      </c>
      <c r="C18" s="23" t="s">
        <v>676</v>
      </c>
      <c r="D18" s="23" t="s">
        <v>5</v>
      </c>
      <c r="E18" s="34">
        <v>3.3</v>
      </c>
      <c r="F18" s="38" t="s">
        <v>37</v>
      </c>
      <c r="G18" s="36" t="s">
        <v>676</v>
      </c>
      <c r="H18" s="37" t="s">
        <v>52</v>
      </c>
      <c r="I18" s="35" t="s">
        <v>676</v>
      </c>
      <c r="J18" s="37" t="s">
        <v>52</v>
      </c>
      <c r="K18" s="35" t="s">
        <v>677</v>
      </c>
      <c r="L18" s="35" t="s">
        <v>40</v>
      </c>
      <c r="M18" s="35"/>
      <c r="N18" s="35" t="s">
        <v>187</v>
      </c>
      <c r="O18" s="38" t="s">
        <v>654</v>
      </c>
      <c r="P18" s="38" t="s">
        <v>678</v>
      </c>
      <c r="Q18" s="35"/>
    </row>
    <row r="19" spans="1:17">
      <c r="A19" s="23" t="s">
        <v>669</v>
      </c>
      <c r="B19" s="23" t="s">
        <v>670</v>
      </c>
      <c r="C19" s="40" t="s">
        <v>671</v>
      </c>
      <c r="D19" s="23" t="s">
        <v>5</v>
      </c>
      <c r="E19" s="34">
        <v>3.3</v>
      </c>
      <c r="F19" s="38" t="s">
        <v>30</v>
      </c>
      <c r="G19" s="36"/>
      <c r="H19" s="37" t="s">
        <v>32</v>
      </c>
      <c r="I19" s="35" t="s">
        <v>672</v>
      </c>
      <c r="J19" s="37" t="s">
        <v>32</v>
      </c>
      <c r="K19" s="39" t="s">
        <v>673</v>
      </c>
      <c r="L19" s="38" t="s">
        <v>199</v>
      </c>
      <c r="M19" s="35"/>
      <c r="N19" s="35"/>
      <c r="O19" s="38" t="s">
        <v>125</v>
      </c>
      <c r="P19" s="38" t="s">
        <v>126</v>
      </c>
      <c r="Q19" s="35"/>
    </row>
    <row r="20" spans="1:17">
      <c r="A20" s="23" t="s">
        <v>68</v>
      </c>
      <c r="B20" s="23" t="s">
        <v>69</v>
      </c>
      <c r="C20" s="23" t="s">
        <v>70</v>
      </c>
      <c r="D20" s="23" t="s">
        <v>5</v>
      </c>
      <c r="E20" s="34">
        <v>3.3</v>
      </c>
      <c r="F20" s="38" t="s">
        <v>59</v>
      </c>
      <c r="G20" s="36" t="s">
        <v>70</v>
      </c>
      <c r="H20" s="37" t="s">
        <v>52</v>
      </c>
      <c r="I20" s="35" t="s">
        <v>71</v>
      </c>
      <c r="J20" s="37" t="s">
        <v>52</v>
      </c>
      <c r="K20" s="35" t="s">
        <v>72</v>
      </c>
      <c r="L20" s="35" t="s">
        <v>40</v>
      </c>
      <c r="M20" s="35"/>
      <c r="N20" s="35" t="s">
        <v>73</v>
      </c>
      <c r="O20" s="38" t="s">
        <v>74</v>
      </c>
      <c r="P20" s="38" t="s">
        <v>75</v>
      </c>
      <c r="Q20" s="35"/>
    </row>
    <row r="21" spans="1:17">
      <c r="A21" s="23" t="s">
        <v>538</v>
      </c>
      <c r="B21" s="23" t="s">
        <v>539</v>
      </c>
      <c r="C21" s="56" t="s">
        <v>540</v>
      </c>
      <c r="D21" s="23" t="s">
        <v>5</v>
      </c>
      <c r="E21" s="34">
        <v>3.3</v>
      </c>
      <c r="F21" s="35" t="s">
        <v>37</v>
      </c>
      <c r="G21" s="36" t="s">
        <v>541</v>
      </c>
      <c r="H21" s="37" t="s">
        <v>32</v>
      </c>
      <c r="I21" s="39"/>
      <c r="J21" s="37" t="s">
        <v>32</v>
      </c>
      <c r="K21" s="81" t="s">
        <v>542</v>
      </c>
      <c r="L21" s="39" t="s">
        <v>40</v>
      </c>
      <c r="M21" s="39"/>
      <c r="N21" s="35" t="s">
        <v>543</v>
      </c>
      <c r="O21" s="38" t="s">
        <v>544</v>
      </c>
      <c r="P21" s="38"/>
      <c r="Q21" s="35"/>
    </row>
    <row r="22" spans="1:17" ht="31.5">
      <c r="A22" s="23" t="s">
        <v>181</v>
      </c>
      <c r="B22" s="23" t="s">
        <v>182</v>
      </c>
      <c r="C22" s="45" t="s">
        <v>183</v>
      </c>
      <c r="D22" s="23" t="s">
        <v>5</v>
      </c>
      <c r="E22" s="76">
        <v>3.3</v>
      </c>
      <c r="F22" s="38" t="s">
        <v>37</v>
      </c>
      <c r="G22" s="36" t="s">
        <v>184</v>
      </c>
      <c r="H22" s="37" t="s">
        <v>52</v>
      </c>
      <c r="I22" s="35" t="s">
        <v>185</v>
      </c>
      <c r="J22" s="37" t="s">
        <v>52</v>
      </c>
      <c r="K22" s="35" t="s">
        <v>186</v>
      </c>
      <c r="L22" s="42" t="s">
        <v>40</v>
      </c>
      <c r="M22" s="35"/>
      <c r="N22" s="35" t="s">
        <v>187</v>
      </c>
      <c r="O22" s="38" t="s">
        <v>188</v>
      </c>
      <c r="P22" s="38" t="s">
        <v>189</v>
      </c>
      <c r="Q22" s="35"/>
    </row>
    <row r="23" spans="1:17">
      <c r="A23" s="23" t="s">
        <v>700</v>
      </c>
      <c r="B23" s="23" t="s">
        <v>701</v>
      </c>
      <c r="C23" s="23" t="s">
        <v>702</v>
      </c>
      <c r="D23" s="23" t="s">
        <v>29</v>
      </c>
      <c r="E23" s="34">
        <v>3.3</v>
      </c>
      <c r="F23" s="35" t="s">
        <v>37</v>
      </c>
      <c r="G23" s="36" t="s">
        <v>702</v>
      </c>
      <c r="H23" s="37" t="s">
        <v>52</v>
      </c>
      <c r="I23" s="39" t="s">
        <v>703</v>
      </c>
      <c r="J23" s="37" t="s">
        <v>32</v>
      </c>
      <c r="K23" s="35" t="s">
        <v>704</v>
      </c>
      <c r="L23" s="35"/>
      <c r="M23" s="35"/>
      <c r="N23" s="35"/>
      <c r="O23" s="35"/>
      <c r="P23" s="35" t="s">
        <v>305</v>
      </c>
      <c r="Q23" s="35"/>
    </row>
    <row r="24" spans="1:17">
      <c r="A24" s="23" t="s">
        <v>748</v>
      </c>
      <c r="B24" s="23" t="s">
        <v>749</v>
      </c>
      <c r="C24" s="23" t="s">
        <v>740</v>
      </c>
      <c r="D24" s="23"/>
      <c r="E24" s="49"/>
      <c r="F24" s="35" t="s">
        <v>227</v>
      </c>
      <c r="G24" s="36" t="s">
        <v>740</v>
      </c>
      <c r="H24" s="37" t="s">
        <v>737</v>
      </c>
      <c r="I24" s="38" t="s">
        <v>750</v>
      </c>
      <c r="J24" s="37" t="s">
        <v>737</v>
      </c>
      <c r="K24" s="35" t="s">
        <v>740</v>
      </c>
      <c r="L24" s="35"/>
      <c r="M24" s="35"/>
      <c r="N24" s="36" t="s">
        <v>740</v>
      </c>
      <c r="O24" s="35"/>
      <c r="P24" s="35"/>
      <c r="Q24" s="35"/>
    </row>
    <row r="25" spans="1:17">
      <c r="A25" s="23" t="s">
        <v>43</v>
      </c>
      <c r="B25" s="23" t="s">
        <v>44</v>
      </c>
      <c r="C25" s="23" t="s">
        <v>45</v>
      </c>
      <c r="D25" s="23" t="s">
        <v>29</v>
      </c>
      <c r="E25" s="34">
        <v>3.3</v>
      </c>
      <c r="F25" s="35" t="s">
        <v>30</v>
      </c>
      <c r="G25" s="36"/>
      <c r="H25" s="37" t="s">
        <v>32</v>
      </c>
      <c r="I25" s="35" t="s">
        <v>46</v>
      </c>
      <c r="J25" s="37" t="s">
        <v>32</v>
      </c>
      <c r="K25" s="38" t="s">
        <v>47</v>
      </c>
      <c r="L25" s="38" t="s">
        <v>40</v>
      </c>
      <c r="M25" s="39"/>
      <c r="N25" s="39"/>
      <c r="O25" s="35" t="s">
        <v>41</v>
      </c>
      <c r="P25" s="35" t="s">
        <v>42</v>
      </c>
      <c r="Q25" s="35"/>
    </row>
    <row r="26" spans="1:17">
      <c r="A26" s="23" t="s">
        <v>685</v>
      </c>
      <c r="B26" s="23" t="s">
        <v>686</v>
      </c>
      <c r="C26" s="23" t="s">
        <v>687</v>
      </c>
      <c r="D26" s="23" t="s">
        <v>5</v>
      </c>
      <c r="E26" s="34">
        <v>3.3</v>
      </c>
      <c r="F26" s="35" t="s">
        <v>30</v>
      </c>
      <c r="G26" s="36" t="s">
        <v>688</v>
      </c>
      <c r="H26" s="37" t="s">
        <v>32</v>
      </c>
      <c r="I26" s="35" t="s">
        <v>688</v>
      </c>
      <c r="J26" s="37" t="s">
        <v>32</v>
      </c>
      <c r="K26" s="38"/>
      <c r="L26" s="43" t="s">
        <v>199</v>
      </c>
      <c r="M26" s="39"/>
      <c r="N26" s="39"/>
      <c r="O26" s="35"/>
      <c r="P26" s="35"/>
      <c r="Q26" s="35"/>
    </row>
    <row r="27" spans="1:17" ht="31.5">
      <c r="A27" s="23" t="s">
        <v>464</v>
      </c>
      <c r="B27" s="23" t="s">
        <v>465</v>
      </c>
      <c r="C27" s="23" t="s">
        <v>466</v>
      </c>
      <c r="D27" s="23" t="s">
        <v>5</v>
      </c>
      <c r="E27" s="34">
        <v>3.3</v>
      </c>
      <c r="F27" s="35" t="s">
        <v>59</v>
      </c>
      <c r="G27" s="36" t="s">
        <v>466</v>
      </c>
      <c r="H27" s="37" t="s">
        <v>52</v>
      </c>
      <c r="I27" s="35" t="s">
        <v>467</v>
      </c>
      <c r="J27" s="37" t="s">
        <v>52</v>
      </c>
      <c r="K27" s="38" t="s">
        <v>468</v>
      </c>
      <c r="L27" s="39" t="s">
        <v>40</v>
      </c>
      <c r="M27" s="39" t="s">
        <v>146</v>
      </c>
      <c r="N27" s="39" t="s">
        <v>469</v>
      </c>
      <c r="O27" s="35" t="s">
        <v>41</v>
      </c>
      <c r="P27" s="35" t="s">
        <v>147</v>
      </c>
      <c r="Q27" s="35"/>
    </row>
    <row r="28" spans="1:17">
      <c r="A28" s="23" t="s">
        <v>643</v>
      </c>
      <c r="B28" s="23" t="s">
        <v>644</v>
      </c>
      <c r="C28" s="23" t="s">
        <v>645</v>
      </c>
      <c r="D28" s="23" t="s">
        <v>5</v>
      </c>
      <c r="E28" s="34">
        <v>3.3</v>
      </c>
      <c r="F28" s="38" t="s">
        <v>37</v>
      </c>
      <c r="G28" s="36" t="s">
        <v>645</v>
      </c>
      <c r="H28" s="37" t="s">
        <v>52</v>
      </c>
      <c r="I28" s="35" t="s">
        <v>646</v>
      </c>
      <c r="J28" s="37" t="s">
        <v>32</v>
      </c>
      <c r="K28" s="35" t="s">
        <v>647</v>
      </c>
      <c r="L28" s="35" t="s">
        <v>40</v>
      </c>
      <c r="M28" s="35"/>
      <c r="N28" s="35" t="s">
        <v>648</v>
      </c>
      <c r="O28" s="38" t="s">
        <v>381</v>
      </c>
      <c r="P28" s="38" t="s">
        <v>649</v>
      </c>
      <c r="Q28" s="35"/>
    </row>
    <row r="29" spans="1:17">
      <c r="A29" s="23" t="s">
        <v>679</v>
      </c>
      <c r="B29" s="23" t="s">
        <v>680</v>
      </c>
      <c r="C29" s="23" t="s">
        <v>681</v>
      </c>
      <c r="D29" s="23" t="s">
        <v>5</v>
      </c>
      <c r="E29" s="34">
        <v>3.3</v>
      </c>
      <c r="F29" s="35" t="s">
        <v>30</v>
      </c>
      <c r="G29" s="36" t="s">
        <v>682</v>
      </c>
      <c r="H29" s="37" t="s">
        <v>52</v>
      </c>
      <c r="I29" s="35" t="s">
        <v>683</v>
      </c>
      <c r="J29" s="37" t="s">
        <v>32</v>
      </c>
      <c r="K29" s="35" t="s">
        <v>684</v>
      </c>
      <c r="L29" s="35" t="s">
        <v>40</v>
      </c>
      <c r="M29" s="35"/>
      <c r="N29" s="35"/>
      <c r="O29" s="35" t="s">
        <v>41</v>
      </c>
      <c r="P29" s="35" t="s">
        <v>147</v>
      </c>
      <c r="Q29" s="35"/>
    </row>
    <row r="30" spans="1:17" ht="31.5">
      <c r="A30" s="23" t="s">
        <v>606</v>
      </c>
      <c r="B30" s="23" t="s">
        <v>607</v>
      </c>
      <c r="C30" s="23" t="s">
        <v>608</v>
      </c>
      <c r="D30" s="23" t="s">
        <v>5</v>
      </c>
      <c r="E30" s="34">
        <v>3.3</v>
      </c>
      <c r="F30" s="38" t="s">
        <v>37</v>
      </c>
      <c r="G30" s="36" t="s">
        <v>608</v>
      </c>
      <c r="H30" s="37" t="s">
        <v>52</v>
      </c>
      <c r="I30" s="39" t="s">
        <v>609</v>
      </c>
      <c r="J30" s="37" t="s">
        <v>32</v>
      </c>
      <c r="K30" s="35" t="s">
        <v>610</v>
      </c>
      <c r="L30" s="39"/>
      <c r="M30" s="39"/>
      <c r="N30" s="54"/>
      <c r="O30" s="35" t="s">
        <v>611</v>
      </c>
      <c r="P30" s="38" t="s">
        <v>305</v>
      </c>
      <c r="Q30" s="55"/>
    </row>
    <row r="31" spans="1:17">
      <c r="A31" s="23" t="s">
        <v>76</v>
      </c>
      <c r="B31" s="23" t="s">
        <v>77</v>
      </c>
      <c r="C31" s="23" t="s">
        <v>78</v>
      </c>
      <c r="D31" s="23" t="s">
        <v>5</v>
      </c>
      <c r="E31" s="34">
        <v>3.3</v>
      </c>
      <c r="F31" s="38" t="s">
        <v>59</v>
      </c>
      <c r="G31" s="36" t="s">
        <v>78</v>
      </c>
      <c r="H31" s="37" t="s">
        <v>52</v>
      </c>
      <c r="I31" s="35" t="s">
        <v>79</v>
      </c>
      <c r="J31" s="37" t="s">
        <v>52</v>
      </c>
      <c r="K31" s="35" t="s">
        <v>80</v>
      </c>
      <c r="L31" s="35" t="s">
        <v>40</v>
      </c>
      <c r="M31" s="35"/>
      <c r="N31" s="35" t="s">
        <v>73</v>
      </c>
      <c r="O31" s="38" t="s">
        <v>74</v>
      </c>
      <c r="P31" s="38" t="s">
        <v>75</v>
      </c>
      <c r="Q31" s="35"/>
    </row>
    <row r="32" spans="1:17">
      <c r="A32" s="23" t="s">
        <v>422</v>
      </c>
      <c r="B32" s="23" t="s">
        <v>423</v>
      </c>
      <c r="C32" s="23" t="s">
        <v>424</v>
      </c>
      <c r="D32" s="23" t="s">
        <v>5</v>
      </c>
      <c r="E32" s="34">
        <v>3.3</v>
      </c>
      <c r="F32" s="38" t="s">
        <v>30</v>
      </c>
      <c r="G32" s="36" t="s">
        <v>424</v>
      </c>
      <c r="H32" s="37" t="s">
        <v>52</v>
      </c>
      <c r="I32" s="39" t="s">
        <v>425</v>
      </c>
      <c r="J32" s="37" t="s">
        <v>52</v>
      </c>
      <c r="K32" s="39" t="s">
        <v>124</v>
      </c>
      <c r="L32" s="39"/>
      <c r="M32" s="39"/>
      <c r="N32" s="39"/>
      <c r="O32" s="38" t="s">
        <v>125</v>
      </c>
      <c r="P32" s="38" t="s">
        <v>126</v>
      </c>
      <c r="Q32" s="35"/>
    </row>
    <row r="33" spans="1:17">
      <c r="A33" s="23" t="s">
        <v>514</v>
      </c>
      <c r="B33" s="23" t="s">
        <v>515</v>
      </c>
      <c r="C33" s="23" t="s">
        <v>516</v>
      </c>
      <c r="D33" s="23" t="s">
        <v>5</v>
      </c>
      <c r="E33" s="34">
        <v>3.3</v>
      </c>
      <c r="F33" s="38" t="s">
        <v>30</v>
      </c>
      <c r="G33" s="36" t="s">
        <v>516</v>
      </c>
      <c r="H33" s="37" t="s">
        <v>52</v>
      </c>
      <c r="I33" s="35" t="s">
        <v>517</v>
      </c>
      <c r="J33" s="37" t="s">
        <v>32</v>
      </c>
      <c r="K33" s="58" t="s">
        <v>518</v>
      </c>
      <c r="L33" s="35" t="s">
        <v>40</v>
      </c>
      <c r="M33" s="35" t="s">
        <v>113</v>
      </c>
      <c r="N33" s="35"/>
      <c r="O33" s="38" t="s">
        <v>41</v>
      </c>
      <c r="P33" s="38" t="s">
        <v>519</v>
      </c>
      <c r="Q33" s="35"/>
    </row>
    <row r="34" spans="1:17">
      <c r="A34" s="23" t="s">
        <v>563</v>
      </c>
      <c r="B34" s="23" t="s">
        <v>564</v>
      </c>
      <c r="C34" s="23" t="s">
        <v>565</v>
      </c>
      <c r="D34" s="23" t="s">
        <v>5</v>
      </c>
      <c r="E34" s="34">
        <v>3.3</v>
      </c>
      <c r="F34" s="35" t="s">
        <v>30</v>
      </c>
      <c r="G34" s="36" t="s">
        <v>565</v>
      </c>
      <c r="H34" s="37" t="s">
        <v>52</v>
      </c>
      <c r="I34" s="39" t="s">
        <v>566</v>
      </c>
      <c r="J34" s="37" t="s">
        <v>32</v>
      </c>
      <c r="K34" s="39" t="s">
        <v>256</v>
      </c>
      <c r="L34" s="39" t="s">
        <v>40</v>
      </c>
      <c r="M34" s="39"/>
      <c r="N34" s="54"/>
      <c r="O34" s="38"/>
      <c r="P34" s="43"/>
      <c r="Q34" s="35"/>
    </row>
    <row r="35" spans="1:17">
      <c r="A35" s="23" t="s">
        <v>148</v>
      </c>
      <c r="B35" s="23" t="s">
        <v>149</v>
      </c>
      <c r="C35" s="50" t="s">
        <v>150</v>
      </c>
      <c r="D35" s="23" t="s">
        <v>5</v>
      </c>
      <c r="E35" s="34">
        <v>3.3</v>
      </c>
      <c r="F35" s="35" t="s">
        <v>151</v>
      </c>
      <c r="G35" s="36"/>
      <c r="H35" s="37" t="s">
        <v>32</v>
      </c>
      <c r="I35" s="39" t="s">
        <v>152</v>
      </c>
      <c r="J35" s="37" t="s">
        <v>32</v>
      </c>
      <c r="K35" s="39" t="s">
        <v>153</v>
      </c>
      <c r="L35" s="42" t="s">
        <v>40</v>
      </c>
      <c r="M35" s="39"/>
      <c r="N35" s="39"/>
      <c r="O35" s="35" t="s">
        <v>154</v>
      </c>
      <c r="P35" s="35"/>
      <c r="Q35" s="35"/>
    </row>
    <row r="36" spans="1:17">
      <c r="A36" s="23" t="s">
        <v>141</v>
      </c>
      <c r="B36" s="23" t="s">
        <v>142</v>
      </c>
      <c r="C36" s="48" t="s">
        <v>143</v>
      </c>
      <c r="D36" s="23" t="s">
        <v>5</v>
      </c>
      <c r="E36" s="49">
        <v>3.3</v>
      </c>
      <c r="F36" s="35" t="s">
        <v>30</v>
      </c>
      <c r="G36" s="36"/>
      <c r="H36" s="37" t="s">
        <v>32</v>
      </c>
      <c r="I36" s="39" t="s">
        <v>144</v>
      </c>
      <c r="J36" s="37" t="s">
        <v>52</v>
      </c>
      <c r="K36" s="58" t="s">
        <v>145</v>
      </c>
      <c r="L36" s="42" t="s">
        <v>40</v>
      </c>
      <c r="M36" s="35" t="s">
        <v>146</v>
      </c>
      <c r="N36" s="35"/>
      <c r="O36" s="35" t="s">
        <v>147</v>
      </c>
      <c r="P36" s="35"/>
      <c r="Q36" s="35"/>
    </row>
    <row r="37" spans="1:17">
      <c r="A37" s="23" t="s">
        <v>718</v>
      </c>
      <c r="B37" s="23" t="s">
        <v>719</v>
      </c>
      <c r="C37" s="23" t="s">
        <v>688</v>
      </c>
      <c r="D37" s="23" t="s">
        <v>29</v>
      </c>
      <c r="E37" s="34">
        <v>3.3</v>
      </c>
      <c r="F37" s="35"/>
      <c r="G37" s="36"/>
      <c r="H37" s="37" t="s">
        <v>32</v>
      </c>
      <c r="I37" s="39" t="s">
        <v>720</v>
      </c>
      <c r="J37" s="37" t="s">
        <v>32</v>
      </c>
      <c r="K37" s="23" t="s">
        <v>721</v>
      </c>
      <c r="L37" s="35" t="s">
        <v>199</v>
      </c>
      <c r="M37" s="35" t="s">
        <v>113</v>
      </c>
      <c r="N37" s="35"/>
      <c r="O37" s="38" t="s">
        <v>74</v>
      </c>
      <c r="P37" s="35" t="s">
        <v>722</v>
      </c>
      <c r="Q37" s="35"/>
    </row>
    <row r="38" spans="1:17">
      <c r="A38" s="23" t="s">
        <v>723</v>
      </c>
      <c r="B38" s="23" t="s">
        <v>724</v>
      </c>
      <c r="C38" s="23" t="s">
        <v>725</v>
      </c>
      <c r="D38" s="23" t="s">
        <v>29</v>
      </c>
      <c r="E38" s="34">
        <v>3.3</v>
      </c>
      <c r="F38" s="35" t="s">
        <v>30</v>
      </c>
      <c r="G38" s="36" t="s">
        <v>547</v>
      </c>
      <c r="H38" s="37" t="s">
        <v>32</v>
      </c>
      <c r="I38" s="39" t="s">
        <v>726</v>
      </c>
      <c r="J38" s="37" t="s">
        <v>32</v>
      </c>
      <c r="K38" s="23"/>
      <c r="L38" s="35"/>
      <c r="M38" s="35"/>
      <c r="N38" s="35"/>
      <c r="O38" s="38"/>
      <c r="P38" s="35"/>
      <c r="Q38" s="35"/>
    </row>
    <row r="39" spans="1:17">
      <c r="A39" s="23" t="s">
        <v>64</v>
      </c>
      <c r="B39" s="23" t="s">
        <v>65</v>
      </c>
      <c r="C39" s="23" t="s">
        <v>66</v>
      </c>
      <c r="D39" s="23" t="s">
        <v>5</v>
      </c>
      <c r="E39" s="34">
        <v>3.3</v>
      </c>
      <c r="F39" s="35" t="s">
        <v>30</v>
      </c>
      <c r="G39" s="36" t="s">
        <v>66</v>
      </c>
      <c r="H39" s="37" t="s">
        <v>52</v>
      </c>
      <c r="I39" s="35" t="s">
        <v>67</v>
      </c>
      <c r="J39" s="37" t="s">
        <v>52</v>
      </c>
      <c r="K39" s="35" t="s">
        <v>61</v>
      </c>
      <c r="L39" s="35" t="s">
        <v>40</v>
      </c>
      <c r="M39" s="35"/>
      <c r="N39" s="35" t="s">
        <v>62</v>
      </c>
      <c r="O39" s="35" t="s">
        <v>63</v>
      </c>
      <c r="P39" s="35"/>
      <c r="Q39" s="35"/>
    </row>
    <row r="40" spans="1:17">
      <c r="A40" s="23" t="s">
        <v>498</v>
      </c>
      <c r="B40" s="23" t="s">
        <v>499</v>
      </c>
      <c r="C40" s="23" t="s">
        <v>500</v>
      </c>
      <c r="D40" s="23" t="s">
        <v>5</v>
      </c>
      <c r="E40" s="34">
        <v>3.3</v>
      </c>
      <c r="F40" s="35" t="s">
        <v>37</v>
      </c>
      <c r="G40" s="36" t="s">
        <v>500</v>
      </c>
      <c r="H40" s="37" t="s">
        <v>52</v>
      </c>
      <c r="I40" s="35" t="s">
        <v>501</v>
      </c>
      <c r="J40" s="37" t="s">
        <v>52</v>
      </c>
      <c r="K40" s="35" t="s">
        <v>491</v>
      </c>
      <c r="L40" s="35" t="s">
        <v>40</v>
      </c>
      <c r="M40" s="35"/>
      <c r="N40" s="35" t="s">
        <v>492</v>
      </c>
      <c r="O40" s="35" t="s">
        <v>366</v>
      </c>
      <c r="P40" s="35" t="s">
        <v>493</v>
      </c>
      <c r="Q40" s="35"/>
    </row>
    <row r="41" spans="1:17">
      <c r="A41" s="23" t="s">
        <v>656</v>
      </c>
      <c r="B41" s="23" t="s">
        <v>657</v>
      </c>
      <c r="C41" s="51" t="s">
        <v>658</v>
      </c>
      <c r="D41" s="23" t="s">
        <v>5</v>
      </c>
      <c r="E41" s="34">
        <v>3.3</v>
      </c>
      <c r="F41" s="35" t="s">
        <v>30</v>
      </c>
      <c r="G41" s="36"/>
      <c r="H41" s="37" t="s">
        <v>32</v>
      </c>
      <c r="I41" s="39" t="s">
        <v>659</v>
      </c>
      <c r="J41" s="37" t="s">
        <v>32</v>
      </c>
      <c r="K41" s="35" t="s">
        <v>660</v>
      </c>
      <c r="L41" s="39" t="s">
        <v>199</v>
      </c>
      <c r="M41" s="39" t="s">
        <v>113</v>
      </c>
      <c r="N41" s="39" t="s">
        <v>661</v>
      </c>
      <c r="O41" s="35" t="s">
        <v>200</v>
      </c>
      <c r="P41" s="35" t="s">
        <v>201</v>
      </c>
      <c r="Q41" s="35"/>
    </row>
    <row r="42" spans="1:17" ht="31.5">
      <c r="A42" s="23" t="s">
        <v>525</v>
      </c>
      <c r="B42" s="23" t="s">
        <v>526</v>
      </c>
      <c r="C42" s="51" t="s">
        <v>398</v>
      </c>
      <c r="D42" s="23" t="s">
        <v>5</v>
      </c>
      <c r="E42" s="34">
        <v>3.3</v>
      </c>
      <c r="F42" s="38" t="s">
        <v>59</v>
      </c>
      <c r="G42" s="36" t="s">
        <v>403</v>
      </c>
      <c r="H42" s="37" t="s">
        <v>32</v>
      </c>
      <c r="I42" s="35" t="s">
        <v>527</v>
      </c>
      <c r="J42" s="37" t="s">
        <v>32</v>
      </c>
      <c r="K42" s="35" t="s">
        <v>528</v>
      </c>
      <c r="L42" s="35" t="s">
        <v>40</v>
      </c>
      <c r="M42" s="35" t="s">
        <v>146</v>
      </c>
      <c r="N42" s="35" t="s">
        <v>529</v>
      </c>
      <c r="O42" s="35" t="s">
        <v>530</v>
      </c>
      <c r="P42" s="38" t="s">
        <v>531</v>
      </c>
      <c r="Q42" s="35"/>
    </row>
    <row r="43" spans="1:17" ht="31.5">
      <c r="A43" s="23" t="s">
        <v>286</v>
      </c>
      <c r="B43" s="23" t="s">
        <v>287</v>
      </c>
      <c r="C43" s="23" t="s">
        <v>288</v>
      </c>
      <c r="D43" s="23" t="s">
        <v>5</v>
      </c>
      <c r="E43" s="34">
        <v>3.3</v>
      </c>
      <c r="F43" s="38" t="s">
        <v>37</v>
      </c>
      <c r="G43" s="36" t="s">
        <v>288</v>
      </c>
      <c r="H43" s="37" t="s">
        <v>52</v>
      </c>
      <c r="I43" s="35" t="s">
        <v>289</v>
      </c>
      <c r="J43" s="37" t="s">
        <v>52</v>
      </c>
      <c r="K43" s="35" t="s">
        <v>290</v>
      </c>
      <c r="L43" s="35" t="s">
        <v>40</v>
      </c>
      <c r="M43" s="35"/>
      <c r="N43" s="35" t="s">
        <v>291</v>
      </c>
      <c r="O43" s="38" t="s">
        <v>94</v>
      </c>
      <c r="P43" s="38" t="s">
        <v>292</v>
      </c>
      <c r="Q43" s="35"/>
    </row>
    <row r="44" spans="1:17">
      <c r="A44" s="23" t="s">
        <v>426</v>
      </c>
      <c r="B44" s="23" t="s">
        <v>427</v>
      </c>
      <c r="C44" s="23" t="s">
        <v>428</v>
      </c>
      <c r="D44" s="23" t="s">
        <v>5</v>
      </c>
      <c r="E44" s="34">
        <v>3.3</v>
      </c>
      <c r="F44" s="38" t="s">
        <v>30</v>
      </c>
      <c r="G44" s="36" t="s">
        <v>428</v>
      </c>
      <c r="H44" s="37" t="s">
        <v>52</v>
      </c>
      <c r="I44" s="39" t="s">
        <v>429</v>
      </c>
      <c r="J44" s="37" t="s">
        <v>52</v>
      </c>
      <c r="K44" s="39" t="s">
        <v>124</v>
      </c>
      <c r="L44" s="39"/>
      <c r="M44" s="39"/>
      <c r="N44" s="39"/>
      <c r="O44" s="38" t="s">
        <v>125</v>
      </c>
      <c r="P44" s="38" t="s">
        <v>126</v>
      </c>
      <c r="Q44" s="35"/>
    </row>
    <row r="45" spans="1:17" ht="31.5">
      <c r="A45" s="23" t="s">
        <v>430</v>
      </c>
      <c r="B45" s="23" t="s">
        <v>431</v>
      </c>
      <c r="C45" s="23" t="s">
        <v>432</v>
      </c>
      <c r="D45" s="23" t="s">
        <v>5</v>
      </c>
      <c r="E45" s="34">
        <v>3.3</v>
      </c>
      <c r="F45" s="38" t="s">
        <v>278</v>
      </c>
      <c r="G45" s="36" t="s">
        <v>432</v>
      </c>
      <c r="H45" s="37" t="s">
        <v>52</v>
      </c>
      <c r="I45" s="39" t="s">
        <v>433</v>
      </c>
      <c r="J45" s="37" t="s">
        <v>52</v>
      </c>
      <c r="K45" s="39" t="s">
        <v>434</v>
      </c>
      <c r="L45" s="39"/>
      <c r="M45" s="39"/>
      <c r="N45" s="39"/>
      <c r="O45" s="38" t="s">
        <v>125</v>
      </c>
      <c r="P45" s="38" t="s">
        <v>126</v>
      </c>
      <c r="Q45" s="35" t="s">
        <v>435</v>
      </c>
    </row>
    <row r="46" spans="1:17">
      <c r="A46" s="23" t="s">
        <v>436</v>
      </c>
      <c r="B46" s="23" t="s">
        <v>437</v>
      </c>
      <c r="C46" s="23" t="s">
        <v>438</v>
      </c>
      <c r="D46" s="23" t="s">
        <v>5</v>
      </c>
      <c r="E46" s="34">
        <v>3.3</v>
      </c>
      <c r="F46" s="38" t="s">
        <v>30</v>
      </c>
      <c r="G46" s="36" t="s">
        <v>438</v>
      </c>
      <c r="H46" s="37" t="s">
        <v>52</v>
      </c>
      <c r="I46" s="35" t="s">
        <v>438</v>
      </c>
      <c r="J46" s="37" t="s">
        <v>52</v>
      </c>
      <c r="K46" s="38" t="s">
        <v>439</v>
      </c>
      <c r="L46" s="38" t="s">
        <v>199</v>
      </c>
      <c r="M46" s="35" t="s">
        <v>113</v>
      </c>
      <c r="N46" s="35"/>
      <c r="O46" s="38" t="s">
        <v>74</v>
      </c>
      <c r="P46" s="38" t="s">
        <v>439</v>
      </c>
      <c r="Q46" s="35"/>
    </row>
    <row r="47" spans="1:17">
      <c r="A47" s="23" t="s">
        <v>293</v>
      </c>
      <c r="B47" s="23" t="s">
        <v>294</v>
      </c>
      <c r="C47" s="23" t="s">
        <v>295</v>
      </c>
      <c r="D47" s="23" t="s">
        <v>5</v>
      </c>
      <c r="E47" s="34">
        <v>3.3</v>
      </c>
      <c r="F47" s="38" t="s">
        <v>30</v>
      </c>
      <c r="G47" s="36" t="s">
        <v>295</v>
      </c>
      <c r="H47" s="37" t="s">
        <v>52</v>
      </c>
      <c r="I47" s="35" t="s">
        <v>295</v>
      </c>
      <c r="J47" s="37" t="s">
        <v>52</v>
      </c>
      <c r="K47" s="35" t="s">
        <v>296</v>
      </c>
      <c r="L47" s="39" t="s">
        <v>40</v>
      </c>
      <c r="M47" s="35"/>
      <c r="N47" s="35" t="s">
        <v>297</v>
      </c>
      <c r="O47" s="38" t="s">
        <v>215</v>
      </c>
      <c r="P47" s="38" t="s">
        <v>298</v>
      </c>
      <c r="Q47" s="35"/>
    </row>
    <row r="48" spans="1:17" ht="31.5">
      <c r="A48" s="23" t="s">
        <v>693</v>
      </c>
      <c r="B48" s="23" t="s">
        <v>694</v>
      </c>
      <c r="C48" s="23" t="s">
        <v>695</v>
      </c>
      <c r="D48" s="23" t="s">
        <v>5</v>
      </c>
      <c r="E48" s="34">
        <v>3.3</v>
      </c>
      <c r="F48" s="38" t="s">
        <v>37</v>
      </c>
      <c r="G48" s="36" t="s">
        <v>695</v>
      </c>
      <c r="H48" s="37" t="s">
        <v>52</v>
      </c>
      <c r="I48" s="35" t="s">
        <v>696</v>
      </c>
      <c r="J48" s="37" t="s">
        <v>52</v>
      </c>
      <c r="K48" s="35" t="s">
        <v>697</v>
      </c>
      <c r="L48" s="35" t="s">
        <v>40</v>
      </c>
      <c r="M48" s="35"/>
      <c r="N48" s="35" t="s">
        <v>648</v>
      </c>
      <c r="O48" s="38" t="s">
        <v>698</v>
      </c>
      <c r="P48" s="38" t="s">
        <v>699</v>
      </c>
      <c r="Q48" s="35"/>
    </row>
    <row r="49" spans="1:17">
      <c r="A49" s="23" t="s">
        <v>754</v>
      </c>
      <c r="B49" s="23" t="s">
        <v>755</v>
      </c>
      <c r="C49" s="23" t="s">
        <v>756</v>
      </c>
      <c r="D49" s="23"/>
      <c r="E49" s="49"/>
      <c r="F49" s="35" t="s">
        <v>227</v>
      </c>
      <c r="G49" s="53" t="s">
        <v>736</v>
      </c>
      <c r="H49" s="37" t="s">
        <v>737</v>
      </c>
      <c r="I49" s="38" t="s">
        <v>755</v>
      </c>
      <c r="J49" s="37" t="s">
        <v>737</v>
      </c>
      <c r="K49" s="35" t="s">
        <v>707</v>
      </c>
      <c r="L49" s="35"/>
      <c r="M49" s="35"/>
      <c r="N49" s="35" t="s">
        <v>227</v>
      </c>
      <c r="O49" s="35"/>
      <c r="P49" s="35"/>
      <c r="Q49" s="35"/>
    </row>
    <row r="50" spans="1:17">
      <c r="A50" s="23" t="s">
        <v>414</v>
      </c>
      <c r="B50" s="23" t="s">
        <v>415</v>
      </c>
      <c r="C50" s="23" t="s">
        <v>416</v>
      </c>
      <c r="D50" s="23" t="s">
        <v>5</v>
      </c>
      <c r="E50" s="34">
        <v>3.3</v>
      </c>
      <c r="F50" s="38" t="s">
        <v>30</v>
      </c>
      <c r="G50" s="36" t="s">
        <v>416</v>
      </c>
      <c r="H50" s="37" t="s">
        <v>52</v>
      </c>
      <c r="I50" s="39" t="s">
        <v>417</v>
      </c>
      <c r="J50" s="37" t="s">
        <v>52</v>
      </c>
      <c r="K50" s="39" t="s">
        <v>124</v>
      </c>
      <c r="L50" s="39"/>
      <c r="M50" s="39"/>
      <c r="N50" s="39"/>
      <c r="O50" s="38" t="s">
        <v>125</v>
      </c>
      <c r="P50" s="38" t="s">
        <v>126</v>
      </c>
      <c r="Q50" s="35"/>
    </row>
    <row r="51" spans="1:17">
      <c r="A51" s="23" t="s">
        <v>418</v>
      </c>
      <c r="B51" s="23" t="s">
        <v>419</v>
      </c>
      <c r="C51" s="23" t="s">
        <v>420</v>
      </c>
      <c r="D51" s="23" t="s">
        <v>5</v>
      </c>
      <c r="E51" s="34">
        <v>3.3</v>
      </c>
      <c r="F51" s="38" t="s">
        <v>30</v>
      </c>
      <c r="G51" s="36" t="s">
        <v>420</v>
      </c>
      <c r="H51" s="37" t="s">
        <v>52</v>
      </c>
      <c r="I51" s="39" t="s">
        <v>421</v>
      </c>
      <c r="J51" s="37" t="s">
        <v>52</v>
      </c>
      <c r="K51" s="39" t="s">
        <v>124</v>
      </c>
      <c r="L51" s="39"/>
      <c r="M51" s="39"/>
      <c r="N51" s="39"/>
      <c r="O51" s="38" t="s">
        <v>125</v>
      </c>
      <c r="P51" s="38" t="s">
        <v>126</v>
      </c>
      <c r="Q51" s="35"/>
    </row>
    <row r="52" spans="1:17">
      <c r="A52" s="23" t="s">
        <v>195</v>
      </c>
      <c r="B52" s="23" t="s">
        <v>196</v>
      </c>
      <c r="C52" s="51" t="s">
        <v>197</v>
      </c>
      <c r="D52" s="23" t="s">
        <v>5</v>
      </c>
      <c r="E52" s="34">
        <v>3.3</v>
      </c>
      <c r="F52" s="38" t="s">
        <v>30</v>
      </c>
      <c r="G52" s="36"/>
      <c r="H52" s="37" t="s">
        <v>32</v>
      </c>
      <c r="I52" s="39" t="s">
        <v>197</v>
      </c>
      <c r="J52" s="37" t="s">
        <v>52</v>
      </c>
      <c r="K52" s="35" t="s">
        <v>198</v>
      </c>
      <c r="L52" s="39" t="s">
        <v>199</v>
      </c>
      <c r="M52" s="35" t="s">
        <v>113</v>
      </c>
      <c r="N52" s="39"/>
      <c r="O52" s="35" t="s">
        <v>200</v>
      </c>
      <c r="P52" s="35" t="s">
        <v>201</v>
      </c>
      <c r="Q52" s="35"/>
    </row>
    <row r="53" spans="1:17" ht="31.5">
      <c r="A53" s="23" t="s">
        <v>135</v>
      </c>
      <c r="B53" s="23" t="s">
        <v>136</v>
      </c>
      <c r="C53" s="47" t="s">
        <v>137</v>
      </c>
      <c r="D53" s="23" t="s">
        <v>5</v>
      </c>
      <c r="E53" s="34">
        <v>3.3</v>
      </c>
      <c r="F53" s="35" t="s">
        <v>30</v>
      </c>
      <c r="G53" s="36"/>
      <c r="H53" s="37" t="s">
        <v>32</v>
      </c>
      <c r="I53" s="39" t="s">
        <v>138</v>
      </c>
      <c r="J53" s="37" t="s">
        <v>32</v>
      </c>
      <c r="K53" s="35" t="s">
        <v>139</v>
      </c>
      <c r="L53" s="35"/>
      <c r="M53" s="35"/>
      <c r="N53" s="35"/>
      <c r="O53" s="38" t="s">
        <v>41</v>
      </c>
      <c r="P53" s="38"/>
      <c r="Q53" s="35" t="s">
        <v>140</v>
      </c>
    </row>
    <row r="54" spans="1:17" ht="31.5">
      <c r="A54" s="23" t="s">
        <v>375</v>
      </c>
      <c r="B54" s="23" t="s">
        <v>376</v>
      </c>
      <c r="C54" s="23" t="s">
        <v>377</v>
      </c>
      <c r="D54" s="23" t="s">
        <v>5</v>
      </c>
      <c r="E54" s="49">
        <v>3.3</v>
      </c>
      <c r="F54" s="35" t="s">
        <v>30</v>
      </c>
      <c r="G54" s="23" t="s">
        <v>378</v>
      </c>
      <c r="H54" s="37" t="s">
        <v>52</v>
      </c>
      <c r="I54" s="23" t="s">
        <v>379</v>
      </c>
      <c r="J54" s="37" t="s">
        <v>32</v>
      </c>
      <c r="K54" s="35" t="s">
        <v>380</v>
      </c>
      <c r="L54" s="35" t="s">
        <v>199</v>
      </c>
      <c r="M54" s="35"/>
      <c r="N54" s="35"/>
      <c r="O54" s="38" t="s">
        <v>381</v>
      </c>
      <c r="P54" s="35" t="s">
        <v>305</v>
      </c>
      <c r="Q54" s="35"/>
    </row>
    <row r="55" spans="1:17">
      <c r="A55" s="23" t="s">
        <v>705</v>
      </c>
      <c r="B55" s="23" t="s">
        <v>29</v>
      </c>
      <c r="C55" s="23" t="s">
        <v>706</v>
      </c>
      <c r="D55" s="23"/>
      <c r="E55" s="49"/>
      <c r="F55" s="35" t="s">
        <v>227</v>
      </c>
      <c r="G55" s="53" t="s">
        <v>706</v>
      </c>
      <c r="H55" s="37" t="s">
        <v>52</v>
      </c>
      <c r="I55" s="38" t="s">
        <v>29</v>
      </c>
      <c r="J55" s="37" t="s">
        <v>52</v>
      </c>
      <c r="K55" s="35" t="s">
        <v>707</v>
      </c>
      <c r="L55" s="35"/>
      <c r="M55" s="35"/>
      <c r="N55" s="35" t="s">
        <v>227</v>
      </c>
      <c r="O55" s="35"/>
      <c r="P55" s="35"/>
      <c r="Q55" s="35"/>
    </row>
    <row r="56" spans="1:17">
      <c r="A56" s="23" t="s">
        <v>708</v>
      </c>
      <c r="B56" s="23" t="s">
        <v>709</v>
      </c>
      <c r="C56" s="23" t="s">
        <v>710</v>
      </c>
      <c r="D56" s="23" t="s">
        <v>29</v>
      </c>
      <c r="E56" s="34">
        <v>3.3</v>
      </c>
      <c r="F56" s="38" t="s">
        <v>37</v>
      </c>
      <c r="G56" s="36" t="s">
        <v>336</v>
      </c>
      <c r="H56" s="37" t="s">
        <v>32</v>
      </c>
      <c r="I56" s="35" t="s">
        <v>336</v>
      </c>
      <c r="J56" s="37" t="s">
        <v>32</v>
      </c>
      <c r="K56" s="35"/>
      <c r="L56" s="35"/>
      <c r="M56" s="35"/>
      <c r="N56" s="35"/>
      <c r="O56" s="38"/>
      <c r="P56" s="38"/>
      <c r="Q56" s="35"/>
    </row>
    <row r="57" spans="1:17">
      <c r="A57" s="23" t="s">
        <v>479</v>
      </c>
      <c r="B57" s="23" t="s">
        <v>480</v>
      </c>
      <c r="C57" s="40" t="s">
        <v>481</v>
      </c>
      <c r="D57" s="23" t="s">
        <v>5</v>
      </c>
      <c r="E57" s="34">
        <v>3.3</v>
      </c>
      <c r="F57" s="35" t="s">
        <v>30</v>
      </c>
      <c r="G57" s="36" t="s">
        <v>482</v>
      </c>
      <c r="H57" s="37" t="s">
        <v>32</v>
      </c>
      <c r="I57" s="35" t="s">
        <v>483</v>
      </c>
      <c r="J57" s="37" t="s">
        <v>52</v>
      </c>
      <c r="K57" s="35" t="s">
        <v>484</v>
      </c>
      <c r="L57" s="35" t="s">
        <v>40</v>
      </c>
      <c r="M57" s="35"/>
      <c r="N57" s="35"/>
      <c r="O57" s="38" t="s">
        <v>63</v>
      </c>
      <c r="P57" s="38" t="s">
        <v>485</v>
      </c>
      <c r="Q57" s="35"/>
    </row>
    <row r="58" spans="1:17" ht="31.5">
      <c r="A58" s="23" t="s">
        <v>230</v>
      </c>
      <c r="B58" s="23" t="s">
        <v>231</v>
      </c>
      <c r="C58" s="23" t="s">
        <v>232</v>
      </c>
      <c r="D58" s="23" t="s">
        <v>5</v>
      </c>
      <c r="E58" s="34">
        <v>3.3</v>
      </c>
      <c r="F58" s="38" t="s">
        <v>233</v>
      </c>
      <c r="G58" s="36" t="s">
        <v>232</v>
      </c>
      <c r="H58" s="37" t="s">
        <v>52</v>
      </c>
      <c r="I58" s="39" t="s">
        <v>234</v>
      </c>
      <c r="J58" s="37" t="s">
        <v>52</v>
      </c>
      <c r="K58" s="39" t="s">
        <v>235</v>
      </c>
      <c r="L58" s="39"/>
      <c r="M58" s="39"/>
      <c r="N58" s="39"/>
      <c r="O58" s="38" t="s">
        <v>236</v>
      </c>
      <c r="P58" s="38"/>
      <c r="Q58" s="35" t="s">
        <v>237</v>
      </c>
    </row>
    <row r="59" spans="1:17">
      <c r="A59" s="23" t="s">
        <v>238</v>
      </c>
      <c r="B59" s="23" t="s">
        <v>239</v>
      </c>
      <c r="C59" s="23" t="s">
        <v>240</v>
      </c>
      <c r="D59" s="23" t="s">
        <v>5</v>
      </c>
      <c r="E59" s="34">
        <v>3.3</v>
      </c>
      <c r="F59" s="38" t="s">
        <v>30</v>
      </c>
      <c r="G59" s="36" t="s">
        <v>240</v>
      </c>
      <c r="H59" s="37" t="s">
        <v>52</v>
      </c>
      <c r="I59" s="39" t="s">
        <v>241</v>
      </c>
      <c r="J59" s="37" t="s">
        <v>52</v>
      </c>
      <c r="K59" s="39" t="s">
        <v>124</v>
      </c>
      <c r="L59" s="39"/>
      <c r="M59" s="39"/>
      <c r="N59" s="39"/>
      <c r="O59" s="38" t="s">
        <v>125</v>
      </c>
      <c r="P59" s="38" t="s">
        <v>126</v>
      </c>
      <c r="Q59" s="35"/>
    </row>
    <row r="60" spans="1:17">
      <c r="A60" s="23" t="s">
        <v>727</v>
      </c>
      <c r="B60" s="23" t="s">
        <v>728</v>
      </c>
      <c r="C60" s="23" t="s">
        <v>729</v>
      </c>
      <c r="D60" s="23" t="s">
        <v>29</v>
      </c>
      <c r="E60" s="34">
        <v>3.3</v>
      </c>
      <c r="F60" s="35" t="s">
        <v>37</v>
      </c>
      <c r="G60" s="36" t="s">
        <v>730</v>
      </c>
      <c r="H60" s="37" t="s">
        <v>32</v>
      </c>
      <c r="I60" s="35" t="s">
        <v>730</v>
      </c>
      <c r="J60" s="37" t="s">
        <v>32</v>
      </c>
      <c r="K60" s="35"/>
      <c r="L60" s="35"/>
      <c r="M60" s="35"/>
      <c r="N60" s="35"/>
      <c r="O60" s="35"/>
      <c r="P60" s="35"/>
      <c r="Q60" s="35"/>
    </row>
    <row r="61" spans="1:17">
      <c r="A61" s="23" t="s">
        <v>361</v>
      </c>
      <c r="B61" s="23" t="s">
        <v>362</v>
      </c>
      <c r="C61" s="51" t="s">
        <v>363</v>
      </c>
      <c r="D61" s="23" t="s">
        <v>5</v>
      </c>
      <c r="E61" s="34">
        <v>3.3</v>
      </c>
      <c r="F61" s="35" t="s">
        <v>30</v>
      </c>
      <c r="G61" s="36" t="s">
        <v>364</v>
      </c>
      <c r="H61" s="37" t="s">
        <v>32</v>
      </c>
      <c r="I61" s="35" t="s">
        <v>364</v>
      </c>
      <c r="J61" s="37" t="s">
        <v>32</v>
      </c>
      <c r="K61" s="35" t="s">
        <v>365</v>
      </c>
      <c r="L61" s="35"/>
      <c r="M61" s="35"/>
      <c r="N61" s="35"/>
      <c r="O61" s="23" t="s">
        <v>366</v>
      </c>
      <c r="P61" s="35" t="s">
        <v>367</v>
      </c>
      <c r="Q61" s="35"/>
    </row>
    <row r="62" spans="1:17">
      <c r="A62" s="23" t="s">
        <v>410</v>
      </c>
      <c r="B62" s="23" t="s">
        <v>411</v>
      </c>
      <c r="C62" s="23" t="s">
        <v>412</v>
      </c>
      <c r="D62" s="23" t="s">
        <v>5</v>
      </c>
      <c r="E62" s="34">
        <v>3.3</v>
      </c>
      <c r="F62" s="38" t="s">
        <v>30</v>
      </c>
      <c r="G62" s="36" t="s">
        <v>412</v>
      </c>
      <c r="H62" s="37" t="s">
        <v>52</v>
      </c>
      <c r="I62" s="39" t="s">
        <v>413</v>
      </c>
      <c r="J62" s="37" t="s">
        <v>52</v>
      </c>
      <c r="K62" s="39" t="s">
        <v>124</v>
      </c>
      <c r="L62" s="39"/>
      <c r="M62" s="39"/>
      <c r="N62" s="39"/>
      <c r="O62" s="38" t="s">
        <v>125</v>
      </c>
      <c r="P62" s="38" t="s">
        <v>126</v>
      </c>
      <c r="Q62" s="35"/>
    </row>
    <row r="63" spans="1:17">
      <c r="A63" s="23" t="s">
        <v>242</v>
      </c>
      <c r="B63" s="23" t="s">
        <v>243</v>
      </c>
      <c r="C63" s="23" t="s">
        <v>244</v>
      </c>
      <c r="D63" s="23" t="s">
        <v>5</v>
      </c>
      <c r="E63" s="34">
        <v>3.3</v>
      </c>
      <c r="F63" s="38" t="s">
        <v>30</v>
      </c>
      <c r="G63" s="36" t="s">
        <v>244</v>
      </c>
      <c r="H63" s="37" t="s">
        <v>52</v>
      </c>
      <c r="I63" s="39" t="s">
        <v>245</v>
      </c>
      <c r="J63" s="37" t="s">
        <v>52</v>
      </c>
      <c r="K63" s="39" t="s">
        <v>124</v>
      </c>
      <c r="L63" s="39"/>
      <c r="M63" s="39"/>
      <c r="N63" s="39"/>
      <c r="O63" s="38" t="s">
        <v>125</v>
      </c>
      <c r="P63" s="38" t="s">
        <v>126</v>
      </c>
      <c r="Q63" s="35"/>
    </row>
    <row r="64" spans="1:17">
      <c r="A64" s="23" t="s">
        <v>627</v>
      </c>
      <c r="B64" s="23" t="s">
        <v>628</v>
      </c>
      <c r="C64" s="51" t="s">
        <v>404</v>
      </c>
      <c r="D64" s="23" t="s">
        <v>5</v>
      </c>
      <c r="E64" s="34">
        <v>3.3</v>
      </c>
      <c r="F64" s="38" t="s">
        <v>30</v>
      </c>
      <c r="G64" s="36" t="s">
        <v>629</v>
      </c>
      <c r="H64" s="37" t="s">
        <v>32</v>
      </c>
      <c r="I64" s="35" t="s">
        <v>630</v>
      </c>
      <c r="J64" s="37" t="s">
        <v>32</v>
      </c>
      <c r="K64" s="35" t="s">
        <v>631</v>
      </c>
      <c r="L64" s="35" t="s">
        <v>199</v>
      </c>
      <c r="M64" s="35"/>
      <c r="N64" s="35" t="s">
        <v>632</v>
      </c>
      <c r="O64" s="38" t="s">
        <v>633</v>
      </c>
      <c r="P64" s="38" t="s">
        <v>634</v>
      </c>
      <c r="Q64" s="35"/>
    </row>
    <row r="65" spans="1:17">
      <c r="A65" s="23" t="s">
        <v>246</v>
      </c>
      <c r="B65" s="23" t="s">
        <v>247</v>
      </c>
      <c r="C65" s="23" t="s">
        <v>248</v>
      </c>
      <c r="D65" s="23" t="s">
        <v>5</v>
      </c>
      <c r="E65" s="34">
        <v>3.3</v>
      </c>
      <c r="F65" s="38" t="s">
        <v>37</v>
      </c>
      <c r="G65" s="36" t="s">
        <v>248</v>
      </c>
      <c r="H65" s="37" t="s">
        <v>52</v>
      </c>
      <c r="I65" s="35" t="s">
        <v>249</v>
      </c>
      <c r="J65" s="37" t="s">
        <v>52</v>
      </c>
      <c r="K65" s="35" t="s">
        <v>250</v>
      </c>
      <c r="L65" s="39" t="s">
        <v>40</v>
      </c>
      <c r="M65" s="35"/>
      <c r="N65" s="35"/>
      <c r="O65" s="38" t="s">
        <v>215</v>
      </c>
      <c r="P65" s="38" t="s">
        <v>251</v>
      </c>
      <c r="Q65" s="35"/>
    </row>
    <row r="66" spans="1:17">
      <c r="A66" s="23" t="s">
        <v>56</v>
      </c>
      <c r="B66" s="23" t="s">
        <v>57</v>
      </c>
      <c r="C66" s="23" t="s">
        <v>58</v>
      </c>
      <c r="D66" s="23" t="s">
        <v>5</v>
      </c>
      <c r="E66" s="34">
        <v>3.3</v>
      </c>
      <c r="F66" s="35" t="s">
        <v>59</v>
      </c>
      <c r="G66" s="36" t="s">
        <v>58</v>
      </c>
      <c r="H66" s="37" t="s">
        <v>52</v>
      </c>
      <c r="I66" s="35" t="s">
        <v>60</v>
      </c>
      <c r="J66" s="37" t="s">
        <v>52</v>
      </c>
      <c r="K66" s="35" t="s">
        <v>61</v>
      </c>
      <c r="L66" s="35" t="s">
        <v>40</v>
      </c>
      <c r="M66" s="35"/>
      <c r="N66" s="35" t="s">
        <v>62</v>
      </c>
      <c r="O66" s="35" t="s">
        <v>63</v>
      </c>
      <c r="P66" s="35"/>
      <c r="Q66" s="35"/>
    </row>
    <row r="67" spans="1:17">
      <c r="A67" s="23" t="s">
        <v>738</v>
      </c>
      <c r="B67" s="23" t="s">
        <v>739</v>
      </c>
      <c r="C67" s="23" t="s">
        <v>740</v>
      </c>
      <c r="D67" s="23"/>
      <c r="E67" s="49"/>
      <c r="F67" s="35" t="s">
        <v>227</v>
      </c>
      <c r="G67" s="36" t="s">
        <v>740</v>
      </c>
      <c r="H67" s="37" t="s">
        <v>737</v>
      </c>
      <c r="I67" s="38" t="s">
        <v>741</v>
      </c>
      <c r="J67" s="37" t="s">
        <v>737</v>
      </c>
      <c r="K67" s="35" t="s">
        <v>740</v>
      </c>
      <c r="L67" s="35"/>
      <c r="M67" s="35"/>
      <c r="N67" s="36" t="s">
        <v>740</v>
      </c>
      <c r="O67" s="35"/>
      <c r="P67" s="35"/>
      <c r="Q67" s="35"/>
    </row>
    <row r="68" spans="1:17" ht="31.5">
      <c r="A68" s="23" t="s">
        <v>470</v>
      </c>
      <c r="B68" s="23" t="s">
        <v>471</v>
      </c>
      <c r="C68" s="23" t="s">
        <v>472</v>
      </c>
      <c r="D68" s="23" t="s">
        <v>5</v>
      </c>
      <c r="E68" s="34">
        <v>3.3</v>
      </c>
      <c r="F68" s="35" t="s">
        <v>30</v>
      </c>
      <c r="G68" s="36" t="s">
        <v>472</v>
      </c>
      <c r="H68" s="37" t="s">
        <v>52</v>
      </c>
      <c r="I68" s="35" t="s">
        <v>473</v>
      </c>
      <c r="J68" s="37" t="s">
        <v>52</v>
      </c>
      <c r="K68" s="38" t="s">
        <v>468</v>
      </c>
      <c r="L68" s="39" t="s">
        <v>40</v>
      </c>
      <c r="M68" s="39" t="s">
        <v>146</v>
      </c>
      <c r="N68" s="39" t="s">
        <v>469</v>
      </c>
      <c r="O68" s="35" t="s">
        <v>41</v>
      </c>
      <c r="P68" s="35" t="s">
        <v>147</v>
      </c>
      <c r="Q68" s="35"/>
    </row>
    <row r="69" spans="1:17">
      <c r="A69" s="23" t="s">
        <v>502</v>
      </c>
      <c r="B69" s="23" t="s">
        <v>503</v>
      </c>
      <c r="C69" s="23" t="s">
        <v>504</v>
      </c>
      <c r="D69" s="23" t="s">
        <v>5</v>
      </c>
      <c r="E69" s="34">
        <v>3.3</v>
      </c>
      <c r="F69" s="35" t="s">
        <v>37</v>
      </c>
      <c r="G69" s="36" t="s">
        <v>504</v>
      </c>
      <c r="H69" s="37" t="s">
        <v>52</v>
      </c>
      <c r="I69" s="35" t="s">
        <v>505</v>
      </c>
      <c r="J69" s="37" t="s">
        <v>52</v>
      </c>
      <c r="K69" s="35" t="s">
        <v>491</v>
      </c>
      <c r="L69" s="35" t="s">
        <v>40</v>
      </c>
      <c r="M69" s="35"/>
      <c r="N69" s="35" t="s">
        <v>492</v>
      </c>
      <c r="O69" s="35" t="s">
        <v>366</v>
      </c>
      <c r="P69" s="35" t="s">
        <v>493</v>
      </c>
      <c r="Q69" s="35"/>
    </row>
    <row r="70" spans="1:17" ht="31.5">
      <c r="A70" s="23" t="s">
        <v>368</v>
      </c>
      <c r="B70" s="23" t="s">
        <v>369</v>
      </c>
      <c r="C70" s="51" t="s">
        <v>370</v>
      </c>
      <c r="D70" s="23" t="s">
        <v>5</v>
      </c>
      <c r="E70" s="34">
        <v>3.3</v>
      </c>
      <c r="F70" s="38" t="s">
        <v>59</v>
      </c>
      <c r="G70" s="36" t="s">
        <v>371</v>
      </c>
      <c r="H70" s="37" t="s">
        <v>32</v>
      </c>
      <c r="I70" s="35" t="s">
        <v>372</v>
      </c>
      <c r="J70" s="37" t="s">
        <v>32</v>
      </c>
      <c r="K70" s="35" t="s">
        <v>373</v>
      </c>
      <c r="L70" s="35"/>
      <c r="M70" s="35"/>
      <c r="N70" s="35"/>
      <c r="O70" s="35" t="s">
        <v>366</v>
      </c>
      <c r="P70" s="35" t="s">
        <v>374</v>
      </c>
      <c r="Q70" s="35"/>
    </row>
    <row r="71" spans="1:17">
      <c r="A71" s="23" t="s">
        <v>757</v>
      </c>
      <c r="B71" s="23" t="s">
        <v>758</v>
      </c>
      <c r="C71" s="23" t="s">
        <v>759</v>
      </c>
      <c r="D71" s="23"/>
      <c r="E71" s="49"/>
      <c r="F71" s="35" t="s">
        <v>227</v>
      </c>
      <c r="G71" s="53" t="s">
        <v>759</v>
      </c>
      <c r="H71" s="37" t="s">
        <v>737</v>
      </c>
      <c r="I71" s="38" t="s">
        <v>758</v>
      </c>
      <c r="J71" s="37" t="s">
        <v>737</v>
      </c>
      <c r="K71" s="35" t="s">
        <v>707</v>
      </c>
      <c r="L71" s="35"/>
      <c r="M71" s="35"/>
      <c r="N71" s="35" t="s">
        <v>227</v>
      </c>
      <c r="O71" s="35"/>
      <c r="P71" s="35"/>
      <c r="Q71" s="35"/>
    </row>
    <row r="72" spans="1:17">
      <c r="A72" s="23" t="s">
        <v>689</v>
      </c>
      <c r="B72" s="23" t="s">
        <v>690</v>
      </c>
      <c r="C72" s="23" t="s">
        <v>691</v>
      </c>
      <c r="D72" s="23" t="s">
        <v>5</v>
      </c>
      <c r="E72" s="34">
        <v>3.3</v>
      </c>
      <c r="F72" s="35" t="s">
        <v>30</v>
      </c>
      <c r="G72" s="36" t="s">
        <v>691</v>
      </c>
      <c r="H72" s="37" t="s">
        <v>52</v>
      </c>
      <c r="I72" s="35" t="s">
        <v>692</v>
      </c>
      <c r="J72" s="37" t="s">
        <v>52</v>
      </c>
      <c r="K72" s="35" t="s">
        <v>491</v>
      </c>
      <c r="L72" s="35" t="s">
        <v>40</v>
      </c>
      <c r="M72" s="35"/>
      <c r="N72" s="35"/>
      <c r="O72" s="35" t="s">
        <v>366</v>
      </c>
      <c r="P72" s="35" t="s">
        <v>493</v>
      </c>
      <c r="Q72" s="35"/>
    </row>
    <row r="73" spans="1:17" ht="47.25">
      <c r="A73" s="23" t="s">
        <v>552</v>
      </c>
      <c r="B73" s="23" t="s">
        <v>553</v>
      </c>
      <c r="C73" s="23" t="s">
        <v>554</v>
      </c>
      <c r="D73" s="23" t="s">
        <v>5</v>
      </c>
      <c r="E73" s="34">
        <v>3.3</v>
      </c>
      <c r="F73" s="35" t="s">
        <v>233</v>
      </c>
      <c r="G73" s="36" t="s">
        <v>554</v>
      </c>
      <c r="H73" s="37" t="s">
        <v>52</v>
      </c>
      <c r="I73" s="35" t="s">
        <v>554</v>
      </c>
      <c r="J73" s="37" t="s">
        <v>52</v>
      </c>
      <c r="K73" s="35" t="s">
        <v>555</v>
      </c>
      <c r="L73" s="35" t="s">
        <v>199</v>
      </c>
      <c r="M73" s="35"/>
      <c r="N73" s="35"/>
      <c r="O73" s="35" t="s">
        <v>233</v>
      </c>
      <c r="P73" s="35" t="s">
        <v>556</v>
      </c>
      <c r="Q73" s="35" t="s">
        <v>557</v>
      </c>
    </row>
    <row r="74" spans="1:17">
      <c r="A74" s="23" t="s">
        <v>639</v>
      </c>
      <c r="B74" s="23" t="s">
        <v>640</v>
      </c>
      <c r="C74" s="23" t="s">
        <v>641</v>
      </c>
      <c r="D74" s="23" t="s">
        <v>5</v>
      </c>
      <c r="E74" s="34">
        <v>3.3</v>
      </c>
      <c r="F74" s="35" t="s">
        <v>37</v>
      </c>
      <c r="G74" s="36"/>
      <c r="H74" s="37" t="s">
        <v>32</v>
      </c>
      <c r="I74" s="36" t="s">
        <v>642</v>
      </c>
      <c r="J74" s="37" t="s">
        <v>32</v>
      </c>
      <c r="K74" s="38"/>
      <c r="L74" s="38"/>
      <c r="M74" s="39"/>
      <c r="N74" s="38"/>
      <c r="O74" s="35"/>
      <c r="P74" s="35"/>
      <c r="Q74" s="35"/>
    </row>
    <row r="75" spans="1:17">
      <c r="A75" s="23" t="s">
        <v>734</v>
      </c>
      <c r="B75" s="23" t="s">
        <v>735</v>
      </c>
      <c r="C75" s="23" t="s">
        <v>736</v>
      </c>
      <c r="D75" s="23"/>
      <c r="E75" s="49"/>
      <c r="F75" s="35" t="s">
        <v>227</v>
      </c>
      <c r="G75" s="53" t="s">
        <v>736</v>
      </c>
      <c r="H75" s="37" t="s">
        <v>737</v>
      </c>
      <c r="I75" s="38" t="s">
        <v>735</v>
      </c>
      <c r="J75" s="37" t="s">
        <v>737</v>
      </c>
      <c r="K75" s="35" t="s">
        <v>707</v>
      </c>
      <c r="L75" s="35"/>
      <c r="M75" s="35"/>
      <c r="N75" s="35" t="s">
        <v>227</v>
      </c>
      <c r="O75" s="35"/>
      <c r="P75" s="35"/>
      <c r="Q75" s="35"/>
    </row>
    <row r="76" spans="1:17">
      <c r="A76" s="23" t="s">
        <v>742</v>
      </c>
      <c r="B76" s="23" t="s">
        <v>739</v>
      </c>
      <c r="C76" s="23" t="s">
        <v>740</v>
      </c>
      <c r="D76" s="23"/>
      <c r="E76" s="34"/>
      <c r="F76" s="35" t="s">
        <v>227</v>
      </c>
      <c r="G76" s="36" t="s">
        <v>740</v>
      </c>
      <c r="H76" s="37" t="s">
        <v>737</v>
      </c>
      <c r="I76" s="35" t="s">
        <v>743</v>
      </c>
      <c r="J76" s="37" t="s">
        <v>737</v>
      </c>
      <c r="K76" s="35" t="s">
        <v>740</v>
      </c>
      <c r="L76" s="35"/>
      <c r="M76" s="35"/>
      <c r="N76" s="36" t="s">
        <v>740</v>
      </c>
      <c r="O76" s="35"/>
      <c r="P76" s="35"/>
      <c r="Q76" s="35"/>
    </row>
    <row r="77" spans="1:17">
      <c r="A77" s="23" t="s">
        <v>760</v>
      </c>
      <c r="B77" s="23" t="s">
        <v>5</v>
      </c>
      <c r="C77" s="23" t="s">
        <v>736</v>
      </c>
      <c r="D77" s="23"/>
      <c r="E77" s="49"/>
      <c r="F77" s="35" t="s">
        <v>227</v>
      </c>
      <c r="G77" s="53" t="s">
        <v>736</v>
      </c>
      <c r="H77" s="37" t="s">
        <v>737</v>
      </c>
      <c r="I77" s="38" t="s">
        <v>5</v>
      </c>
      <c r="J77" s="37" t="s">
        <v>737</v>
      </c>
      <c r="K77" s="35" t="s">
        <v>707</v>
      </c>
      <c r="L77" s="35"/>
      <c r="M77" s="35"/>
      <c r="N77" s="35" t="s">
        <v>227</v>
      </c>
      <c r="O77" s="35"/>
      <c r="P77" s="35"/>
      <c r="Q77" s="35"/>
    </row>
    <row r="78" spans="1:17">
      <c r="A78" s="23" t="s">
        <v>751</v>
      </c>
      <c r="B78" s="23" t="s">
        <v>752</v>
      </c>
      <c r="C78" s="23" t="s">
        <v>753</v>
      </c>
      <c r="D78" s="23"/>
      <c r="E78" s="49"/>
      <c r="F78" s="35" t="s">
        <v>227</v>
      </c>
      <c r="G78" s="53" t="s">
        <v>736</v>
      </c>
      <c r="H78" s="37" t="s">
        <v>737</v>
      </c>
      <c r="I78" s="38" t="s">
        <v>752</v>
      </c>
      <c r="J78" s="37" t="s">
        <v>737</v>
      </c>
      <c r="K78" s="35" t="s">
        <v>707</v>
      </c>
      <c r="L78" s="35"/>
      <c r="M78" s="35"/>
      <c r="N78" s="35" t="s">
        <v>227</v>
      </c>
      <c r="O78" s="35"/>
      <c r="P78" s="35"/>
      <c r="Q78" s="35"/>
    </row>
    <row r="79" spans="1:17">
      <c r="A79" s="23" t="s">
        <v>494</v>
      </c>
      <c r="B79" s="23" t="s">
        <v>495</v>
      </c>
      <c r="C79" s="51" t="s">
        <v>496</v>
      </c>
      <c r="D79" s="23" t="s">
        <v>5</v>
      </c>
      <c r="E79" s="34">
        <v>3.3</v>
      </c>
      <c r="F79" s="35" t="s">
        <v>30</v>
      </c>
      <c r="G79" s="36" t="s">
        <v>363</v>
      </c>
      <c r="H79" s="37" t="s">
        <v>32</v>
      </c>
      <c r="I79" s="35" t="s">
        <v>497</v>
      </c>
      <c r="J79" s="37" t="s">
        <v>32</v>
      </c>
      <c r="K79" s="35" t="s">
        <v>491</v>
      </c>
      <c r="L79" s="35" t="s">
        <v>40</v>
      </c>
      <c r="M79" s="35"/>
      <c r="N79" s="35" t="s">
        <v>492</v>
      </c>
      <c r="O79" s="35" t="s">
        <v>366</v>
      </c>
      <c r="P79" s="35" t="s">
        <v>493</v>
      </c>
      <c r="Q79" s="35"/>
    </row>
    <row r="80" spans="1:17">
      <c r="A80" s="23" t="s">
        <v>558</v>
      </c>
      <c r="B80" s="23" t="s">
        <v>559</v>
      </c>
      <c r="C80" s="23" t="s">
        <v>31</v>
      </c>
      <c r="D80" s="23" t="s">
        <v>5</v>
      </c>
      <c r="E80" s="34">
        <v>3.3</v>
      </c>
      <c r="F80" s="35" t="s">
        <v>151</v>
      </c>
      <c r="G80" s="36"/>
      <c r="H80" s="37" t="s">
        <v>32</v>
      </c>
      <c r="I80" s="35" t="s">
        <v>560</v>
      </c>
      <c r="J80" s="37" t="s">
        <v>32</v>
      </c>
      <c r="K80" s="35" t="s">
        <v>561</v>
      </c>
      <c r="L80" s="35" t="s">
        <v>40</v>
      </c>
      <c r="M80" s="35" t="s">
        <v>146</v>
      </c>
      <c r="N80" s="35" t="s">
        <v>562</v>
      </c>
      <c r="O80" s="35" t="s">
        <v>215</v>
      </c>
      <c r="P80" s="35"/>
      <c r="Q80" s="35"/>
    </row>
    <row r="81" spans="1:17">
      <c r="A81" s="23" t="s">
        <v>731</v>
      </c>
      <c r="B81" s="23" t="s">
        <v>732</v>
      </c>
      <c r="C81" s="23" t="s">
        <v>732</v>
      </c>
      <c r="D81" s="23"/>
      <c r="E81" s="49"/>
      <c r="F81" s="35" t="s">
        <v>227</v>
      </c>
      <c r="G81" s="36" t="s">
        <v>732</v>
      </c>
      <c r="H81" s="37" t="s">
        <v>52</v>
      </c>
      <c r="I81" s="38" t="s">
        <v>732</v>
      </c>
      <c r="J81" s="37" t="s">
        <v>52</v>
      </c>
      <c r="K81" s="35" t="s">
        <v>733</v>
      </c>
      <c r="L81" s="35"/>
      <c r="M81" s="35"/>
      <c r="N81" s="35" t="s">
        <v>227</v>
      </c>
      <c r="O81" s="35"/>
      <c r="P81" s="35"/>
      <c r="Q81" s="35"/>
    </row>
    <row r="82" spans="1:17">
      <c r="A82" s="23" t="s">
        <v>224</v>
      </c>
      <c r="B82" s="23" t="s">
        <v>225</v>
      </c>
      <c r="C82" s="52" t="s">
        <v>226</v>
      </c>
      <c r="D82" s="23" t="s">
        <v>5</v>
      </c>
      <c r="E82" s="34">
        <v>3.3</v>
      </c>
      <c r="F82" s="35" t="s">
        <v>227</v>
      </c>
      <c r="G82" s="53" t="s">
        <v>228</v>
      </c>
      <c r="H82" s="37" t="s">
        <v>52</v>
      </c>
      <c r="I82" s="35" t="s">
        <v>226</v>
      </c>
      <c r="J82" s="37" t="s">
        <v>52</v>
      </c>
      <c r="K82" s="35" t="s">
        <v>229</v>
      </c>
      <c r="L82" s="35"/>
      <c r="M82" s="35"/>
      <c r="N82" s="35"/>
      <c r="O82" s="35" t="s">
        <v>227</v>
      </c>
      <c r="P82" s="35" t="s">
        <v>227</v>
      </c>
      <c r="Q82" s="35" t="s">
        <v>216</v>
      </c>
    </row>
    <row r="83" spans="1:17" ht="31.5">
      <c r="A83" s="23" t="s">
        <v>190</v>
      </c>
      <c r="B83" s="23" t="s">
        <v>191</v>
      </c>
      <c r="C83" s="40" t="s">
        <v>192</v>
      </c>
      <c r="D83" s="23" t="s">
        <v>5</v>
      </c>
      <c r="E83" s="34">
        <v>3.3</v>
      </c>
      <c r="F83" s="35" t="s">
        <v>37</v>
      </c>
      <c r="G83" s="36"/>
      <c r="H83" s="37" t="s">
        <v>32</v>
      </c>
      <c r="I83" s="35" t="s">
        <v>193</v>
      </c>
      <c r="J83" s="37" t="s">
        <v>52</v>
      </c>
      <c r="K83" s="38" t="s">
        <v>194</v>
      </c>
      <c r="L83" s="42" t="s">
        <v>40</v>
      </c>
      <c r="M83" s="35"/>
      <c r="N83" s="39"/>
      <c r="O83" s="35"/>
      <c r="P83" s="35"/>
      <c r="Q83" s="35"/>
    </row>
    <row r="84" spans="1:17">
      <c r="A84" s="23" t="s">
        <v>202</v>
      </c>
      <c r="B84" s="23" t="s">
        <v>203</v>
      </c>
      <c r="C84" s="35" t="s">
        <v>204</v>
      </c>
      <c r="D84" s="23" t="s">
        <v>5</v>
      </c>
      <c r="E84" s="34">
        <v>3.3</v>
      </c>
      <c r="F84" s="35" t="s">
        <v>37</v>
      </c>
      <c r="G84" s="36"/>
      <c r="H84" s="37" t="s">
        <v>32</v>
      </c>
      <c r="I84" s="35" t="s">
        <v>205</v>
      </c>
      <c r="J84" s="37" t="s">
        <v>32</v>
      </c>
      <c r="K84" s="38"/>
      <c r="L84" s="38"/>
      <c r="M84" s="39"/>
      <c r="N84" s="39"/>
      <c r="O84" s="35"/>
      <c r="P84" s="35"/>
      <c r="Q84" s="35"/>
    </row>
    <row r="85" spans="1:17">
      <c r="A85" s="23" t="s">
        <v>583</v>
      </c>
      <c r="B85" s="23" t="s">
        <v>584</v>
      </c>
      <c r="C85" s="23" t="s">
        <v>585</v>
      </c>
      <c r="D85" s="23" t="s">
        <v>5</v>
      </c>
      <c r="E85" s="34">
        <v>3.3</v>
      </c>
      <c r="F85" s="35" t="s">
        <v>37</v>
      </c>
      <c r="G85" s="36" t="s">
        <v>585</v>
      </c>
      <c r="H85" s="37" t="s">
        <v>52</v>
      </c>
      <c r="I85" s="39" t="s">
        <v>586</v>
      </c>
      <c r="J85" s="37" t="s">
        <v>32</v>
      </c>
      <c r="K85" s="38" t="s">
        <v>587</v>
      </c>
      <c r="L85" s="39" t="s">
        <v>40</v>
      </c>
      <c r="M85" s="39"/>
      <c r="N85" s="39" t="s">
        <v>588</v>
      </c>
      <c r="O85" s="35" t="s">
        <v>41</v>
      </c>
      <c r="P85" s="35"/>
      <c r="Q85" s="35"/>
    </row>
    <row r="86" spans="1:17">
      <c r="A86" s="23" t="s">
        <v>567</v>
      </c>
      <c r="B86" s="23" t="s">
        <v>568</v>
      </c>
      <c r="C86" s="23" t="s">
        <v>569</v>
      </c>
      <c r="D86" s="23" t="s">
        <v>5</v>
      </c>
      <c r="E86" s="34">
        <v>3.3</v>
      </c>
      <c r="F86" s="35" t="s">
        <v>59</v>
      </c>
      <c r="G86" s="36" t="s">
        <v>569</v>
      </c>
      <c r="H86" s="37" t="s">
        <v>52</v>
      </c>
      <c r="I86" s="35" t="s">
        <v>570</v>
      </c>
      <c r="J86" s="37" t="s">
        <v>52</v>
      </c>
      <c r="K86" s="35" t="s">
        <v>491</v>
      </c>
      <c r="L86" s="35" t="s">
        <v>40</v>
      </c>
      <c r="M86" s="35"/>
      <c r="N86" s="35"/>
      <c r="O86" s="35" t="s">
        <v>366</v>
      </c>
      <c r="P86" s="35" t="s">
        <v>493</v>
      </c>
      <c r="Q86" s="35"/>
    </row>
    <row r="87" spans="1:17">
      <c r="A87" s="23" t="s">
        <v>744</v>
      </c>
      <c r="B87" s="23" t="s">
        <v>739</v>
      </c>
      <c r="C87" s="23" t="s">
        <v>740</v>
      </c>
      <c r="D87" s="23"/>
      <c r="E87" s="49"/>
      <c r="F87" s="35" t="s">
        <v>227</v>
      </c>
      <c r="G87" s="36" t="s">
        <v>740</v>
      </c>
      <c r="H87" s="37" t="s">
        <v>737</v>
      </c>
      <c r="I87" s="38" t="s">
        <v>745</v>
      </c>
      <c r="J87" s="37" t="s">
        <v>737</v>
      </c>
      <c r="K87" s="35" t="s">
        <v>740</v>
      </c>
      <c r="L87" s="35"/>
      <c r="M87" s="35"/>
      <c r="N87" s="36" t="s">
        <v>740</v>
      </c>
      <c r="O87" s="35"/>
      <c r="P87" s="35"/>
      <c r="Q87" s="35"/>
    </row>
    <row r="88" spans="1:17">
      <c r="A88" s="23" t="s">
        <v>763</v>
      </c>
      <c r="B88" s="23" t="s">
        <v>7</v>
      </c>
      <c r="C88" s="23" t="s">
        <v>764</v>
      </c>
      <c r="D88" s="38"/>
      <c r="E88" s="49"/>
      <c r="F88" s="35" t="s">
        <v>227</v>
      </c>
      <c r="G88" s="53" t="s">
        <v>764</v>
      </c>
      <c r="H88" s="37" t="s">
        <v>737</v>
      </c>
      <c r="I88" s="38" t="s">
        <v>7</v>
      </c>
      <c r="J88" s="37" t="s">
        <v>737</v>
      </c>
      <c r="K88" s="35" t="s">
        <v>707</v>
      </c>
      <c r="L88" s="35"/>
      <c r="M88" s="35"/>
      <c r="N88" s="35" t="s">
        <v>227</v>
      </c>
      <c r="O88" s="35"/>
      <c r="P88" s="35"/>
      <c r="Q88" s="35"/>
    </row>
    <row r="89" spans="1:17">
      <c r="A89" s="23" t="s">
        <v>355</v>
      </c>
      <c r="B89" s="23" t="s">
        <v>356</v>
      </c>
      <c r="C89" s="50" t="s">
        <v>357</v>
      </c>
      <c r="D89" s="23" t="s">
        <v>7</v>
      </c>
      <c r="E89" s="34">
        <v>1.8</v>
      </c>
      <c r="F89" s="35" t="s">
        <v>30</v>
      </c>
      <c r="G89" s="36"/>
      <c r="H89" s="37" t="s">
        <v>32</v>
      </c>
      <c r="I89" s="39" t="s">
        <v>358</v>
      </c>
      <c r="J89" s="37" t="s">
        <v>52</v>
      </c>
      <c r="K89" s="39" t="s">
        <v>359</v>
      </c>
      <c r="L89" s="39" t="s">
        <v>199</v>
      </c>
      <c r="M89" s="39"/>
      <c r="N89" s="39"/>
      <c r="O89" s="35" t="s">
        <v>87</v>
      </c>
      <c r="P89" s="35" t="s">
        <v>360</v>
      </c>
      <c r="Q89" s="35"/>
    </row>
    <row r="90" spans="1:17">
      <c r="A90" s="23" t="s">
        <v>761</v>
      </c>
      <c r="B90" s="23" t="s">
        <v>6</v>
      </c>
      <c r="C90" s="23" t="s">
        <v>762</v>
      </c>
      <c r="D90" s="38"/>
      <c r="E90" s="49"/>
      <c r="F90" s="35" t="s">
        <v>227</v>
      </c>
      <c r="G90" s="53" t="s">
        <v>762</v>
      </c>
      <c r="H90" s="37" t="s">
        <v>737</v>
      </c>
      <c r="I90" s="38" t="s">
        <v>6</v>
      </c>
      <c r="J90" s="37" t="s">
        <v>737</v>
      </c>
      <c r="K90" s="35" t="s">
        <v>707</v>
      </c>
      <c r="L90" s="35"/>
      <c r="M90" s="35"/>
      <c r="N90" s="35" t="s">
        <v>227</v>
      </c>
      <c r="O90" s="35"/>
      <c r="P90" s="35"/>
      <c r="Q90" s="35"/>
    </row>
    <row r="91" spans="1:17">
      <c r="A91" s="23" t="s">
        <v>394</v>
      </c>
      <c r="B91" s="23" t="s">
        <v>395</v>
      </c>
      <c r="C91" s="51" t="s">
        <v>396</v>
      </c>
      <c r="D91" s="23" t="s">
        <v>5</v>
      </c>
      <c r="E91" s="49">
        <v>3.3</v>
      </c>
      <c r="F91" s="35" t="s">
        <v>397</v>
      </c>
      <c r="G91" s="23" t="s">
        <v>398</v>
      </c>
      <c r="H91" s="37" t="s">
        <v>32</v>
      </c>
      <c r="I91" s="23" t="s">
        <v>398</v>
      </c>
      <c r="J91" s="37" t="s">
        <v>32</v>
      </c>
      <c r="K91" s="35" t="s">
        <v>399</v>
      </c>
      <c r="L91" s="35" t="s">
        <v>40</v>
      </c>
      <c r="M91" s="35"/>
      <c r="N91" s="35" t="s">
        <v>73</v>
      </c>
      <c r="O91" s="38" t="s">
        <v>74</v>
      </c>
      <c r="P91" s="38" t="s">
        <v>400</v>
      </c>
      <c r="Q91" s="35"/>
    </row>
    <row r="92" spans="1:17">
      <c r="A92" s="23" t="s">
        <v>579</v>
      </c>
      <c r="B92" s="23" t="s">
        <v>580</v>
      </c>
      <c r="C92" s="23" t="s">
        <v>581</v>
      </c>
      <c r="D92" s="23" t="s">
        <v>5</v>
      </c>
      <c r="E92" s="34">
        <v>3.3</v>
      </c>
      <c r="F92" s="35" t="s">
        <v>59</v>
      </c>
      <c r="G92" s="36" t="s">
        <v>581</v>
      </c>
      <c r="H92" s="37" t="s">
        <v>52</v>
      </c>
      <c r="I92" s="35" t="s">
        <v>582</v>
      </c>
      <c r="J92" s="37" t="s">
        <v>52</v>
      </c>
      <c r="K92" s="35" t="s">
        <v>491</v>
      </c>
      <c r="L92" s="35" t="s">
        <v>40</v>
      </c>
      <c r="M92" s="35"/>
      <c r="N92" s="35"/>
      <c r="O92" s="35" t="s">
        <v>366</v>
      </c>
      <c r="P92" s="35" t="s">
        <v>493</v>
      </c>
      <c r="Q92" s="35"/>
    </row>
    <row r="93" spans="1:17">
      <c r="A93" s="23" t="s">
        <v>390</v>
      </c>
      <c r="B93" s="23" t="s">
        <v>391</v>
      </c>
      <c r="C93" s="23" t="s">
        <v>392</v>
      </c>
      <c r="D93" s="23" t="s">
        <v>5</v>
      </c>
      <c r="E93" s="49">
        <v>3.3</v>
      </c>
      <c r="F93" s="35" t="s">
        <v>30</v>
      </c>
      <c r="G93" s="23" t="s">
        <v>392</v>
      </c>
      <c r="H93" s="37" t="s">
        <v>52</v>
      </c>
      <c r="I93" s="23" t="s">
        <v>393</v>
      </c>
      <c r="J93" s="37" t="s">
        <v>52</v>
      </c>
      <c r="K93" s="39" t="s">
        <v>124</v>
      </c>
      <c r="L93" s="39"/>
      <c r="M93" s="39"/>
      <c r="N93" s="39"/>
      <c r="O93" s="38" t="s">
        <v>125</v>
      </c>
      <c r="P93" s="38" t="s">
        <v>126</v>
      </c>
      <c r="Q93" s="35"/>
    </row>
    <row r="94" spans="1:17">
      <c r="A94" s="23" t="s">
        <v>210</v>
      </c>
      <c r="B94" s="23" t="s">
        <v>211</v>
      </c>
      <c r="C94" s="36" t="s">
        <v>212</v>
      </c>
      <c r="D94" s="23" t="s">
        <v>5</v>
      </c>
      <c r="E94" s="34">
        <v>3.3</v>
      </c>
      <c r="F94" s="38" t="s">
        <v>59</v>
      </c>
      <c r="G94" s="36" t="s">
        <v>212</v>
      </c>
      <c r="H94" s="37" t="s">
        <v>52</v>
      </c>
      <c r="I94" s="35" t="s">
        <v>212</v>
      </c>
      <c r="J94" s="37" t="s">
        <v>52</v>
      </c>
      <c r="K94" s="35" t="s">
        <v>213</v>
      </c>
      <c r="L94" s="35"/>
      <c r="M94" s="35"/>
      <c r="N94" s="35" t="s">
        <v>214</v>
      </c>
      <c r="O94" s="38" t="s">
        <v>215</v>
      </c>
      <c r="P94" s="35" t="s">
        <v>213</v>
      </c>
      <c r="Q94" s="35" t="s">
        <v>216</v>
      </c>
    </row>
    <row r="95" spans="1:17">
      <c r="A95" s="23" t="s">
        <v>217</v>
      </c>
      <c r="B95" s="23" t="s">
        <v>218</v>
      </c>
      <c r="C95" s="23" t="s">
        <v>219</v>
      </c>
      <c r="D95" s="23" t="s">
        <v>5</v>
      </c>
      <c r="E95" s="34">
        <v>3.3</v>
      </c>
      <c r="F95" s="38" t="s">
        <v>30</v>
      </c>
      <c r="G95" s="36" t="s">
        <v>219</v>
      </c>
      <c r="H95" s="37" t="s">
        <v>52</v>
      </c>
      <c r="I95" s="35" t="s">
        <v>220</v>
      </c>
      <c r="J95" s="37" t="s">
        <v>52</v>
      </c>
      <c r="K95" s="35" t="s">
        <v>221</v>
      </c>
      <c r="L95" s="35" t="s">
        <v>40</v>
      </c>
      <c r="M95" s="35" t="s">
        <v>146</v>
      </c>
      <c r="N95" s="35" t="s">
        <v>222</v>
      </c>
      <c r="O95" s="35" t="s">
        <v>94</v>
      </c>
      <c r="P95" s="35" t="s">
        <v>223</v>
      </c>
      <c r="Q95" s="35"/>
    </row>
    <row r="96" spans="1:17">
      <c r="A96" s="23" t="s">
        <v>575</v>
      </c>
      <c r="B96" s="23" t="s">
        <v>576</v>
      </c>
      <c r="C96" s="23" t="s">
        <v>577</v>
      </c>
      <c r="D96" s="23" t="s">
        <v>5</v>
      </c>
      <c r="E96" s="34">
        <v>3.3</v>
      </c>
      <c r="F96" s="35" t="s">
        <v>59</v>
      </c>
      <c r="G96" s="36" t="s">
        <v>577</v>
      </c>
      <c r="H96" s="37" t="s">
        <v>52</v>
      </c>
      <c r="I96" s="35" t="s">
        <v>578</v>
      </c>
      <c r="J96" s="37" t="s">
        <v>52</v>
      </c>
      <c r="K96" s="35" t="s">
        <v>491</v>
      </c>
      <c r="L96" s="35" t="s">
        <v>40</v>
      </c>
      <c r="M96" s="35"/>
      <c r="N96" s="35"/>
      <c r="O96" s="35" t="s">
        <v>366</v>
      </c>
      <c r="P96" s="35" t="s">
        <v>493</v>
      </c>
      <c r="Q96" s="35"/>
    </row>
    <row r="97" spans="1:17">
      <c r="A97" s="23" t="s">
        <v>571</v>
      </c>
      <c r="B97" s="23" t="s">
        <v>572</v>
      </c>
      <c r="C97" s="23" t="s">
        <v>573</v>
      </c>
      <c r="D97" s="23" t="s">
        <v>5</v>
      </c>
      <c r="E97" s="34">
        <v>3.3</v>
      </c>
      <c r="F97" s="35" t="s">
        <v>59</v>
      </c>
      <c r="G97" s="36" t="s">
        <v>573</v>
      </c>
      <c r="H97" s="37" t="s">
        <v>52</v>
      </c>
      <c r="I97" s="35" t="s">
        <v>574</v>
      </c>
      <c r="J97" s="37" t="s">
        <v>52</v>
      </c>
      <c r="K97" s="35" t="s">
        <v>491</v>
      </c>
      <c r="L97" s="35" t="s">
        <v>40</v>
      </c>
      <c r="M97" s="35"/>
      <c r="N97" s="35"/>
      <c r="O97" s="35" t="s">
        <v>366</v>
      </c>
      <c r="P97" s="35" t="s">
        <v>493</v>
      </c>
      <c r="Q97" s="35"/>
    </row>
    <row r="98" spans="1:17">
      <c r="A98" s="23" t="s">
        <v>319</v>
      </c>
      <c r="B98" s="23" t="s">
        <v>320</v>
      </c>
      <c r="C98" s="45" t="s">
        <v>321</v>
      </c>
      <c r="D98" s="23" t="s">
        <v>5</v>
      </c>
      <c r="E98" s="34">
        <v>3.3</v>
      </c>
      <c r="F98" s="35" t="s">
        <v>37</v>
      </c>
      <c r="G98" s="36" t="s">
        <v>322</v>
      </c>
      <c r="H98" s="37" t="s">
        <v>32</v>
      </c>
      <c r="I98" s="23" t="s">
        <v>323</v>
      </c>
      <c r="J98" s="37" t="s">
        <v>32</v>
      </c>
      <c r="K98" s="38" t="s">
        <v>324</v>
      </c>
      <c r="L98" s="38"/>
      <c r="M98" s="39"/>
      <c r="N98" s="38"/>
      <c r="O98" s="35" t="s">
        <v>41</v>
      </c>
      <c r="P98" s="35" t="s">
        <v>325</v>
      </c>
      <c r="Q98" s="35"/>
    </row>
    <row r="99" spans="1:17">
      <c r="A99" s="23" t="s">
        <v>81</v>
      </c>
      <c r="B99" s="23" t="s">
        <v>82</v>
      </c>
      <c r="C99" s="40" t="s">
        <v>83</v>
      </c>
      <c r="D99" s="23" t="s">
        <v>7</v>
      </c>
      <c r="E99" s="34">
        <v>1.8</v>
      </c>
      <c r="F99" s="35" t="s">
        <v>37</v>
      </c>
      <c r="G99" s="36" t="s">
        <v>84</v>
      </c>
      <c r="H99" s="37" t="s">
        <v>32</v>
      </c>
      <c r="I99" s="41" t="s">
        <v>85</v>
      </c>
      <c r="J99" s="37" t="s">
        <v>52</v>
      </c>
      <c r="K99" s="35" t="s">
        <v>86</v>
      </c>
      <c r="L99" s="42" t="s">
        <v>40</v>
      </c>
      <c r="M99" s="43"/>
      <c r="N99" s="38"/>
      <c r="O99" s="35" t="s">
        <v>87</v>
      </c>
      <c r="P99" s="35" t="s">
        <v>88</v>
      </c>
      <c r="Q99" s="35"/>
    </row>
    <row r="100" spans="1:17">
      <c r="A100" s="23" t="s">
        <v>108</v>
      </c>
      <c r="B100" s="23" t="s">
        <v>109</v>
      </c>
      <c r="C100" s="46" t="s">
        <v>110</v>
      </c>
      <c r="D100" s="23" t="s">
        <v>6</v>
      </c>
      <c r="E100" s="34">
        <v>1.8</v>
      </c>
      <c r="F100" s="35"/>
      <c r="G100" s="36"/>
      <c r="H100" s="37" t="s">
        <v>32</v>
      </c>
      <c r="I100" s="35" t="s">
        <v>111</v>
      </c>
      <c r="J100" s="37" t="s">
        <v>32</v>
      </c>
      <c r="K100" s="35" t="s">
        <v>112</v>
      </c>
      <c r="L100" s="35" t="s">
        <v>40</v>
      </c>
      <c r="M100" s="35" t="s">
        <v>113</v>
      </c>
      <c r="N100" s="35"/>
      <c r="O100" s="35" t="s">
        <v>114</v>
      </c>
      <c r="P100" s="35" t="s">
        <v>115</v>
      </c>
      <c r="Q100" s="35"/>
    </row>
    <row r="101" spans="1:17">
      <c r="A101" s="23" t="s">
        <v>120</v>
      </c>
      <c r="B101" s="23" t="s">
        <v>121</v>
      </c>
      <c r="C101" s="23" t="s">
        <v>122</v>
      </c>
      <c r="D101" s="23" t="s">
        <v>5</v>
      </c>
      <c r="E101" s="34">
        <v>3.3</v>
      </c>
      <c r="F101" s="38" t="s">
        <v>37</v>
      </c>
      <c r="G101" s="36" t="s">
        <v>122</v>
      </c>
      <c r="H101" s="37" t="s">
        <v>52</v>
      </c>
      <c r="I101" s="39" t="s">
        <v>123</v>
      </c>
      <c r="J101" s="37" t="s">
        <v>52</v>
      </c>
      <c r="K101" s="39" t="s">
        <v>124</v>
      </c>
      <c r="L101" s="39"/>
      <c r="M101" s="39"/>
      <c r="N101" s="39"/>
      <c r="O101" s="38" t="s">
        <v>125</v>
      </c>
      <c r="P101" s="38" t="s">
        <v>126</v>
      </c>
      <c r="Q101" s="35"/>
    </row>
    <row r="102" spans="1:17">
      <c r="A102" s="23" t="s">
        <v>169</v>
      </c>
      <c r="B102" s="23" t="s">
        <v>170</v>
      </c>
      <c r="C102" s="23" t="s">
        <v>171</v>
      </c>
      <c r="D102" s="23" t="s">
        <v>5</v>
      </c>
      <c r="E102" s="34">
        <v>3.3</v>
      </c>
      <c r="F102" s="38" t="s">
        <v>37</v>
      </c>
      <c r="G102" s="36" t="s">
        <v>171</v>
      </c>
      <c r="H102" s="37" t="s">
        <v>52</v>
      </c>
      <c r="I102" s="39" t="s">
        <v>172</v>
      </c>
      <c r="J102" s="37" t="s">
        <v>52</v>
      </c>
      <c r="K102" s="39" t="s">
        <v>124</v>
      </c>
      <c r="L102" s="39"/>
      <c r="M102" s="39"/>
      <c r="N102" s="39"/>
      <c r="O102" s="38" t="s">
        <v>125</v>
      </c>
      <c r="P102" s="38" t="s">
        <v>126</v>
      </c>
      <c r="Q102" s="35"/>
    </row>
    <row r="103" spans="1:17">
      <c r="A103" s="23" t="s">
        <v>746</v>
      </c>
      <c r="B103" s="23" t="s">
        <v>741</v>
      </c>
      <c r="C103" s="57" t="s">
        <v>740</v>
      </c>
      <c r="D103" s="23"/>
      <c r="E103" s="49"/>
      <c r="F103" s="35" t="s">
        <v>227</v>
      </c>
      <c r="G103" s="36" t="s">
        <v>740</v>
      </c>
      <c r="H103" s="37" t="s">
        <v>737</v>
      </c>
      <c r="I103" s="38" t="s">
        <v>747</v>
      </c>
      <c r="J103" s="37" t="s">
        <v>737</v>
      </c>
      <c r="K103" s="35" t="s">
        <v>740</v>
      </c>
      <c r="L103" s="35"/>
      <c r="M103" s="35"/>
      <c r="N103" s="36" t="s">
        <v>740</v>
      </c>
      <c r="O103" s="35"/>
      <c r="P103" s="35"/>
      <c r="Q103" s="35"/>
    </row>
    <row r="104" spans="1:17">
      <c r="A104" s="23" t="s">
        <v>165</v>
      </c>
      <c r="B104" s="23" t="s">
        <v>166</v>
      </c>
      <c r="C104" s="23" t="s">
        <v>167</v>
      </c>
      <c r="D104" s="23" t="s">
        <v>5</v>
      </c>
      <c r="E104" s="34">
        <v>3.3</v>
      </c>
      <c r="F104" s="38" t="s">
        <v>37</v>
      </c>
      <c r="G104" s="36" t="s">
        <v>167</v>
      </c>
      <c r="H104" s="37" t="s">
        <v>52</v>
      </c>
      <c r="I104" s="39" t="s">
        <v>168</v>
      </c>
      <c r="J104" s="37" t="s">
        <v>52</v>
      </c>
      <c r="K104" s="39" t="s">
        <v>124</v>
      </c>
      <c r="L104" s="39"/>
      <c r="M104" s="39"/>
      <c r="N104" s="39"/>
      <c r="O104" s="38" t="s">
        <v>125</v>
      </c>
      <c r="P104" s="38" t="s">
        <v>126</v>
      </c>
      <c r="Q104" s="35"/>
    </row>
    <row r="105" spans="1:17">
      <c r="A105" s="23" t="s">
        <v>406</v>
      </c>
      <c r="B105" s="23" t="s">
        <v>407</v>
      </c>
      <c r="C105" s="23" t="s">
        <v>408</v>
      </c>
      <c r="D105" s="23" t="s">
        <v>5</v>
      </c>
      <c r="E105" s="49">
        <v>3.3</v>
      </c>
      <c r="F105" s="35" t="s">
        <v>30</v>
      </c>
      <c r="G105" s="23" t="s">
        <v>408</v>
      </c>
      <c r="H105" s="37" t="s">
        <v>52</v>
      </c>
      <c r="I105" s="23" t="s">
        <v>409</v>
      </c>
      <c r="J105" s="37" t="s">
        <v>52</v>
      </c>
      <c r="K105" s="39" t="s">
        <v>124</v>
      </c>
      <c r="L105" s="39"/>
      <c r="M105" s="39"/>
      <c r="N105" s="39"/>
      <c r="O105" s="38" t="s">
        <v>125</v>
      </c>
      <c r="P105" s="38" t="s">
        <v>126</v>
      </c>
      <c r="Q105" s="35"/>
    </row>
    <row r="106" spans="1:17">
      <c r="A106" s="23" t="s">
        <v>386</v>
      </c>
      <c r="B106" s="23" t="s">
        <v>387</v>
      </c>
      <c r="C106" s="23" t="s">
        <v>388</v>
      </c>
      <c r="D106" s="23" t="s">
        <v>5</v>
      </c>
      <c r="E106" s="49">
        <v>3.3</v>
      </c>
      <c r="F106" s="35" t="s">
        <v>30</v>
      </c>
      <c r="G106" s="23" t="s">
        <v>388</v>
      </c>
      <c r="H106" s="37" t="s">
        <v>52</v>
      </c>
      <c r="I106" s="23" t="s">
        <v>389</v>
      </c>
      <c r="J106" s="37" t="s">
        <v>52</v>
      </c>
      <c r="K106" s="39" t="s">
        <v>124</v>
      </c>
      <c r="L106" s="39"/>
      <c r="M106" s="39"/>
      <c r="N106" s="39"/>
      <c r="O106" s="38" t="s">
        <v>125</v>
      </c>
      <c r="P106" s="38" t="s">
        <v>126</v>
      </c>
      <c r="Q106" s="35"/>
    </row>
    <row r="107" spans="1:17" ht="31.5">
      <c r="A107" s="23" t="s">
        <v>598</v>
      </c>
      <c r="B107" s="23" t="s">
        <v>599</v>
      </c>
      <c r="C107" s="23" t="s">
        <v>600</v>
      </c>
      <c r="D107" s="23" t="s">
        <v>5</v>
      </c>
      <c r="E107" s="34">
        <v>3.3</v>
      </c>
      <c r="F107" s="38" t="s">
        <v>601</v>
      </c>
      <c r="G107" s="36" t="s">
        <v>600</v>
      </c>
      <c r="H107" s="37" t="s">
        <v>52</v>
      </c>
      <c r="I107" s="39" t="s">
        <v>602</v>
      </c>
      <c r="J107" s="37" t="s">
        <v>32</v>
      </c>
      <c r="K107" s="38" t="s">
        <v>603</v>
      </c>
      <c r="L107" s="35" t="s">
        <v>40</v>
      </c>
      <c r="M107" s="35" t="s">
        <v>146</v>
      </c>
      <c r="N107" s="35" t="s">
        <v>297</v>
      </c>
      <c r="O107" s="38" t="s">
        <v>381</v>
      </c>
      <c r="P107" s="38" t="s">
        <v>604</v>
      </c>
      <c r="Q107" s="35" t="s">
        <v>605</v>
      </c>
    </row>
    <row r="108" spans="1:17">
      <c r="A108" s="23" t="s">
        <v>589</v>
      </c>
      <c r="B108" s="23" t="s">
        <v>590</v>
      </c>
      <c r="C108" s="23" t="s">
        <v>591</v>
      </c>
      <c r="D108" s="23" t="s">
        <v>5</v>
      </c>
      <c r="E108" s="34">
        <v>3.3</v>
      </c>
      <c r="F108" s="35" t="s">
        <v>37</v>
      </c>
      <c r="G108" s="36" t="s">
        <v>591</v>
      </c>
      <c r="H108" s="37" t="s">
        <v>52</v>
      </c>
      <c r="I108" s="35" t="s">
        <v>591</v>
      </c>
      <c r="J108" s="37" t="s">
        <v>52</v>
      </c>
      <c r="K108" s="35" t="s">
        <v>592</v>
      </c>
      <c r="L108" s="35"/>
      <c r="M108" s="35"/>
      <c r="N108" s="35" t="s">
        <v>593</v>
      </c>
      <c r="O108" s="35" t="s">
        <v>215</v>
      </c>
      <c r="P108" s="35" t="s">
        <v>594</v>
      </c>
      <c r="Q108" s="35"/>
    </row>
    <row r="109" spans="1:17">
      <c r="A109" s="23" t="s">
        <v>595</v>
      </c>
      <c r="B109" s="23" t="s">
        <v>596</v>
      </c>
      <c r="C109" s="23" t="s">
        <v>597</v>
      </c>
      <c r="D109" s="23" t="s">
        <v>5</v>
      </c>
      <c r="E109" s="34">
        <v>3.3</v>
      </c>
      <c r="F109" s="38" t="s">
        <v>37</v>
      </c>
      <c r="G109" s="36" t="s">
        <v>597</v>
      </c>
      <c r="H109" s="37" t="s">
        <v>52</v>
      </c>
      <c r="I109" s="35" t="s">
        <v>597</v>
      </c>
      <c r="J109" s="37" t="s">
        <v>52</v>
      </c>
      <c r="K109" s="35" t="s">
        <v>592</v>
      </c>
      <c r="L109" s="35"/>
      <c r="M109" s="35"/>
      <c r="N109" s="35" t="s">
        <v>593</v>
      </c>
      <c r="O109" s="35" t="s">
        <v>215</v>
      </c>
      <c r="P109" s="38" t="s">
        <v>594</v>
      </c>
      <c r="Q109" s="35"/>
    </row>
    <row r="110" spans="1:17">
      <c r="A110" s="23" t="s">
        <v>177</v>
      </c>
      <c r="B110" s="23" t="s">
        <v>178</v>
      </c>
      <c r="C110" s="23" t="s">
        <v>179</v>
      </c>
      <c r="D110" s="23" t="s">
        <v>5</v>
      </c>
      <c r="E110" s="34">
        <v>3.3</v>
      </c>
      <c r="F110" s="38" t="s">
        <v>37</v>
      </c>
      <c r="G110" s="36" t="s">
        <v>179</v>
      </c>
      <c r="H110" s="37" t="s">
        <v>52</v>
      </c>
      <c r="I110" s="39" t="s">
        <v>180</v>
      </c>
      <c r="J110" s="37" t="s">
        <v>52</v>
      </c>
      <c r="K110" s="39" t="s">
        <v>124</v>
      </c>
      <c r="L110" s="39"/>
      <c r="M110" s="39"/>
      <c r="N110" s="39"/>
      <c r="O110" s="38" t="s">
        <v>125</v>
      </c>
      <c r="P110" s="38" t="s">
        <v>126</v>
      </c>
      <c r="Q110" s="35"/>
    </row>
    <row r="111" spans="1:17">
      <c r="A111" s="23" t="s">
        <v>460</v>
      </c>
      <c r="B111" s="23" t="s">
        <v>461</v>
      </c>
      <c r="C111" s="51" t="s">
        <v>451</v>
      </c>
      <c r="D111" s="23" t="s">
        <v>5</v>
      </c>
      <c r="E111" s="34">
        <v>3.3</v>
      </c>
      <c r="F111" s="35" t="s">
        <v>30</v>
      </c>
      <c r="G111" s="36" t="s">
        <v>462</v>
      </c>
      <c r="H111" s="37" t="s">
        <v>32</v>
      </c>
      <c r="I111" s="39" t="s">
        <v>463</v>
      </c>
      <c r="J111" s="37" t="s">
        <v>52</v>
      </c>
      <c r="K111" s="39" t="s">
        <v>457</v>
      </c>
      <c r="L111" s="39" t="s">
        <v>40</v>
      </c>
      <c r="M111" s="39" t="s">
        <v>146</v>
      </c>
      <c r="N111" s="39" t="s">
        <v>62</v>
      </c>
      <c r="O111" s="35" t="s">
        <v>458</v>
      </c>
      <c r="P111" s="35" t="s">
        <v>459</v>
      </c>
      <c r="Q111" s="35"/>
    </row>
    <row r="112" spans="1:17" ht="31.5">
      <c r="A112" s="23" t="s">
        <v>269</v>
      </c>
      <c r="B112" s="23" t="s">
        <v>270</v>
      </c>
      <c r="C112" s="23" t="s">
        <v>271</v>
      </c>
      <c r="D112" s="23" t="s">
        <v>6</v>
      </c>
      <c r="E112" s="34">
        <v>1.8</v>
      </c>
      <c r="F112" s="38" t="s">
        <v>30</v>
      </c>
      <c r="G112" s="36" t="s">
        <v>271</v>
      </c>
      <c r="H112" s="37" t="s">
        <v>52</v>
      </c>
      <c r="I112" s="35" t="s">
        <v>272</v>
      </c>
      <c r="J112" s="37" t="s">
        <v>52</v>
      </c>
      <c r="K112" s="35" t="s">
        <v>273</v>
      </c>
      <c r="L112" s="35" t="s">
        <v>40</v>
      </c>
      <c r="M112" s="35"/>
      <c r="N112" s="35"/>
      <c r="O112" s="38" t="s">
        <v>94</v>
      </c>
      <c r="P112" s="38" t="s">
        <v>274</v>
      </c>
      <c r="Q112" s="35"/>
    </row>
    <row r="113" spans="1:17">
      <c r="A113" s="23" t="s">
        <v>382</v>
      </c>
      <c r="B113" s="23" t="s">
        <v>383</v>
      </c>
      <c r="C113" s="23" t="s">
        <v>384</v>
      </c>
      <c r="D113" s="23" t="s">
        <v>5</v>
      </c>
      <c r="E113" s="49">
        <v>3.3</v>
      </c>
      <c r="F113" s="35" t="s">
        <v>30</v>
      </c>
      <c r="G113" s="23" t="s">
        <v>384</v>
      </c>
      <c r="H113" s="37" t="s">
        <v>52</v>
      </c>
      <c r="I113" s="23" t="s">
        <v>385</v>
      </c>
      <c r="J113" s="37" t="s">
        <v>52</v>
      </c>
      <c r="K113" s="39" t="s">
        <v>124</v>
      </c>
      <c r="L113" s="39"/>
      <c r="M113" s="39"/>
      <c r="N113" s="39"/>
      <c r="O113" s="38" t="s">
        <v>125</v>
      </c>
      <c r="P113" s="38" t="s">
        <v>126</v>
      </c>
      <c r="Q113" s="35"/>
    </row>
    <row r="114" spans="1:17">
      <c r="A114" s="23" t="s">
        <v>334</v>
      </c>
      <c r="B114" s="23" t="s">
        <v>335</v>
      </c>
      <c r="C114" s="23" t="s">
        <v>336</v>
      </c>
      <c r="D114" s="23" t="s">
        <v>5</v>
      </c>
      <c r="E114" s="49">
        <v>3.3</v>
      </c>
      <c r="F114" s="35" t="s">
        <v>30</v>
      </c>
      <c r="G114" s="23"/>
      <c r="H114" s="37" t="s">
        <v>32</v>
      </c>
      <c r="I114" s="35"/>
      <c r="J114" s="37" t="s">
        <v>32</v>
      </c>
      <c r="K114" s="35" t="s">
        <v>337</v>
      </c>
      <c r="L114" s="35" t="s">
        <v>40</v>
      </c>
      <c r="M114" s="35"/>
      <c r="N114" s="35" t="s">
        <v>338</v>
      </c>
      <c r="O114" s="38" t="s">
        <v>94</v>
      </c>
      <c r="P114" s="38" t="s">
        <v>337</v>
      </c>
      <c r="Q114" s="35"/>
    </row>
    <row r="115" spans="1:17">
      <c r="A115" s="23" t="s">
        <v>339</v>
      </c>
      <c r="B115" s="23" t="s">
        <v>340</v>
      </c>
      <c r="C115" s="23" t="s">
        <v>341</v>
      </c>
      <c r="D115" s="23" t="s">
        <v>7</v>
      </c>
      <c r="E115" s="34">
        <v>1.8</v>
      </c>
      <c r="F115" s="38" t="s">
        <v>59</v>
      </c>
      <c r="G115" s="36" t="s">
        <v>342</v>
      </c>
      <c r="H115" s="37" t="s">
        <v>52</v>
      </c>
      <c r="I115" s="35" t="s">
        <v>341</v>
      </c>
      <c r="J115" s="37" t="s">
        <v>52</v>
      </c>
      <c r="K115" s="35" t="s">
        <v>303</v>
      </c>
      <c r="L115" s="35" t="s">
        <v>40</v>
      </c>
      <c r="M115" s="35"/>
      <c r="N115" s="35" t="s">
        <v>304</v>
      </c>
      <c r="O115" s="35" t="s">
        <v>303</v>
      </c>
      <c r="P115" s="38" t="s">
        <v>305</v>
      </c>
      <c r="Q115" s="35"/>
    </row>
    <row r="116" spans="1:17">
      <c r="A116" s="23" t="s">
        <v>351</v>
      </c>
      <c r="B116" s="23" t="s">
        <v>352</v>
      </c>
      <c r="C116" s="23" t="s">
        <v>353</v>
      </c>
      <c r="D116" s="23" t="s">
        <v>7</v>
      </c>
      <c r="E116" s="34">
        <v>1.8</v>
      </c>
      <c r="F116" s="38" t="s">
        <v>59</v>
      </c>
      <c r="G116" s="36" t="s">
        <v>354</v>
      </c>
      <c r="H116" s="37" t="s">
        <v>52</v>
      </c>
      <c r="I116" s="35" t="s">
        <v>353</v>
      </c>
      <c r="J116" s="37" t="s">
        <v>52</v>
      </c>
      <c r="K116" s="35" t="s">
        <v>303</v>
      </c>
      <c r="L116" s="35" t="s">
        <v>40</v>
      </c>
      <c r="M116" s="35"/>
      <c r="N116" s="35" t="s">
        <v>304</v>
      </c>
      <c r="O116" s="35" t="s">
        <v>303</v>
      </c>
      <c r="P116" s="38" t="s">
        <v>305</v>
      </c>
      <c r="Q116" s="35"/>
    </row>
    <row r="117" spans="1:17">
      <c r="A117" s="23" t="s">
        <v>612</v>
      </c>
      <c r="B117" s="23" t="s">
        <v>613</v>
      </c>
      <c r="C117" s="50" t="s">
        <v>614</v>
      </c>
      <c r="D117" s="23" t="s">
        <v>6</v>
      </c>
      <c r="E117" s="34">
        <v>1.8</v>
      </c>
      <c r="F117" s="38" t="s">
        <v>37</v>
      </c>
      <c r="G117" s="36"/>
      <c r="H117" s="37" t="s">
        <v>32</v>
      </c>
      <c r="I117" s="38" t="s">
        <v>615</v>
      </c>
      <c r="J117" s="37" t="s">
        <v>32</v>
      </c>
      <c r="K117" s="38" t="s">
        <v>616</v>
      </c>
      <c r="L117" s="38" t="s">
        <v>40</v>
      </c>
      <c r="M117" s="39"/>
      <c r="N117" s="38"/>
      <c r="O117" s="35" t="s">
        <v>617</v>
      </c>
      <c r="P117" s="35" t="s">
        <v>618</v>
      </c>
      <c r="Q117" s="35"/>
    </row>
    <row r="118" spans="1:17">
      <c r="A118" s="23" t="s">
        <v>635</v>
      </c>
      <c r="B118" s="23" t="s">
        <v>636</v>
      </c>
      <c r="C118" s="23" t="s">
        <v>637</v>
      </c>
      <c r="D118" s="23" t="s">
        <v>6</v>
      </c>
      <c r="E118" s="34">
        <v>1.8</v>
      </c>
      <c r="F118" s="35" t="s">
        <v>278</v>
      </c>
      <c r="G118" s="36" t="s">
        <v>638</v>
      </c>
      <c r="H118" s="37" t="s">
        <v>52</v>
      </c>
      <c r="I118" s="35" t="s">
        <v>637</v>
      </c>
      <c r="J118" s="37" t="s">
        <v>52</v>
      </c>
      <c r="K118" s="38" t="s">
        <v>54</v>
      </c>
      <c r="L118" s="38"/>
      <c r="M118" s="35"/>
      <c r="N118" s="35"/>
      <c r="O118" s="38" t="s">
        <v>54</v>
      </c>
      <c r="P118" s="38" t="s">
        <v>55</v>
      </c>
      <c r="Q118" s="35"/>
    </row>
    <row r="119" spans="1:17">
      <c r="A119" s="23" t="s">
        <v>127</v>
      </c>
      <c r="B119" s="23" t="s">
        <v>128</v>
      </c>
      <c r="C119" s="23" t="s">
        <v>129</v>
      </c>
      <c r="D119" s="23" t="s">
        <v>5</v>
      </c>
      <c r="E119" s="34">
        <v>3.3</v>
      </c>
      <c r="F119" s="38" t="s">
        <v>37</v>
      </c>
      <c r="G119" s="36" t="s">
        <v>129</v>
      </c>
      <c r="H119" s="37" t="s">
        <v>52</v>
      </c>
      <c r="I119" s="39" t="s">
        <v>130</v>
      </c>
      <c r="J119" s="37" t="s">
        <v>52</v>
      </c>
      <c r="K119" s="39" t="s">
        <v>124</v>
      </c>
      <c r="L119" s="39"/>
      <c r="M119" s="39"/>
      <c r="N119" s="39"/>
      <c r="O119" s="38" t="s">
        <v>125</v>
      </c>
      <c r="P119" s="38" t="s">
        <v>126</v>
      </c>
      <c r="Q119" s="35"/>
    </row>
    <row r="120" spans="1:17">
      <c r="A120" s="23" t="s">
        <v>258</v>
      </c>
      <c r="B120" s="23" t="s">
        <v>259</v>
      </c>
      <c r="C120" s="23" t="s">
        <v>260</v>
      </c>
      <c r="D120" s="23" t="s">
        <v>6</v>
      </c>
      <c r="E120" s="34">
        <v>1.8</v>
      </c>
      <c r="F120" s="38" t="s">
        <v>30</v>
      </c>
      <c r="G120" s="36" t="s">
        <v>260</v>
      </c>
      <c r="H120" s="37" t="s">
        <v>52</v>
      </c>
      <c r="I120" s="35" t="s">
        <v>261</v>
      </c>
      <c r="J120" s="37" t="s">
        <v>32</v>
      </c>
      <c r="K120" s="35" t="s">
        <v>262</v>
      </c>
      <c r="L120" s="39" t="s">
        <v>40</v>
      </c>
      <c r="M120" s="39"/>
      <c r="N120" s="54"/>
      <c r="O120" s="38" t="s">
        <v>41</v>
      </c>
      <c r="P120" s="43"/>
      <c r="Q120" s="35"/>
    </row>
    <row r="121" spans="1:17">
      <c r="A121" s="23" t="s">
        <v>506</v>
      </c>
      <c r="B121" s="23" t="s">
        <v>507</v>
      </c>
      <c r="C121" s="23" t="s">
        <v>508</v>
      </c>
      <c r="D121" s="23" t="s">
        <v>5</v>
      </c>
      <c r="E121" s="34">
        <v>3.3</v>
      </c>
      <c r="F121" s="38" t="s">
        <v>30</v>
      </c>
      <c r="G121" s="36" t="s">
        <v>508</v>
      </c>
      <c r="H121" s="37" t="s">
        <v>52</v>
      </c>
      <c r="I121" s="39" t="s">
        <v>509</v>
      </c>
      <c r="J121" s="37" t="s">
        <v>52</v>
      </c>
      <c r="K121" s="39" t="s">
        <v>124</v>
      </c>
      <c r="L121" s="39"/>
      <c r="M121" s="39"/>
      <c r="N121" s="39"/>
      <c r="O121" s="38" t="s">
        <v>125</v>
      </c>
      <c r="P121" s="38" t="s">
        <v>126</v>
      </c>
      <c r="Q121" s="35"/>
    </row>
    <row r="122" spans="1:17" ht="31.5">
      <c r="A122" s="23" t="s">
        <v>330</v>
      </c>
      <c r="B122" s="23" t="s">
        <v>331</v>
      </c>
      <c r="C122" s="23" t="s">
        <v>332</v>
      </c>
      <c r="D122" s="23" t="s">
        <v>7</v>
      </c>
      <c r="E122" s="49">
        <v>1.8</v>
      </c>
      <c r="F122" s="35" t="s">
        <v>37</v>
      </c>
      <c r="G122" s="23" t="s">
        <v>333</v>
      </c>
      <c r="H122" s="37" t="s">
        <v>52</v>
      </c>
      <c r="I122" s="35" t="s">
        <v>332</v>
      </c>
      <c r="J122" s="37" t="s">
        <v>52</v>
      </c>
      <c r="K122" s="35" t="s">
        <v>303</v>
      </c>
      <c r="L122" s="35" t="s">
        <v>40</v>
      </c>
      <c r="M122" s="35"/>
      <c r="N122" s="35" t="s">
        <v>318</v>
      </c>
      <c r="O122" s="35" t="s">
        <v>303</v>
      </c>
      <c r="P122" s="38" t="s">
        <v>305</v>
      </c>
      <c r="Q122" s="35"/>
    </row>
    <row r="123" spans="1:17">
      <c r="A123" s="23" t="s">
        <v>206</v>
      </c>
      <c r="B123" s="23" t="s">
        <v>207</v>
      </c>
      <c r="C123" s="23" t="s">
        <v>208</v>
      </c>
      <c r="D123" s="23" t="s">
        <v>5</v>
      </c>
      <c r="E123" s="34">
        <v>3.3</v>
      </c>
      <c r="F123" s="38" t="s">
        <v>30</v>
      </c>
      <c r="G123" s="36" t="s">
        <v>208</v>
      </c>
      <c r="H123" s="37" t="s">
        <v>52</v>
      </c>
      <c r="I123" s="39" t="s">
        <v>209</v>
      </c>
      <c r="J123" s="37" t="s">
        <v>52</v>
      </c>
      <c r="K123" s="39" t="s">
        <v>124</v>
      </c>
      <c r="L123" s="39"/>
      <c r="M123" s="39"/>
      <c r="N123" s="39"/>
      <c r="O123" s="38" t="s">
        <v>125</v>
      </c>
      <c r="P123" s="38" t="s">
        <v>126</v>
      </c>
      <c r="Q123" s="35"/>
    </row>
    <row r="124" spans="1:17">
      <c r="A124" s="23" t="s">
        <v>173</v>
      </c>
      <c r="B124" s="23" t="s">
        <v>174</v>
      </c>
      <c r="C124" s="23" t="s">
        <v>175</v>
      </c>
      <c r="D124" s="23" t="s">
        <v>5</v>
      </c>
      <c r="E124" s="34">
        <v>3.3</v>
      </c>
      <c r="F124" s="38" t="s">
        <v>37</v>
      </c>
      <c r="G124" s="36" t="s">
        <v>175</v>
      </c>
      <c r="H124" s="37" t="s">
        <v>52</v>
      </c>
      <c r="I124" s="39" t="s">
        <v>176</v>
      </c>
      <c r="J124" s="37" t="s">
        <v>52</v>
      </c>
      <c r="K124" s="39" t="s">
        <v>124</v>
      </c>
      <c r="L124" s="39"/>
      <c r="M124" s="39"/>
      <c r="N124" s="39"/>
      <c r="O124" s="38" t="s">
        <v>125</v>
      </c>
      <c r="P124" s="38" t="s">
        <v>126</v>
      </c>
      <c r="Q124" s="35"/>
    </row>
    <row r="125" spans="1:17">
      <c r="A125" s="23" t="s">
        <v>155</v>
      </c>
      <c r="B125" s="23" t="s">
        <v>156</v>
      </c>
      <c r="C125" s="50" t="s">
        <v>157</v>
      </c>
      <c r="D125" s="23" t="s">
        <v>5</v>
      </c>
      <c r="E125" s="34">
        <v>3.3</v>
      </c>
      <c r="F125" s="35" t="s">
        <v>37</v>
      </c>
      <c r="G125" s="36"/>
      <c r="H125" s="37" t="s">
        <v>32</v>
      </c>
      <c r="I125" s="35" t="s">
        <v>158</v>
      </c>
      <c r="J125" s="37" t="s">
        <v>32</v>
      </c>
      <c r="K125" s="35" t="s">
        <v>159</v>
      </c>
      <c r="L125" s="42" t="s">
        <v>40</v>
      </c>
      <c r="M125" s="35"/>
      <c r="N125" s="35"/>
      <c r="O125" s="35" t="s">
        <v>63</v>
      </c>
      <c r="P125" s="35" t="s">
        <v>160</v>
      </c>
      <c r="Q125" s="35"/>
    </row>
    <row r="126" spans="1:17">
      <c r="A126" s="23" t="s">
        <v>263</v>
      </c>
      <c r="B126" s="23" t="s">
        <v>264</v>
      </c>
      <c r="C126" s="35" t="s">
        <v>265</v>
      </c>
      <c r="D126" s="23" t="s">
        <v>6</v>
      </c>
      <c r="E126" s="49">
        <v>1.8</v>
      </c>
      <c r="F126" s="38"/>
      <c r="G126" s="36" t="s">
        <v>197</v>
      </c>
      <c r="H126" s="37"/>
      <c r="I126" s="35" t="s">
        <v>266</v>
      </c>
      <c r="J126" s="37"/>
      <c r="K126" s="35" t="s">
        <v>267</v>
      </c>
      <c r="L126" s="35" t="s">
        <v>40</v>
      </c>
      <c r="M126" s="35"/>
      <c r="N126" s="35"/>
      <c r="O126" s="35" t="s">
        <v>63</v>
      </c>
      <c r="P126" s="35" t="s">
        <v>268</v>
      </c>
      <c r="Q126" s="35"/>
    </row>
    <row r="127" spans="1:17">
      <c r="A127" s="23" t="s">
        <v>326</v>
      </c>
      <c r="B127" s="23" t="s">
        <v>327</v>
      </c>
      <c r="C127" s="23" t="s">
        <v>328</v>
      </c>
      <c r="D127" s="23" t="s">
        <v>7</v>
      </c>
      <c r="E127" s="34">
        <v>1.8</v>
      </c>
      <c r="F127" s="38" t="s">
        <v>37</v>
      </c>
      <c r="G127" s="36" t="s">
        <v>329</v>
      </c>
      <c r="H127" s="37" t="s">
        <v>52</v>
      </c>
      <c r="I127" s="35" t="s">
        <v>328</v>
      </c>
      <c r="J127" s="37" t="s">
        <v>52</v>
      </c>
      <c r="K127" s="58" t="s">
        <v>303</v>
      </c>
      <c r="L127" s="35" t="s">
        <v>40</v>
      </c>
      <c r="M127" s="35"/>
      <c r="N127" s="35" t="s">
        <v>304</v>
      </c>
      <c r="O127" s="35" t="s">
        <v>303</v>
      </c>
      <c r="P127" s="38" t="s">
        <v>305</v>
      </c>
      <c r="Q127" s="35"/>
    </row>
    <row r="128" spans="1:17">
      <c r="A128" s="23" t="s">
        <v>347</v>
      </c>
      <c r="B128" s="23" t="s">
        <v>348</v>
      </c>
      <c r="C128" s="23" t="s">
        <v>349</v>
      </c>
      <c r="D128" s="23" t="s">
        <v>7</v>
      </c>
      <c r="E128" s="34">
        <v>1.8</v>
      </c>
      <c r="F128" s="38" t="s">
        <v>59</v>
      </c>
      <c r="G128" s="36" t="s">
        <v>350</v>
      </c>
      <c r="H128" s="37" t="s">
        <v>52</v>
      </c>
      <c r="I128" s="35" t="s">
        <v>349</v>
      </c>
      <c r="J128" s="37" t="s">
        <v>52</v>
      </c>
      <c r="K128" s="35" t="s">
        <v>303</v>
      </c>
      <c r="L128" s="35" t="s">
        <v>40</v>
      </c>
      <c r="M128" s="35"/>
      <c r="N128" s="35" t="s">
        <v>304</v>
      </c>
      <c r="O128" s="35" t="s">
        <v>303</v>
      </c>
      <c r="P128" s="38" t="s">
        <v>305</v>
      </c>
      <c r="Q128" s="35"/>
    </row>
    <row r="129" spans="1:17" ht="31.5">
      <c r="A129" s="23" t="s">
        <v>313</v>
      </c>
      <c r="B129" s="23" t="s">
        <v>314</v>
      </c>
      <c r="C129" s="23" t="s">
        <v>315</v>
      </c>
      <c r="D129" s="23" t="s">
        <v>7</v>
      </c>
      <c r="E129" s="34">
        <v>1.8</v>
      </c>
      <c r="F129" s="38" t="s">
        <v>30</v>
      </c>
      <c r="G129" s="36" t="s">
        <v>316</v>
      </c>
      <c r="H129" s="37" t="s">
        <v>52</v>
      </c>
      <c r="I129" s="35" t="s">
        <v>317</v>
      </c>
      <c r="J129" s="37" t="s">
        <v>52</v>
      </c>
      <c r="K129" s="35" t="s">
        <v>303</v>
      </c>
      <c r="L129" s="35" t="s">
        <v>40</v>
      </c>
      <c r="M129" s="35"/>
      <c r="N129" s="35" t="s">
        <v>318</v>
      </c>
      <c r="O129" s="35" t="s">
        <v>303</v>
      </c>
      <c r="P129" s="38" t="s">
        <v>305</v>
      </c>
      <c r="Q129" s="35"/>
    </row>
    <row r="130" spans="1:17">
      <c r="A130" s="23" t="s">
        <v>623</v>
      </c>
      <c r="B130" s="23" t="s">
        <v>624</v>
      </c>
      <c r="C130" s="23" t="s">
        <v>625</v>
      </c>
      <c r="D130" s="23" t="s">
        <v>6</v>
      </c>
      <c r="E130" s="34">
        <v>1.8</v>
      </c>
      <c r="F130" s="38" t="s">
        <v>30</v>
      </c>
      <c r="G130" s="36" t="s">
        <v>626</v>
      </c>
      <c r="H130" s="37" t="s">
        <v>52</v>
      </c>
      <c r="I130" s="35" t="s">
        <v>625</v>
      </c>
      <c r="J130" s="37" t="s">
        <v>52</v>
      </c>
      <c r="K130" s="38" t="s">
        <v>54</v>
      </c>
      <c r="L130" s="38"/>
      <c r="M130" s="35"/>
      <c r="N130" s="35"/>
      <c r="O130" s="38" t="s">
        <v>54</v>
      </c>
      <c r="P130" s="38" t="s">
        <v>55</v>
      </c>
      <c r="Q130" s="35"/>
    </row>
    <row r="131" spans="1:17">
      <c r="A131" s="23" t="s">
        <v>619</v>
      </c>
      <c r="B131" s="23" t="s">
        <v>620</v>
      </c>
      <c r="C131" s="23" t="s">
        <v>621</v>
      </c>
      <c r="D131" s="23" t="s">
        <v>6</v>
      </c>
      <c r="E131" s="34">
        <v>1.8</v>
      </c>
      <c r="F131" s="38" t="s">
        <v>37</v>
      </c>
      <c r="G131" s="36" t="s">
        <v>622</v>
      </c>
      <c r="H131" s="37" t="s">
        <v>52</v>
      </c>
      <c r="I131" s="35" t="s">
        <v>621</v>
      </c>
      <c r="J131" s="37" t="s">
        <v>52</v>
      </c>
      <c r="K131" s="38" t="s">
        <v>54</v>
      </c>
      <c r="L131" s="38"/>
      <c r="M131" s="35"/>
      <c r="N131" s="35"/>
      <c r="O131" s="38" t="s">
        <v>54</v>
      </c>
      <c r="P131" s="38" t="s">
        <v>55</v>
      </c>
      <c r="Q131" s="35"/>
    </row>
    <row r="132" spans="1:17">
      <c r="A132" s="23" t="s">
        <v>95</v>
      </c>
      <c r="B132" s="23" t="s">
        <v>96</v>
      </c>
      <c r="C132" s="23" t="s">
        <v>97</v>
      </c>
      <c r="D132" s="23" t="s">
        <v>6</v>
      </c>
      <c r="E132" s="44">
        <v>1.8</v>
      </c>
      <c r="F132" s="35" t="s">
        <v>37</v>
      </c>
      <c r="G132" s="36" t="s">
        <v>97</v>
      </c>
      <c r="H132" s="37" t="s">
        <v>52</v>
      </c>
      <c r="I132" s="35" t="s">
        <v>98</v>
      </c>
      <c r="J132" s="37" t="s">
        <v>32</v>
      </c>
      <c r="K132" s="39" t="s">
        <v>99</v>
      </c>
      <c r="L132" s="42" t="s">
        <v>40</v>
      </c>
      <c r="M132" s="39"/>
      <c r="N132" s="39" t="s">
        <v>100</v>
      </c>
      <c r="O132" s="38" t="s">
        <v>94</v>
      </c>
      <c r="P132" s="35"/>
      <c r="Q132" s="35"/>
    </row>
    <row r="133" spans="1:17">
      <c r="A133" s="23" t="s">
        <v>48</v>
      </c>
      <c r="B133" s="23" t="s">
        <v>49</v>
      </c>
      <c r="C133" s="23" t="s">
        <v>50</v>
      </c>
      <c r="D133" s="23" t="s">
        <v>6</v>
      </c>
      <c r="E133" s="34">
        <v>1.8</v>
      </c>
      <c r="F133" s="35" t="s">
        <v>30</v>
      </c>
      <c r="G133" s="36" t="s">
        <v>51</v>
      </c>
      <c r="H133" s="37" t="s">
        <v>52</v>
      </c>
      <c r="I133" s="35" t="s">
        <v>50</v>
      </c>
      <c r="J133" s="37" t="s">
        <v>52</v>
      </c>
      <c r="K133" s="35" t="s">
        <v>53</v>
      </c>
      <c r="L133" s="35" t="s">
        <v>40</v>
      </c>
      <c r="M133" s="35"/>
      <c r="N133" s="35"/>
      <c r="O133" s="38" t="s">
        <v>54</v>
      </c>
      <c r="P133" s="35" t="s">
        <v>55</v>
      </c>
      <c r="Q133" s="35"/>
    </row>
    <row r="134" spans="1:17">
      <c r="A134" s="23" t="s">
        <v>101</v>
      </c>
      <c r="B134" s="23" t="s">
        <v>102</v>
      </c>
      <c r="C134" s="45" t="s">
        <v>103</v>
      </c>
      <c r="D134" s="23" t="s">
        <v>6</v>
      </c>
      <c r="E134" s="49">
        <v>1.8</v>
      </c>
      <c r="F134" s="38" t="s">
        <v>30</v>
      </c>
      <c r="G134" s="36" t="s">
        <v>104</v>
      </c>
      <c r="H134" s="37" t="s">
        <v>32</v>
      </c>
      <c r="I134" s="35" t="s">
        <v>105</v>
      </c>
      <c r="J134" s="37" t="s">
        <v>32</v>
      </c>
      <c r="K134" s="35" t="s">
        <v>106</v>
      </c>
      <c r="L134" s="39"/>
      <c r="M134" s="39"/>
      <c r="N134" s="39"/>
      <c r="O134" s="35" t="s">
        <v>107</v>
      </c>
      <c r="P134" s="35"/>
      <c r="Q134" s="35"/>
    </row>
    <row r="135" spans="1:17">
      <c r="A135" s="23" t="s">
        <v>299</v>
      </c>
      <c r="B135" s="23" t="s">
        <v>300</v>
      </c>
      <c r="C135" s="23" t="s">
        <v>301</v>
      </c>
      <c r="D135" s="23" t="s">
        <v>7</v>
      </c>
      <c r="E135" s="34">
        <v>1.8</v>
      </c>
      <c r="F135" s="38" t="s">
        <v>37</v>
      </c>
      <c r="G135" s="36" t="s">
        <v>302</v>
      </c>
      <c r="H135" s="37" t="s">
        <v>52</v>
      </c>
      <c r="I135" s="35" t="s">
        <v>301</v>
      </c>
      <c r="J135" s="37" t="s">
        <v>52</v>
      </c>
      <c r="K135" s="35" t="s">
        <v>303</v>
      </c>
      <c r="L135" s="35" t="s">
        <v>40</v>
      </c>
      <c r="M135" s="35"/>
      <c r="N135" s="35" t="s">
        <v>304</v>
      </c>
      <c r="O135" s="35" t="s">
        <v>303</v>
      </c>
      <c r="P135" s="38" t="s">
        <v>305</v>
      </c>
      <c r="Q135" s="35"/>
    </row>
    <row r="136" spans="1:17">
      <c r="A136" s="23" t="s">
        <v>510</v>
      </c>
      <c r="B136" s="23" t="s">
        <v>511</v>
      </c>
      <c r="C136" s="23" t="s">
        <v>512</v>
      </c>
      <c r="D136" s="23" t="s">
        <v>5</v>
      </c>
      <c r="E136" s="34">
        <v>3.3</v>
      </c>
      <c r="F136" s="38" t="s">
        <v>30</v>
      </c>
      <c r="G136" s="36" t="s">
        <v>512</v>
      </c>
      <c r="H136" s="37" t="s">
        <v>52</v>
      </c>
      <c r="I136" s="39" t="s">
        <v>513</v>
      </c>
      <c r="J136" s="37" t="s">
        <v>52</v>
      </c>
      <c r="K136" s="39" t="s">
        <v>124</v>
      </c>
      <c r="L136" s="39"/>
      <c r="M136" s="39"/>
      <c r="N136" s="39"/>
      <c r="O136" s="38" t="s">
        <v>125</v>
      </c>
      <c r="P136" s="38" t="s">
        <v>126</v>
      </c>
      <c r="Q136" s="35"/>
    </row>
    <row r="137" spans="1:17">
      <c r="A137" s="23" t="s">
        <v>453</v>
      </c>
      <c r="B137" s="23" t="s">
        <v>454</v>
      </c>
      <c r="C137" s="51" t="s">
        <v>443</v>
      </c>
      <c r="D137" s="23" t="s">
        <v>5</v>
      </c>
      <c r="E137" s="34">
        <v>3.3</v>
      </c>
      <c r="F137" s="35" t="s">
        <v>59</v>
      </c>
      <c r="G137" s="36" t="s">
        <v>455</v>
      </c>
      <c r="H137" s="37" t="s">
        <v>32</v>
      </c>
      <c r="I137" s="39" t="s">
        <v>456</v>
      </c>
      <c r="J137" s="37" t="s">
        <v>52</v>
      </c>
      <c r="K137" s="39" t="s">
        <v>457</v>
      </c>
      <c r="L137" s="38" t="s">
        <v>40</v>
      </c>
      <c r="M137" s="39" t="s">
        <v>146</v>
      </c>
      <c r="N137" s="39" t="s">
        <v>62</v>
      </c>
      <c r="O137" s="35" t="s">
        <v>458</v>
      </c>
      <c r="P137" s="35" t="s">
        <v>459</v>
      </c>
      <c r="Q137" s="35"/>
    </row>
    <row r="138" spans="1:17">
      <c r="A138" s="23" t="s">
        <v>401</v>
      </c>
      <c r="B138" s="23" t="s">
        <v>402</v>
      </c>
      <c r="C138" s="51" t="s">
        <v>403</v>
      </c>
      <c r="D138" s="23" t="s">
        <v>5</v>
      </c>
      <c r="E138" s="49">
        <v>3.3</v>
      </c>
      <c r="F138" s="35" t="s">
        <v>30</v>
      </c>
      <c r="G138" s="23" t="s">
        <v>404</v>
      </c>
      <c r="H138" s="37" t="s">
        <v>32</v>
      </c>
      <c r="I138" s="35" t="s">
        <v>405</v>
      </c>
      <c r="J138" s="37" t="s">
        <v>32</v>
      </c>
      <c r="K138" s="35" t="s">
        <v>399</v>
      </c>
      <c r="L138" s="35" t="s">
        <v>40</v>
      </c>
      <c r="M138" s="35"/>
      <c r="N138" s="35" t="s">
        <v>73</v>
      </c>
      <c r="O138" s="38" t="s">
        <v>74</v>
      </c>
      <c r="P138" s="38" t="s">
        <v>400</v>
      </c>
      <c r="Q138" s="35"/>
    </row>
    <row r="139" spans="1:17">
      <c r="A139" s="23" t="s">
        <v>161</v>
      </c>
      <c r="B139" s="23" t="s">
        <v>162</v>
      </c>
      <c r="C139" s="23" t="s">
        <v>163</v>
      </c>
      <c r="D139" s="23" t="s">
        <v>5</v>
      </c>
      <c r="E139" s="34">
        <v>3.3</v>
      </c>
      <c r="F139" s="38" t="s">
        <v>37</v>
      </c>
      <c r="G139" s="36" t="s">
        <v>163</v>
      </c>
      <c r="H139" s="37" t="s">
        <v>52</v>
      </c>
      <c r="I139" s="39" t="s">
        <v>164</v>
      </c>
      <c r="J139" s="37" t="s">
        <v>52</v>
      </c>
      <c r="K139" s="39" t="s">
        <v>124</v>
      </c>
      <c r="L139" s="39"/>
      <c r="M139" s="39"/>
      <c r="N139" s="39"/>
      <c r="O139" s="38" t="s">
        <v>125</v>
      </c>
      <c r="P139" s="38" t="s">
        <v>126</v>
      </c>
      <c r="Q139" s="35"/>
    </row>
    <row r="140" spans="1:17">
      <c r="A140" s="23" t="s">
        <v>343</v>
      </c>
      <c r="B140" s="23" t="s">
        <v>344</v>
      </c>
      <c r="C140" s="23" t="s">
        <v>345</v>
      </c>
      <c r="D140" s="23" t="s">
        <v>7</v>
      </c>
      <c r="E140" s="34">
        <v>1.8</v>
      </c>
      <c r="F140" s="38" t="s">
        <v>59</v>
      </c>
      <c r="G140" s="36" t="s">
        <v>346</v>
      </c>
      <c r="H140" s="37" t="s">
        <v>52</v>
      </c>
      <c r="I140" s="35" t="s">
        <v>345</v>
      </c>
      <c r="J140" s="37" t="s">
        <v>52</v>
      </c>
      <c r="K140" s="35" t="s">
        <v>303</v>
      </c>
      <c r="L140" s="35" t="s">
        <v>40</v>
      </c>
      <c r="M140" s="35"/>
      <c r="N140" s="35" t="s">
        <v>304</v>
      </c>
      <c r="O140" s="35" t="s">
        <v>303</v>
      </c>
      <c r="P140" s="38" t="s">
        <v>305</v>
      </c>
      <c r="Q140" s="35"/>
    </row>
    <row r="141" spans="1:17">
      <c r="A141" s="23" t="s">
        <v>116</v>
      </c>
      <c r="B141" s="23" t="s">
        <v>117</v>
      </c>
      <c r="C141" s="23" t="s">
        <v>118</v>
      </c>
      <c r="D141" s="23" t="s">
        <v>6</v>
      </c>
      <c r="E141" s="34">
        <v>1.8</v>
      </c>
      <c r="F141" s="35" t="s">
        <v>30</v>
      </c>
      <c r="G141" s="36" t="s">
        <v>119</v>
      </c>
      <c r="H141" s="37" t="s">
        <v>52</v>
      </c>
      <c r="I141" s="35" t="s">
        <v>118</v>
      </c>
      <c r="J141" s="37" t="s">
        <v>52</v>
      </c>
      <c r="K141" s="38" t="s">
        <v>54</v>
      </c>
      <c r="L141" s="38"/>
      <c r="M141" s="35"/>
      <c r="N141" s="35"/>
      <c r="O141" s="38" t="s">
        <v>54</v>
      </c>
      <c r="P141" s="38" t="s">
        <v>55</v>
      </c>
      <c r="Q141" s="35"/>
    </row>
    <row r="142" spans="1:17" ht="31.5">
      <c r="A142" s="23" t="s">
        <v>275</v>
      </c>
      <c r="B142" s="23" t="s">
        <v>276</v>
      </c>
      <c r="C142" s="23" t="s">
        <v>277</v>
      </c>
      <c r="D142" s="23" t="s">
        <v>6</v>
      </c>
      <c r="E142" s="34">
        <v>1.8</v>
      </c>
      <c r="F142" s="38" t="s">
        <v>278</v>
      </c>
      <c r="G142" s="36" t="s">
        <v>279</v>
      </c>
      <c r="H142" s="37" t="s">
        <v>52</v>
      </c>
      <c r="I142" s="35" t="s">
        <v>277</v>
      </c>
      <c r="J142" s="37" t="s">
        <v>52</v>
      </c>
      <c r="K142" s="38" t="s">
        <v>280</v>
      </c>
      <c r="L142" s="38" t="s">
        <v>40</v>
      </c>
      <c r="M142" s="35"/>
      <c r="N142" s="35"/>
      <c r="O142" s="38" t="s">
        <v>54</v>
      </c>
      <c r="P142" s="38" t="s">
        <v>55</v>
      </c>
      <c r="Q142" s="35" t="s">
        <v>281</v>
      </c>
    </row>
    <row r="143" spans="1:17">
      <c r="A143" s="23" t="s">
        <v>282</v>
      </c>
      <c r="B143" s="23" t="s">
        <v>283</v>
      </c>
      <c r="C143" s="23" t="s">
        <v>284</v>
      </c>
      <c r="D143" s="23" t="s">
        <v>6</v>
      </c>
      <c r="E143" s="34">
        <v>1.8</v>
      </c>
      <c r="F143" s="35" t="s">
        <v>30</v>
      </c>
      <c r="G143" s="36" t="s">
        <v>285</v>
      </c>
      <c r="H143" s="37" t="s">
        <v>52</v>
      </c>
      <c r="I143" s="35" t="s">
        <v>284</v>
      </c>
      <c r="J143" s="37" t="s">
        <v>52</v>
      </c>
      <c r="K143" s="38" t="s">
        <v>54</v>
      </c>
      <c r="L143" s="38"/>
      <c r="M143" s="35"/>
      <c r="N143" s="35"/>
      <c r="O143" s="38" t="s">
        <v>54</v>
      </c>
      <c r="P143" s="38" t="s">
        <v>55</v>
      </c>
      <c r="Q143" s="35"/>
    </row>
    <row r="144" spans="1:17">
      <c r="A144" s="23" t="s">
        <v>89</v>
      </c>
      <c r="B144" s="23" t="s">
        <v>90</v>
      </c>
      <c r="C144" s="23" t="s">
        <v>91</v>
      </c>
      <c r="D144" s="23" t="s">
        <v>6</v>
      </c>
      <c r="E144" s="34">
        <v>1.8</v>
      </c>
      <c r="F144" s="38" t="s">
        <v>37</v>
      </c>
      <c r="G144" s="36" t="s">
        <v>91</v>
      </c>
      <c r="H144" s="37" t="s">
        <v>52</v>
      </c>
      <c r="I144" s="35" t="s">
        <v>91</v>
      </c>
      <c r="J144" s="37" t="s">
        <v>52</v>
      </c>
      <c r="K144" s="35" t="s">
        <v>92</v>
      </c>
      <c r="L144" s="42" t="s">
        <v>40</v>
      </c>
      <c r="M144" s="35"/>
      <c r="N144" s="35" t="s">
        <v>93</v>
      </c>
      <c r="O144" s="38" t="s">
        <v>94</v>
      </c>
      <c r="P144" s="38"/>
      <c r="Q144" s="35"/>
    </row>
    <row r="145" spans="1:17">
      <c r="A145" s="23" t="s">
        <v>448</v>
      </c>
      <c r="B145" s="23" t="s">
        <v>449</v>
      </c>
      <c r="C145" s="51" t="s">
        <v>450</v>
      </c>
      <c r="D145" s="23" t="s">
        <v>6</v>
      </c>
      <c r="E145" s="34">
        <v>1.8</v>
      </c>
      <c r="F145" s="38" t="s">
        <v>30</v>
      </c>
      <c r="G145" s="36" t="s">
        <v>451</v>
      </c>
      <c r="H145" s="37" t="s">
        <v>32</v>
      </c>
      <c r="I145" s="35" t="s">
        <v>452</v>
      </c>
      <c r="J145" s="37" t="s">
        <v>52</v>
      </c>
      <c r="K145" s="39" t="s">
        <v>445</v>
      </c>
      <c r="L145" s="38" t="s">
        <v>40</v>
      </c>
      <c r="M145" s="39" t="s">
        <v>146</v>
      </c>
      <c r="N145" s="39" t="s">
        <v>446</v>
      </c>
      <c r="O145" s="35" t="s">
        <v>41</v>
      </c>
      <c r="P145" s="35" t="s">
        <v>447</v>
      </c>
      <c r="Q145" s="35"/>
    </row>
    <row r="146" spans="1:17">
      <c r="A146" s="23" t="s">
        <v>440</v>
      </c>
      <c r="B146" s="23" t="s">
        <v>441</v>
      </c>
      <c r="C146" s="51" t="s">
        <v>442</v>
      </c>
      <c r="D146" s="23" t="s">
        <v>6</v>
      </c>
      <c r="E146" s="34">
        <v>1.8</v>
      </c>
      <c r="F146" s="38" t="s">
        <v>59</v>
      </c>
      <c r="G146" s="36" t="s">
        <v>443</v>
      </c>
      <c r="H146" s="37" t="s">
        <v>32</v>
      </c>
      <c r="I146" s="35" t="s">
        <v>444</v>
      </c>
      <c r="J146" s="37" t="s">
        <v>52</v>
      </c>
      <c r="K146" s="39" t="s">
        <v>445</v>
      </c>
      <c r="L146" s="38" t="s">
        <v>40</v>
      </c>
      <c r="M146" s="39" t="s">
        <v>146</v>
      </c>
      <c r="N146" s="39" t="s">
        <v>446</v>
      </c>
      <c r="O146" s="35" t="s">
        <v>41</v>
      </c>
      <c r="P146" s="35" t="s">
        <v>447</v>
      </c>
      <c r="Q146" s="35"/>
    </row>
    <row r="147" spans="1:17">
      <c r="A147" s="23" t="s">
        <v>131</v>
      </c>
      <c r="B147" s="23" t="s">
        <v>132</v>
      </c>
      <c r="C147" s="23" t="s">
        <v>133</v>
      </c>
      <c r="D147" s="23" t="s">
        <v>5</v>
      </c>
      <c r="E147" s="34">
        <v>3.3</v>
      </c>
      <c r="F147" s="38" t="s">
        <v>37</v>
      </c>
      <c r="G147" s="36" t="s">
        <v>133</v>
      </c>
      <c r="H147" s="37" t="s">
        <v>52</v>
      </c>
      <c r="I147" s="39" t="s">
        <v>134</v>
      </c>
      <c r="J147" s="37" t="s">
        <v>52</v>
      </c>
      <c r="K147" s="39" t="s">
        <v>124</v>
      </c>
      <c r="L147" s="39"/>
      <c r="M147" s="39"/>
      <c r="N147" s="39"/>
      <c r="O147" s="38" t="s">
        <v>125</v>
      </c>
      <c r="P147" s="38" t="s">
        <v>126</v>
      </c>
      <c r="Q147" s="35"/>
    </row>
    <row r="148" spans="1:17">
      <c r="A148" s="62" t="s">
        <v>2</v>
      </c>
      <c r="B148" s="62" t="s">
        <v>3</v>
      </c>
      <c r="C148" s="62" t="s">
        <v>4</v>
      </c>
      <c r="D148" s="62" t="s">
        <v>3</v>
      </c>
      <c r="E148" s="77"/>
      <c r="F148" s="62"/>
      <c r="G148" s="79"/>
      <c r="H148" s="79"/>
      <c r="I148" s="79"/>
      <c r="J148" s="62"/>
      <c r="K148" s="62"/>
      <c r="L148" s="62"/>
      <c r="M148" s="62"/>
      <c r="N148" s="62"/>
      <c r="O148" s="62"/>
      <c r="P148" s="62"/>
      <c r="Q148" s="62"/>
    </row>
    <row r="149" spans="1:17">
      <c r="A149" s="7"/>
      <c r="B149" s="8" t="s">
        <v>0</v>
      </c>
      <c r="C149" s="62"/>
      <c r="D149" s="62"/>
      <c r="E149" s="77"/>
      <c r="F149" s="62"/>
      <c r="G149" s="79"/>
      <c r="H149" s="79"/>
      <c r="I149" s="79"/>
      <c r="J149" s="62"/>
      <c r="K149" s="62"/>
      <c r="L149" s="62"/>
      <c r="M149" s="62"/>
      <c r="N149" s="62"/>
      <c r="O149" s="62"/>
      <c r="P149" s="62"/>
      <c r="Q149" s="62"/>
    </row>
    <row r="150" spans="1:17">
      <c r="A150" s="10"/>
      <c r="B150" s="8" t="s">
        <v>1</v>
      </c>
      <c r="C150" s="62"/>
      <c r="D150" s="62"/>
      <c r="E150" s="77"/>
      <c r="F150" s="62"/>
      <c r="G150" s="79"/>
      <c r="H150" s="79"/>
      <c r="I150" s="79"/>
      <c r="J150" s="62"/>
      <c r="K150" s="62"/>
      <c r="L150" s="62"/>
      <c r="M150" s="62"/>
      <c r="N150" s="62"/>
      <c r="O150" s="62"/>
      <c r="P150" s="62"/>
      <c r="Q150" s="62"/>
    </row>
    <row r="151" spans="1:17">
      <c r="A151" s="65"/>
      <c r="B151" s="8"/>
      <c r="C151" s="62"/>
      <c r="D151" s="62"/>
      <c r="E151" s="77"/>
      <c r="F151" s="62"/>
      <c r="G151" s="79"/>
      <c r="H151" s="79"/>
      <c r="I151" s="79"/>
      <c r="J151" s="62"/>
      <c r="K151" s="62"/>
      <c r="L151" s="62"/>
      <c r="M151" s="62"/>
      <c r="N151" s="62"/>
      <c r="O151" s="62"/>
      <c r="P151" s="62"/>
      <c r="Q151" s="62"/>
    </row>
    <row r="152" spans="1:17">
      <c r="A152" s="62"/>
      <c r="B152" s="62"/>
      <c r="C152" s="62" t="s">
        <v>7</v>
      </c>
      <c r="D152" s="62">
        <f>COUNTIF(D155:D298,"VTR3")</f>
        <v>0</v>
      </c>
      <c r="E152" s="78"/>
      <c r="F152" s="79"/>
      <c r="G152" s="79"/>
      <c r="H152" s="79"/>
      <c r="I152" s="79"/>
      <c r="J152" s="79"/>
      <c r="K152" s="79"/>
      <c r="L152" s="62"/>
      <c r="M152" s="62"/>
      <c r="N152" s="62"/>
      <c r="O152" s="62"/>
      <c r="P152" s="62"/>
      <c r="Q152" s="62"/>
    </row>
    <row r="153" spans="1:17">
      <c r="A153" s="62"/>
      <c r="B153" s="62"/>
      <c r="C153" s="62" t="s">
        <v>8</v>
      </c>
      <c r="D153" s="62">
        <f>SUM(D150:D152)</f>
        <v>0</v>
      </c>
      <c r="E153" s="78"/>
      <c r="F153" s="79"/>
      <c r="G153" s="79"/>
      <c r="H153" s="79"/>
      <c r="I153" s="79"/>
      <c r="J153" s="79"/>
      <c r="K153" s="79"/>
      <c r="L153" s="62"/>
      <c r="M153" s="62"/>
      <c r="N153" s="62"/>
      <c r="O153" s="62"/>
      <c r="P153" s="62"/>
      <c r="Q153" s="62"/>
    </row>
    <row r="154" spans="1:17">
      <c r="A154" s="62"/>
      <c r="B154" s="62"/>
      <c r="C154" s="62"/>
      <c r="D154" s="62"/>
      <c r="E154" s="78"/>
      <c r="F154" s="79"/>
      <c r="G154" s="79"/>
      <c r="H154" s="79"/>
      <c r="I154" s="79"/>
      <c r="J154" s="79"/>
      <c r="K154" s="79"/>
      <c r="L154" s="62"/>
      <c r="M154" s="62"/>
      <c r="N154" s="62"/>
      <c r="O154" s="62"/>
      <c r="P154" s="62"/>
      <c r="Q154" s="62"/>
    </row>
    <row r="155" spans="1:17">
      <c r="G155" s="3"/>
      <c r="H155" s="3"/>
      <c r="I155" s="3"/>
      <c r="J155" s="4"/>
      <c r="L155" s="4"/>
    </row>
    <row r="156" spans="1:17">
      <c r="B156" s="5"/>
      <c r="F156" s="4"/>
    </row>
  </sheetData>
  <sortState xmlns:xlrd2="http://schemas.microsoft.com/office/spreadsheetml/2017/richdata2" ref="A1:Q156">
    <sortCondition ref="A1:A156"/>
  </sortState>
  <conditionalFormatting sqref="A11:B154">
    <cfRule type="cellIs" dxfId="1" priority="2" operator="equal">
      <formula>"N/A"</formula>
    </cfRule>
  </conditionalFormatting>
  <conditionalFormatting sqref="C11">
    <cfRule type="cellIs" dxfId="0" priority="1" operator="equal">
      <formula>"N/A"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F54A-2206-42EE-ACDD-C7211A0A66F3}">
  <dimension ref="A1:F12"/>
  <sheetViews>
    <sheetView workbookViewId="0">
      <selection activeCell="B15" sqref="B15"/>
    </sheetView>
  </sheetViews>
  <sheetFormatPr defaultRowHeight="14.25"/>
  <cols>
    <col min="1" max="1" width="20.59765625" style="26" customWidth="1"/>
    <col min="2" max="2" width="66.59765625" customWidth="1"/>
    <col min="3" max="3" width="21.59765625" bestFit="1" customWidth="1"/>
    <col min="4" max="6" width="20.59765625" customWidth="1"/>
  </cols>
  <sheetData>
    <row r="1" spans="1:6" ht="15.75">
      <c r="A1" s="376" t="s">
        <v>1845</v>
      </c>
      <c r="B1" s="376" t="s">
        <v>1848</v>
      </c>
      <c r="C1" s="376" t="s">
        <v>1850</v>
      </c>
      <c r="D1" s="376" t="s">
        <v>1849</v>
      </c>
      <c r="E1" s="376" t="s">
        <v>1846</v>
      </c>
      <c r="F1" s="376" t="s">
        <v>1847</v>
      </c>
    </row>
    <row r="2" spans="1:6">
      <c r="A2" s="26">
        <v>1</v>
      </c>
      <c r="B2" s="59" t="s">
        <v>1854</v>
      </c>
      <c r="C2" s="59"/>
      <c r="D2" s="9" t="s">
        <v>1852</v>
      </c>
      <c r="E2" s="11" t="s">
        <v>1853</v>
      </c>
      <c r="F2" s="11" t="s">
        <v>1855</v>
      </c>
    </row>
    <row r="3" spans="1:6">
      <c r="A3" s="377">
        <v>2</v>
      </c>
      <c r="B3" s="375" t="s">
        <v>1858</v>
      </c>
      <c r="C3" s="375" t="s">
        <v>1851</v>
      </c>
      <c r="D3" s="11" t="s">
        <v>1856</v>
      </c>
      <c r="E3" s="11" t="s">
        <v>1853</v>
      </c>
      <c r="F3" s="11" t="s">
        <v>1857</v>
      </c>
    </row>
    <row r="4" spans="1:6">
      <c r="A4" s="11">
        <v>3</v>
      </c>
      <c r="B4" s="375" t="s">
        <v>1860</v>
      </c>
      <c r="C4" s="375" t="s">
        <v>1851</v>
      </c>
      <c r="D4" s="378" t="s">
        <v>1861</v>
      </c>
      <c r="E4" s="11" t="s">
        <v>1853</v>
      </c>
      <c r="F4" s="11" t="s">
        <v>1862</v>
      </c>
    </row>
    <row r="5" spans="1:6" ht="28.5">
      <c r="A5" s="11">
        <v>4</v>
      </c>
      <c r="B5" s="379" t="s">
        <v>1865</v>
      </c>
      <c r="C5" s="380" t="s">
        <v>1851</v>
      </c>
      <c r="D5" s="11" t="s">
        <v>1863</v>
      </c>
      <c r="E5" s="11" t="s">
        <v>1853</v>
      </c>
      <c r="F5" s="11" t="s">
        <v>1864</v>
      </c>
    </row>
    <row r="6" spans="1:6">
      <c r="A6" s="11">
        <v>5</v>
      </c>
      <c r="B6" s="375" t="s">
        <v>1879</v>
      </c>
      <c r="C6" s="380" t="s">
        <v>1851</v>
      </c>
      <c r="D6" s="11" t="s">
        <v>1863</v>
      </c>
      <c r="E6" s="11" t="s">
        <v>1853</v>
      </c>
      <c r="F6" s="11" t="s">
        <v>1864</v>
      </c>
    </row>
    <row r="7" spans="1:6">
      <c r="A7" s="11">
        <v>6</v>
      </c>
      <c r="B7" s="375" t="s">
        <v>1881</v>
      </c>
      <c r="C7" s="380" t="s">
        <v>1851</v>
      </c>
      <c r="D7" s="11" t="s">
        <v>1863</v>
      </c>
      <c r="E7" s="11" t="s">
        <v>1853</v>
      </c>
      <c r="F7" s="11" t="s">
        <v>1864</v>
      </c>
    </row>
    <row r="8" spans="1:6">
      <c r="A8" s="11">
        <v>7</v>
      </c>
      <c r="B8" s="375" t="s">
        <v>1883</v>
      </c>
      <c r="C8" s="380" t="s">
        <v>1851</v>
      </c>
      <c r="D8" s="11" t="s">
        <v>1863</v>
      </c>
      <c r="E8" s="11" t="s">
        <v>1853</v>
      </c>
      <c r="F8" s="11" t="s">
        <v>1864</v>
      </c>
    </row>
    <row r="9" spans="1:6">
      <c r="A9" s="11">
        <v>8</v>
      </c>
      <c r="B9" s="375" t="s">
        <v>1882</v>
      </c>
      <c r="C9" s="380" t="s">
        <v>1851</v>
      </c>
      <c r="D9" s="11" t="s">
        <v>1863</v>
      </c>
      <c r="E9" s="11" t="s">
        <v>1853</v>
      </c>
      <c r="F9" s="11" t="s">
        <v>1864</v>
      </c>
    </row>
    <row r="10" spans="1:6">
      <c r="A10" s="11">
        <v>9</v>
      </c>
      <c r="B10" s="375" t="s">
        <v>1886</v>
      </c>
      <c r="C10" s="380" t="s">
        <v>1851</v>
      </c>
      <c r="D10" s="11" t="s">
        <v>1863</v>
      </c>
      <c r="E10" s="11" t="s">
        <v>1853</v>
      </c>
      <c r="F10" s="11" t="s">
        <v>1864</v>
      </c>
    </row>
    <row r="11" spans="1:6">
      <c r="A11" s="11">
        <v>10</v>
      </c>
      <c r="B11" s="375" t="s">
        <v>1895</v>
      </c>
      <c r="C11" s="375" t="s">
        <v>1894</v>
      </c>
      <c r="D11" s="378" t="s">
        <v>1893</v>
      </c>
      <c r="E11" s="11" t="s">
        <v>1853</v>
      </c>
      <c r="F11" s="11" t="s">
        <v>1892</v>
      </c>
    </row>
    <row r="12" spans="1:6">
      <c r="A12" s="11">
        <v>11</v>
      </c>
      <c r="B12" s="375" t="s">
        <v>1904</v>
      </c>
      <c r="C12" s="375" t="s">
        <v>1894</v>
      </c>
      <c r="D12" s="375"/>
      <c r="E12" s="11" t="s">
        <v>1902</v>
      </c>
      <c r="F12" s="11" t="s">
        <v>1903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544D-DEC3-4930-845F-1D97CA9A591E}">
  <dimension ref="A1:Q150"/>
  <sheetViews>
    <sheetView topLeftCell="G1" zoomScale="59" zoomScaleNormal="59" workbookViewId="0">
      <pane ySplit="1" topLeftCell="A45" activePane="bottomLeft" state="frozen"/>
      <selection pane="bottomLeft" activeCell="M64" sqref="M64"/>
    </sheetView>
  </sheetViews>
  <sheetFormatPr defaultColWidth="9.06640625" defaultRowHeight="21"/>
  <cols>
    <col min="1" max="1" width="51.06640625" style="95" customWidth="1"/>
    <col min="2" max="2" width="57.06640625" style="97" bestFit="1" customWidth="1"/>
    <col min="3" max="3" width="16.9296875" style="97" customWidth="1"/>
    <col min="4" max="4" width="17.53125" style="97" hidden="1" customWidth="1"/>
    <col min="5" max="5" width="24.19921875" style="98" customWidth="1"/>
    <col min="6" max="6" width="28" style="98" bestFit="1" customWidth="1"/>
    <col min="7" max="8" width="28.59765625" style="98" bestFit="1" customWidth="1"/>
    <col min="9" max="9" width="30.59765625" style="98" customWidth="1"/>
    <col min="10" max="10" width="23" style="98" customWidth="1"/>
    <col min="11" max="11" width="18.53125" style="98" customWidth="1"/>
    <col min="12" max="12" width="24.06640625" style="98" customWidth="1"/>
    <col min="13" max="13" width="55.19921875" style="98" customWidth="1"/>
    <col min="14" max="15" width="31.9296875" style="98" customWidth="1"/>
    <col min="16" max="16" width="151.19921875" style="97" bestFit="1" customWidth="1"/>
    <col min="17" max="16384" width="9.06640625" style="95"/>
  </cols>
  <sheetData>
    <row r="1" spans="1:17" ht="73.5" thickBot="1">
      <c r="A1" s="373" t="s">
        <v>1610</v>
      </c>
      <c r="B1" s="309" t="s">
        <v>1498</v>
      </c>
      <c r="C1" s="107" t="s">
        <v>1609</v>
      </c>
      <c r="D1" s="108" t="s">
        <v>1345</v>
      </c>
      <c r="E1" s="109" t="s">
        <v>1347</v>
      </c>
      <c r="F1" s="109" t="s">
        <v>1348</v>
      </c>
      <c r="G1" s="109" t="s">
        <v>1349</v>
      </c>
      <c r="H1" s="109" t="s">
        <v>1383</v>
      </c>
      <c r="I1" s="109" t="s">
        <v>1384</v>
      </c>
      <c r="J1" s="109" t="s">
        <v>12</v>
      </c>
      <c r="K1" s="109" t="s">
        <v>13</v>
      </c>
      <c r="L1" s="109" t="s">
        <v>1633</v>
      </c>
      <c r="M1" s="109" t="s">
        <v>1636</v>
      </c>
      <c r="N1" s="109" t="s">
        <v>777</v>
      </c>
      <c r="O1" s="109" t="s">
        <v>1866</v>
      </c>
      <c r="P1" s="332" t="s">
        <v>1559</v>
      </c>
    </row>
    <row r="2" spans="1:17" ht="42" customHeight="1">
      <c r="A2" s="311" t="s">
        <v>29</v>
      </c>
      <c r="B2" s="312" t="s">
        <v>706</v>
      </c>
      <c r="C2" s="313">
        <v>93</v>
      </c>
      <c r="D2" s="314" t="s">
        <v>1175</v>
      </c>
      <c r="E2" s="315" t="s">
        <v>29</v>
      </c>
      <c r="F2" s="314"/>
      <c r="G2" s="314"/>
      <c r="H2" s="314"/>
      <c r="I2" s="314"/>
      <c r="J2" s="314" t="s">
        <v>29</v>
      </c>
      <c r="K2" s="314" t="s">
        <v>1358</v>
      </c>
      <c r="L2" s="314" t="s">
        <v>1332</v>
      </c>
      <c r="M2" s="314"/>
      <c r="N2" s="314" t="s">
        <v>1332</v>
      </c>
      <c r="O2" s="381"/>
      <c r="P2" s="333" t="s">
        <v>1333</v>
      </c>
      <c r="Q2" s="95">
        <v>1</v>
      </c>
    </row>
    <row r="3" spans="1:17" ht="42" customHeight="1">
      <c r="A3" s="316" t="s">
        <v>1782</v>
      </c>
      <c r="B3" s="304" t="s">
        <v>1504</v>
      </c>
      <c r="C3" s="110">
        <v>65</v>
      </c>
      <c r="D3" s="111" t="s">
        <v>1094</v>
      </c>
      <c r="E3" s="244" t="s">
        <v>887</v>
      </c>
      <c r="F3" s="111"/>
      <c r="G3" s="111"/>
      <c r="H3" s="111"/>
      <c r="I3" s="111"/>
      <c r="J3" s="111" t="s">
        <v>887</v>
      </c>
      <c r="K3" s="111" t="s">
        <v>1358</v>
      </c>
      <c r="L3" s="111" t="s">
        <v>1332</v>
      </c>
      <c r="M3" s="111"/>
      <c r="N3" s="111" t="s">
        <v>1332</v>
      </c>
      <c r="O3" s="194"/>
      <c r="P3" s="334" t="s">
        <v>1333</v>
      </c>
      <c r="Q3" s="95">
        <v>2</v>
      </c>
    </row>
    <row r="4" spans="1:17" ht="42" customHeight="1">
      <c r="A4" s="316" t="s">
        <v>1739</v>
      </c>
      <c r="B4" s="304" t="s">
        <v>1504</v>
      </c>
      <c r="C4" s="110">
        <v>18</v>
      </c>
      <c r="D4" s="111" t="s">
        <v>947</v>
      </c>
      <c r="E4" s="244" t="s">
        <v>887</v>
      </c>
      <c r="F4" s="111"/>
      <c r="G4" s="111"/>
      <c r="H4" s="111"/>
      <c r="I4" s="111"/>
      <c r="J4" s="111" t="s">
        <v>887</v>
      </c>
      <c r="K4" s="111" t="s">
        <v>1358</v>
      </c>
      <c r="L4" s="111" t="s">
        <v>1332</v>
      </c>
      <c r="M4" s="111"/>
      <c r="N4" s="111" t="s">
        <v>1332</v>
      </c>
      <c r="O4" s="194"/>
      <c r="P4" s="334" t="s">
        <v>1333</v>
      </c>
      <c r="Q4" s="95">
        <v>3</v>
      </c>
    </row>
    <row r="5" spans="1:17" ht="42" customHeight="1">
      <c r="A5" s="316" t="s">
        <v>1722</v>
      </c>
      <c r="B5" s="304" t="s">
        <v>1504</v>
      </c>
      <c r="C5" s="110">
        <v>1</v>
      </c>
      <c r="D5" s="111" t="s">
        <v>886</v>
      </c>
      <c r="E5" s="244" t="s">
        <v>887</v>
      </c>
      <c r="F5" s="111"/>
      <c r="G5" s="111"/>
      <c r="H5" s="111"/>
      <c r="I5" s="111"/>
      <c r="J5" s="111" t="s">
        <v>887</v>
      </c>
      <c r="K5" s="111" t="s">
        <v>1358</v>
      </c>
      <c r="L5" s="111" t="s">
        <v>1332</v>
      </c>
      <c r="M5" s="111"/>
      <c r="N5" s="111" t="s">
        <v>1332</v>
      </c>
      <c r="O5" s="194"/>
      <c r="P5" s="334" t="s">
        <v>1333</v>
      </c>
      <c r="Q5" s="95">
        <v>4</v>
      </c>
    </row>
    <row r="6" spans="1:17" ht="42" customHeight="1">
      <c r="A6" s="316" t="s">
        <v>1021</v>
      </c>
      <c r="B6" s="304" t="s">
        <v>1505</v>
      </c>
      <c r="C6" s="110">
        <v>40</v>
      </c>
      <c r="D6" s="111" t="s">
        <v>1020</v>
      </c>
      <c r="E6" s="244" t="s">
        <v>1021</v>
      </c>
      <c r="F6" s="111"/>
      <c r="G6" s="111"/>
      <c r="H6" s="111"/>
      <c r="I6" s="111"/>
      <c r="J6" s="111" t="s">
        <v>1021</v>
      </c>
      <c r="K6" s="111" t="s">
        <v>1358</v>
      </c>
      <c r="L6" s="111" t="s">
        <v>1332</v>
      </c>
      <c r="M6" s="111"/>
      <c r="N6" s="111" t="s">
        <v>1332</v>
      </c>
      <c r="O6" s="194"/>
      <c r="P6" s="334" t="s">
        <v>1333</v>
      </c>
      <c r="Q6" s="95">
        <v>5</v>
      </c>
    </row>
    <row r="7" spans="1:17" ht="42" customHeight="1">
      <c r="A7" s="316" t="s">
        <v>1740</v>
      </c>
      <c r="B7" s="304" t="s">
        <v>732</v>
      </c>
      <c r="C7" s="110">
        <v>19</v>
      </c>
      <c r="D7" s="111" t="s">
        <v>948</v>
      </c>
      <c r="E7" s="244" t="s">
        <v>949</v>
      </c>
      <c r="F7" s="111"/>
      <c r="G7" s="111"/>
      <c r="H7" s="111"/>
      <c r="I7" s="111"/>
      <c r="J7" s="111"/>
      <c r="K7" s="111" t="s">
        <v>1328</v>
      </c>
      <c r="L7" s="111" t="s">
        <v>1332</v>
      </c>
      <c r="M7" s="111"/>
      <c r="N7" s="111" t="s">
        <v>1332</v>
      </c>
      <c r="O7" s="194"/>
      <c r="P7" s="119"/>
      <c r="Q7" s="95">
        <v>6</v>
      </c>
    </row>
    <row r="8" spans="1:17" ht="42" customHeight="1">
      <c r="A8" s="316" t="s">
        <v>1157</v>
      </c>
      <c r="B8" s="304" t="s">
        <v>1506</v>
      </c>
      <c r="C8" s="110">
        <v>86</v>
      </c>
      <c r="D8" s="111" t="s">
        <v>1156</v>
      </c>
      <c r="E8" s="244" t="s">
        <v>1157</v>
      </c>
      <c r="F8" s="111"/>
      <c r="G8" s="111"/>
      <c r="H8" s="111"/>
      <c r="I8" s="111"/>
      <c r="J8" s="111" t="s">
        <v>1157</v>
      </c>
      <c r="K8" s="111" t="s">
        <v>1322</v>
      </c>
      <c r="L8" s="111" t="s">
        <v>1332</v>
      </c>
      <c r="M8" s="111"/>
      <c r="N8" s="111" t="s">
        <v>1332</v>
      </c>
      <c r="O8" s="194"/>
      <c r="P8" s="334" t="s">
        <v>1380</v>
      </c>
      <c r="Q8" s="95">
        <v>7</v>
      </c>
    </row>
    <row r="9" spans="1:17" ht="42" customHeight="1">
      <c r="A9" s="316" t="s">
        <v>1029</v>
      </c>
      <c r="B9" s="304" t="s">
        <v>226</v>
      </c>
      <c r="C9" s="110">
        <v>43</v>
      </c>
      <c r="D9" s="111" t="s">
        <v>1028</v>
      </c>
      <c r="E9" s="244" t="s">
        <v>1029</v>
      </c>
      <c r="F9" s="111"/>
      <c r="G9" s="111"/>
      <c r="H9" s="111"/>
      <c r="I9" s="111"/>
      <c r="J9" s="111"/>
      <c r="K9" s="111" t="s">
        <v>1544</v>
      </c>
      <c r="L9" s="111" t="s">
        <v>1332</v>
      </c>
      <c r="M9" s="111"/>
      <c r="N9" s="111" t="s">
        <v>227</v>
      </c>
      <c r="O9" s="194"/>
      <c r="P9" s="335" t="s">
        <v>1550</v>
      </c>
      <c r="Q9" s="95">
        <v>8</v>
      </c>
    </row>
    <row r="10" spans="1:17" ht="42" customHeight="1">
      <c r="A10" s="316" t="s">
        <v>1052</v>
      </c>
      <c r="B10" s="304" t="s">
        <v>1507</v>
      </c>
      <c r="C10" s="110">
        <v>52</v>
      </c>
      <c r="D10" s="111" t="s">
        <v>1051</v>
      </c>
      <c r="E10" s="244" t="s">
        <v>1052</v>
      </c>
      <c r="F10" s="111"/>
      <c r="G10" s="111"/>
      <c r="H10" s="111"/>
      <c r="I10" s="111"/>
      <c r="J10" s="111" t="s">
        <v>1052</v>
      </c>
      <c r="K10" s="111" t="s">
        <v>1357</v>
      </c>
      <c r="L10" s="111" t="s">
        <v>1332</v>
      </c>
      <c r="M10" s="111"/>
      <c r="N10" s="110" t="s">
        <v>227</v>
      </c>
      <c r="O10" s="146"/>
      <c r="P10" s="334" t="s">
        <v>1380</v>
      </c>
      <c r="Q10" s="95">
        <v>9</v>
      </c>
    </row>
    <row r="11" spans="1:17" ht="42" customHeight="1" thickBot="1">
      <c r="A11" s="317" t="s">
        <v>1187</v>
      </c>
      <c r="B11" s="318" t="s">
        <v>1508</v>
      </c>
      <c r="C11" s="319">
        <v>97</v>
      </c>
      <c r="D11" s="320" t="s">
        <v>1186</v>
      </c>
      <c r="E11" s="321" t="s">
        <v>1187</v>
      </c>
      <c r="F11" s="319"/>
      <c r="G11" s="319"/>
      <c r="H11" s="319"/>
      <c r="I11" s="319"/>
      <c r="J11" s="319" t="s">
        <v>1187</v>
      </c>
      <c r="K11" s="320" t="s">
        <v>1358</v>
      </c>
      <c r="L11" s="320" t="s">
        <v>1332</v>
      </c>
      <c r="M11" s="320"/>
      <c r="N11" s="319" t="s">
        <v>227</v>
      </c>
      <c r="O11" s="382"/>
      <c r="P11" s="336" t="s">
        <v>1333</v>
      </c>
      <c r="Q11" s="95">
        <v>10</v>
      </c>
    </row>
    <row r="12" spans="1:17" ht="42" customHeight="1">
      <c r="A12" s="311" t="s">
        <v>1731</v>
      </c>
      <c r="B12" s="313" t="s">
        <v>1524</v>
      </c>
      <c r="C12" s="313">
        <v>10</v>
      </c>
      <c r="D12" s="314" t="s">
        <v>915</v>
      </c>
      <c r="E12" s="314" t="s">
        <v>916</v>
      </c>
      <c r="F12" s="314" t="s">
        <v>917</v>
      </c>
      <c r="G12" s="315" t="s">
        <v>918</v>
      </c>
      <c r="H12" s="315"/>
      <c r="I12" s="315"/>
      <c r="J12" s="314" t="s">
        <v>887</v>
      </c>
      <c r="K12" s="314" t="s">
        <v>1358</v>
      </c>
      <c r="L12" s="314" t="s">
        <v>1634</v>
      </c>
      <c r="M12" s="314" t="s">
        <v>1654</v>
      </c>
      <c r="N12" s="314" t="s">
        <v>233</v>
      </c>
      <c r="O12" s="381"/>
      <c r="P12" s="116"/>
      <c r="Q12" s="95">
        <v>11</v>
      </c>
    </row>
    <row r="13" spans="1:17" ht="42" customHeight="1">
      <c r="A13" s="316" t="s">
        <v>1746</v>
      </c>
      <c r="B13" s="110" t="s">
        <v>1522</v>
      </c>
      <c r="C13" s="111">
        <v>25</v>
      </c>
      <c r="D13" s="111" t="s">
        <v>970</v>
      </c>
      <c r="E13" s="111" t="s">
        <v>971</v>
      </c>
      <c r="F13" s="244" t="s">
        <v>972</v>
      </c>
      <c r="G13" s="111"/>
      <c r="H13" s="111"/>
      <c r="I13" s="111"/>
      <c r="J13" s="111" t="s">
        <v>887</v>
      </c>
      <c r="K13" s="111" t="s">
        <v>1358</v>
      </c>
      <c r="L13" s="111" t="s">
        <v>1634</v>
      </c>
      <c r="M13" s="111" t="s">
        <v>1657</v>
      </c>
      <c r="N13" s="111" t="s">
        <v>233</v>
      </c>
      <c r="O13" s="194"/>
      <c r="P13" s="119"/>
      <c r="Q13" s="95">
        <v>12</v>
      </c>
    </row>
    <row r="14" spans="1:17" ht="42" customHeight="1">
      <c r="A14" s="316" t="s">
        <v>1750</v>
      </c>
      <c r="B14" s="110" t="s">
        <v>1521</v>
      </c>
      <c r="C14" s="111">
        <v>29</v>
      </c>
      <c r="D14" s="111" t="s">
        <v>985</v>
      </c>
      <c r="E14" s="111" t="s">
        <v>986</v>
      </c>
      <c r="F14" s="111" t="s">
        <v>987</v>
      </c>
      <c r="G14" s="244" t="s">
        <v>988</v>
      </c>
      <c r="H14" s="244"/>
      <c r="I14" s="244"/>
      <c r="J14" s="111" t="s">
        <v>887</v>
      </c>
      <c r="K14" s="111" t="s">
        <v>1358</v>
      </c>
      <c r="L14" s="111" t="s">
        <v>1634</v>
      </c>
      <c r="M14" s="111" t="s">
        <v>1656</v>
      </c>
      <c r="N14" s="111" t="s">
        <v>233</v>
      </c>
      <c r="O14" s="194"/>
      <c r="P14" s="119"/>
      <c r="Q14" s="95">
        <v>13</v>
      </c>
    </row>
    <row r="15" spans="1:17" ht="42" customHeight="1">
      <c r="A15" s="316" t="s">
        <v>1824</v>
      </c>
      <c r="B15" s="110" t="s">
        <v>1523</v>
      </c>
      <c r="C15" s="111">
        <v>114</v>
      </c>
      <c r="D15" s="111" t="s">
        <v>1241</v>
      </c>
      <c r="E15" s="111" t="s">
        <v>1242</v>
      </c>
      <c r="F15" s="111" t="s">
        <v>1243</v>
      </c>
      <c r="G15" s="244" t="s">
        <v>1244</v>
      </c>
      <c r="H15" s="244"/>
      <c r="I15" s="244"/>
      <c r="J15" s="111" t="s">
        <v>887</v>
      </c>
      <c r="K15" s="111" t="s">
        <v>1358</v>
      </c>
      <c r="L15" s="111" t="s">
        <v>1634</v>
      </c>
      <c r="M15" s="111" t="s">
        <v>1655</v>
      </c>
      <c r="N15" s="111" t="s">
        <v>233</v>
      </c>
      <c r="O15" s="194"/>
      <c r="P15" s="119"/>
      <c r="Q15" s="95">
        <v>14</v>
      </c>
    </row>
    <row r="16" spans="1:17" ht="42" customHeight="1">
      <c r="A16" s="316" t="s">
        <v>1809</v>
      </c>
      <c r="B16" s="110" t="s">
        <v>1525</v>
      </c>
      <c r="C16" s="111">
        <v>99</v>
      </c>
      <c r="D16" s="111" t="s">
        <v>1192</v>
      </c>
      <c r="E16" s="111" t="s">
        <v>1193</v>
      </c>
      <c r="F16" s="244" t="s">
        <v>902</v>
      </c>
      <c r="G16" s="244" t="s">
        <v>1194</v>
      </c>
      <c r="H16" s="244"/>
      <c r="I16" s="244"/>
      <c r="J16" s="111" t="s">
        <v>1187</v>
      </c>
      <c r="K16" s="111" t="s">
        <v>1358</v>
      </c>
      <c r="L16" s="111" t="s">
        <v>1635</v>
      </c>
      <c r="M16" s="111" t="s">
        <v>1654</v>
      </c>
      <c r="N16" s="111" t="s">
        <v>1532</v>
      </c>
      <c r="O16" s="194" t="s">
        <v>1875</v>
      </c>
      <c r="P16" s="119" t="s">
        <v>1555</v>
      </c>
      <c r="Q16" s="95">
        <v>15</v>
      </c>
    </row>
    <row r="17" spans="1:17" ht="42" customHeight="1">
      <c r="A17" s="316" t="s">
        <v>1787</v>
      </c>
      <c r="B17" s="110" t="s">
        <v>363</v>
      </c>
      <c r="C17" s="110">
        <v>70</v>
      </c>
      <c r="D17" s="111" t="s">
        <v>1107</v>
      </c>
      <c r="E17" s="111" t="s">
        <v>1108</v>
      </c>
      <c r="F17" s="244" t="s">
        <v>1109</v>
      </c>
      <c r="G17" s="111" t="s">
        <v>1110</v>
      </c>
      <c r="H17" s="111" t="s">
        <v>1336</v>
      </c>
      <c r="I17" s="111" t="s">
        <v>1416</v>
      </c>
      <c r="J17" s="111" t="s">
        <v>887</v>
      </c>
      <c r="K17" s="110" t="s">
        <v>1358</v>
      </c>
      <c r="L17" s="110" t="s">
        <v>1632</v>
      </c>
      <c r="M17" s="111" t="s">
        <v>1653</v>
      </c>
      <c r="N17" s="111" t="s">
        <v>1533</v>
      </c>
      <c r="O17" s="194" t="s">
        <v>1875</v>
      </c>
      <c r="P17" s="119" t="s">
        <v>1629</v>
      </c>
      <c r="Q17" s="95">
        <v>16</v>
      </c>
    </row>
    <row r="18" spans="1:17" ht="42" customHeight="1">
      <c r="A18" s="316" t="s">
        <v>1780</v>
      </c>
      <c r="B18" s="110" t="s">
        <v>1527</v>
      </c>
      <c r="C18" s="110">
        <v>63</v>
      </c>
      <c r="D18" s="111" t="s">
        <v>1087</v>
      </c>
      <c r="E18" s="111" t="s">
        <v>1088</v>
      </c>
      <c r="F18" s="244" t="s">
        <v>1089</v>
      </c>
      <c r="G18" s="111" t="s">
        <v>1415</v>
      </c>
      <c r="H18" s="111" t="s">
        <v>1340</v>
      </c>
      <c r="I18" s="111" t="s">
        <v>1090</v>
      </c>
      <c r="J18" s="111" t="s">
        <v>887</v>
      </c>
      <c r="K18" s="110" t="s">
        <v>1358</v>
      </c>
      <c r="L18" s="110" t="s">
        <v>1631</v>
      </c>
      <c r="M18" s="110"/>
      <c r="N18" s="111" t="s">
        <v>1611</v>
      </c>
      <c r="O18" s="194" t="s">
        <v>1875</v>
      </c>
      <c r="P18" s="119" t="s">
        <v>1628</v>
      </c>
      <c r="Q18" s="95">
        <v>17</v>
      </c>
    </row>
    <row r="19" spans="1:17" ht="42" customHeight="1">
      <c r="A19" s="316" t="s">
        <v>1748</v>
      </c>
      <c r="B19" s="110" t="s">
        <v>1529</v>
      </c>
      <c r="C19" s="111">
        <v>27</v>
      </c>
      <c r="D19" s="111" t="s">
        <v>977</v>
      </c>
      <c r="E19" s="111" t="s">
        <v>978</v>
      </c>
      <c r="F19" s="111" t="s">
        <v>979</v>
      </c>
      <c r="G19" s="111" t="s">
        <v>980</v>
      </c>
      <c r="H19" s="111"/>
      <c r="I19" s="111"/>
      <c r="J19" s="111" t="s">
        <v>887</v>
      </c>
      <c r="K19" s="111" t="s">
        <v>1358</v>
      </c>
      <c r="L19" s="111" t="s">
        <v>1425</v>
      </c>
      <c r="M19" s="111"/>
      <c r="N19" s="111" t="s">
        <v>1494</v>
      </c>
      <c r="O19" s="194" t="s">
        <v>1876</v>
      </c>
      <c r="P19" s="341" t="s">
        <v>1627</v>
      </c>
      <c r="Q19" s="95">
        <v>18</v>
      </c>
    </row>
    <row r="20" spans="1:17" ht="42" customHeight="1">
      <c r="A20" s="316" t="s">
        <v>1747</v>
      </c>
      <c r="B20" s="110" t="s">
        <v>1530</v>
      </c>
      <c r="C20" s="111">
        <v>26</v>
      </c>
      <c r="D20" s="111" t="s">
        <v>973</v>
      </c>
      <c r="E20" s="111" t="s">
        <v>974</v>
      </c>
      <c r="F20" s="111" t="s">
        <v>975</v>
      </c>
      <c r="G20" s="111" t="s">
        <v>976</v>
      </c>
      <c r="H20" s="111"/>
      <c r="I20" s="111"/>
      <c r="J20" s="111" t="s">
        <v>887</v>
      </c>
      <c r="K20" s="111" t="s">
        <v>1358</v>
      </c>
      <c r="L20" s="111" t="s">
        <v>1425</v>
      </c>
      <c r="M20" s="111"/>
      <c r="N20" s="111" t="s">
        <v>1494</v>
      </c>
      <c r="O20" s="194" t="s">
        <v>1876</v>
      </c>
      <c r="P20" s="327" t="s">
        <v>1627</v>
      </c>
      <c r="Q20" s="95">
        <v>19</v>
      </c>
    </row>
    <row r="21" spans="1:17" ht="42" customHeight="1">
      <c r="A21" s="316" t="s">
        <v>1810</v>
      </c>
      <c r="B21" s="110" t="s">
        <v>1547</v>
      </c>
      <c r="C21" s="111">
        <v>100</v>
      </c>
      <c r="D21" s="111" t="s">
        <v>1195</v>
      </c>
      <c r="E21" s="111" t="s">
        <v>1196</v>
      </c>
      <c r="F21" s="244" t="s">
        <v>895</v>
      </c>
      <c r="G21" s="111"/>
      <c r="H21" s="111"/>
      <c r="I21" s="111"/>
      <c r="J21" s="111" t="s">
        <v>1187</v>
      </c>
      <c r="K21" s="111" t="s">
        <v>1358</v>
      </c>
      <c r="L21" s="111" t="s">
        <v>1631</v>
      </c>
      <c r="M21" s="111"/>
      <c r="N21" s="110" t="s">
        <v>1535</v>
      </c>
      <c r="O21" s="146" t="s">
        <v>1867</v>
      </c>
      <c r="P21" s="119" t="s">
        <v>1554</v>
      </c>
      <c r="Q21" s="95">
        <v>20</v>
      </c>
    </row>
    <row r="22" spans="1:17" ht="42" customHeight="1" thickBot="1">
      <c r="A22" s="317" t="s">
        <v>1792</v>
      </c>
      <c r="B22" s="319" t="s">
        <v>1528</v>
      </c>
      <c r="C22" s="320">
        <v>75</v>
      </c>
      <c r="D22" s="320" t="s">
        <v>1331</v>
      </c>
      <c r="E22" s="320" t="s">
        <v>1122</v>
      </c>
      <c r="F22" s="320" t="s">
        <v>1123</v>
      </c>
      <c r="G22" s="320"/>
      <c r="H22" s="320"/>
      <c r="I22" s="320"/>
      <c r="J22" s="320" t="s">
        <v>887</v>
      </c>
      <c r="K22" s="319" t="s">
        <v>1358</v>
      </c>
      <c r="L22" s="319" t="s">
        <v>1425</v>
      </c>
      <c r="M22" s="319"/>
      <c r="N22" s="320" t="s">
        <v>770</v>
      </c>
      <c r="O22" s="383" t="s">
        <v>1867</v>
      </c>
      <c r="P22" s="124" t="s">
        <v>1537</v>
      </c>
      <c r="Q22" s="95">
        <v>21</v>
      </c>
    </row>
    <row r="23" spans="1:17" ht="42" customHeight="1">
      <c r="A23" s="311" t="s">
        <v>1763</v>
      </c>
      <c r="B23" s="313" t="s">
        <v>341</v>
      </c>
      <c r="C23" s="313">
        <v>45</v>
      </c>
      <c r="D23" s="314" t="s">
        <v>1033</v>
      </c>
      <c r="E23" s="314" t="s">
        <v>1385</v>
      </c>
      <c r="F23" s="315" t="s">
        <v>1386</v>
      </c>
      <c r="G23" s="314" t="s">
        <v>1034</v>
      </c>
      <c r="H23" s="314" t="s">
        <v>1035</v>
      </c>
      <c r="I23" s="314"/>
      <c r="J23" s="314" t="s">
        <v>1052</v>
      </c>
      <c r="K23" s="314" t="s">
        <v>1357</v>
      </c>
      <c r="L23" s="314" t="s">
        <v>59</v>
      </c>
      <c r="M23" s="314"/>
      <c r="N23" s="314" t="s">
        <v>1329</v>
      </c>
      <c r="O23" s="381" t="s">
        <v>1867</v>
      </c>
      <c r="P23" s="116"/>
      <c r="Q23" s="95">
        <v>22</v>
      </c>
    </row>
    <row r="24" spans="1:17" ht="42" customHeight="1">
      <c r="A24" s="316" t="s">
        <v>1767</v>
      </c>
      <c r="B24" s="110" t="s">
        <v>353</v>
      </c>
      <c r="C24" s="110">
        <v>49</v>
      </c>
      <c r="D24" s="111" t="s">
        <v>1044</v>
      </c>
      <c r="E24" s="111" t="s">
        <v>1387</v>
      </c>
      <c r="F24" s="244" t="s">
        <v>1388</v>
      </c>
      <c r="G24" s="111" t="s">
        <v>1045</v>
      </c>
      <c r="H24" s="111"/>
      <c r="I24" s="111"/>
      <c r="J24" s="111" t="s">
        <v>1052</v>
      </c>
      <c r="K24" s="111" t="s">
        <v>1357</v>
      </c>
      <c r="L24" s="111" t="s">
        <v>59</v>
      </c>
      <c r="M24" s="111"/>
      <c r="N24" s="111" t="s">
        <v>1329</v>
      </c>
      <c r="O24" s="194" t="s">
        <v>1867</v>
      </c>
      <c r="P24" s="119"/>
      <c r="Q24" s="95">
        <v>23</v>
      </c>
    </row>
    <row r="25" spans="1:17" ht="42" customHeight="1">
      <c r="A25" s="316" t="s">
        <v>1768</v>
      </c>
      <c r="B25" s="110" t="s">
        <v>332</v>
      </c>
      <c r="C25" s="110">
        <v>50</v>
      </c>
      <c r="D25" s="111" t="s">
        <v>1046</v>
      </c>
      <c r="E25" s="111" t="s">
        <v>1389</v>
      </c>
      <c r="F25" s="244" t="s">
        <v>1390</v>
      </c>
      <c r="G25" s="111" t="s">
        <v>1047</v>
      </c>
      <c r="H25" s="111" t="s">
        <v>1048</v>
      </c>
      <c r="I25" s="111"/>
      <c r="J25" s="111" t="s">
        <v>1052</v>
      </c>
      <c r="K25" s="111" t="s">
        <v>1357</v>
      </c>
      <c r="L25" s="111" t="s">
        <v>1632</v>
      </c>
      <c r="M25" s="111"/>
      <c r="N25" s="111" t="s">
        <v>1329</v>
      </c>
      <c r="O25" s="194" t="s">
        <v>1867</v>
      </c>
      <c r="P25" s="119"/>
      <c r="Q25" s="95">
        <v>24</v>
      </c>
    </row>
    <row r="26" spans="1:17" ht="42" customHeight="1">
      <c r="A26" s="316" t="s">
        <v>1770</v>
      </c>
      <c r="B26" s="110" t="s">
        <v>328</v>
      </c>
      <c r="C26" s="110">
        <v>53</v>
      </c>
      <c r="D26" s="111" t="s">
        <v>1053</v>
      </c>
      <c r="E26" s="111" t="s">
        <v>1391</v>
      </c>
      <c r="F26" s="244" t="s">
        <v>1392</v>
      </c>
      <c r="G26" s="111" t="s">
        <v>1054</v>
      </c>
      <c r="H26" s="111" t="s">
        <v>1055</v>
      </c>
      <c r="I26" s="111"/>
      <c r="J26" s="111" t="s">
        <v>1052</v>
      </c>
      <c r="K26" s="111" t="s">
        <v>1357</v>
      </c>
      <c r="L26" s="111" t="s">
        <v>1632</v>
      </c>
      <c r="M26" s="111"/>
      <c r="N26" s="111" t="s">
        <v>1329</v>
      </c>
      <c r="O26" s="194" t="s">
        <v>1867</v>
      </c>
      <c r="P26" s="119"/>
      <c r="Q26" s="95">
        <v>25</v>
      </c>
    </row>
    <row r="27" spans="1:17" ht="42" customHeight="1">
      <c r="A27" s="316" t="s">
        <v>1766</v>
      </c>
      <c r="B27" s="110" t="s">
        <v>349</v>
      </c>
      <c r="C27" s="110">
        <v>48</v>
      </c>
      <c r="D27" s="111" t="s">
        <v>1042</v>
      </c>
      <c r="E27" s="111" t="s">
        <v>1393</v>
      </c>
      <c r="F27" s="244" t="s">
        <v>1394</v>
      </c>
      <c r="G27" s="111" t="s">
        <v>1043</v>
      </c>
      <c r="H27" s="111"/>
      <c r="I27" s="111"/>
      <c r="J27" s="111" t="s">
        <v>1052</v>
      </c>
      <c r="K27" s="111" t="s">
        <v>1357</v>
      </c>
      <c r="L27" s="111" t="s">
        <v>59</v>
      </c>
      <c r="M27" s="111"/>
      <c r="N27" s="111" t="s">
        <v>1329</v>
      </c>
      <c r="O27" s="194" t="s">
        <v>1867</v>
      </c>
      <c r="P27" s="119"/>
      <c r="Q27" s="95">
        <v>26</v>
      </c>
    </row>
    <row r="28" spans="1:17" ht="42" customHeight="1">
      <c r="A28" s="316" t="s">
        <v>1772</v>
      </c>
      <c r="B28" s="110" t="s">
        <v>315</v>
      </c>
      <c r="C28" s="110">
        <v>55</v>
      </c>
      <c r="D28" s="111" t="s">
        <v>1060</v>
      </c>
      <c r="E28" s="111" t="s">
        <v>1395</v>
      </c>
      <c r="F28" s="244" t="s">
        <v>1396</v>
      </c>
      <c r="G28" s="111" t="s">
        <v>1061</v>
      </c>
      <c r="H28" s="111"/>
      <c r="I28" s="111"/>
      <c r="J28" s="111" t="s">
        <v>1052</v>
      </c>
      <c r="K28" s="111" t="s">
        <v>1357</v>
      </c>
      <c r="L28" s="111" t="s">
        <v>1631</v>
      </c>
      <c r="M28" s="111"/>
      <c r="N28" s="111" t="s">
        <v>1329</v>
      </c>
      <c r="O28" s="194" t="s">
        <v>1867</v>
      </c>
      <c r="P28" s="119"/>
      <c r="Q28" s="95">
        <v>27</v>
      </c>
    </row>
    <row r="29" spans="1:17" ht="42" customHeight="1">
      <c r="A29" s="316" t="s">
        <v>1769</v>
      </c>
      <c r="B29" s="110" t="s">
        <v>301</v>
      </c>
      <c r="C29" s="110">
        <v>51</v>
      </c>
      <c r="D29" s="111" t="s">
        <v>1049</v>
      </c>
      <c r="E29" s="111" t="s">
        <v>1397</v>
      </c>
      <c r="F29" s="244" t="s">
        <v>1398</v>
      </c>
      <c r="G29" s="111" t="s">
        <v>1050</v>
      </c>
      <c r="H29" s="111"/>
      <c r="I29" s="111"/>
      <c r="J29" s="111" t="s">
        <v>1052</v>
      </c>
      <c r="K29" s="111" t="s">
        <v>1357</v>
      </c>
      <c r="L29" s="111" t="s">
        <v>1632</v>
      </c>
      <c r="M29" s="111"/>
      <c r="N29" s="111" t="s">
        <v>1329</v>
      </c>
      <c r="O29" s="194" t="s">
        <v>1867</v>
      </c>
      <c r="P29" s="119"/>
      <c r="Q29" s="95">
        <v>28</v>
      </c>
    </row>
    <row r="30" spans="1:17" ht="42" customHeight="1" thickBot="1">
      <c r="A30" s="323" t="s">
        <v>1764</v>
      </c>
      <c r="B30" s="324" t="s">
        <v>345</v>
      </c>
      <c r="C30" s="324">
        <v>46</v>
      </c>
      <c r="D30" s="325" t="s">
        <v>1036</v>
      </c>
      <c r="E30" s="325" t="s">
        <v>1399</v>
      </c>
      <c r="F30" s="326" t="s">
        <v>1400</v>
      </c>
      <c r="G30" s="325" t="s">
        <v>1037</v>
      </c>
      <c r="H30" s="325" t="s">
        <v>1038</v>
      </c>
      <c r="I30" s="325"/>
      <c r="J30" s="325" t="s">
        <v>1052</v>
      </c>
      <c r="K30" s="325" t="s">
        <v>1357</v>
      </c>
      <c r="L30" s="325" t="s">
        <v>59</v>
      </c>
      <c r="M30" s="325"/>
      <c r="N30" s="325" t="s">
        <v>1329</v>
      </c>
      <c r="O30" s="384" t="s">
        <v>1867</v>
      </c>
      <c r="P30" s="337"/>
      <c r="Q30" s="95">
        <v>29</v>
      </c>
    </row>
    <row r="31" spans="1:17" ht="42" customHeight="1">
      <c r="A31" s="311" t="s">
        <v>1798</v>
      </c>
      <c r="B31" s="313" t="s">
        <v>637</v>
      </c>
      <c r="C31" s="313">
        <v>83</v>
      </c>
      <c r="D31" s="314" t="s">
        <v>1146</v>
      </c>
      <c r="E31" s="314" t="s">
        <v>1147</v>
      </c>
      <c r="F31" s="314" t="s">
        <v>991</v>
      </c>
      <c r="G31" s="315" t="s">
        <v>1148</v>
      </c>
      <c r="H31" s="314" t="s">
        <v>1403</v>
      </c>
      <c r="I31" s="315"/>
      <c r="J31" s="314" t="s">
        <v>1157</v>
      </c>
      <c r="K31" s="314" t="s">
        <v>1357</v>
      </c>
      <c r="L31" s="314" t="s">
        <v>1630</v>
      </c>
      <c r="M31" s="314"/>
      <c r="N31" s="314" t="s">
        <v>1337</v>
      </c>
      <c r="O31" s="381" t="s">
        <v>1867</v>
      </c>
      <c r="P31" s="116"/>
      <c r="Q31" s="95">
        <v>30</v>
      </c>
    </row>
    <row r="32" spans="1:17" ht="42" customHeight="1">
      <c r="A32" s="316" t="s">
        <v>1797</v>
      </c>
      <c r="B32" s="110" t="s">
        <v>625</v>
      </c>
      <c r="C32" s="110">
        <v>81</v>
      </c>
      <c r="D32" s="111" t="s">
        <v>1140</v>
      </c>
      <c r="E32" s="244" t="s">
        <v>1141</v>
      </c>
      <c r="F32" s="111" t="s">
        <v>1142</v>
      </c>
      <c r="G32" s="111" t="s">
        <v>1143</v>
      </c>
      <c r="H32" s="111"/>
      <c r="I32" s="111"/>
      <c r="J32" s="111" t="s">
        <v>1157</v>
      </c>
      <c r="K32" s="111" t="s">
        <v>1357</v>
      </c>
      <c r="L32" s="111" t="s">
        <v>1630</v>
      </c>
      <c r="M32" s="111"/>
      <c r="N32" s="111" t="s">
        <v>1337</v>
      </c>
      <c r="O32" s="194" t="s">
        <v>1867</v>
      </c>
      <c r="P32" s="119"/>
      <c r="Q32" s="95">
        <v>31</v>
      </c>
    </row>
    <row r="33" spans="1:17" ht="42" customHeight="1">
      <c r="A33" s="316" t="s">
        <v>1802</v>
      </c>
      <c r="B33" s="110" t="s">
        <v>621</v>
      </c>
      <c r="C33" s="110">
        <v>88</v>
      </c>
      <c r="D33" s="111" t="s">
        <v>1161</v>
      </c>
      <c r="E33" s="244" t="s">
        <v>1162</v>
      </c>
      <c r="F33" s="111" t="s">
        <v>1163</v>
      </c>
      <c r="G33" s="111" t="s">
        <v>1164</v>
      </c>
      <c r="H33" s="111" t="s">
        <v>1276</v>
      </c>
      <c r="I33" s="111"/>
      <c r="J33" s="111" t="s">
        <v>1157</v>
      </c>
      <c r="K33" s="111" t="s">
        <v>1357</v>
      </c>
      <c r="L33" s="111" t="s">
        <v>1630</v>
      </c>
      <c r="M33" s="111"/>
      <c r="N33" s="111" t="s">
        <v>1337</v>
      </c>
      <c r="O33" s="194" t="s">
        <v>1867</v>
      </c>
      <c r="P33" s="119"/>
      <c r="Q33" s="95">
        <v>32</v>
      </c>
    </row>
    <row r="34" spans="1:17" ht="42" customHeight="1">
      <c r="A34" s="316" t="s">
        <v>1803</v>
      </c>
      <c r="B34" s="110" t="s">
        <v>50</v>
      </c>
      <c r="C34" s="110">
        <v>90</v>
      </c>
      <c r="D34" s="111" t="s">
        <v>1167</v>
      </c>
      <c r="E34" s="111" t="s">
        <v>1168</v>
      </c>
      <c r="F34" s="111" t="s">
        <v>1169</v>
      </c>
      <c r="G34" s="111" t="s">
        <v>1086</v>
      </c>
      <c r="H34" s="244" t="s">
        <v>1404</v>
      </c>
      <c r="I34" s="244"/>
      <c r="J34" s="111" t="s">
        <v>1157</v>
      </c>
      <c r="K34" s="111" t="s">
        <v>1357</v>
      </c>
      <c r="L34" s="111" t="s">
        <v>1630</v>
      </c>
      <c r="M34" s="111"/>
      <c r="N34" s="111" t="s">
        <v>1337</v>
      </c>
      <c r="O34" s="194" t="s">
        <v>1867</v>
      </c>
      <c r="P34" s="119"/>
      <c r="Q34" s="95">
        <v>33</v>
      </c>
    </row>
    <row r="35" spans="1:17" ht="42" customHeight="1">
      <c r="A35" s="316" t="s">
        <v>1804</v>
      </c>
      <c r="B35" s="110" t="s">
        <v>118</v>
      </c>
      <c r="C35" s="110">
        <v>92</v>
      </c>
      <c r="D35" s="111" t="s">
        <v>1172</v>
      </c>
      <c r="E35" s="111" t="s">
        <v>1173</v>
      </c>
      <c r="F35" s="111" t="s">
        <v>1174</v>
      </c>
      <c r="G35" s="111" t="s">
        <v>1121</v>
      </c>
      <c r="H35" s="244" t="s">
        <v>1405</v>
      </c>
      <c r="I35" s="111" t="s">
        <v>1406</v>
      </c>
      <c r="J35" s="111" t="s">
        <v>1157</v>
      </c>
      <c r="K35" s="111" t="s">
        <v>1357</v>
      </c>
      <c r="L35" s="111" t="s">
        <v>1630</v>
      </c>
      <c r="M35" s="111"/>
      <c r="N35" s="111" t="s">
        <v>1337</v>
      </c>
      <c r="O35" s="194" t="s">
        <v>1867</v>
      </c>
      <c r="P35" s="119"/>
      <c r="Q35" s="95">
        <v>34</v>
      </c>
    </row>
    <row r="36" spans="1:17" ht="42" customHeight="1">
      <c r="A36" s="316" t="s">
        <v>1795</v>
      </c>
      <c r="B36" s="110" t="s">
        <v>277</v>
      </c>
      <c r="C36" s="110">
        <v>78</v>
      </c>
      <c r="D36" s="111" t="s">
        <v>1131</v>
      </c>
      <c r="E36" s="244" t="s">
        <v>1132</v>
      </c>
      <c r="F36" s="117" t="s">
        <v>1133</v>
      </c>
      <c r="G36" s="117" t="s">
        <v>1134</v>
      </c>
      <c r="H36" s="117"/>
      <c r="I36" s="117"/>
      <c r="J36" s="111" t="s">
        <v>1157</v>
      </c>
      <c r="K36" s="111" t="s">
        <v>1357</v>
      </c>
      <c r="L36" s="111" t="s">
        <v>1630</v>
      </c>
      <c r="M36" s="111"/>
      <c r="N36" s="111" t="s">
        <v>1337</v>
      </c>
      <c r="O36" s="194" t="s">
        <v>1867</v>
      </c>
      <c r="P36" s="119"/>
      <c r="Q36" s="95">
        <v>35</v>
      </c>
    </row>
    <row r="37" spans="1:17" ht="42" customHeight="1" thickBot="1">
      <c r="A37" s="317" t="s">
        <v>1800</v>
      </c>
      <c r="B37" s="319" t="s">
        <v>284</v>
      </c>
      <c r="C37" s="319">
        <v>85</v>
      </c>
      <c r="D37" s="320" t="s">
        <v>1152</v>
      </c>
      <c r="E37" s="322" t="s">
        <v>1153</v>
      </c>
      <c r="F37" s="320" t="s">
        <v>1154</v>
      </c>
      <c r="G37" s="320" t="s">
        <v>1155</v>
      </c>
      <c r="H37" s="320"/>
      <c r="I37" s="320"/>
      <c r="J37" s="320" t="s">
        <v>1157</v>
      </c>
      <c r="K37" s="320" t="s">
        <v>1357</v>
      </c>
      <c r="L37" s="325" t="s">
        <v>1630</v>
      </c>
      <c r="M37" s="325"/>
      <c r="N37" s="320" t="s">
        <v>1337</v>
      </c>
      <c r="O37" s="383" t="s">
        <v>1867</v>
      </c>
      <c r="P37" s="124"/>
      <c r="Q37" s="95">
        <v>36</v>
      </c>
    </row>
    <row r="38" spans="1:17" ht="42" customHeight="1">
      <c r="A38" s="311" t="s">
        <v>1753</v>
      </c>
      <c r="B38" s="313" t="s">
        <v>295</v>
      </c>
      <c r="C38" s="314">
        <v>32</v>
      </c>
      <c r="D38" s="314" t="s">
        <v>996</v>
      </c>
      <c r="E38" s="315" t="s">
        <v>997</v>
      </c>
      <c r="F38" s="314" t="s">
        <v>998</v>
      </c>
      <c r="G38" s="314"/>
      <c r="H38" s="314"/>
      <c r="I38" s="314"/>
      <c r="J38" s="314" t="s">
        <v>887</v>
      </c>
      <c r="K38" s="314" t="s">
        <v>1358</v>
      </c>
      <c r="L38" s="314" t="s">
        <v>1638</v>
      </c>
      <c r="M38" s="314" t="s">
        <v>1651</v>
      </c>
      <c r="N38" s="314" t="s">
        <v>201</v>
      </c>
      <c r="O38" s="381" t="s">
        <v>1876</v>
      </c>
      <c r="P38" s="389" t="s">
        <v>1877</v>
      </c>
      <c r="Q38" s="95">
        <v>37</v>
      </c>
    </row>
    <row r="39" spans="1:17" ht="42" customHeight="1">
      <c r="A39" s="316" t="s">
        <v>1828</v>
      </c>
      <c r="B39" s="110" t="s">
        <v>658</v>
      </c>
      <c r="C39" s="110">
        <v>118</v>
      </c>
      <c r="D39" s="111" t="s">
        <v>1257</v>
      </c>
      <c r="E39" s="111" t="s">
        <v>1258</v>
      </c>
      <c r="F39" s="244" t="s">
        <v>1259</v>
      </c>
      <c r="G39" s="111" t="s">
        <v>1260</v>
      </c>
      <c r="H39" s="111"/>
      <c r="I39" s="111"/>
      <c r="J39" s="111" t="s">
        <v>887</v>
      </c>
      <c r="K39" s="111" t="s">
        <v>1358</v>
      </c>
      <c r="L39" s="111" t="s">
        <v>1632</v>
      </c>
      <c r="M39" s="111"/>
      <c r="N39" s="111" t="s">
        <v>201</v>
      </c>
      <c r="O39" s="194" t="s">
        <v>1867</v>
      </c>
      <c r="P39" s="119" t="s">
        <v>1381</v>
      </c>
      <c r="Q39" s="95">
        <v>38</v>
      </c>
    </row>
    <row r="40" spans="1:17" ht="42" customHeight="1">
      <c r="A40" s="316" t="s">
        <v>1814</v>
      </c>
      <c r="B40" s="110" t="s">
        <v>197</v>
      </c>
      <c r="C40" s="110">
        <v>104</v>
      </c>
      <c r="D40" s="111" t="s">
        <v>1208</v>
      </c>
      <c r="E40" s="111" t="s">
        <v>1209</v>
      </c>
      <c r="F40" s="244" t="s">
        <v>1210</v>
      </c>
      <c r="G40" s="111"/>
      <c r="H40" s="111"/>
      <c r="I40" s="111"/>
      <c r="J40" s="111" t="s">
        <v>1187</v>
      </c>
      <c r="K40" s="111" t="s">
        <v>1358</v>
      </c>
      <c r="L40" s="111" t="s">
        <v>1632</v>
      </c>
      <c r="M40" s="111"/>
      <c r="N40" s="111" t="s">
        <v>201</v>
      </c>
      <c r="O40" s="194" t="s">
        <v>1867</v>
      </c>
      <c r="P40" s="119" t="s">
        <v>1365</v>
      </c>
      <c r="Q40" s="95">
        <v>39</v>
      </c>
    </row>
    <row r="41" spans="1:17" ht="42" customHeight="1">
      <c r="A41" s="316" t="s">
        <v>1751</v>
      </c>
      <c r="B41" s="110" t="s">
        <v>248</v>
      </c>
      <c r="C41" s="111">
        <v>30</v>
      </c>
      <c r="D41" s="111" t="s">
        <v>989</v>
      </c>
      <c r="E41" s="111" t="s">
        <v>990</v>
      </c>
      <c r="F41" s="244" t="s">
        <v>991</v>
      </c>
      <c r="G41" s="111"/>
      <c r="H41" s="111"/>
      <c r="I41" s="111"/>
      <c r="J41" s="111" t="s">
        <v>887</v>
      </c>
      <c r="K41" s="111" t="s">
        <v>1358</v>
      </c>
      <c r="L41" s="111" t="s">
        <v>1631</v>
      </c>
      <c r="M41" s="111" t="s">
        <v>1650</v>
      </c>
      <c r="N41" s="111" t="s">
        <v>201</v>
      </c>
      <c r="O41" s="194" t="s">
        <v>1867</v>
      </c>
      <c r="P41" s="119" t="s">
        <v>1366</v>
      </c>
      <c r="Q41" s="95">
        <v>40</v>
      </c>
    </row>
    <row r="42" spans="1:17" ht="42" customHeight="1" thickBot="1">
      <c r="A42" s="317" t="s">
        <v>1779</v>
      </c>
      <c r="B42" s="319" t="s">
        <v>1363</v>
      </c>
      <c r="C42" s="319">
        <v>62</v>
      </c>
      <c r="D42" s="320" t="s">
        <v>1084</v>
      </c>
      <c r="E42" s="320" t="s">
        <v>1085</v>
      </c>
      <c r="F42" s="322" t="s">
        <v>1086</v>
      </c>
      <c r="G42" s="320" t="s">
        <v>1169</v>
      </c>
      <c r="H42" s="320"/>
      <c r="I42" s="320"/>
      <c r="J42" s="320" t="s">
        <v>887</v>
      </c>
      <c r="K42" s="320" t="s">
        <v>1358</v>
      </c>
      <c r="L42" s="325" t="s">
        <v>1631</v>
      </c>
      <c r="M42" s="325" t="s">
        <v>1652</v>
      </c>
      <c r="N42" s="320" t="s">
        <v>201</v>
      </c>
      <c r="O42" s="383" t="s">
        <v>1867</v>
      </c>
      <c r="P42" s="124" t="s">
        <v>1382</v>
      </c>
      <c r="Q42" s="95">
        <v>41</v>
      </c>
    </row>
    <row r="43" spans="1:17" ht="42" customHeight="1">
      <c r="A43" s="311" t="s">
        <v>1794</v>
      </c>
      <c r="B43" s="313" t="s">
        <v>488</v>
      </c>
      <c r="C43" s="313">
        <v>77</v>
      </c>
      <c r="D43" s="314" t="s">
        <v>1128</v>
      </c>
      <c r="E43" s="314" t="s">
        <v>1129</v>
      </c>
      <c r="F43" s="315" t="s">
        <v>1130</v>
      </c>
      <c r="G43" s="314"/>
      <c r="H43" s="314"/>
      <c r="I43" s="314"/>
      <c r="J43" s="314" t="s">
        <v>887</v>
      </c>
      <c r="K43" s="314" t="s">
        <v>1358</v>
      </c>
      <c r="L43" s="314" t="s">
        <v>1631</v>
      </c>
      <c r="M43" s="314" t="s">
        <v>1641</v>
      </c>
      <c r="N43" s="314" t="s">
        <v>1339</v>
      </c>
      <c r="O43" s="381" t="s">
        <v>1867</v>
      </c>
      <c r="P43" s="116"/>
      <c r="Q43" s="95">
        <v>42</v>
      </c>
    </row>
    <row r="44" spans="1:17" ht="42" customHeight="1">
      <c r="A44" s="316" t="s">
        <v>1835</v>
      </c>
      <c r="B44" s="110" t="s">
        <v>500</v>
      </c>
      <c r="C44" s="110">
        <v>125</v>
      </c>
      <c r="D44" s="111" t="s">
        <v>1281</v>
      </c>
      <c r="E44" s="111" t="s">
        <v>1282</v>
      </c>
      <c r="F44" s="244" t="s">
        <v>1283</v>
      </c>
      <c r="G44" s="111" t="s">
        <v>1284</v>
      </c>
      <c r="H44" s="244"/>
      <c r="I44" s="244"/>
      <c r="J44" s="111" t="s">
        <v>887</v>
      </c>
      <c r="K44" s="111" t="s">
        <v>1358</v>
      </c>
      <c r="L44" s="111" t="s">
        <v>1631</v>
      </c>
      <c r="M44" s="111" t="s">
        <v>1641</v>
      </c>
      <c r="N44" s="111" t="s">
        <v>1339</v>
      </c>
      <c r="O44" s="194" t="s">
        <v>1867</v>
      </c>
      <c r="P44" s="119"/>
      <c r="Q44" s="95">
        <v>43</v>
      </c>
    </row>
    <row r="45" spans="1:17" ht="42" customHeight="1">
      <c r="A45" s="316" t="s">
        <v>1836</v>
      </c>
      <c r="B45" s="110" t="s">
        <v>504</v>
      </c>
      <c r="C45" s="110">
        <v>126</v>
      </c>
      <c r="D45" s="111" t="s">
        <v>1285</v>
      </c>
      <c r="E45" s="111" t="s">
        <v>1286</v>
      </c>
      <c r="F45" s="244" t="s">
        <v>1287</v>
      </c>
      <c r="G45" s="111"/>
      <c r="H45" s="111"/>
      <c r="I45" s="111"/>
      <c r="J45" s="111" t="s">
        <v>887</v>
      </c>
      <c r="K45" s="111" t="s">
        <v>1358</v>
      </c>
      <c r="L45" s="111" t="s">
        <v>1631</v>
      </c>
      <c r="M45" s="111" t="s">
        <v>1641</v>
      </c>
      <c r="N45" s="111" t="s">
        <v>1339</v>
      </c>
      <c r="O45" s="194" t="s">
        <v>1867</v>
      </c>
      <c r="P45" s="119"/>
      <c r="Q45" s="95">
        <v>44</v>
      </c>
    </row>
    <row r="46" spans="1:17" ht="42" customHeight="1">
      <c r="A46" s="316" t="s">
        <v>1834</v>
      </c>
      <c r="B46" s="110" t="s">
        <v>496</v>
      </c>
      <c r="C46" s="110">
        <v>124</v>
      </c>
      <c r="D46" s="111" t="s">
        <v>1277</v>
      </c>
      <c r="E46" s="111" t="s">
        <v>1278</v>
      </c>
      <c r="F46" s="111" t="s">
        <v>1279</v>
      </c>
      <c r="G46" s="244" t="s">
        <v>1280</v>
      </c>
      <c r="H46" s="244"/>
      <c r="I46" s="244"/>
      <c r="J46" s="111" t="s">
        <v>887</v>
      </c>
      <c r="K46" s="111" t="s">
        <v>1358</v>
      </c>
      <c r="L46" s="111" t="s">
        <v>1632</v>
      </c>
      <c r="M46" s="111" t="s">
        <v>1649</v>
      </c>
      <c r="N46" s="111" t="s">
        <v>1339</v>
      </c>
      <c r="O46" s="194" t="s">
        <v>1867</v>
      </c>
      <c r="P46" s="119"/>
      <c r="Q46" s="95">
        <v>45</v>
      </c>
    </row>
    <row r="47" spans="1:17" ht="42" customHeight="1" thickBot="1">
      <c r="A47" s="317" t="s">
        <v>1784</v>
      </c>
      <c r="B47" s="319" t="s">
        <v>1556</v>
      </c>
      <c r="C47" s="319">
        <v>67</v>
      </c>
      <c r="D47" s="320" t="s">
        <v>1098</v>
      </c>
      <c r="E47" s="322" t="s">
        <v>1099</v>
      </c>
      <c r="F47" s="320" t="s">
        <v>1100</v>
      </c>
      <c r="G47" s="320"/>
      <c r="H47" s="320"/>
      <c r="I47" s="320"/>
      <c r="J47" s="320" t="s">
        <v>887</v>
      </c>
      <c r="K47" s="320" t="s">
        <v>1358</v>
      </c>
      <c r="L47" s="325" t="s">
        <v>1631</v>
      </c>
      <c r="M47" s="325" t="s">
        <v>1641</v>
      </c>
      <c r="N47" s="320" t="s">
        <v>1339</v>
      </c>
      <c r="O47" s="383" t="s">
        <v>1867</v>
      </c>
      <c r="P47" s="124" t="s">
        <v>1626</v>
      </c>
      <c r="Q47" s="95">
        <v>46</v>
      </c>
    </row>
    <row r="48" spans="1:17" ht="42" customHeight="1">
      <c r="A48" s="311" t="s">
        <v>1742</v>
      </c>
      <c r="B48" s="313" t="s">
        <v>569</v>
      </c>
      <c r="C48" s="313">
        <v>21</v>
      </c>
      <c r="D48" s="314" t="s">
        <v>954</v>
      </c>
      <c r="E48" s="314" t="s">
        <v>955</v>
      </c>
      <c r="F48" s="314" t="s">
        <v>956</v>
      </c>
      <c r="G48" s="314" t="s">
        <v>1407</v>
      </c>
      <c r="H48" s="315" t="s">
        <v>957</v>
      </c>
      <c r="I48" s="315"/>
      <c r="J48" s="314" t="s">
        <v>887</v>
      </c>
      <c r="K48" s="314" t="s">
        <v>1358</v>
      </c>
      <c r="L48" s="314" t="s">
        <v>1630</v>
      </c>
      <c r="M48" s="314"/>
      <c r="N48" s="314" t="s">
        <v>1343</v>
      </c>
      <c r="O48" s="381" t="s">
        <v>1867</v>
      </c>
      <c r="P48" s="116"/>
      <c r="Q48" s="95">
        <v>47</v>
      </c>
    </row>
    <row r="49" spans="1:17" ht="42" customHeight="1">
      <c r="A49" s="316" t="s">
        <v>1744</v>
      </c>
      <c r="B49" s="110" t="s">
        <v>581</v>
      </c>
      <c r="C49" s="110">
        <v>23</v>
      </c>
      <c r="D49" s="111" t="s">
        <v>962</v>
      </c>
      <c r="E49" s="111" t="s">
        <v>963</v>
      </c>
      <c r="F49" s="111" t="s">
        <v>964</v>
      </c>
      <c r="G49" s="111" t="s">
        <v>1408</v>
      </c>
      <c r="H49" s="244" t="s">
        <v>965</v>
      </c>
      <c r="I49" s="111" t="s">
        <v>1409</v>
      </c>
      <c r="J49" s="111" t="s">
        <v>887</v>
      </c>
      <c r="K49" s="111" t="s">
        <v>1358</v>
      </c>
      <c r="L49" s="111" t="s">
        <v>1630</v>
      </c>
      <c r="M49" s="111"/>
      <c r="N49" s="111" t="s">
        <v>1343</v>
      </c>
      <c r="O49" s="194" t="s">
        <v>1867</v>
      </c>
      <c r="P49" s="119"/>
      <c r="Q49" s="95">
        <v>48</v>
      </c>
    </row>
    <row r="50" spans="1:17" ht="42" customHeight="1">
      <c r="A50" s="316" t="s">
        <v>1745</v>
      </c>
      <c r="B50" s="110" t="s">
        <v>577</v>
      </c>
      <c r="C50" s="110">
        <v>24</v>
      </c>
      <c r="D50" s="111" t="s">
        <v>966</v>
      </c>
      <c r="E50" s="111" t="s">
        <v>967</v>
      </c>
      <c r="F50" s="111" t="s">
        <v>968</v>
      </c>
      <c r="G50" s="111" t="s">
        <v>1410</v>
      </c>
      <c r="H50" s="244" t="s">
        <v>969</v>
      </c>
      <c r="I50" s="111" t="s">
        <v>1411</v>
      </c>
      <c r="J50" s="111" t="s">
        <v>887</v>
      </c>
      <c r="K50" s="111" t="s">
        <v>1358</v>
      </c>
      <c r="L50" s="111" t="s">
        <v>1630</v>
      </c>
      <c r="M50" s="111"/>
      <c r="N50" s="111" t="s">
        <v>1343</v>
      </c>
      <c r="O50" s="194" t="s">
        <v>1867</v>
      </c>
      <c r="P50" s="119"/>
      <c r="Q50" s="95">
        <v>49</v>
      </c>
    </row>
    <row r="51" spans="1:17" ht="42" customHeight="1">
      <c r="A51" s="316" t="s">
        <v>1743</v>
      </c>
      <c r="B51" s="110" t="s">
        <v>573</v>
      </c>
      <c r="C51" s="110">
        <v>22</v>
      </c>
      <c r="D51" s="111" t="s">
        <v>958</v>
      </c>
      <c r="E51" s="111" t="s">
        <v>959</v>
      </c>
      <c r="F51" s="111" t="s">
        <v>960</v>
      </c>
      <c r="G51" s="111" t="s">
        <v>1412</v>
      </c>
      <c r="H51" s="244" t="s">
        <v>961</v>
      </c>
      <c r="I51" s="111"/>
      <c r="J51" s="111" t="s">
        <v>887</v>
      </c>
      <c r="K51" s="111" t="s">
        <v>1358</v>
      </c>
      <c r="L51" s="111" t="s">
        <v>1630</v>
      </c>
      <c r="M51" s="111"/>
      <c r="N51" s="111" t="s">
        <v>1343</v>
      </c>
      <c r="O51" s="194" t="s">
        <v>1867</v>
      </c>
      <c r="P51" s="119"/>
      <c r="Q51" s="95">
        <v>50</v>
      </c>
    </row>
    <row r="52" spans="1:17" ht="42" customHeight="1" thickBot="1">
      <c r="A52" s="317" t="s">
        <v>1741</v>
      </c>
      <c r="B52" s="319" t="s">
        <v>1344</v>
      </c>
      <c r="C52" s="319">
        <v>20</v>
      </c>
      <c r="D52" s="320" t="s">
        <v>950</v>
      </c>
      <c r="E52" s="320" t="s">
        <v>951</v>
      </c>
      <c r="F52" s="320" t="s">
        <v>952</v>
      </c>
      <c r="G52" s="320" t="s">
        <v>1413</v>
      </c>
      <c r="H52" s="322" t="s">
        <v>953</v>
      </c>
      <c r="I52" s="320" t="s">
        <v>1414</v>
      </c>
      <c r="J52" s="320" t="s">
        <v>887</v>
      </c>
      <c r="K52" s="320" t="s">
        <v>1358</v>
      </c>
      <c r="L52" s="325" t="s">
        <v>1630</v>
      </c>
      <c r="M52" s="325"/>
      <c r="N52" s="320" t="s">
        <v>1343</v>
      </c>
      <c r="O52" s="383" t="s">
        <v>1867</v>
      </c>
      <c r="P52" s="124"/>
      <c r="Q52" s="95">
        <v>51</v>
      </c>
    </row>
    <row r="53" spans="1:17" ht="42" customHeight="1">
      <c r="A53" s="311" t="s">
        <v>1825</v>
      </c>
      <c r="B53" s="313" t="s">
        <v>308</v>
      </c>
      <c r="C53" s="313">
        <v>115</v>
      </c>
      <c r="D53" s="314" t="s">
        <v>1245</v>
      </c>
      <c r="E53" s="315" t="s">
        <v>1246</v>
      </c>
      <c r="F53" s="314" t="s">
        <v>1247</v>
      </c>
      <c r="G53" s="314" t="s">
        <v>1248</v>
      </c>
      <c r="H53" s="314" t="s">
        <v>1402</v>
      </c>
      <c r="I53" s="314"/>
      <c r="J53" s="314" t="s">
        <v>887</v>
      </c>
      <c r="K53" s="314" t="s">
        <v>1358</v>
      </c>
      <c r="L53" s="314" t="s">
        <v>1632</v>
      </c>
      <c r="M53" s="314"/>
      <c r="N53" s="314" t="s">
        <v>1369</v>
      </c>
      <c r="O53" s="381" t="s">
        <v>1867</v>
      </c>
      <c r="P53" s="116"/>
      <c r="Q53" s="95">
        <v>52</v>
      </c>
    </row>
    <row r="54" spans="1:17" ht="42" customHeight="1">
      <c r="A54" s="112" t="s">
        <v>1760</v>
      </c>
      <c r="B54" s="110" t="s">
        <v>438</v>
      </c>
      <c r="C54" s="110">
        <v>41</v>
      </c>
      <c r="D54" s="111" t="s">
        <v>1022</v>
      </c>
      <c r="E54" s="244" t="s">
        <v>1023</v>
      </c>
      <c r="F54" s="111" t="s">
        <v>1024</v>
      </c>
      <c r="G54" s="111"/>
      <c r="H54" s="111"/>
      <c r="I54" s="111"/>
      <c r="J54" s="111" t="s">
        <v>1021</v>
      </c>
      <c r="K54" s="111" t="s">
        <v>1358</v>
      </c>
      <c r="L54" s="111" t="s">
        <v>1632</v>
      </c>
      <c r="M54" s="111"/>
      <c r="N54" s="111" t="s">
        <v>1369</v>
      </c>
      <c r="O54" s="194" t="s">
        <v>1867</v>
      </c>
      <c r="P54" s="119"/>
      <c r="Q54" s="95">
        <v>131</v>
      </c>
    </row>
    <row r="55" spans="1:17" ht="42" customHeight="1">
      <c r="A55" s="316" t="s">
        <v>1783</v>
      </c>
      <c r="B55" s="110" t="s">
        <v>534</v>
      </c>
      <c r="C55" s="111">
        <v>66</v>
      </c>
      <c r="D55" s="111" t="s">
        <v>1095</v>
      </c>
      <c r="E55" s="244" t="s">
        <v>1096</v>
      </c>
      <c r="F55" s="111" t="s">
        <v>1097</v>
      </c>
      <c r="G55" s="111"/>
      <c r="H55" s="111"/>
      <c r="I55" s="111"/>
      <c r="J55" s="111" t="s">
        <v>887</v>
      </c>
      <c r="K55" s="111" t="s">
        <v>1358</v>
      </c>
      <c r="L55" s="111" t="s">
        <v>1632</v>
      </c>
      <c r="M55" s="111"/>
      <c r="N55" s="111" t="s">
        <v>1369</v>
      </c>
      <c r="O55" s="194" t="s">
        <v>1867</v>
      </c>
      <c r="P55" s="119"/>
      <c r="Q55" s="95">
        <v>53</v>
      </c>
    </row>
    <row r="56" spans="1:17" ht="42" customHeight="1" thickBot="1">
      <c r="A56" s="323" t="s">
        <v>1826</v>
      </c>
      <c r="B56" s="324" t="s">
        <v>688</v>
      </c>
      <c r="C56" s="324">
        <v>116</v>
      </c>
      <c r="D56" s="325" t="s">
        <v>1249</v>
      </c>
      <c r="E56" s="326" t="s">
        <v>1250</v>
      </c>
      <c r="F56" s="325" t="s">
        <v>1251</v>
      </c>
      <c r="G56" s="325" t="s">
        <v>1252</v>
      </c>
      <c r="H56" s="325" t="s">
        <v>1401</v>
      </c>
      <c r="I56" s="325"/>
      <c r="J56" s="325" t="s">
        <v>887</v>
      </c>
      <c r="K56" s="325" t="s">
        <v>1358</v>
      </c>
      <c r="L56" s="325" t="s">
        <v>1632</v>
      </c>
      <c r="M56" s="325"/>
      <c r="N56" s="325" t="s">
        <v>1369</v>
      </c>
      <c r="O56" s="384" t="s">
        <v>1867</v>
      </c>
      <c r="P56" s="337"/>
      <c r="Q56" s="95">
        <v>54</v>
      </c>
    </row>
    <row r="57" spans="1:17" ht="42" customHeight="1">
      <c r="A57" s="311" t="s">
        <v>1838</v>
      </c>
      <c r="B57" s="313" t="s">
        <v>713</v>
      </c>
      <c r="C57" s="314">
        <v>128</v>
      </c>
      <c r="D57" s="314" t="s">
        <v>1291</v>
      </c>
      <c r="E57" s="314" t="s">
        <v>1292</v>
      </c>
      <c r="F57" s="315" t="s">
        <v>1293</v>
      </c>
      <c r="G57" s="314"/>
      <c r="H57" s="314"/>
      <c r="I57" s="314"/>
      <c r="J57" s="314" t="s">
        <v>887</v>
      </c>
      <c r="K57" s="314" t="s">
        <v>1358</v>
      </c>
      <c r="L57" s="314" t="s">
        <v>1632</v>
      </c>
      <c r="M57" s="314"/>
      <c r="N57" s="314" t="s">
        <v>1372</v>
      </c>
      <c r="O57" s="314" t="s">
        <v>1867</v>
      </c>
      <c r="P57" s="116"/>
      <c r="Q57" s="95">
        <v>56</v>
      </c>
    </row>
    <row r="58" spans="1:17" ht="42" customHeight="1">
      <c r="A58" s="316" t="s">
        <v>1724</v>
      </c>
      <c r="B58" s="110" t="s">
        <v>730</v>
      </c>
      <c r="C58" s="110">
        <v>3</v>
      </c>
      <c r="D58" s="111" t="s">
        <v>892</v>
      </c>
      <c r="E58" s="111" t="s">
        <v>893</v>
      </c>
      <c r="F58" s="244" t="s">
        <v>894</v>
      </c>
      <c r="G58" s="111" t="s">
        <v>895</v>
      </c>
      <c r="H58" s="111"/>
      <c r="I58" s="111"/>
      <c r="J58" s="111" t="s">
        <v>887</v>
      </c>
      <c r="K58" s="111" t="s">
        <v>1358</v>
      </c>
      <c r="L58" s="111" t="s">
        <v>1631</v>
      </c>
      <c r="M58" s="111" t="s">
        <v>1637</v>
      </c>
      <c r="N58" s="111" t="s">
        <v>1372</v>
      </c>
      <c r="O58" s="111" t="s">
        <v>1867</v>
      </c>
      <c r="P58" s="119"/>
      <c r="Q58" s="95">
        <v>128</v>
      </c>
    </row>
    <row r="59" spans="1:17" ht="42" customHeight="1">
      <c r="A59" s="316" t="s">
        <v>1726</v>
      </c>
      <c r="B59" s="110" t="s">
        <v>1878</v>
      </c>
      <c r="C59" s="110">
        <v>5</v>
      </c>
      <c r="D59" s="111" t="s">
        <v>899</v>
      </c>
      <c r="E59" s="111" t="s">
        <v>900</v>
      </c>
      <c r="F59" s="244" t="s">
        <v>901</v>
      </c>
      <c r="G59" s="111" t="s">
        <v>902</v>
      </c>
      <c r="H59" s="111"/>
      <c r="I59" s="111"/>
      <c r="J59" s="111" t="s">
        <v>887</v>
      </c>
      <c r="K59" s="111" t="s">
        <v>1358</v>
      </c>
      <c r="L59" s="111" t="s">
        <v>1678</v>
      </c>
      <c r="M59" s="111"/>
      <c r="N59" s="111" t="s">
        <v>1372</v>
      </c>
      <c r="O59" s="111" t="s">
        <v>1873</v>
      </c>
      <c r="P59" s="342" t="s">
        <v>1880</v>
      </c>
      <c r="Q59" s="95">
        <v>129</v>
      </c>
    </row>
    <row r="60" spans="1:17" ht="42" customHeight="1">
      <c r="A60" s="316" t="s">
        <v>1791</v>
      </c>
      <c r="B60" s="110" t="s">
        <v>1640</v>
      </c>
      <c r="C60" s="111">
        <v>74</v>
      </c>
      <c r="D60" s="111" t="s">
        <v>1331</v>
      </c>
      <c r="E60" s="244" t="s">
        <v>1120</v>
      </c>
      <c r="F60" s="111" t="s">
        <v>891</v>
      </c>
      <c r="G60" s="111" t="s">
        <v>1174</v>
      </c>
      <c r="H60" s="111"/>
      <c r="I60" s="111"/>
      <c r="J60" s="111" t="s">
        <v>887</v>
      </c>
      <c r="K60" s="111" t="s">
        <v>1358</v>
      </c>
      <c r="L60" s="111" t="s">
        <v>1631</v>
      </c>
      <c r="M60" s="111"/>
      <c r="N60" s="111" t="s">
        <v>1372</v>
      </c>
      <c r="O60" s="111" t="s">
        <v>1867</v>
      </c>
      <c r="P60" s="338" t="s">
        <v>1870</v>
      </c>
      <c r="Q60" s="95">
        <v>57</v>
      </c>
    </row>
    <row r="61" spans="1:17" ht="42" customHeight="1">
      <c r="A61" s="316" t="s">
        <v>1827</v>
      </c>
      <c r="B61" s="110" t="s">
        <v>1558</v>
      </c>
      <c r="C61" s="111">
        <v>117</v>
      </c>
      <c r="D61" s="111" t="s">
        <v>1253</v>
      </c>
      <c r="E61" s="244" t="s">
        <v>1254</v>
      </c>
      <c r="F61" s="111" t="s">
        <v>1255</v>
      </c>
      <c r="G61" s="111" t="s">
        <v>1256</v>
      </c>
      <c r="H61" s="111"/>
      <c r="I61" s="111"/>
      <c r="J61" s="111" t="s">
        <v>887</v>
      </c>
      <c r="K61" s="111" t="s">
        <v>1358</v>
      </c>
      <c r="L61" s="111" t="s">
        <v>1638</v>
      </c>
      <c r="M61" s="111" t="s">
        <v>1642</v>
      </c>
      <c r="N61" s="111" t="s">
        <v>1372</v>
      </c>
      <c r="O61" s="111" t="s">
        <v>1867</v>
      </c>
      <c r="P61" s="327" t="s">
        <v>1644</v>
      </c>
      <c r="Q61" s="95">
        <v>59</v>
      </c>
    </row>
    <row r="62" spans="1:17" ht="42" customHeight="1">
      <c r="A62" s="316" t="s">
        <v>1819</v>
      </c>
      <c r="B62" s="110" t="s">
        <v>1639</v>
      </c>
      <c r="C62" s="111">
        <v>109</v>
      </c>
      <c r="D62" s="111" t="s">
        <v>1223</v>
      </c>
      <c r="E62" s="111" t="s">
        <v>1224</v>
      </c>
      <c r="F62" s="244" t="s">
        <v>1225</v>
      </c>
      <c r="G62" s="111" t="s">
        <v>1226</v>
      </c>
      <c r="H62" s="111"/>
      <c r="I62" s="111"/>
      <c r="J62" s="111" t="s">
        <v>887</v>
      </c>
      <c r="K62" s="111" t="s">
        <v>1358</v>
      </c>
      <c r="L62" s="111" t="s">
        <v>1632</v>
      </c>
      <c r="M62" s="111"/>
      <c r="N62" s="111" t="s">
        <v>1372</v>
      </c>
      <c r="O62" s="111" t="s">
        <v>1867</v>
      </c>
      <c r="P62" s="338" t="s">
        <v>1625</v>
      </c>
      <c r="Q62" s="95">
        <v>60</v>
      </c>
    </row>
    <row r="63" spans="1:17" ht="84">
      <c r="A63" s="388" t="s">
        <v>1145</v>
      </c>
      <c r="B63" s="110" t="s">
        <v>1501</v>
      </c>
      <c r="C63" s="308">
        <v>82</v>
      </c>
      <c r="D63" s="111" t="s">
        <v>1144</v>
      </c>
      <c r="E63" s="244" t="s">
        <v>1145</v>
      </c>
      <c r="F63" s="111"/>
      <c r="G63" s="111"/>
      <c r="H63" s="111"/>
      <c r="I63" s="111"/>
      <c r="J63" s="111" t="s">
        <v>1157</v>
      </c>
      <c r="K63" s="111" t="s">
        <v>1357</v>
      </c>
      <c r="L63" s="111" t="s">
        <v>1889</v>
      </c>
      <c r="M63" s="111"/>
      <c r="N63" s="111" t="s">
        <v>1372</v>
      </c>
      <c r="O63" s="111" t="s">
        <v>1873</v>
      </c>
      <c r="P63" s="387" t="s">
        <v>1869</v>
      </c>
      <c r="Q63" s="95">
        <v>61</v>
      </c>
    </row>
    <row r="64" spans="1:17" ht="42" customHeight="1">
      <c r="A64" s="316" t="s">
        <v>1727</v>
      </c>
      <c r="B64" s="110" t="s">
        <v>143</v>
      </c>
      <c r="C64" s="110">
        <v>6</v>
      </c>
      <c r="D64" s="111" t="s">
        <v>903</v>
      </c>
      <c r="E64" s="117" t="s">
        <v>904</v>
      </c>
      <c r="F64" s="244" t="s">
        <v>905</v>
      </c>
      <c r="G64" s="111"/>
      <c r="H64" s="111"/>
      <c r="I64" s="111"/>
      <c r="J64" s="111" t="s">
        <v>887</v>
      </c>
      <c r="K64" s="111" t="s">
        <v>1358</v>
      </c>
      <c r="L64" s="111" t="s">
        <v>1631</v>
      </c>
      <c r="M64" s="111" t="s">
        <v>1643</v>
      </c>
      <c r="N64" s="111" t="s">
        <v>1372</v>
      </c>
      <c r="O64" s="111" t="s">
        <v>1867</v>
      </c>
      <c r="P64" s="119" t="s">
        <v>1497</v>
      </c>
      <c r="Q64" s="95">
        <v>62</v>
      </c>
    </row>
    <row r="65" spans="1:17" ht="42" customHeight="1">
      <c r="A65" s="316" t="s">
        <v>1723</v>
      </c>
      <c r="B65" s="110" t="s">
        <v>1502</v>
      </c>
      <c r="C65" s="110">
        <v>2</v>
      </c>
      <c r="D65" s="111" t="s">
        <v>888</v>
      </c>
      <c r="E65" s="117" t="s">
        <v>889</v>
      </c>
      <c r="F65" s="306" t="s">
        <v>890</v>
      </c>
      <c r="G65" s="117"/>
      <c r="H65" s="117"/>
      <c r="I65" s="117"/>
      <c r="J65" s="111" t="s">
        <v>887</v>
      </c>
      <c r="K65" s="111" t="s">
        <v>1358</v>
      </c>
      <c r="L65" s="111" t="s">
        <v>1631</v>
      </c>
      <c r="M65" s="111" t="s">
        <v>1643</v>
      </c>
      <c r="N65" s="111" t="s">
        <v>1372</v>
      </c>
      <c r="O65" s="111" t="s">
        <v>1873</v>
      </c>
      <c r="P65" s="119" t="s">
        <v>1503</v>
      </c>
      <c r="Q65" s="95">
        <v>63</v>
      </c>
    </row>
    <row r="66" spans="1:17" ht="42" customHeight="1">
      <c r="A66" s="316" t="s">
        <v>1813</v>
      </c>
      <c r="B66" s="110" t="s">
        <v>398</v>
      </c>
      <c r="C66" s="110">
        <v>103</v>
      </c>
      <c r="D66" s="111" t="s">
        <v>1205</v>
      </c>
      <c r="E66" s="244" t="s">
        <v>1206</v>
      </c>
      <c r="F66" s="111" t="s">
        <v>1207</v>
      </c>
      <c r="G66" s="111"/>
      <c r="H66" s="111"/>
      <c r="I66" s="111"/>
      <c r="J66" s="111" t="s">
        <v>1187</v>
      </c>
      <c r="K66" s="111" t="s">
        <v>1358</v>
      </c>
      <c r="L66" s="111" t="s">
        <v>1632</v>
      </c>
      <c r="M66" s="111"/>
      <c r="N66" s="111" t="s">
        <v>1372</v>
      </c>
      <c r="O66" s="111" t="s">
        <v>1867</v>
      </c>
      <c r="P66" s="119" t="s">
        <v>1646</v>
      </c>
      <c r="Q66" s="95">
        <v>64</v>
      </c>
    </row>
    <row r="67" spans="1:17" ht="42" customHeight="1">
      <c r="A67" s="316" t="s">
        <v>1781</v>
      </c>
      <c r="B67" s="110" t="s">
        <v>404</v>
      </c>
      <c r="C67" s="111">
        <v>64</v>
      </c>
      <c r="D67" s="111" t="s">
        <v>1091</v>
      </c>
      <c r="E67" s="244" t="s">
        <v>1092</v>
      </c>
      <c r="F67" s="111" t="s">
        <v>1093</v>
      </c>
      <c r="G67" s="111"/>
      <c r="H67" s="111"/>
      <c r="I67" s="111"/>
      <c r="J67" s="111" t="s">
        <v>887</v>
      </c>
      <c r="K67" s="111" t="s">
        <v>1358</v>
      </c>
      <c r="L67" s="111" t="s">
        <v>1632</v>
      </c>
      <c r="M67" s="111" t="s">
        <v>1647</v>
      </c>
      <c r="N67" s="111" t="s">
        <v>1372</v>
      </c>
      <c r="O67" s="111" t="s">
        <v>1867</v>
      </c>
      <c r="P67" s="119"/>
      <c r="Q67" s="95">
        <v>65</v>
      </c>
    </row>
    <row r="68" spans="1:17" ht="63">
      <c r="A68" s="316" t="s">
        <v>1793</v>
      </c>
      <c r="B68" s="110" t="s">
        <v>826</v>
      </c>
      <c r="C68" s="111">
        <v>76</v>
      </c>
      <c r="D68" s="111" t="s">
        <v>1124</v>
      </c>
      <c r="E68" s="244" t="s">
        <v>1125</v>
      </c>
      <c r="F68" s="111" t="s">
        <v>1126</v>
      </c>
      <c r="G68" s="111" t="s">
        <v>1127</v>
      </c>
      <c r="H68" s="111"/>
      <c r="I68" s="111"/>
      <c r="J68" s="111" t="s">
        <v>887</v>
      </c>
      <c r="K68" s="111" t="s">
        <v>1358</v>
      </c>
      <c r="L68" s="111" t="s">
        <v>1631</v>
      </c>
      <c r="M68" s="111" t="s">
        <v>1641</v>
      </c>
      <c r="N68" s="111" t="s">
        <v>1372</v>
      </c>
      <c r="O68" s="111" t="s">
        <v>1873</v>
      </c>
      <c r="P68" s="342" t="s">
        <v>1659</v>
      </c>
      <c r="Q68" s="95">
        <v>66</v>
      </c>
    </row>
    <row r="69" spans="1:17" ht="63">
      <c r="A69" s="316" t="s">
        <v>1830</v>
      </c>
      <c r="B69" s="110" t="s">
        <v>822</v>
      </c>
      <c r="C69" s="111">
        <v>120</v>
      </c>
      <c r="D69" s="111" t="s">
        <v>1264</v>
      </c>
      <c r="E69" s="244" t="s">
        <v>1265</v>
      </c>
      <c r="F69" s="111" t="s">
        <v>1266</v>
      </c>
      <c r="G69" s="111" t="s">
        <v>1267</v>
      </c>
      <c r="H69" s="111"/>
      <c r="I69" s="111"/>
      <c r="J69" s="111" t="s">
        <v>887</v>
      </c>
      <c r="K69" s="111" t="s">
        <v>1358</v>
      </c>
      <c r="L69" s="111" t="s">
        <v>1631</v>
      </c>
      <c r="M69" s="111" t="s">
        <v>1641</v>
      </c>
      <c r="N69" s="111" t="s">
        <v>1372</v>
      </c>
      <c r="O69" s="111" t="s">
        <v>1873</v>
      </c>
      <c r="P69" s="342" t="s">
        <v>1661</v>
      </c>
      <c r="Q69" s="95">
        <v>67</v>
      </c>
    </row>
    <row r="70" spans="1:17" ht="63">
      <c r="A70" s="316" t="s">
        <v>1805</v>
      </c>
      <c r="B70" s="110" t="s">
        <v>820</v>
      </c>
      <c r="C70" s="110">
        <v>94</v>
      </c>
      <c r="D70" s="111" t="s">
        <v>1176</v>
      </c>
      <c r="E70" s="244" t="s">
        <v>1177</v>
      </c>
      <c r="F70" s="111" t="s">
        <v>1178</v>
      </c>
      <c r="G70" s="111"/>
      <c r="H70" s="111"/>
      <c r="I70" s="111"/>
      <c r="J70" s="111" t="s">
        <v>1187</v>
      </c>
      <c r="K70" s="111" t="s">
        <v>1358</v>
      </c>
      <c r="L70" s="111" t="s">
        <v>1631</v>
      </c>
      <c r="M70" s="111" t="s">
        <v>1641</v>
      </c>
      <c r="N70" s="111" t="s">
        <v>1372</v>
      </c>
      <c r="O70" s="111" t="s">
        <v>1873</v>
      </c>
      <c r="P70" s="342" t="s">
        <v>1660</v>
      </c>
      <c r="Q70" s="95">
        <v>68</v>
      </c>
    </row>
    <row r="71" spans="1:17" ht="63">
      <c r="A71" s="316" t="s">
        <v>1807</v>
      </c>
      <c r="B71" s="110" t="s">
        <v>1604</v>
      </c>
      <c r="C71" s="110">
        <v>96</v>
      </c>
      <c r="D71" s="111" t="s">
        <v>1182</v>
      </c>
      <c r="E71" s="244" t="s">
        <v>1183</v>
      </c>
      <c r="F71" s="111" t="s">
        <v>1184</v>
      </c>
      <c r="G71" s="111" t="s">
        <v>1185</v>
      </c>
      <c r="H71" s="111"/>
      <c r="I71" s="111"/>
      <c r="J71" s="111" t="s">
        <v>1187</v>
      </c>
      <c r="K71" s="111" t="s">
        <v>1358</v>
      </c>
      <c r="L71" s="111" t="s">
        <v>1631</v>
      </c>
      <c r="M71" s="111" t="s">
        <v>1648</v>
      </c>
      <c r="N71" s="111" t="s">
        <v>1372</v>
      </c>
      <c r="O71" s="111" t="s">
        <v>1873</v>
      </c>
      <c r="P71" s="342" t="s">
        <v>1663</v>
      </c>
      <c r="Q71" s="95">
        <v>69</v>
      </c>
    </row>
    <row r="72" spans="1:17" ht="42" customHeight="1">
      <c r="A72" s="316" t="s">
        <v>1808</v>
      </c>
      <c r="B72" s="110" t="s">
        <v>817</v>
      </c>
      <c r="C72" s="111">
        <v>98</v>
      </c>
      <c r="D72" s="111" t="s">
        <v>1188</v>
      </c>
      <c r="E72" s="244" t="s">
        <v>1189</v>
      </c>
      <c r="F72" s="111" t="s">
        <v>1190</v>
      </c>
      <c r="G72" s="111" t="s">
        <v>1191</v>
      </c>
      <c r="H72" s="111" t="s">
        <v>1417</v>
      </c>
      <c r="I72" s="111"/>
      <c r="J72" s="111" t="s">
        <v>1187</v>
      </c>
      <c r="K72" s="111" t="s">
        <v>1358</v>
      </c>
      <c r="L72" s="111" t="s">
        <v>1631</v>
      </c>
      <c r="M72" s="111" t="s">
        <v>1641</v>
      </c>
      <c r="N72" s="111" t="s">
        <v>1372</v>
      </c>
      <c r="O72" s="111" t="s">
        <v>1873</v>
      </c>
      <c r="P72" s="342" t="s">
        <v>1662</v>
      </c>
      <c r="Q72" s="95">
        <v>70</v>
      </c>
    </row>
    <row r="73" spans="1:17" ht="74.45" customHeight="1">
      <c r="A73" s="316" t="s">
        <v>1818</v>
      </c>
      <c r="B73" s="110" t="s">
        <v>824</v>
      </c>
      <c r="C73" s="111">
        <v>108</v>
      </c>
      <c r="D73" s="111" t="s">
        <v>1220</v>
      </c>
      <c r="E73" s="244" t="s">
        <v>1221</v>
      </c>
      <c r="F73" s="111" t="s">
        <v>1222</v>
      </c>
      <c r="G73" s="111"/>
      <c r="H73" s="111"/>
      <c r="I73" s="111"/>
      <c r="J73" s="111" t="s">
        <v>1187</v>
      </c>
      <c r="K73" s="111" t="s">
        <v>1358</v>
      </c>
      <c r="L73" s="111" t="s">
        <v>1632</v>
      </c>
      <c r="M73" s="111"/>
      <c r="N73" s="111" t="s">
        <v>1372</v>
      </c>
      <c r="O73" s="111" t="s">
        <v>1873</v>
      </c>
      <c r="P73" s="342" t="s">
        <v>1872</v>
      </c>
      <c r="Q73" s="95">
        <v>71</v>
      </c>
    </row>
    <row r="74" spans="1:17" ht="74.45" customHeight="1">
      <c r="A74" s="316" t="s">
        <v>1728</v>
      </c>
      <c r="B74" s="110" t="s">
        <v>1568</v>
      </c>
      <c r="C74" s="110">
        <v>7</v>
      </c>
      <c r="D74" s="111" t="s">
        <v>906</v>
      </c>
      <c r="E74" s="244" t="s">
        <v>907</v>
      </c>
      <c r="F74" s="111" t="s">
        <v>908</v>
      </c>
      <c r="G74" s="111"/>
      <c r="H74" s="111"/>
      <c r="I74" s="111"/>
      <c r="J74" s="111" t="s">
        <v>887</v>
      </c>
      <c r="K74" s="111" t="s">
        <v>1358</v>
      </c>
      <c r="L74" s="111" t="s">
        <v>1631</v>
      </c>
      <c r="M74" s="111" t="s">
        <v>1641</v>
      </c>
      <c r="N74" s="111" t="s">
        <v>1372</v>
      </c>
      <c r="O74" s="111" t="s">
        <v>1873</v>
      </c>
      <c r="P74" s="341" t="s">
        <v>1658</v>
      </c>
      <c r="Q74" s="95">
        <v>72</v>
      </c>
    </row>
    <row r="75" spans="1:17" ht="42" customHeight="1">
      <c r="A75" s="316" t="s">
        <v>1729</v>
      </c>
      <c r="B75" s="110" t="s">
        <v>1884</v>
      </c>
      <c r="C75" s="110">
        <v>8</v>
      </c>
      <c r="D75" s="111" t="s">
        <v>909</v>
      </c>
      <c r="E75" s="244" t="s">
        <v>910</v>
      </c>
      <c r="F75" s="111" t="s">
        <v>911</v>
      </c>
      <c r="G75" s="111"/>
      <c r="H75" s="111"/>
      <c r="I75" s="111"/>
      <c r="J75" s="111" t="s">
        <v>887</v>
      </c>
      <c r="K75" s="111" t="s">
        <v>1358</v>
      </c>
      <c r="L75" s="111" t="s">
        <v>1631</v>
      </c>
      <c r="M75" s="111" t="s">
        <v>1664</v>
      </c>
      <c r="N75" s="111" t="s">
        <v>1372</v>
      </c>
      <c r="O75" s="111" t="s">
        <v>1873</v>
      </c>
      <c r="P75" s="327" t="s">
        <v>1868</v>
      </c>
      <c r="Q75" s="95">
        <v>73</v>
      </c>
    </row>
    <row r="76" spans="1:17" ht="42" customHeight="1">
      <c r="A76" s="316" t="s">
        <v>1730</v>
      </c>
      <c r="B76" s="202" t="s">
        <v>1599</v>
      </c>
      <c r="C76" s="110">
        <v>9</v>
      </c>
      <c r="D76" s="111" t="s">
        <v>912</v>
      </c>
      <c r="E76" s="244" t="s">
        <v>913</v>
      </c>
      <c r="F76" s="111" t="s">
        <v>914</v>
      </c>
      <c r="G76" s="111"/>
      <c r="H76" s="111"/>
      <c r="I76" s="111"/>
      <c r="J76" s="111" t="s">
        <v>887</v>
      </c>
      <c r="K76" s="111" t="s">
        <v>1358</v>
      </c>
      <c r="L76" s="111" t="s">
        <v>1631</v>
      </c>
      <c r="M76" s="111" t="s">
        <v>1665</v>
      </c>
      <c r="N76" s="111" t="s">
        <v>1372</v>
      </c>
      <c r="O76" s="111" t="s">
        <v>1876</v>
      </c>
      <c r="P76" s="341" t="s">
        <v>1871</v>
      </c>
      <c r="Q76" s="95">
        <v>74</v>
      </c>
    </row>
    <row r="77" spans="1:17" ht="70.8" customHeight="1">
      <c r="A77" s="316" t="s">
        <v>1816</v>
      </c>
      <c r="B77" s="110" t="s">
        <v>1885</v>
      </c>
      <c r="C77" s="110">
        <v>106</v>
      </c>
      <c r="D77" s="111" t="s">
        <v>1214</v>
      </c>
      <c r="E77" s="244" t="s">
        <v>1215</v>
      </c>
      <c r="F77" s="111" t="s">
        <v>1216</v>
      </c>
      <c r="G77" s="111"/>
      <c r="H77" s="111"/>
      <c r="I77" s="111"/>
      <c r="J77" s="111" t="s">
        <v>1187</v>
      </c>
      <c r="K77" s="111" t="s">
        <v>1358</v>
      </c>
      <c r="L77" s="111" t="s">
        <v>1632</v>
      </c>
      <c r="M77" s="111" t="s">
        <v>1679</v>
      </c>
      <c r="N77" s="210" t="s">
        <v>1887</v>
      </c>
      <c r="O77" s="210"/>
      <c r="P77" s="397" t="s">
        <v>1890</v>
      </c>
      <c r="Q77" s="95">
        <v>95</v>
      </c>
    </row>
    <row r="78" spans="1:17" ht="42" customHeight="1" thickBot="1">
      <c r="A78" s="317" t="s">
        <v>1758</v>
      </c>
      <c r="B78" s="374" t="s">
        <v>517</v>
      </c>
      <c r="C78" s="319">
        <v>37</v>
      </c>
      <c r="D78" s="319" t="s">
        <v>1012</v>
      </c>
      <c r="E78" s="321" t="s">
        <v>1013</v>
      </c>
      <c r="F78" s="319" t="s">
        <v>1014</v>
      </c>
      <c r="G78" s="328"/>
      <c r="H78" s="328"/>
      <c r="I78" s="328"/>
      <c r="J78" s="320" t="s">
        <v>1021</v>
      </c>
      <c r="K78" s="320" t="s">
        <v>1358</v>
      </c>
      <c r="L78" s="320" t="s">
        <v>1631</v>
      </c>
      <c r="M78" s="329" t="s">
        <v>1888</v>
      </c>
      <c r="N78" s="320" t="s">
        <v>1372</v>
      </c>
      <c r="O78" s="320" t="s">
        <v>1867</v>
      </c>
      <c r="P78" s="343"/>
      <c r="Q78" s="95">
        <v>75</v>
      </c>
    </row>
    <row r="79" spans="1:17" ht="42" customHeight="1" thickBot="1">
      <c r="A79" s="390" t="s">
        <v>1762</v>
      </c>
      <c r="B79" s="391" t="s">
        <v>212</v>
      </c>
      <c r="C79" s="392">
        <v>44</v>
      </c>
      <c r="D79" s="393" t="s">
        <v>1030</v>
      </c>
      <c r="E79" s="394" t="s">
        <v>1031</v>
      </c>
      <c r="F79" s="393" t="s">
        <v>1032</v>
      </c>
      <c r="G79" s="393"/>
      <c r="H79" s="393"/>
      <c r="I79" s="393"/>
      <c r="J79" s="393" t="s">
        <v>1359</v>
      </c>
      <c r="K79" s="393" t="s">
        <v>1544</v>
      </c>
      <c r="L79" s="393" t="s">
        <v>1666</v>
      </c>
      <c r="M79" s="393"/>
      <c r="N79" s="393" t="s">
        <v>1509</v>
      </c>
      <c r="O79" s="395" t="s">
        <v>1867</v>
      </c>
      <c r="P79" s="396"/>
      <c r="Q79" s="95">
        <v>76</v>
      </c>
    </row>
    <row r="80" spans="1:17" ht="42" customHeight="1">
      <c r="A80" s="311" t="s">
        <v>1785</v>
      </c>
      <c r="B80" s="313" t="s">
        <v>547</v>
      </c>
      <c r="C80" s="313">
        <v>68</v>
      </c>
      <c r="D80" s="314" t="s">
        <v>1101</v>
      </c>
      <c r="E80" s="314" t="s">
        <v>1102</v>
      </c>
      <c r="F80" s="315" t="s">
        <v>1103</v>
      </c>
      <c r="G80" s="314"/>
      <c r="H80" s="314"/>
      <c r="I80" s="314"/>
      <c r="J80" s="314" t="s">
        <v>887</v>
      </c>
      <c r="K80" s="314" t="s">
        <v>1358</v>
      </c>
      <c r="L80" s="314" t="s">
        <v>1632</v>
      </c>
      <c r="M80" s="314" t="s">
        <v>1667</v>
      </c>
      <c r="N80" s="314" t="s">
        <v>1351</v>
      </c>
      <c r="O80" s="381" t="s">
        <v>1867</v>
      </c>
      <c r="P80" s="116"/>
      <c r="Q80" s="95">
        <v>77</v>
      </c>
    </row>
    <row r="81" spans="1:17" ht="42" customHeight="1">
      <c r="A81" s="316" t="s">
        <v>1725</v>
      </c>
      <c r="B81" s="110" t="s">
        <v>702</v>
      </c>
      <c r="C81" s="110">
        <v>4</v>
      </c>
      <c r="D81" s="111" t="s">
        <v>896</v>
      </c>
      <c r="E81" s="117" t="s">
        <v>897</v>
      </c>
      <c r="F81" s="306" t="s">
        <v>898</v>
      </c>
      <c r="G81" s="117"/>
      <c r="H81" s="117"/>
      <c r="I81" s="117"/>
      <c r="J81" s="117" t="s">
        <v>887</v>
      </c>
      <c r="K81" s="111" t="s">
        <v>1358</v>
      </c>
      <c r="L81" s="111" t="s">
        <v>1631</v>
      </c>
      <c r="M81" s="111"/>
      <c r="N81" s="111" t="s">
        <v>1351</v>
      </c>
      <c r="O81" s="194" t="s">
        <v>1867</v>
      </c>
      <c r="P81" s="119"/>
      <c r="Q81" s="95">
        <v>78</v>
      </c>
    </row>
    <row r="82" spans="1:17" ht="42" customHeight="1">
      <c r="A82" s="316" t="s">
        <v>1757</v>
      </c>
      <c r="B82" s="206" t="s">
        <v>540</v>
      </c>
      <c r="C82" s="110">
        <v>36</v>
      </c>
      <c r="D82" s="111" t="s">
        <v>1009</v>
      </c>
      <c r="E82" s="244" t="s">
        <v>1010</v>
      </c>
      <c r="F82" s="111" t="s">
        <v>1011</v>
      </c>
      <c r="G82" s="111"/>
      <c r="H82" s="111"/>
      <c r="I82" s="111"/>
      <c r="J82" s="111" t="s">
        <v>1021</v>
      </c>
      <c r="K82" s="111" t="s">
        <v>1358</v>
      </c>
      <c r="L82" s="111" t="s">
        <v>1631</v>
      </c>
      <c r="M82" s="111" t="s">
        <v>1671</v>
      </c>
      <c r="N82" s="111" t="s">
        <v>1351</v>
      </c>
      <c r="O82" s="194" t="s">
        <v>1867</v>
      </c>
      <c r="P82" s="119" t="s">
        <v>1668</v>
      </c>
      <c r="Q82" s="95">
        <v>79</v>
      </c>
    </row>
    <row r="83" spans="1:17" ht="42" customHeight="1">
      <c r="A83" s="316" t="s">
        <v>1754</v>
      </c>
      <c r="B83" s="110" t="s">
        <v>1670</v>
      </c>
      <c r="C83" s="110">
        <v>33</v>
      </c>
      <c r="D83" s="111" t="s">
        <v>999</v>
      </c>
      <c r="E83" s="244" t="s">
        <v>1000</v>
      </c>
      <c r="F83" s="111" t="s">
        <v>1001</v>
      </c>
      <c r="G83" s="111"/>
      <c r="H83" s="111"/>
      <c r="I83" s="111"/>
      <c r="J83" s="111" t="s">
        <v>1021</v>
      </c>
      <c r="K83" s="111" t="s">
        <v>1358</v>
      </c>
      <c r="L83" s="111" t="s">
        <v>1632</v>
      </c>
      <c r="M83" s="111"/>
      <c r="N83" s="111" t="s">
        <v>1351</v>
      </c>
      <c r="O83" s="194" t="s">
        <v>1867</v>
      </c>
      <c r="P83" s="119" t="s">
        <v>1669</v>
      </c>
      <c r="Q83" s="95">
        <v>80</v>
      </c>
    </row>
    <row r="84" spans="1:17" ht="42" customHeight="1">
      <c r="A84" s="316" t="s">
        <v>1837</v>
      </c>
      <c r="B84" s="110" t="s">
        <v>288</v>
      </c>
      <c r="C84" s="110">
        <v>127</v>
      </c>
      <c r="D84" s="111" t="s">
        <v>1288</v>
      </c>
      <c r="E84" s="111" t="s">
        <v>1289</v>
      </c>
      <c r="F84" s="244" t="s">
        <v>1290</v>
      </c>
      <c r="G84" s="111"/>
      <c r="H84" s="111"/>
      <c r="I84" s="111"/>
      <c r="J84" s="111" t="s">
        <v>887</v>
      </c>
      <c r="K84" s="111" t="s">
        <v>1358</v>
      </c>
      <c r="L84" s="111" t="s">
        <v>1631</v>
      </c>
      <c r="M84" s="111" t="s">
        <v>1672</v>
      </c>
      <c r="N84" s="111" t="s">
        <v>1351</v>
      </c>
      <c r="O84" s="194" t="s">
        <v>1867</v>
      </c>
      <c r="P84" s="119"/>
      <c r="Q84" s="95">
        <v>81</v>
      </c>
    </row>
    <row r="85" spans="1:17" ht="42" customHeight="1">
      <c r="A85" s="316" t="s">
        <v>1806</v>
      </c>
      <c r="B85" s="110" t="s">
        <v>377</v>
      </c>
      <c r="C85" s="110">
        <v>95</v>
      </c>
      <c r="D85" s="111" t="s">
        <v>1179</v>
      </c>
      <c r="E85" s="244" t="s">
        <v>1180</v>
      </c>
      <c r="F85" s="111" t="s">
        <v>1181</v>
      </c>
      <c r="G85" s="111"/>
      <c r="H85" s="111"/>
      <c r="I85" s="111"/>
      <c r="J85" s="111" t="s">
        <v>1187</v>
      </c>
      <c r="K85" s="111" t="s">
        <v>1358</v>
      </c>
      <c r="L85" s="111" t="s">
        <v>1631</v>
      </c>
      <c r="M85" s="111"/>
      <c r="N85" s="111" t="s">
        <v>1351</v>
      </c>
      <c r="O85" s="194" t="s">
        <v>1867</v>
      </c>
      <c r="P85" s="119"/>
      <c r="Q85" s="95">
        <v>82</v>
      </c>
    </row>
    <row r="86" spans="1:17" ht="42" customHeight="1">
      <c r="A86" s="316" t="s">
        <v>1815</v>
      </c>
      <c r="B86" s="110" t="s">
        <v>1510</v>
      </c>
      <c r="C86" s="111">
        <v>105</v>
      </c>
      <c r="D86" s="111" t="s">
        <v>1211</v>
      </c>
      <c r="E86" s="244" t="s">
        <v>1212</v>
      </c>
      <c r="F86" s="111" t="s">
        <v>1213</v>
      </c>
      <c r="G86" s="111"/>
      <c r="H86" s="111"/>
      <c r="I86" s="111"/>
      <c r="J86" s="111" t="s">
        <v>1187</v>
      </c>
      <c r="K86" s="111" t="s">
        <v>1358</v>
      </c>
      <c r="L86" s="111" t="s">
        <v>1889</v>
      </c>
      <c r="M86" s="111" t="s">
        <v>1673</v>
      </c>
      <c r="N86" s="111" t="s">
        <v>1351</v>
      </c>
      <c r="O86" s="194" t="s">
        <v>1867</v>
      </c>
      <c r="P86" s="342" t="s">
        <v>1891</v>
      </c>
      <c r="Q86" s="95">
        <v>83</v>
      </c>
    </row>
    <row r="87" spans="1:17" ht="42" customHeight="1">
      <c r="A87" s="316" t="s">
        <v>1166</v>
      </c>
      <c r="B87" s="110" t="s">
        <v>1674</v>
      </c>
      <c r="C87" s="111">
        <v>89</v>
      </c>
      <c r="D87" s="111" t="s">
        <v>1165</v>
      </c>
      <c r="E87" s="244" t="s">
        <v>1166</v>
      </c>
      <c r="F87" s="111"/>
      <c r="G87" s="111"/>
      <c r="H87" s="111"/>
      <c r="I87" s="111"/>
      <c r="J87" s="111" t="s">
        <v>1157</v>
      </c>
      <c r="K87" s="111" t="s">
        <v>1357</v>
      </c>
      <c r="L87" s="111" t="s">
        <v>1632</v>
      </c>
      <c r="M87" s="111" t="s">
        <v>1675</v>
      </c>
      <c r="N87" s="111" t="s">
        <v>1351</v>
      </c>
      <c r="O87" s="194" t="s">
        <v>1867</v>
      </c>
      <c r="P87" s="119"/>
      <c r="Q87" s="95">
        <v>84</v>
      </c>
    </row>
    <row r="88" spans="1:17" ht="42" customHeight="1">
      <c r="A88" s="316" t="s">
        <v>1786</v>
      </c>
      <c r="B88" s="110" t="s">
        <v>336</v>
      </c>
      <c r="C88" s="110">
        <v>69</v>
      </c>
      <c r="D88" s="111" t="s">
        <v>1104</v>
      </c>
      <c r="E88" s="111" t="s">
        <v>1105</v>
      </c>
      <c r="F88" s="244" t="s">
        <v>1106</v>
      </c>
      <c r="G88" s="111"/>
      <c r="H88" s="111"/>
      <c r="I88" s="111"/>
      <c r="J88" s="111" t="s">
        <v>887</v>
      </c>
      <c r="K88" s="111" t="s">
        <v>1358</v>
      </c>
      <c r="L88" s="111" t="s">
        <v>1631</v>
      </c>
      <c r="M88" s="111" t="s">
        <v>1676</v>
      </c>
      <c r="N88" s="111" t="s">
        <v>1351</v>
      </c>
      <c r="O88" s="194" t="s">
        <v>1867</v>
      </c>
      <c r="P88" s="119"/>
      <c r="Q88" s="95">
        <v>85</v>
      </c>
    </row>
    <row r="89" spans="1:17" ht="42" customHeight="1">
      <c r="A89" s="316" t="s">
        <v>1171</v>
      </c>
      <c r="B89" s="110" t="s">
        <v>1645</v>
      </c>
      <c r="C89" s="111">
        <v>91</v>
      </c>
      <c r="D89" s="111" t="s">
        <v>1170</v>
      </c>
      <c r="E89" s="244" t="s">
        <v>1171</v>
      </c>
      <c r="F89" s="111"/>
      <c r="G89" s="111"/>
      <c r="H89" s="111"/>
      <c r="I89" s="111"/>
      <c r="J89" s="111" t="s">
        <v>1157</v>
      </c>
      <c r="K89" s="111" t="s">
        <v>1357</v>
      </c>
      <c r="L89" s="111" t="s">
        <v>1632</v>
      </c>
      <c r="M89" s="111" t="s">
        <v>1649</v>
      </c>
      <c r="N89" s="111" t="s">
        <v>1351</v>
      </c>
      <c r="O89" s="194" t="s">
        <v>1867</v>
      </c>
      <c r="P89" s="119"/>
      <c r="Q89" s="95">
        <v>86</v>
      </c>
    </row>
    <row r="90" spans="1:17" ht="42" customHeight="1">
      <c r="A90" s="316" t="s">
        <v>1734</v>
      </c>
      <c r="B90" s="110" t="s">
        <v>97</v>
      </c>
      <c r="C90" s="110">
        <v>13</v>
      </c>
      <c r="D90" s="111" t="s">
        <v>927</v>
      </c>
      <c r="E90" s="111" t="s">
        <v>928</v>
      </c>
      <c r="F90" s="244" t="s">
        <v>929</v>
      </c>
      <c r="G90" s="111" t="s">
        <v>930</v>
      </c>
      <c r="H90" s="111"/>
      <c r="I90" s="111"/>
      <c r="J90" s="111" t="s">
        <v>887</v>
      </c>
      <c r="K90" s="111" t="s">
        <v>1358</v>
      </c>
      <c r="L90" s="111" t="s">
        <v>1631</v>
      </c>
      <c r="M90" s="111" t="s">
        <v>1677</v>
      </c>
      <c r="N90" s="111" t="s">
        <v>1351</v>
      </c>
      <c r="O90" s="194" t="s">
        <v>1867</v>
      </c>
      <c r="P90" s="119"/>
      <c r="Q90" s="95">
        <v>87</v>
      </c>
    </row>
    <row r="91" spans="1:17" ht="42" customHeight="1">
      <c r="A91" s="316" t="s">
        <v>1796</v>
      </c>
      <c r="B91" s="202" t="s">
        <v>91</v>
      </c>
      <c r="C91" s="111">
        <v>80</v>
      </c>
      <c r="D91" s="111" t="s">
        <v>1137</v>
      </c>
      <c r="E91" s="111" t="s">
        <v>1138</v>
      </c>
      <c r="F91" s="306" t="s">
        <v>1139</v>
      </c>
      <c r="G91" s="117"/>
      <c r="H91" s="117"/>
      <c r="I91" s="117"/>
      <c r="J91" s="111" t="s">
        <v>1157</v>
      </c>
      <c r="K91" s="111" t="s">
        <v>1357</v>
      </c>
      <c r="L91" s="111" t="s">
        <v>1631</v>
      </c>
      <c r="M91" s="111" t="s">
        <v>1839</v>
      </c>
      <c r="N91" s="111" t="s">
        <v>1351</v>
      </c>
      <c r="O91" s="194" t="s">
        <v>1867</v>
      </c>
      <c r="P91" s="338"/>
      <c r="Q91" s="95">
        <v>88</v>
      </c>
    </row>
    <row r="92" spans="1:17" ht="42" customHeight="1">
      <c r="A92" s="316" t="s">
        <v>1136</v>
      </c>
      <c r="B92" s="110" t="s">
        <v>1598</v>
      </c>
      <c r="C92" s="111">
        <v>79</v>
      </c>
      <c r="D92" s="111" t="s">
        <v>1135</v>
      </c>
      <c r="E92" s="244" t="s">
        <v>1136</v>
      </c>
      <c r="F92" s="111"/>
      <c r="G92" s="111"/>
      <c r="H92" s="111"/>
      <c r="I92" s="111"/>
      <c r="J92" s="111" t="s">
        <v>1157</v>
      </c>
      <c r="K92" s="111" t="s">
        <v>1357</v>
      </c>
      <c r="L92" s="111" t="s">
        <v>1631</v>
      </c>
      <c r="M92" s="111" t="s">
        <v>1675</v>
      </c>
      <c r="N92" s="111" t="s">
        <v>1351</v>
      </c>
      <c r="O92" s="194" t="s">
        <v>1873</v>
      </c>
      <c r="P92" s="327" t="s">
        <v>1624</v>
      </c>
      <c r="Q92" s="95">
        <v>89</v>
      </c>
    </row>
    <row r="93" spans="1:17" ht="42" customHeight="1">
      <c r="A93" s="316" t="s">
        <v>1738</v>
      </c>
      <c r="B93" s="210" t="s">
        <v>1620</v>
      </c>
      <c r="C93" s="202">
        <v>17</v>
      </c>
      <c r="D93" s="210" t="s">
        <v>943</v>
      </c>
      <c r="E93" s="210" t="s">
        <v>944</v>
      </c>
      <c r="F93" s="307" t="s">
        <v>945</v>
      </c>
      <c r="G93" s="210" t="s">
        <v>946</v>
      </c>
      <c r="H93" s="210"/>
      <c r="I93" s="210"/>
      <c r="J93" s="210" t="s">
        <v>887</v>
      </c>
      <c r="K93" s="210" t="s">
        <v>1358</v>
      </c>
      <c r="L93" s="210" t="s">
        <v>1678</v>
      </c>
      <c r="M93" s="210"/>
      <c r="N93" s="210" t="s">
        <v>1351</v>
      </c>
      <c r="O93" s="385" t="s">
        <v>1873</v>
      </c>
      <c r="P93" s="327" t="s">
        <v>1593</v>
      </c>
      <c r="Q93" s="95">
        <v>90</v>
      </c>
    </row>
    <row r="94" spans="1:17" ht="42" customHeight="1">
      <c r="A94" s="316" t="s">
        <v>1737</v>
      </c>
      <c r="B94" s="210" t="s">
        <v>1579</v>
      </c>
      <c r="C94" s="202">
        <v>16</v>
      </c>
      <c r="D94" s="210" t="s">
        <v>939</v>
      </c>
      <c r="E94" s="210" t="s">
        <v>940</v>
      </c>
      <c r="F94" s="307" t="s">
        <v>941</v>
      </c>
      <c r="G94" s="210" t="s">
        <v>942</v>
      </c>
      <c r="H94" s="210" t="s">
        <v>1402</v>
      </c>
      <c r="I94" s="210"/>
      <c r="J94" s="210" t="s">
        <v>887</v>
      </c>
      <c r="K94" s="210" t="s">
        <v>1358</v>
      </c>
      <c r="L94" s="210" t="s">
        <v>1678</v>
      </c>
      <c r="M94" s="210"/>
      <c r="N94" s="210" t="s">
        <v>1351</v>
      </c>
      <c r="O94" s="385" t="s">
        <v>1873</v>
      </c>
      <c r="P94" s="327" t="s">
        <v>1597</v>
      </c>
      <c r="Q94" s="95">
        <v>91</v>
      </c>
    </row>
    <row r="95" spans="1:17" ht="42" customHeight="1">
      <c r="A95" s="316" t="s">
        <v>1736</v>
      </c>
      <c r="B95" s="210" t="s">
        <v>1621</v>
      </c>
      <c r="C95" s="202">
        <v>15</v>
      </c>
      <c r="D95" s="210" t="s">
        <v>935</v>
      </c>
      <c r="E95" s="210" t="s">
        <v>936</v>
      </c>
      <c r="F95" s="307" t="s">
        <v>937</v>
      </c>
      <c r="G95" s="210" t="s">
        <v>938</v>
      </c>
      <c r="H95" s="210" t="s">
        <v>1401</v>
      </c>
      <c r="I95" s="210"/>
      <c r="J95" s="210" t="s">
        <v>887</v>
      </c>
      <c r="K95" s="210" t="s">
        <v>1358</v>
      </c>
      <c r="L95" s="210" t="s">
        <v>1678</v>
      </c>
      <c r="M95" s="210"/>
      <c r="N95" s="210" t="s">
        <v>1351</v>
      </c>
      <c r="O95" s="385" t="s">
        <v>1873</v>
      </c>
      <c r="P95" s="327" t="s">
        <v>1596</v>
      </c>
      <c r="Q95" s="95">
        <v>92</v>
      </c>
    </row>
    <row r="96" spans="1:17" ht="42" customHeight="1">
      <c r="A96" s="316" t="s">
        <v>1735</v>
      </c>
      <c r="B96" s="210" t="s">
        <v>1622</v>
      </c>
      <c r="C96" s="202">
        <v>14</v>
      </c>
      <c r="D96" s="210" t="s">
        <v>931</v>
      </c>
      <c r="E96" s="210" t="s">
        <v>932</v>
      </c>
      <c r="F96" s="307" t="s">
        <v>933</v>
      </c>
      <c r="G96" s="210" t="s">
        <v>934</v>
      </c>
      <c r="H96" s="210"/>
      <c r="I96" s="210"/>
      <c r="J96" s="210" t="s">
        <v>887</v>
      </c>
      <c r="K96" s="210" t="s">
        <v>1358</v>
      </c>
      <c r="L96" s="210" t="s">
        <v>1678</v>
      </c>
      <c r="M96" s="210"/>
      <c r="N96" s="210" t="s">
        <v>1351</v>
      </c>
      <c r="O96" s="385" t="s">
        <v>1873</v>
      </c>
      <c r="P96" s="327" t="s">
        <v>1594</v>
      </c>
      <c r="Q96" s="95">
        <v>93</v>
      </c>
    </row>
    <row r="97" spans="1:17" ht="42" customHeight="1">
      <c r="A97" s="316" t="s">
        <v>1733</v>
      </c>
      <c r="B97" s="202" t="s">
        <v>1623</v>
      </c>
      <c r="C97" s="202">
        <v>12</v>
      </c>
      <c r="D97" s="210" t="s">
        <v>923</v>
      </c>
      <c r="E97" s="210" t="s">
        <v>924</v>
      </c>
      <c r="F97" s="307" t="s">
        <v>925</v>
      </c>
      <c r="G97" s="210" t="s">
        <v>926</v>
      </c>
      <c r="H97" s="210"/>
      <c r="I97" s="210"/>
      <c r="J97" s="210" t="s">
        <v>887</v>
      </c>
      <c r="K97" s="210" t="s">
        <v>1358</v>
      </c>
      <c r="L97" s="210" t="s">
        <v>1678</v>
      </c>
      <c r="M97" s="210"/>
      <c r="N97" s="210" t="s">
        <v>1351</v>
      </c>
      <c r="O97" s="385" t="s">
        <v>1873</v>
      </c>
      <c r="P97" s="327" t="s">
        <v>1595</v>
      </c>
      <c r="Q97" s="95">
        <v>94</v>
      </c>
    </row>
    <row r="98" spans="1:17" ht="90.7" customHeight="1">
      <c r="A98" s="316" t="s">
        <v>1732</v>
      </c>
      <c r="B98" s="110" t="s">
        <v>1859</v>
      </c>
      <c r="C98" s="110">
        <v>11</v>
      </c>
      <c r="D98" s="111" t="s">
        <v>919</v>
      </c>
      <c r="E98" s="111" t="s">
        <v>920</v>
      </c>
      <c r="F98" s="244" t="s">
        <v>921</v>
      </c>
      <c r="G98" s="111" t="s">
        <v>922</v>
      </c>
      <c r="H98" s="111"/>
      <c r="I98" s="111"/>
      <c r="J98" s="111" t="s">
        <v>887</v>
      </c>
      <c r="K98" s="111" t="s">
        <v>1358</v>
      </c>
      <c r="L98" s="111" t="s">
        <v>1631</v>
      </c>
      <c r="M98" s="111"/>
      <c r="N98" s="210" t="s">
        <v>1351</v>
      </c>
      <c r="O98" s="385" t="s">
        <v>1873</v>
      </c>
      <c r="P98" s="342" t="s">
        <v>1874</v>
      </c>
      <c r="Q98" s="95">
        <v>130</v>
      </c>
    </row>
    <row r="99" spans="1:17" ht="42" customHeight="1">
      <c r="A99" s="331" t="s">
        <v>1812</v>
      </c>
      <c r="B99" s="230" t="s">
        <v>70</v>
      </c>
      <c r="C99" s="230">
        <v>102</v>
      </c>
      <c r="D99" s="300" t="s">
        <v>1201</v>
      </c>
      <c r="E99" s="300" t="s">
        <v>1202</v>
      </c>
      <c r="F99" s="310" t="s">
        <v>1203</v>
      </c>
      <c r="G99" s="300" t="s">
        <v>1204</v>
      </c>
      <c r="H99" s="300"/>
      <c r="I99" s="300"/>
      <c r="J99" s="300" t="s">
        <v>1187</v>
      </c>
      <c r="K99" s="300" t="s">
        <v>1358</v>
      </c>
      <c r="L99" s="300" t="s">
        <v>1630</v>
      </c>
      <c r="M99" s="300" t="s">
        <v>1680</v>
      </c>
      <c r="N99" s="300" t="s">
        <v>1330</v>
      </c>
      <c r="O99" s="386" t="s">
        <v>1867</v>
      </c>
      <c r="P99" s="339"/>
      <c r="Q99" s="95">
        <v>96</v>
      </c>
    </row>
    <row r="100" spans="1:17" ht="42" customHeight="1">
      <c r="A100" s="316" t="s">
        <v>1811</v>
      </c>
      <c r="B100" s="110" t="s">
        <v>78</v>
      </c>
      <c r="C100" s="110">
        <v>101</v>
      </c>
      <c r="D100" s="111" t="s">
        <v>1197</v>
      </c>
      <c r="E100" s="111" t="s">
        <v>1198</v>
      </c>
      <c r="F100" s="244" t="s">
        <v>1199</v>
      </c>
      <c r="G100" s="111" t="s">
        <v>1200</v>
      </c>
      <c r="H100" s="111"/>
      <c r="I100" s="111"/>
      <c r="J100" s="111" t="s">
        <v>1187</v>
      </c>
      <c r="K100" s="111" t="s">
        <v>1358</v>
      </c>
      <c r="L100" s="111" t="s">
        <v>1630</v>
      </c>
      <c r="M100" s="111" t="s">
        <v>1680</v>
      </c>
      <c r="N100" s="111" t="s">
        <v>1330</v>
      </c>
      <c r="O100" s="194" t="s">
        <v>1867</v>
      </c>
      <c r="P100" s="119"/>
      <c r="Q100" s="95">
        <v>97</v>
      </c>
    </row>
    <row r="101" spans="1:17" ht="42" customHeight="1">
      <c r="A101" s="316" t="s">
        <v>1752</v>
      </c>
      <c r="B101" s="110" t="s">
        <v>396</v>
      </c>
      <c r="C101" s="110">
        <v>31</v>
      </c>
      <c r="D101" s="111" t="s">
        <v>992</v>
      </c>
      <c r="E101" s="111" t="s">
        <v>993</v>
      </c>
      <c r="F101" s="244" t="s">
        <v>994</v>
      </c>
      <c r="G101" s="111" t="s">
        <v>995</v>
      </c>
      <c r="H101" s="111"/>
      <c r="I101" s="111"/>
      <c r="J101" s="111" t="s">
        <v>887</v>
      </c>
      <c r="K101" s="111" t="s">
        <v>1358</v>
      </c>
      <c r="L101" s="111" t="s">
        <v>1630</v>
      </c>
      <c r="M101" s="111" t="s">
        <v>1680</v>
      </c>
      <c r="N101" s="111" t="s">
        <v>1330</v>
      </c>
      <c r="O101" s="194" t="s">
        <v>1867</v>
      </c>
      <c r="P101" s="119"/>
      <c r="Q101" s="95">
        <v>98</v>
      </c>
    </row>
    <row r="102" spans="1:17" ht="42" customHeight="1" thickBot="1">
      <c r="A102" s="317" t="s">
        <v>1749</v>
      </c>
      <c r="B102" s="319" t="s">
        <v>403</v>
      </c>
      <c r="C102" s="319">
        <v>28</v>
      </c>
      <c r="D102" s="320" t="s">
        <v>981</v>
      </c>
      <c r="E102" s="320" t="s">
        <v>982</v>
      </c>
      <c r="F102" s="322" t="s">
        <v>983</v>
      </c>
      <c r="G102" s="320" t="s">
        <v>984</v>
      </c>
      <c r="H102" s="320"/>
      <c r="I102" s="320"/>
      <c r="J102" s="320" t="s">
        <v>887</v>
      </c>
      <c r="K102" s="320" t="s">
        <v>1358</v>
      </c>
      <c r="L102" s="320" t="s">
        <v>1630</v>
      </c>
      <c r="M102" s="320" t="s">
        <v>1680</v>
      </c>
      <c r="N102" s="320" t="s">
        <v>1330</v>
      </c>
      <c r="O102" s="383" t="s">
        <v>1867</v>
      </c>
      <c r="P102" s="124"/>
      <c r="Q102" s="95">
        <v>99</v>
      </c>
    </row>
    <row r="103" spans="1:17" ht="42" customHeight="1">
      <c r="A103" s="311" t="s">
        <v>1774</v>
      </c>
      <c r="B103" s="313" t="s">
        <v>1512</v>
      </c>
      <c r="C103" s="313">
        <v>57</v>
      </c>
      <c r="D103" s="314" t="s">
        <v>1066</v>
      </c>
      <c r="E103" s="314" t="s">
        <v>1063</v>
      </c>
      <c r="F103" s="314" t="s">
        <v>1065</v>
      </c>
      <c r="G103" s="315" t="s">
        <v>1064</v>
      </c>
      <c r="H103" s="330"/>
      <c r="I103" s="314"/>
      <c r="J103" s="314" t="s">
        <v>1052</v>
      </c>
      <c r="K103" s="314" t="s">
        <v>1357</v>
      </c>
      <c r="L103" s="314" t="s">
        <v>1630</v>
      </c>
      <c r="M103" s="314" t="s">
        <v>1681</v>
      </c>
      <c r="N103" s="314" t="s">
        <v>1338</v>
      </c>
      <c r="O103" s="381" t="s">
        <v>1873</v>
      </c>
      <c r="P103" s="116" t="s">
        <v>1619</v>
      </c>
      <c r="Q103" s="95">
        <v>100</v>
      </c>
    </row>
    <row r="104" spans="1:17" ht="42" customHeight="1">
      <c r="A104" s="316" t="s">
        <v>1773</v>
      </c>
      <c r="B104" s="110" t="s">
        <v>1512</v>
      </c>
      <c r="C104" s="110">
        <v>56</v>
      </c>
      <c r="D104" s="111" t="s">
        <v>1062</v>
      </c>
      <c r="E104" s="111" t="s">
        <v>1067</v>
      </c>
      <c r="F104" s="111" t="s">
        <v>1069</v>
      </c>
      <c r="G104" s="244" t="s">
        <v>1068</v>
      </c>
      <c r="H104" s="245"/>
      <c r="I104" s="111"/>
      <c r="J104" s="111" t="s">
        <v>1052</v>
      </c>
      <c r="K104" s="111" t="s">
        <v>1357</v>
      </c>
      <c r="L104" s="111" t="s">
        <v>1630</v>
      </c>
      <c r="M104" s="111" t="s">
        <v>1681</v>
      </c>
      <c r="N104" s="111" t="s">
        <v>1338</v>
      </c>
      <c r="O104" s="194" t="s">
        <v>1873</v>
      </c>
      <c r="P104" s="119" t="s">
        <v>1619</v>
      </c>
      <c r="Q104" s="95">
        <v>101</v>
      </c>
    </row>
    <row r="105" spans="1:17" ht="42" customHeight="1">
      <c r="A105" s="316" t="s">
        <v>1765</v>
      </c>
      <c r="B105" s="110" t="s">
        <v>1514</v>
      </c>
      <c r="C105" s="308">
        <v>47</v>
      </c>
      <c r="D105" s="111" t="s">
        <v>1039</v>
      </c>
      <c r="E105" s="111" t="s">
        <v>1040</v>
      </c>
      <c r="F105" s="244" t="s">
        <v>1041</v>
      </c>
      <c r="G105" s="111"/>
      <c r="H105" s="111"/>
      <c r="I105" s="111"/>
      <c r="J105" s="111" t="s">
        <v>1052</v>
      </c>
      <c r="K105" s="111" t="s">
        <v>1357</v>
      </c>
      <c r="L105" s="111" t="s">
        <v>1630</v>
      </c>
      <c r="M105" s="111" t="s">
        <v>1840</v>
      </c>
      <c r="N105" s="111" t="s">
        <v>1338</v>
      </c>
      <c r="O105" s="194" t="s">
        <v>1873</v>
      </c>
      <c r="P105" s="119" t="s">
        <v>1618</v>
      </c>
      <c r="Q105" s="95">
        <v>102</v>
      </c>
    </row>
    <row r="106" spans="1:17" ht="42" customHeight="1">
      <c r="A106" s="316" t="s">
        <v>1771</v>
      </c>
      <c r="B106" s="110" t="s">
        <v>1513</v>
      </c>
      <c r="C106" s="308">
        <v>54</v>
      </c>
      <c r="D106" s="111" t="s">
        <v>1056</v>
      </c>
      <c r="E106" s="111" t="s">
        <v>1057</v>
      </c>
      <c r="F106" s="111" t="s">
        <v>1058</v>
      </c>
      <c r="G106" s="244" t="s">
        <v>1059</v>
      </c>
      <c r="H106" s="111"/>
      <c r="I106" s="111"/>
      <c r="J106" s="111" t="s">
        <v>1052</v>
      </c>
      <c r="K106" s="111" t="s">
        <v>1357</v>
      </c>
      <c r="L106" s="111" t="s">
        <v>1630</v>
      </c>
      <c r="M106" s="111" t="s">
        <v>1840</v>
      </c>
      <c r="N106" s="111" t="s">
        <v>1338</v>
      </c>
      <c r="O106" s="194" t="s">
        <v>1873</v>
      </c>
      <c r="P106" s="119" t="s">
        <v>1618</v>
      </c>
      <c r="Q106" s="95">
        <v>103</v>
      </c>
    </row>
    <row r="107" spans="1:17" ht="42" customHeight="1">
      <c r="A107" s="316" t="s">
        <v>1756</v>
      </c>
      <c r="B107" s="110" t="s">
        <v>476</v>
      </c>
      <c r="C107" s="111">
        <v>35</v>
      </c>
      <c r="D107" s="111" t="s">
        <v>1006</v>
      </c>
      <c r="E107" s="244" t="s">
        <v>1007</v>
      </c>
      <c r="F107" s="111" t="s">
        <v>1008</v>
      </c>
      <c r="G107" s="111"/>
      <c r="H107" s="111"/>
      <c r="I107" s="111"/>
      <c r="J107" s="111" t="s">
        <v>1021</v>
      </c>
      <c r="K107" s="111" t="s">
        <v>1358</v>
      </c>
      <c r="L107" s="111" t="s">
        <v>1631</v>
      </c>
      <c r="M107" s="111" t="s">
        <v>1842</v>
      </c>
      <c r="N107" s="111" t="s">
        <v>1341</v>
      </c>
      <c r="O107" s="194" t="s">
        <v>1867</v>
      </c>
      <c r="P107" s="119" t="s">
        <v>1613</v>
      </c>
      <c r="Q107" s="95">
        <v>104</v>
      </c>
    </row>
    <row r="108" spans="1:17" ht="42" customHeight="1">
      <c r="A108" s="316" t="s">
        <v>1778</v>
      </c>
      <c r="B108" s="110" t="s">
        <v>66</v>
      </c>
      <c r="C108" s="110">
        <v>61</v>
      </c>
      <c r="D108" s="111" t="s">
        <v>1081</v>
      </c>
      <c r="E108" s="111" t="s">
        <v>1082</v>
      </c>
      <c r="F108" s="244" t="s">
        <v>1083</v>
      </c>
      <c r="G108" s="111"/>
      <c r="H108" s="111"/>
      <c r="I108" s="111"/>
      <c r="J108" s="111" t="s">
        <v>887</v>
      </c>
      <c r="K108" s="111" t="s">
        <v>1358</v>
      </c>
      <c r="L108" s="111" t="s">
        <v>1630</v>
      </c>
      <c r="M108" s="111" t="s">
        <v>1841</v>
      </c>
      <c r="N108" s="111" t="s">
        <v>1341</v>
      </c>
      <c r="O108" s="194" t="s">
        <v>1867</v>
      </c>
      <c r="P108" s="119" t="s">
        <v>1617</v>
      </c>
      <c r="Q108" s="95">
        <v>105</v>
      </c>
    </row>
    <row r="109" spans="1:17" ht="42" customHeight="1">
      <c r="A109" s="316" t="s">
        <v>1790</v>
      </c>
      <c r="B109" s="110" t="s">
        <v>58</v>
      </c>
      <c r="C109" s="110">
        <v>73</v>
      </c>
      <c r="D109" s="111" t="s">
        <v>1117</v>
      </c>
      <c r="E109" s="111" t="s">
        <v>1118</v>
      </c>
      <c r="F109" s="306" t="s">
        <v>1119</v>
      </c>
      <c r="G109" s="117"/>
      <c r="H109" s="117"/>
      <c r="I109" s="117"/>
      <c r="J109" s="111" t="s">
        <v>887</v>
      </c>
      <c r="K109" s="111" t="s">
        <v>1358</v>
      </c>
      <c r="L109" s="111" t="s">
        <v>1630</v>
      </c>
      <c r="M109" s="111" t="s">
        <v>1841</v>
      </c>
      <c r="N109" s="111" t="s">
        <v>1341</v>
      </c>
      <c r="O109" s="194" t="s">
        <v>1867</v>
      </c>
      <c r="P109" s="119" t="s">
        <v>1617</v>
      </c>
      <c r="Q109" s="95">
        <v>106</v>
      </c>
    </row>
    <row r="110" spans="1:17" ht="42" customHeight="1">
      <c r="A110" s="316" t="s">
        <v>1823</v>
      </c>
      <c r="B110" s="110" t="s">
        <v>451</v>
      </c>
      <c r="C110" s="110">
        <v>113</v>
      </c>
      <c r="D110" s="111" t="s">
        <v>1238</v>
      </c>
      <c r="E110" s="111" t="s">
        <v>1239</v>
      </c>
      <c r="F110" s="244" t="s">
        <v>1240</v>
      </c>
      <c r="G110" s="111"/>
      <c r="H110" s="111"/>
      <c r="I110" s="111"/>
      <c r="J110" s="111" t="s">
        <v>887</v>
      </c>
      <c r="K110" s="111" t="s">
        <v>1358</v>
      </c>
      <c r="L110" s="111" t="s">
        <v>1630</v>
      </c>
      <c r="M110" s="111" t="s">
        <v>1843</v>
      </c>
      <c r="N110" s="111" t="s">
        <v>1341</v>
      </c>
      <c r="O110" s="194" t="s">
        <v>1867</v>
      </c>
      <c r="P110" s="119" t="s">
        <v>1612</v>
      </c>
      <c r="Q110" s="95">
        <v>107</v>
      </c>
    </row>
    <row r="111" spans="1:17" ht="42" customHeight="1">
      <c r="A111" s="316" t="s">
        <v>1822</v>
      </c>
      <c r="B111" s="110" t="s">
        <v>443</v>
      </c>
      <c r="C111" s="110">
        <v>112</v>
      </c>
      <c r="D111" s="111" t="s">
        <v>1235</v>
      </c>
      <c r="E111" s="111" t="s">
        <v>1236</v>
      </c>
      <c r="F111" s="244" t="s">
        <v>1237</v>
      </c>
      <c r="G111" s="111"/>
      <c r="H111" s="111"/>
      <c r="I111" s="111"/>
      <c r="J111" s="111" t="s">
        <v>887</v>
      </c>
      <c r="K111" s="111" t="s">
        <v>1358</v>
      </c>
      <c r="L111" s="111" t="s">
        <v>1630</v>
      </c>
      <c r="M111" s="111" t="s">
        <v>1843</v>
      </c>
      <c r="N111" s="111" t="s">
        <v>1341</v>
      </c>
      <c r="O111" s="194" t="s">
        <v>1867</v>
      </c>
      <c r="P111" s="119" t="s">
        <v>1612</v>
      </c>
      <c r="Q111" s="95">
        <v>108</v>
      </c>
    </row>
    <row r="112" spans="1:17" ht="42" customHeight="1">
      <c r="A112" s="316" t="s">
        <v>1789</v>
      </c>
      <c r="B112" s="110" t="s">
        <v>1516</v>
      </c>
      <c r="C112" s="110">
        <v>72</v>
      </c>
      <c r="D112" s="111" t="s">
        <v>1114</v>
      </c>
      <c r="E112" s="111" t="s">
        <v>1115</v>
      </c>
      <c r="F112" s="244" t="s">
        <v>1116</v>
      </c>
      <c r="G112" s="110"/>
      <c r="H112" s="110"/>
      <c r="I112" s="110"/>
      <c r="J112" s="111" t="s">
        <v>887</v>
      </c>
      <c r="K112" s="111" t="s">
        <v>1358</v>
      </c>
      <c r="L112" s="111" t="s">
        <v>1630</v>
      </c>
      <c r="M112" s="111" t="s">
        <v>1843</v>
      </c>
      <c r="N112" s="110" t="s">
        <v>1341</v>
      </c>
      <c r="O112" s="146" t="s">
        <v>1873</v>
      </c>
      <c r="P112" s="119" t="s">
        <v>1614</v>
      </c>
      <c r="Q112" s="95">
        <v>109</v>
      </c>
    </row>
    <row r="113" spans="1:17" ht="42" customHeight="1">
      <c r="A113" s="316" t="s">
        <v>1788</v>
      </c>
      <c r="B113" s="110" t="s">
        <v>1515</v>
      </c>
      <c r="C113" s="110">
        <v>71</v>
      </c>
      <c r="D113" s="111" t="s">
        <v>1111</v>
      </c>
      <c r="E113" s="111" t="s">
        <v>1112</v>
      </c>
      <c r="F113" s="244" t="s">
        <v>1113</v>
      </c>
      <c r="G113" s="110"/>
      <c r="H113" s="110"/>
      <c r="I113" s="110"/>
      <c r="J113" s="111" t="s">
        <v>887</v>
      </c>
      <c r="K113" s="111" t="s">
        <v>1358</v>
      </c>
      <c r="L113" s="111" t="s">
        <v>1630</v>
      </c>
      <c r="M113" s="111" t="s">
        <v>1843</v>
      </c>
      <c r="N113" s="111" t="s">
        <v>1341</v>
      </c>
      <c r="O113" s="194" t="s">
        <v>1873</v>
      </c>
      <c r="P113" s="119" t="s">
        <v>1614</v>
      </c>
      <c r="Q113" s="95">
        <v>110</v>
      </c>
    </row>
    <row r="114" spans="1:17" ht="42" customHeight="1">
      <c r="A114" s="316" t="s">
        <v>1832</v>
      </c>
      <c r="B114" s="110" t="s">
        <v>1517</v>
      </c>
      <c r="C114" s="110">
        <v>122</v>
      </c>
      <c r="D114" s="111" t="s">
        <v>1271</v>
      </c>
      <c r="E114" s="111" t="s">
        <v>1272</v>
      </c>
      <c r="F114" s="244" t="s">
        <v>1273</v>
      </c>
      <c r="G114" s="111"/>
      <c r="H114" s="111"/>
      <c r="I114" s="111"/>
      <c r="J114" s="111" t="s">
        <v>887</v>
      </c>
      <c r="K114" s="111" t="s">
        <v>1358</v>
      </c>
      <c r="L114" s="111" t="s">
        <v>1678</v>
      </c>
      <c r="M114" s="111" t="s">
        <v>1843</v>
      </c>
      <c r="N114" s="111" t="s">
        <v>1341</v>
      </c>
      <c r="O114" s="194" t="s">
        <v>1873</v>
      </c>
      <c r="P114" s="119" t="s">
        <v>1615</v>
      </c>
      <c r="Q114" s="95">
        <v>111</v>
      </c>
    </row>
    <row r="115" spans="1:17" ht="42" customHeight="1">
      <c r="A115" s="316" t="s">
        <v>1831</v>
      </c>
      <c r="B115" s="110" t="s">
        <v>1518</v>
      </c>
      <c r="C115" s="110">
        <v>121</v>
      </c>
      <c r="D115" s="111" t="s">
        <v>1268</v>
      </c>
      <c r="E115" s="111" t="s">
        <v>1269</v>
      </c>
      <c r="F115" s="244" t="s">
        <v>1270</v>
      </c>
      <c r="G115" s="111"/>
      <c r="H115" s="111"/>
      <c r="I115" s="111"/>
      <c r="J115" s="111" t="s">
        <v>887</v>
      </c>
      <c r="K115" s="111" t="s">
        <v>1358</v>
      </c>
      <c r="L115" s="111" t="s">
        <v>1678</v>
      </c>
      <c r="M115" s="111" t="s">
        <v>1843</v>
      </c>
      <c r="N115" s="111" t="s">
        <v>1341</v>
      </c>
      <c r="O115" s="194" t="s">
        <v>1873</v>
      </c>
      <c r="P115" s="119" t="s">
        <v>1615</v>
      </c>
      <c r="Q115" s="95">
        <v>112</v>
      </c>
    </row>
    <row r="116" spans="1:17" ht="42" customHeight="1">
      <c r="A116" s="316" t="s">
        <v>1821</v>
      </c>
      <c r="B116" s="110" t="s">
        <v>1520</v>
      </c>
      <c r="C116" s="111">
        <v>111</v>
      </c>
      <c r="D116" s="111" t="s">
        <v>1231</v>
      </c>
      <c r="E116" s="111" t="s">
        <v>1232</v>
      </c>
      <c r="F116" s="244" t="s">
        <v>1233</v>
      </c>
      <c r="G116" s="111" t="s">
        <v>1234</v>
      </c>
      <c r="H116" s="111"/>
      <c r="I116" s="111"/>
      <c r="J116" s="111" t="s">
        <v>887</v>
      </c>
      <c r="K116" s="111" t="s">
        <v>1358</v>
      </c>
      <c r="L116" s="111" t="s">
        <v>1678</v>
      </c>
      <c r="M116" s="111" t="s">
        <v>1844</v>
      </c>
      <c r="N116" s="111" t="s">
        <v>1341</v>
      </c>
      <c r="O116" s="194" t="s">
        <v>1867</v>
      </c>
      <c r="P116" s="119" t="s">
        <v>1616</v>
      </c>
      <c r="Q116" s="95">
        <v>113</v>
      </c>
    </row>
    <row r="117" spans="1:17" ht="42" customHeight="1" thickBot="1">
      <c r="A117" s="317" t="s">
        <v>1820</v>
      </c>
      <c r="B117" s="319" t="s">
        <v>1519</v>
      </c>
      <c r="C117" s="319">
        <v>110</v>
      </c>
      <c r="D117" s="320" t="s">
        <v>1227</v>
      </c>
      <c r="E117" s="320" t="s">
        <v>1228</v>
      </c>
      <c r="F117" s="322" t="s">
        <v>1229</v>
      </c>
      <c r="G117" s="320" t="s">
        <v>1230</v>
      </c>
      <c r="H117" s="320"/>
      <c r="I117" s="320"/>
      <c r="J117" s="320" t="s">
        <v>887</v>
      </c>
      <c r="K117" s="320" t="s">
        <v>1358</v>
      </c>
      <c r="L117" s="320" t="s">
        <v>1678</v>
      </c>
      <c r="M117" s="111" t="s">
        <v>1844</v>
      </c>
      <c r="N117" s="320" t="s">
        <v>1341</v>
      </c>
      <c r="O117" s="383" t="s">
        <v>1867</v>
      </c>
      <c r="P117" s="124" t="s">
        <v>1616</v>
      </c>
      <c r="Q117" s="95">
        <v>114</v>
      </c>
    </row>
    <row r="118" spans="1:17" ht="42" customHeight="1">
      <c r="A118" s="311" t="s">
        <v>1759</v>
      </c>
      <c r="B118" s="313" t="s">
        <v>591</v>
      </c>
      <c r="C118" s="314">
        <v>38</v>
      </c>
      <c r="D118" s="314" t="s">
        <v>1015</v>
      </c>
      <c r="E118" s="314" t="s">
        <v>1016</v>
      </c>
      <c r="F118" s="315" t="s">
        <v>1017</v>
      </c>
      <c r="G118" s="314"/>
      <c r="H118" s="314"/>
      <c r="I118" s="314"/>
      <c r="J118" s="314" t="s">
        <v>1021</v>
      </c>
      <c r="K118" s="314" t="s">
        <v>1358</v>
      </c>
      <c r="L118" s="314" t="s">
        <v>1630</v>
      </c>
      <c r="M118" s="314" t="s">
        <v>1682</v>
      </c>
      <c r="N118" s="314" t="s">
        <v>1342</v>
      </c>
      <c r="O118" s="381" t="s">
        <v>1867</v>
      </c>
      <c r="P118" s="116"/>
      <c r="Q118" s="95">
        <v>115</v>
      </c>
    </row>
    <row r="119" spans="1:17" ht="42" customHeight="1" thickBot="1">
      <c r="A119" s="317" t="s">
        <v>1755</v>
      </c>
      <c r="B119" s="319" t="s">
        <v>597</v>
      </c>
      <c r="C119" s="319">
        <v>34</v>
      </c>
      <c r="D119" s="320" t="s">
        <v>1002</v>
      </c>
      <c r="E119" s="320" t="s">
        <v>1003</v>
      </c>
      <c r="F119" s="322" t="s">
        <v>1004</v>
      </c>
      <c r="G119" s="320" t="s">
        <v>1005</v>
      </c>
      <c r="H119" s="320"/>
      <c r="I119" s="320"/>
      <c r="J119" s="320" t="s">
        <v>1021</v>
      </c>
      <c r="K119" s="320" t="s">
        <v>1358</v>
      </c>
      <c r="L119" s="320" t="s">
        <v>1630</v>
      </c>
      <c r="M119" s="320" t="s">
        <v>1682</v>
      </c>
      <c r="N119" s="320" t="s">
        <v>1342</v>
      </c>
      <c r="O119" s="383" t="s">
        <v>1867</v>
      </c>
      <c r="P119" s="124"/>
      <c r="Q119" s="95">
        <v>116</v>
      </c>
    </row>
    <row r="120" spans="1:17" ht="42" customHeight="1">
      <c r="A120" s="311" t="s">
        <v>1817</v>
      </c>
      <c r="B120" s="313" t="s">
        <v>652</v>
      </c>
      <c r="C120" s="314">
        <v>107</v>
      </c>
      <c r="D120" s="314" t="s">
        <v>1217</v>
      </c>
      <c r="E120" s="315" t="s">
        <v>1218</v>
      </c>
      <c r="F120" s="314" t="s">
        <v>1219</v>
      </c>
      <c r="G120" s="314"/>
      <c r="H120" s="314"/>
      <c r="I120" s="314"/>
      <c r="J120" s="314" t="s">
        <v>1187</v>
      </c>
      <c r="K120" s="314" t="s">
        <v>1358</v>
      </c>
      <c r="L120" s="314" t="s">
        <v>1631</v>
      </c>
      <c r="M120" s="314" t="s">
        <v>1637</v>
      </c>
      <c r="N120" s="314" t="s">
        <v>1353</v>
      </c>
      <c r="O120" s="381" t="s">
        <v>1867</v>
      </c>
      <c r="P120" s="116"/>
      <c r="Q120" s="95">
        <v>117</v>
      </c>
    </row>
    <row r="121" spans="1:17" ht="42" customHeight="1" thickBot="1">
      <c r="A121" s="317" t="s">
        <v>1761</v>
      </c>
      <c r="B121" s="319" t="s">
        <v>676</v>
      </c>
      <c r="C121" s="320">
        <v>42</v>
      </c>
      <c r="D121" s="320" t="s">
        <v>1025</v>
      </c>
      <c r="E121" s="322" t="s">
        <v>1026</v>
      </c>
      <c r="F121" s="320" t="s">
        <v>1027</v>
      </c>
      <c r="G121" s="320"/>
      <c r="H121" s="320"/>
      <c r="I121" s="320"/>
      <c r="J121" s="320" t="s">
        <v>1021</v>
      </c>
      <c r="K121" s="320" t="s">
        <v>1358</v>
      </c>
      <c r="L121" s="320" t="s">
        <v>1631</v>
      </c>
      <c r="M121" s="320" t="s">
        <v>1637</v>
      </c>
      <c r="N121" s="320" t="s">
        <v>1353</v>
      </c>
      <c r="O121" s="383" t="s">
        <v>1867</v>
      </c>
      <c r="P121" s="124"/>
      <c r="Q121" s="95">
        <v>118</v>
      </c>
    </row>
    <row r="122" spans="1:17" ht="42" customHeight="1">
      <c r="A122" s="311" t="s">
        <v>1019</v>
      </c>
      <c r="B122" s="313" t="s">
        <v>743</v>
      </c>
      <c r="C122" s="313">
        <v>39</v>
      </c>
      <c r="D122" s="314" t="s">
        <v>1018</v>
      </c>
      <c r="E122" s="315" t="s">
        <v>1019</v>
      </c>
      <c r="F122" s="314"/>
      <c r="G122" s="314"/>
      <c r="H122" s="314"/>
      <c r="I122" s="314"/>
      <c r="J122" s="314" t="s">
        <v>743</v>
      </c>
      <c r="K122" s="314" t="s">
        <v>743</v>
      </c>
      <c r="L122" s="314"/>
      <c r="M122" s="314" t="s">
        <v>743</v>
      </c>
      <c r="N122" s="314" t="s">
        <v>743</v>
      </c>
      <c r="O122" s="381"/>
      <c r="P122" s="116"/>
      <c r="Q122" s="95">
        <v>119</v>
      </c>
    </row>
    <row r="123" spans="1:17" ht="42" customHeight="1">
      <c r="A123" s="316"/>
      <c r="B123" s="110" t="s">
        <v>743</v>
      </c>
      <c r="C123" s="110" t="s">
        <v>1295</v>
      </c>
      <c r="D123" s="111" t="s">
        <v>1298</v>
      </c>
      <c r="E123" s="244" t="s">
        <v>739</v>
      </c>
      <c r="F123" s="111"/>
      <c r="G123" s="111"/>
      <c r="H123" s="111"/>
      <c r="I123" s="111"/>
      <c r="J123" s="111" t="s">
        <v>743</v>
      </c>
      <c r="K123" s="111" t="s">
        <v>743</v>
      </c>
      <c r="L123" s="111"/>
      <c r="M123" s="111" t="s">
        <v>743</v>
      </c>
      <c r="N123" s="111" t="s">
        <v>743</v>
      </c>
      <c r="O123" s="194"/>
      <c r="P123" s="119"/>
      <c r="Q123" s="95">
        <v>120</v>
      </c>
    </row>
    <row r="124" spans="1:17" ht="42" customHeight="1">
      <c r="A124" s="316"/>
      <c r="B124" s="110" t="s">
        <v>743</v>
      </c>
      <c r="C124" s="110" t="s">
        <v>1295</v>
      </c>
      <c r="D124" s="111" t="s">
        <v>1301</v>
      </c>
      <c r="E124" s="244" t="s">
        <v>739</v>
      </c>
      <c r="F124" s="111"/>
      <c r="G124" s="111"/>
      <c r="H124" s="111"/>
      <c r="I124" s="111"/>
      <c r="J124" s="111" t="s">
        <v>743</v>
      </c>
      <c r="K124" s="111" t="s">
        <v>743</v>
      </c>
      <c r="L124" s="111"/>
      <c r="M124" s="111" t="s">
        <v>743</v>
      </c>
      <c r="N124" s="111" t="s">
        <v>743</v>
      </c>
      <c r="O124" s="194"/>
      <c r="P124" s="119"/>
      <c r="Q124" s="95">
        <v>121</v>
      </c>
    </row>
    <row r="125" spans="1:17" ht="42" customHeight="1">
      <c r="A125" s="316"/>
      <c r="B125" s="110" t="s">
        <v>743</v>
      </c>
      <c r="C125" s="110" t="s">
        <v>1295</v>
      </c>
      <c r="D125" s="111" t="s">
        <v>1300</v>
      </c>
      <c r="E125" s="244" t="s">
        <v>739</v>
      </c>
      <c r="F125" s="111"/>
      <c r="G125" s="111"/>
      <c r="H125" s="111"/>
      <c r="I125" s="111"/>
      <c r="J125" s="111" t="s">
        <v>743</v>
      </c>
      <c r="K125" s="111" t="s">
        <v>743</v>
      </c>
      <c r="L125" s="111"/>
      <c r="M125" s="111" t="s">
        <v>743</v>
      </c>
      <c r="N125" s="110" t="s">
        <v>743</v>
      </c>
      <c r="O125" s="146"/>
      <c r="P125" s="119"/>
      <c r="Q125" s="95">
        <v>122</v>
      </c>
    </row>
    <row r="126" spans="1:17" ht="42" customHeight="1">
      <c r="A126" s="316"/>
      <c r="B126" s="110" t="s">
        <v>743</v>
      </c>
      <c r="C126" s="110" t="s">
        <v>1295</v>
      </c>
      <c r="D126" s="111" t="s">
        <v>1302</v>
      </c>
      <c r="E126" s="305" t="s">
        <v>739</v>
      </c>
      <c r="F126" s="111"/>
      <c r="G126" s="111"/>
      <c r="H126" s="111"/>
      <c r="I126" s="111"/>
      <c r="J126" s="111" t="s">
        <v>743</v>
      </c>
      <c r="K126" s="111" t="s">
        <v>743</v>
      </c>
      <c r="L126" s="111"/>
      <c r="M126" s="111" t="s">
        <v>743</v>
      </c>
      <c r="N126" s="111" t="s">
        <v>743</v>
      </c>
      <c r="O126" s="194"/>
      <c r="P126" s="119"/>
      <c r="Q126" s="95">
        <v>123</v>
      </c>
    </row>
    <row r="127" spans="1:17" ht="42" customHeight="1">
      <c r="A127" s="316"/>
      <c r="B127" s="110" t="s">
        <v>743</v>
      </c>
      <c r="C127" s="110" t="s">
        <v>1295</v>
      </c>
      <c r="D127" s="111" t="s">
        <v>1297</v>
      </c>
      <c r="E127" s="244" t="s">
        <v>739</v>
      </c>
      <c r="F127" s="111"/>
      <c r="G127" s="111"/>
      <c r="H127" s="111"/>
      <c r="I127" s="111"/>
      <c r="J127" s="111" t="s">
        <v>743</v>
      </c>
      <c r="K127" s="111" t="s">
        <v>743</v>
      </c>
      <c r="L127" s="111"/>
      <c r="M127" s="111" t="s">
        <v>743</v>
      </c>
      <c r="N127" s="111" t="s">
        <v>743</v>
      </c>
      <c r="O127" s="194"/>
      <c r="P127" s="119"/>
      <c r="Q127" s="95">
        <v>124</v>
      </c>
    </row>
    <row r="128" spans="1:17" ht="42" customHeight="1">
      <c r="A128" s="316"/>
      <c r="B128" s="110" t="s">
        <v>743</v>
      </c>
      <c r="C128" s="110" t="s">
        <v>1295</v>
      </c>
      <c r="D128" s="111" t="s">
        <v>1294</v>
      </c>
      <c r="E128" s="244" t="s">
        <v>739</v>
      </c>
      <c r="F128" s="111"/>
      <c r="G128" s="111"/>
      <c r="H128" s="111"/>
      <c r="I128" s="111"/>
      <c r="J128" s="111" t="s">
        <v>743</v>
      </c>
      <c r="K128" s="111" t="s">
        <v>743</v>
      </c>
      <c r="L128" s="111"/>
      <c r="M128" s="111" t="s">
        <v>743</v>
      </c>
      <c r="N128" s="111" t="s">
        <v>743</v>
      </c>
      <c r="O128" s="194"/>
      <c r="P128" s="119"/>
      <c r="Q128" s="95">
        <v>125</v>
      </c>
    </row>
    <row r="129" spans="1:17" ht="42" customHeight="1">
      <c r="A129" s="316"/>
      <c r="B129" s="110" t="s">
        <v>743</v>
      </c>
      <c r="C129" s="110" t="s">
        <v>1295</v>
      </c>
      <c r="D129" s="111" t="s">
        <v>1296</v>
      </c>
      <c r="E129" s="244" t="s">
        <v>739</v>
      </c>
      <c r="F129" s="111"/>
      <c r="G129" s="111"/>
      <c r="H129" s="111"/>
      <c r="I129" s="111"/>
      <c r="J129" s="111" t="s">
        <v>743</v>
      </c>
      <c r="K129" s="111" t="s">
        <v>743</v>
      </c>
      <c r="L129" s="111"/>
      <c r="M129" s="111" t="s">
        <v>743</v>
      </c>
      <c r="N129" s="111" t="s">
        <v>743</v>
      </c>
      <c r="O129" s="194"/>
      <c r="P129" s="119"/>
      <c r="Q129" s="95">
        <v>126</v>
      </c>
    </row>
    <row r="130" spans="1:17" ht="42" customHeight="1" thickBot="1">
      <c r="A130" s="317"/>
      <c r="B130" s="319" t="s">
        <v>743</v>
      </c>
      <c r="C130" s="319" t="s">
        <v>1295</v>
      </c>
      <c r="D130" s="320" t="s">
        <v>1299</v>
      </c>
      <c r="E130" s="322" t="s">
        <v>739</v>
      </c>
      <c r="F130" s="319"/>
      <c r="G130" s="319"/>
      <c r="H130" s="319"/>
      <c r="I130" s="319"/>
      <c r="J130" s="320" t="s">
        <v>743</v>
      </c>
      <c r="K130" s="320" t="s">
        <v>743</v>
      </c>
      <c r="L130" s="320"/>
      <c r="M130" s="320" t="s">
        <v>743</v>
      </c>
      <c r="N130" s="320" t="s">
        <v>743</v>
      </c>
      <c r="O130" s="383"/>
      <c r="P130" s="124"/>
      <c r="Q130" s="95">
        <v>127</v>
      </c>
    </row>
    <row r="131" spans="1:17" ht="42" customHeight="1">
      <c r="A131" s="112" t="s">
        <v>1829</v>
      </c>
      <c r="B131" s="110" t="s">
        <v>1423</v>
      </c>
      <c r="C131" s="110">
        <v>119</v>
      </c>
      <c r="D131" s="111" t="s">
        <v>1261</v>
      </c>
      <c r="E131" s="111" t="s">
        <v>1262</v>
      </c>
      <c r="F131" s="111" t="s">
        <v>1263</v>
      </c>
      <c r="G131" s="111"/>
      <c r="H131" s="111"/>
      <c r="I131" s="111"/>
      <c r="J131" s="111" t="s">
        <v>887</v>
      </c>
      <c r="K131" s="111" t="s">
        <v>1358</v>
      </c>
      <c r="L131" s="111" t="s">
        <v>1678</v>
      </c>
      <c r="M131" s="111"/>
      <c r="N131" s="111" t="s">
        <v>1553</v>
      </c>
      <c r="O131" s="111"/>
      <c r="P131" s="110"/>
      <c r="Q131" s="95">
        <v>55</v>
      </c>
    </row>
    <row r="132" spans="1:17" ht="42" customHeight="1">
      <c r="A132" s="112" t="s">
        <v>1833</v>
      </c>
      <c r="B132" s="111" t="s">
        <v>1423</v>
      </c>
      <c r="C132" s="111">
        <v>123</v>
      </c>
      <c r="D132" s="111" t="s">
        <v>1274</v>
      </c>
      <c r="E132" s="111" t="s">
        <v>1275</v>
      </c>
      <c r="F132" s="111" t="s">
        <v>1276</v>
      </c>
      <c r="G132" s="111"/>
      <c r="H132" s="111"/>
      <c r="I132" s="111"/>
      <c r="J132" s="111" t="s">
        <v>887</v>
      </c>
      <c r="K132" s="111" t="s">
        <v>1358</v>
      </c>
      <c r="L132" s="111" t="s">
        <v>1678</v>
      </c>
      <c r="M132" s="111"/>
      <c r="N132" s="111" t="s">
        <v>1553</v>
      </c>
      <c r="O132" s="386"/>
      <c r="P132" s="339"/>
      <c r="Q132" s="95">
        <v>58</v>
      </c>
    </row>
    <row r="133" spans="1:17" ht="42" customHeight="1">
      <c r="A133" s="316" t="s">
        <v>1775</v>
      </c>
      <c r="B133" s="110" t="s">
        <v>1423</v>
      </c>
      <c r="C133" s="110">
        <v>58</v>
      </c>
      <c r="D133" s="111" t="s">
        <v>1070</v>
      </c>
      <c r="E133" s="111" t="s">
        <v>1071</v>
      </c>
      <c r="F133" s="111" t="s">
        <v>1072</v>
      </c>
      <c r="G133" s="111" t="s">
        <v>1073</v>
      </c>
      <c r="H133" s="244"/>
      <c r="I133" s="244"/>
      <c r="J133" s="111" t="s">
        <v>887</v>
      </c>
      <c r="K133" s="111" t="s">
        <v>1358</v>
      </c>
      <c r="L133" s="111" t="s">
        <v>1678</v>
      </c>
      <c r="M133" s="111"/>
      <c r="N133" s="111" t="s">
        <v>1553</v>
      </c>
      <c r="O133" s="194"/>
      <c r="P133" s="119" t="s">
        <v>1601</v>
      </c>
      <c r="Q133" s="95">
        <v>132</v>
      </c>
    </row>
    <row r="134" spans="1:17" ht="42" customHeight="1">
      <c r="A134" s="316" t="s">
        <v>1776</v>
      </c>
      <c r="B134" s="110" t="s">
        <v>1423</v>
      </c>
      <c r="C134" s="110">
        <v>59</v>
      </c>
      <c r="D134" s="111" t="s">
        <v>1074</v>
      </c>
      <c r="E134" s="111" t="s">
        <v>1075</v>
      </c>
      <c r="F134" s="111" t="s">
        <v>1076</v>
      </c>
      <c r="G134" s="111" t="s">
        <v>1077</v>
      </c>
      <c r="H134" s="244"/>
      <c r="I134" s="244"/>
      <c r="J134" s="111" t="s">
        <v>887</v>
      </c>
      <c r="K134" s="111" t="s">
        <v>1358</v>
      </c>
      <c r="L134" s="111" t="s">
        <v>1678</v>
      </c>
      <c r="M134" s="111"/>
      <c r="N134" s="111" t="s">
        <v>1553</v>
      </c>
      <c r="O134" s="111"/>
      <c r="P134" s="110" t="s">
        <v>1601</v>
      </c>
      <c r="Q134" s="95">
        <v>133</v>
      </c>
    </row>
    <row r="135" spans="1:17" ht="42" customHeight="1">
      <c r="A135" s="316" t="s">
        <v>1777</v>
      </c>
      <c r="B135" s="110" t="s">
        <v>1423</v>
      </c>
      <c r="C135" s="110">
        <v>60</v>
      </c>
      <c r="D135" s="111" t="s">
        <v>1078</v>
      </c>
      <c r="E135" s="111" t="s">
        <v>1079</v>
      </c>
      <c r="F135" s="111" t="s">
        <v>1080</v>
      </c>
      <c r="G135" s="111"/>
      <c r="H135" s="111"/>
      <c r="I135" s="111"/>
      <c r="J135" s="111" t="s">
        <v>887</v>
      </c>
      <c r="K135" s="111" t="s">
        <v>1358</v>
      </c>
      <c r="L135" s="111" t="s">
        <v>1678</v>
      </c>
      <c r="M135" s="111"/>
      <c r="N135" s="111" t="s">
        <v>1553</v>
      </c>
      <c r="O135" s="111"/>
      <c r="P135" s="112"/>
      <c r="Q135" s="95">
        <v>134</v>
      </c>
    </row>
    <row r="136" spans="1:17" ht="42" customHeight="1">
      <c r="A136" s="316" t="s">
        <v>1799</v>
      </c>
      <c r="B136" s="110" t="s">
        <v>1423</v>
      </c>
      <c r="C136" s="111">
        <v>84</v>
      </c>
      <c r="D136" s="111" t="s">
        <v>1149</v>
      </c>
      <c r="E136" s="111" t="s">
        <v>1150</v>
      </c>
      <c r="F136" s="111" t="s">
        <v>1151</v>
      </c>
      <c r="G136" s="111"/>
      <c r="H136" s="111"/>
      <c r="I136" s="111"/>
      <c r="J136" s="111" t="s">
        <v>1157</v>
      </c>
      <c r="K136" s="111" t="s">
        <v>1357</v>
      </c>
      <c r="L136" s="111" t="s">
        <v>1678</v>
      </c>
      <c r="M136" s="111"/>
      <c r="N136" s="111" t="s">
        <v>1553</v>
      </c>
      <c r="O136" s="194"/>
      <c r="P136" s="119"/>
      <c r="Q136" s="95">
        <v>135</v>
      </c>
    </row>
    <row r="137" spans="1:17" ht="42" customHeight="1" thickBot="1">
      <c r="A137" s="317" t="s">
        <v>1801</v>
      </c>
      <c r="B137" s="319" t="s">
        <v>1423</v>
      </c>
      <c r="C137" s="340">
        <v>87</v>
      </c>
      <c r="D137" s="320" t="s">
        <v>1158</v>
      </c>
      <c r="E137" s="320" t="s">
        <v>1159</v>
      </c>
      <c r="F137" s="320" t="s">
        <v>1160</v>
      </c>
      <c r="G137" s="320"/>
      <c r="H137" s="320"/>
      <c r="I137" s="320"/>
      <c r="J137" s="320" t="s">
        <v>1157</v>
      </c>
      <c r="K137" s="320" t="s">
        <v>1357</v>
      </c>
      <c r="L137" s="320" t="s">
        <v>1678</v>
      </c>
      <c r="M137" s="320"/>
      <c r="N137" s="320" t="s">
        <v>1553</v>
      </c>
      <c r="O137" s="383"/>
      <c r="P137" s="124"/>
      <c r="Q137" s="95">
        <v>136</v>
      </c>
    </row>
    <row r="138" spans="1:17" ht="42" hidden="1" customHeight="1">
      <c r="B138" s="230"/>
      <c r="C138" s="301" t="s">
        <v>1331</v>
      </c>
      <c r="D138" s="302" t="s">
        <v>1315</v>
      </c>
      <c r="E138" s="302" t="s">
        <v>1316</v>
      </c>
      <c r="F138" s="302" t="s">
        <v>1123</v>
      </c>
      <c r="G138" s="302"/>
      <c r="H138" s="302"/>
      <c r="I138" s="302"/>
      <c r="J138" s="302"/>
      <c r="K138" s="302"/>
      <c r="L138" s="302"/>
      <c r="M138" s="302"/>
      <c r="N138" s="303"/>
      <c r="O138" s="303"/>
      <c r="P138" s="230"/>
    </row>
    <row r="139" spans="1:17" ht="42" hidden="1" customHeight="1">
      <c r="B139" s="110"/>
      <c r="C139" s="198" t="s">
        <v>1331</v>
      </c>
      <c r="D139" s="200" t="s">
        <v>1318</v>
      </c>
      <c r="E139" s="200" t="s">
        <v>1319</v>
      </c>
      <c r="F139" s="200"/>
      <c r="G139" s="200"/>
      <c r="H139" s="200"/>
      <c r="I139" s="200"/>
      <c r="J139" s="200"/>
      <c r="K139" s="200"/>
      <c r="L139" s="200"/>
      <c r="M139" s="200"/>
      <c r="N139" s="245"/>
      <c r="O139" s="245"/>
      <c r="P139" s="110"/>
    </row>
    <row r="140" spans="1:17" ht="42" hidden="1" customHeight="1">
      <c r="B140" s="110"/>
      <c r="C140" s="200" t="s">
        <v>1331</v>
      </c>
      <c r="D140" s="200" t="s">
        <v>1314</v>
      </c>
      <c r="E140" s="200" t="s">
        <v>1364</v>
      </c>
      <c r="F140" s="200" t="s">
        <v>1323</v>
      </c>
      <c r="G140" s="200"/>
      <c r="H140" s="200"/>
      <c r="I140" s="200"/>
      <c r="J140" s="200"/>
      <c r="K140" s="200"/>
      <c r="L140" s="200"/>
      <c r="M140" s="200"/>
      <c r="N140" s="245"/>
      <c r="O140" s="245"/>
      <c r="P140" s="110"/>
    </row>
    <row r="141" spans="1:17" ht="42" hidden="1" customHeight="1">
      <c r="B141" s="110"/>
      <c r="C141" s="200" t="s">
        <v>1331</v>
      </c>
      <c r="D141" s="200" t="s">
        <v>1307</v>
      </c>
      <c r="E141" s="200" t="s">
        <v>1308</v>
      </c>
      <c r="F141" s="200" t="s">
        <v>1325</v>
      </c>
      <c r="G141" s="200"/>
      <c r="H141" s="200"/>
      <c r="I141" s="200"/>
      <c r="J141" s="200"/>
      <c r="K141" s="200"/>
      <c r="L141" s="200"/>
      <c r="M141" s="200"/>
      <c r="N141" s="245"/>
      <c r="O141" s="245"/>
      <c r="P141" s="110"/>
    </row>
    <row r="142" spans="1:17" ht="42" hidden="1" customHeight="1">
      <c r="B142" s="110"/>
      <c r="C142" s="246" t="s">
        <v>1331</v>
      </c>
      <c r="D142" s="200" t="s">
        <v>1312</v>
      </c>
      <c r="E142" s="200" t="s">
        <v>1320</v>
      </c>
      <c r="F142" s="200" t="s">
        <v>1313</v>
      </c>
      <c r="G142" s="200"/>
      <c r="H142" s="200"/>
      <c r="I142" s="200"/>
      <c r="J142" s="200"/>
      <c r="K142" s="200"/>
      <c r="L142" s="200"/>
      <c r="M142" s="200"/>
      <c r="N142" s="245"/>
      <c r="O142" s="245"/>
      <c r="P142" s="110"/>
    </row>
    <row r="143" spans="1:17" ht="42" hidden="1" customHeight="1">
      <c r="B143" s="110"/>
      <c r="C143" s="198" t="s">
        <v>1331</v>
      </c>
      <c r="D143" s="200" t="s">
        <v>1303</v>
      </c>
      <c r="E143" s="200" t="s">
        <v>1304</v>
      </c>
      <c r="F143" s="200" t="s">
        <v>1326</v>
      </c>
      <c r="G143" s="200"/>
      <c r="H143" s="200"/>
      <c r="I143" s="200"/>
      <c r="J143" s="200"/>
      <c r="K143" s="200"/>
      <c r="L143" s="200"/>
      <c r="M143" s="200"/>
      <c r="N143" s="245"/>
      <c r="O143" s="245"/>
      <c r="P143" s="110"/>
    </row>
    <row r="144" spans="1:17" ht="42" hidden="1" customHeight="1">
      <c r="B144" s="110"/>
      <c r="C144" s="198" t="s">
        <v>1331</v>
      </c>
      <c r="D144" s="200" t="s">
        <v>1305</v>
      </c>
      <c r="E144" s="200" t="s">
        <v>1324</v>
      </c>
      <c r="F144" s="200" t="s">
        <v>1306</v>
      </c>
      <c r="G144" s="200"/>
      <c r="H144" s="200"/>
      <c r="I144" s="200"/>
      <c r="J144" s="200"/>
      <c r="K144" s="200"/>
      <c r="L144" s="200"/>
      <c r="M144" s="200"/>
      <c r="N144" s="245"/>
      <c r="O144" s="245"/>
      <c r="P144" s="110"/>
    </row>
    <row r="145" spans="2:16" ht="42" hidden="1" customHeight="1">
      <c r="B145" s="110"/>
      <c r="C145" s="198" t="s">
        <v>1331</v>
      </c>
      <c r="D145" s="200" t="s">
        <v>1310</v>
      </c>
      <c r="E145" s="200" t="s">
        <v>1327</v>
      </c>
      <c r="F145" s="200" t="s">
        <v>1311</v>
      </c>
      <c r="G145" s="200"/>
      <c r="H145" s="200"/>
      <c r="I145" s="200"/>
      <c r="J145" s="200"/>
      <c r="K145" s="200"/>
      <c r="L145" s="200"/>
      <c r="M145" s="200"/>
      <c r="N145" s="245"/>
      <c r="O145" s="245"/>
      <c r="P145" s="110"/>
    </row>
    <row r="146" spans="2:16" ht="42" hidden="1" customHeight="1">
      <c r="B146" s="110"/>
      <c r="C146" s="198" t="s">
        <v>1331</v>
      </c>
      <c r="D146" s="200" t="s">
        <v>1309</v>
      </c>
      <c r="E146" s="200" t="s">
        <v>1321</v>
      </c>
      <c r="F146" s="200"/>
      <c r="G146" s="200"/>
      <c r="H146" s="200"/>
      <c r="I146" s="200"/>
      <c r="J146" s="200"/>
      <c r="K146" s="200"/>
      <c r="L146" s="200"/>
      <c r="M146" s="200"/>
      <c r="N146" s="245"/>
      <c r="O146" s="245"/>
      <c r="P146" s="110"/>
    </row>
    <row r="147" spans="2:16" ht="42" hidden="1" customHeight="1">
      <c r="B147" s="110"/>
      <c r="C147" s="137" t="s">
        <v>1331</v>
      </c>
      <c r="D147" s="137" t="s">
        <v>1317</v>
      </c>
      <c r="E147" s="131" t="s">
        <v>1157</v>
      </c>
      <c r="F147" s="131"/>
      <c r="G147" s="131"/>
      <c r="H147" s="131"/>
      <c r="I147" s="131"/>
      <c r="J147" s="131"/>
      <c r="K147" s="131"/>
      <c r="L147" s="131"/>
      <c r="M147" s="131"/>
      <c r="N147" s="245"/>
      <c r="O147" s="245"/>
      <c r="P147" s="110"/>
    </row>
    <row r="148" spans="2:16" ht="24.95" hidden="1" customHeight="1">
      <c r="C148" s="97">
        <f>COUNTA(C2:C147)</f>
        <v>146</v>
      </c>
      <c r="D148" s="97">
        <f>COUNTA(D2:D147)</f>
        <v>146</v>
      </c>
    </row>
    <row r="149" spans="2:16" ht="24.95" hidden="1" customHeight="1">
      <c r="B149" s="97" t="s">
        <v>1557</v>
      </c>
      <c r="C149" s="97">
        <f>C148-8-10</f>
        <v>128</v>
      </c>
      <c r="D149" s="97">
        <f>D148-3</f>
        <v>143</v>
      </c>
    </row>
    <row r="150" spans="2:16" hidden="1"/>
  </sheetData>
  <sortState xmlns:xlrd2="http://schemas.microsoft.com/office/spreadsheetml/2017/richdata2" ref="A2:Q137">
    <sortCondition ref="Q2:Q149"/>
  </sortState>
  <conditionalFormatting sqref="B23">
    <cfRule type="cellIs" dxfId="2" priority="1" operator="equal">
      <formula>"N/A"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C17D-14EC-403E-82B7-0CACAA89BF2F}">
  <dimension ref="A1:E40"/>
  <sheetViews>
    <sheetView zoomScale="60" zoomScaleNormal="60" workbookViewId="0">
      <selection activeCell="G17" sqref="G17"/>
    </sheetView>
  </sheetViews>
  <sheetFormatPr defaultColWidth="29.9296875" defaultRowHeight="14.25"/>
  <cols>
    <col min="1" max="1" width="22.53125" bestFit="1" customWidth="1"/>
    <col min="2" max="2" width="31.9296875" customWidth="1"/>
    <col min="3" max="3" width="14.46484375" bestFit="1" customWidth="1"/>
    <col min="4" max="4" width="83.33203125" bestFit="1" customWidth="1"/>
    <col min="5" max="5" width="48" customWidth="1"/>
  </cols>
  <sheetData>
    <row r="1" spans="1:5" ht="57">
      <c r="A1" s="1" t="s">
        <v>775</v>
      </c>
      <c r="B1" s="15"/>
      <c r="C1" s="15"/>
    </row>
    <row r="2" spans="1:5">
      <c r="A2" s="13"/>
      <c r="B2" s="14"/>
      <c r="C2" s="14"/>
    </row>
    <row r="3" spans="1:5">
      <c r="A3" s="33" t="s">
        <v>776</v>
      </c>
      <c r="B3" s="33" t="s">
        <v>777</v>
      </c>
      <c r="C3" s="33" t="s">
        <v>778</v>
      </c>
      <c r="D3" s="33" t="s">
        <v>25</v>
      </c>
      <c r="E3" s="33" t="s">
        <v>779</v>
      </c>
    </row>
    <row r="4" spans="1:5">
      <c r="A4" s="9" t="s">
        <v>780</v>
      </c>
      <c r="B4" s="9" t="s">
        <v>781</v>
      </c>
      <c r="C4" s="9" t="s">
        <v>37</v>
      </c>
      <c r="D4" s="410" t="s">
        <v>782</v>
      </c>
      <c r="E4" s="407" t="s">
        <v>1684</v>
      </c>
    </row>
    <row r="5" spans="1:5">
      <c r="A5" s="9" t="s">
        <v>783</v>
      </c>
      <c r="B5" s="9" t="s">
        <v>784</v>
      </c>
      <c r="C5" s="9" t="s">
        <v>37</v>
      </c>
      <c r="D5" s="410"/>
      <c r="E5" s="408"/>
    </row>
    <row r="6" spans="1:5">
      <c r="A6" s="9" t="s">
        <v>785</v>
      </c>
      <c r="B6" s="9" t="s">
        <v>786</v>
      </c>
      <c r="C6" s="9" t="s">
        <v>37</v>
      </c>
      <c r="D6" s="410"/>
      <c r="E6" s="408"/>
    </row>
    <row r="7" spans="1:5">
      <c r="A7" s="9" t="s">
        <v>787</v>
      </c>
      <c r="B7" s="9" t="s">
        <v>788</v>
      </c>
      <c r="C7" s="9" t="s">
        <v>37</v>
      </c>
      <c r="D7" s="410"/>
      <c r="E7" s="408"/>
    </row>
    <row r="8" spans="1:5">
      <c r="A8" s="9" t="s">
        <v>789</v>
      </c>
      <c r="B8" s="9" t="s">
        <v>790</v>
      </c>
      <c r="C8" s="9" t="s">
        <v>37</v>
      </c>
      <c r="D8" s="410"/>
      <c r="E8" s="408"/>
    </row>
    <row r="9" spans="1:5">
      <c r="A9" s="9" t="s">
        <v>791</v>
      </c>
      <c r="B9" s="9" t="s">
        <v>792</v>
      </c>
      <c r="C9" s="9" t="s">
        <v>37</v>
      </c>
      <c r="D9" s="410"/>
      <c r="E9" s="408"/>
    </row>
    <row r="10" spans="1:5">
      <c r="A10" s="9" t="s">
        <v>793</v>
      </c>
      <c r="B10" s="9" t="s">
        <v>794</v>
      </c>
      <c r="C10" s="9" t="s">
        <v>37</v>
      </c>
      <c r="D10" s="411" t="s">
        <v>795</v>
      </c>
      <c r="E10" s="408"/>
    </row>
    <row r="11" spans="1:5">
      <c r="A11" s="9" t="s">
        <v>796</v>
      </c>
      <c r="B11" s="9" t="s">
        <v>797</v>
      </c>
      <c r="C11" s="9" t="s">
        <v>37</v>
      </c>
      <c r="D11" s="412"/>
      <c r="E11" s="408"/>
    </row>
    <row r="12" spans="1:5">
      <c r="A12" s="9" t="s">
        <v>798</v>
      </c>
      <c r="B12" s="9" t="s">
        <v>799</v>
      </c>
      <c r="C12" s="9" t="s">
        <v>37</v>
      </c>
      <c r="D12" s="413"/>
      <c r="E12" s="408"/>
    </row>
    <row r="13" spans="1:5">
      <c r="A13" s="9" t="s">
        <v>800</v>
      </c>
      <c r="B13" s="9" t="s">
        <v>801</v>
      </c>
      <c r="C13" s="9" t="s">
        <v>37</v>
      </c>
      <c r="D13" s="411" t="s">
        <v>802</v>
      </c>
      <c r="E13" s="408"/>
    </row>
    <row r="14" spans="1:5">
      <c r="A14" s="9" t="s">
        <v>803</v>
      </c>
      <c r="B14" s="9" t="s">
        <v>804</v>
      </c>
      <c r="C14" s="9" t="s">
        <v>37</v>
      </c>
      <c r="D14" s="413"/>
      <c r="E14" s="409"/>
    </row>
    <row r="15" spans="1:5">
      <c r="A15" s="9" t="s">
        <v>805</v>
      </c>
      <c r="B15" s="9" t="s">
        <v>806</v>
      </c>
      <c r="C15" s="9" t="s">
        <v>37</v>
      </c>
      <c r="D15" s="16" t="s">
        <v>806</v>
      </c>
      <c r="E15" s="9"/>
    </row>
    <row r="16" spans="1:5">
      <c r="A16" s="9" t="s">
        <v>807</v>
      </c>
      <c r="B16" s="9" t="s">
        <v>808</v>
      </c>
      <c r="C16" s="9" t="s">
        <v>37</v>
      </c>
      <c r="D16" s="407" t="s">
        <v>809</v>
      </c>
      <c r="E16" s="407" t="s">
        <v>1684</v>
      </c>
    </row>
    <row r="17" spans="1:5">
      <c r="A17" s="9" t="s">
        <v>810</v>
      </c>
      <c r="B17" s="9" t="s">
        <v>811</v>
      </c>
      <c r="C17" s="9" t="s">
        <v>37</v>
      </c>
      <c r="D17" s="408"/>
      <c r="E17" s="408"/>
    </row>
    <row r="18" spans="1:5">
      <c r="A18" s="9" t="s">
        <v>812</v>
      </c>
      <c r="B18" s="9" t="s">
        <v>813</v>
      </c>
      <c r="C18" s="9" t="s">
        <v>37</v>
      </c>
      <c r="D18" s="408"/>
      <c r="E18" s="408"/>
    </row>
    <row r="19" spans="1:5">
      <c r="A19" s="9" t="s">
        <v>814</v>
      </c>
      <c r="B19" s="9" t="s">
        <v>815</v>
      </c>
      <c r="C19" s="9" t="s">
        <v>37</v>
      </c>
      <c r="D19" s="409"/>
      <c r="E19" s="409"/>
    </row>
    <row r="21" spans="1:5" ht="18.95" customHeight="1"/>
    <row r="22" spans="1:5" ht="57">
      <c r="A22" s="1" t="s">
        <v>816</v>
      </c>
      <c r="B22" s="406" t="s">
        <v>1683</v>
      </c>
      <c r="C22" s="406"/>
      <c r="D22" s="406"/>
      <c r="E22" s="406"/>
    </row>
    <row r="23" spans="1:5">
      <c r="A23" s="344"/>
      <c r="B23" s="14"/>
      <c r="C23" s="14"/>
    </row>
    <row r="24" spans="1:5">
      <c r="A24" s="345" t="s">
        <v>776</v>
      </c>
      <c r="B24" s="345" t="s">
        <v>777</v>
      </c>
      <c r="C24" s="345" t="s">
        <v>778</v>
      </c>
      <c r="D24" s="345" t="s">
        <v>25</v>
      </c>
      <c r="E24" s="345" t="s">
        <v>779</v>
      </c>
    </row>
    <row r="25" spans="1:5">
      <c r="A25" s="345" t="s">
        <v>780</v>
      </c>
      <c r="B25" s="345" t="s">
        <v>817</v>
      </c>
      <c r="C25" s="345" t="s">
        <v>37</v>
      </c>
      <c r="D25" s="345" t="s">
        <v>818</v>
      </c>
      <c r="E25" s="345"/>
    </row>
    <row r="26" spans="1:5">
      <c r="A26" s="345" t="s">
        <v>783</v>
      </c>
      <c r="B26" s="345" t="s">
        <v>138</v>
      </c>
      <c r="C26" s="345" t="s">
        <v>30</v>
      </c>
      <c r="D26" s="345" t="s">
        <v>819</v>
      </c>
      <c r="E26" s="345"/>
    </row>
    <row r="27" spans="1:5">
      <c r="A27" s="345" t="s">
        <v>785</v>
      </c>
      <c r="B27" s="345" t="s">
        <v>820</v>
      </c>
      <c r="C27" s="345" t="s">
        <v>37</v>
      </c>
      <c r="D27" s="346" t="s">
        <v>821</v>
      </c>
      <c r="E27" s="345"/>
    </row>
    <row r="28" spans="1:5">
      <c r="A28" s="345" t="s">
        <v>787</v>
      </c>
      <c r="B28" s="345" t="s">
        <v>822</v>
      </c>
      <c r="C28" s="345" t="s">
        <v>37</v>
      </c>
      <c r="D28" s="346" t="s">
        <v>823</v>
      </c>
      <c r="E28" s="345"/>
    </row>
    <row r="29" spans="1:5" ht="42.75">
      <c r="A29" s="345" t="s">
        <v>789</v>
      </c>
      <c r="B29" s="347" t="s">
        <v>824</v>
      </c>
      <c r="C29" s="345" t="s">
        <v>30</v>
      </c>
      <c r="D29" s="346" t="s">
        <v>825</v>
      </c>
      <c r="E29" s="345"/>
    </row>
    <row r="30" spans="1:5">
      <c r="A30" s="345" t="s">
        <v>791</v>
      </c>
      <c r="B30" s="345" t="s">
        <v>826</v>
      </c>
      <c r="C30" s="345" t="s">
        <v>37</v>
      </c>
      <c r="D30" s="345" t="s">
        <v>827</v>
      </c>
      <c r="E30" s="346"/>
    </row>
    <row r="31" spans="1:5">
      <c r="A31" s="345" t="s">
        <v>793</v>
      </c>
      <c r="B31" s="345" t="s">
        <v>828</v>
      </c>
      <c r="C31" s="345"/>
      <c r="D31" s="345"/>
      <c r="E31" s="346"/>
    </row>
    <row r="32" spans="1:5">
      <c r="A32" s="345" t="s">
        <v>796</v>
      </c>
      <c r="B32" s="345" t="s">
        <v>828</v>
      </c>
      <c r="C32" s="345"/>
      <c r="D32" s="345"/>
      <c r="E32" s="345"/>
    </row>
    <row r="33" spans="1:5">
      <c r="A33" s="345" t="s">
        <v>798</v>
      </c>
      <c r="B33" s="345" t="s">
        <v>828</v>
      </c>
      <c r="C33" s="345"/>
      <c r="D33" s="345"/>
      <c r="E33" s="345"/>
    </row>
    <row r="34" spans="1:5">
      <c r="A34" s="345" t="s">
        <v>800</v>
      </c>
      <c r="B34" s="345" t="s">
        <v>828</v>
      </c>
      <c r="C34" s="345"/>
      <c r="D34" s="345"/>
      <c r="E34" s="345"/>
    </row>
    <row r="35" spans="1:5">
      <c r="A35" s="345" t="s">
        <v>803</v>
      </c>
      <c r="B35" s="345" t="s">
        <v>828</v>
      </c>
      <c r="C35" s="345"/>
      <c r="D35" s="345"/>
      <c r="E35" s="345"/>
    </row>
    <row r="36" spans="1:5">
      <c r="A36" s="345" t="s">
        <v>805</v>
      </c>
      <c r="B36" s="345" t="s">
        <v>828</v>
      </c>
      <c r="C36" s="345"/>
      <c r="D36" s="345"/>
      <c r="E36" s="345"/>
    </row>
    <row r="37" spans="1:5">
      <c r="A37" s="345" t="s">
        <v>807</v>
      </c>
      <c r="B37" s="345" t="s">
        <v>828</v>
      </c>
      <c r="C37" s="345"/>
      <c r="D37" s="345"/>
      <c r="E37" s="345"/>
    </row>
    <row r="38" spans="1:5">
      <c r="A38" s="345" t="s">
        <v>810</v>
      </c>
      <c r="B38" s="348" t="s">
        <v>829</v>
      </c>
      <c r="C38" s="348" t="s">
        <v>37</v>
      </c>
      <c r="D38" s="348" t="s">
        <v>830</v>
      </c>
      <c r="E38" s="348" t="s">
        <v>831</v>
      </c>
    </row>
    <row r="39" spans="1:5">
      <c r="A39" s="345" t="s">
        <v>812</v>
      </c>
      <c r="B39" s="348" t="s">
        <v>832</v>
      </c>
      <c r="C39" s="348" t="s">
        <v>37</v>
      </c>
      <c r="D39" s="348" t="s">
        <v>833</v>
      </c>
      <c r="E39" s="348" t="s">
        <v>831</v>
      </c>
    </row>
    <row r="40" spans="1:5">
      <c r="A40" s="9" t="s">
        <v>814</v>
      </c>
      <c r="B40" s="12" t="s">
        <v>834</v>
      </c>
      <c r="C40" s="11" t="s">
        <v>30</v>
      </c>
      <c r="D40" s="11" t="s">
        <v>835</v>
      </c>
      <c r="E40" s="11" t="s">
        <v>831</v>
      </c>
    </row>
  </sheetData>
  <mergeCells count="7">
    <mergeCell ref="B22:E22"/>
    <mergeCell ref="E4:E14"/>
    <mergeCell ref="E16:E19"/>
    <mergeCell ref="D16:D19"/>
    <mergeCell ref="D4:D9"/>
    <mergeCell ref="D10:D12"/>
    <mergeCell ref="D13:D14"/>
  </mergeCells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EF7F1-15E7-4B4D-B355-F81A77C7D4D7}">
  <dimension ref="A1:E11"/>
  <sheetViews>
    <sheetView workbookViewId="0">
      <selection sqref="A1:E1"/>
    </sheetView>
  </sheetViews>
  <sheetFormatPr defaultRowHeight="14.25"/>
  <cols>
    <col min="1" max="1" width="11.53125" bestFit="1" customWidth="1"/>
    <col min="2" max="2" width="30.46484375" customWidth="1"/>
    <col min="3" max="3" width="26.9296875" customWidth="1"/>
    <col min="4" max="4" width="21.33203125" customWidth="1"/>
    <col min="5" max="5" width="23.53125" customWidth="1"/>
  </cols>
  <sheetData>
    <row r="1" spans="1:5" ht="30" customHeight="1">
      <c r="A1" s="420" t="s">
        <v>1572</v>
      </c>
      <c r="B1" s="421"/>
      <c r="C1" s="421"/>
      <c r="D1" s="421"/>
      <c r="E1" s="422"/>
    </row>
    <row r="2" spans="1:5">
      <c r="A2" s="273" t="s">
        <v>1573</v>
      </c>
      <c r="B2" s="272" t="s">
        <v>10</v>
      </c>
      <c r="C2" s="272" t="s">
        <v>1574</v>
      </c>
      <c r="D2" s="272" t="s">
        <v>1575</v>
      </c>
      <c r="E2" s="274" t="s">
        <v>1576</v>
      </c>
    </row>
    <row r="3" spans="1:5">
      <c r="A3" s="273">
        <v>3</v>
      </c>
      <c r="B3" s="272" t="s">
        <v>1577</v>
      </c>
      <c r="C3" s="272" t="s">
        <v>1578</v>
      </c>
      <c r="D3" s="272" t="s">
        <v>30</v>
      </c>
      <c r="E3" s="274" t="s">
        <v>1358</v>
      </c>
    </row>
    <row r="4" spans="1:5">
      <c r="A4" s="273">
        <v>9</v>
      </c>
      <c r="B4" s="272" t="s">
        <v>1579</v>
      </c>
      <c r="C4" s="272"/>
      <c r="D4" s="272" t="s">
        <v>37</v>
      </c>
      <c r="E4" s="274" t="s">
        <v>1358</v>
      </c>
    </row>
    <row r="5" spans="1:5">
      <c r="A5" s="273">
        <v>2</v>
      </c>
      <c r="B5" s="272" t="s">
        <v>1580</v>
      </c>
      <c r="C5" s="272"/>
      <c r="D5" s="272" t="s">
        <v>37</v>
      </c>
      <c r="E5" s="274" t="s">
        <v>1358</v>
      </c>
    </row>
    <row r="6" spans="1:5">
      <c r="A6" s="414">
        <v>18</v>
      </c>
      <c r="B6" s="416" t="s">
        <v>1581</v>
      </c>
      <c r="C6" s="272" t="s">
        <v>1582</v>
      </c>
      <c r="D6" s="416" t="s">
        <v>30</v>
      </c>
      <c r="E6" s="418" t="s">
        <v>1358</v>
      </c>
    </row>
    <row r="7" spans="1:5">
      <c r="A7" s="414"/>
      <c r="B7" s="416"/>
      <c r="C7" s="272" t="s">
        <v>1583</v>
      </c>
      <c r="D7" s="416"/>
      <c r="E7" s="418"/>
    </row>
    <row r="8" spans="1:5" ht="28.5">
      <c r="A8" s="414"/>
      <c r="B8" s="416"/>
      <c r="C8" s="272" t="s">
        <v>1584</v>
      </c>
      <c r="D8" s="416"/>
      <c r="E8" s="418"/>
    </row>
    <row r="9" spans="1:5">
      <c r="A9" s="414">
        <v>14</v>
      </c>
      <c r="B9" s="416" t="s">
        <v>1585</v>
      </c>
      <c r="C9" s="272" t="s">
        <v>1586</v>
      </c>
      <c r="D9" s="416" t="s">
        <v>30</v>
      </c>
      <c r="E9" s="418" t="s">
        <v>1358</v>
      </c>
    </row>
    <row r="10" spans="1:5">
      <c r="A10" s="414"/>
      <c r="B10" s="416"/>
      <c r="C10" s="272"/>
      <c r="D10" s="416"/>
      <c r="E10" s="418"/>
    </row>
    <row r="11" spans="1:5" ht="14.65" thickBot="1">
      <c r="A11" s="415"/>
      <c r="B11" s="417"/>
      <c r="C11" s="275"/>
      <c r="D11" s="417"/>
      <c r="E11" s="419"/>
    </row>
  </sheetData>
  <mergeCells count="9">
    <mergeCell ref="A9:A11"/>
    <mergeCell ref="B9:B11"/>
    <mergeCell ref="D9:D11"/>
    <mergeCell ref="E9:E11"/>
    <mergeCell ref="A1:E1"/>
    <mergeCell ref="A6:A8"/>
    <mergeCell ref="B6:B8"/>
    <mergeCell ref="D6:D8"/>
    <mergeCell ref="E6:E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310B-A329-4E6F-8338-9B117B29C54F}">
  <dimension ref="A1:J47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55" sqref="L55"/>
    </sheetView>
  </sheetViews>
  <sheetFormatPr defaultRowHeight="14.25"/>
  <cols>
    <col min="1" max="1" width="46.59765625" customWidth="1"/>
    <col min="2" max="2" width="50.06640625" bestFit="1" customWidth="1"/>
    <col min="3" max="3" width="25.9296875" bestFit="1" customWidth="1"/>
    <col min="4" max="4" width="12.53125" customWidth="1"/>
    <col min="5" max="5" width="54.59765625" bestFit="1" customWidth="1"/>
    <col min="6" max="6" width="23.46484375" bestFit="1" customWidth="1"/>
    <col min="7" max="7" width="27" bestFit="1" customWidth="1"/>
    <col min="8" max="8" width="23.46484375" bestFit="1" customWidth="1"/>
    <col min="9" max="10" width="24.73046875" bestFit="1" customWidth="1"/>
  </cols>
  <sheetData>
    <row r="1" spans="1:10" ht="15.75">
      <c r="A1" s="423" t="s">
        <v>836</v>
      </c>
      <c r="B1" s="423" t="s">
        <v>837</v>
      </c>
      <c r="C1" s="423" t="s">
        <v>838</v>
      </c>
      <c r="D1" s="88" t="s">
        <v>1436</v>
      </c>
      <c r="E1" s="423" t="s">
        <v>25</v>
      </c>
      <c r="F1" s="423" t="s">
        <v>1464</v>
      </c>
      <c r="G1" s="423" t="s">
        <v>1465</v>
      </c>
      <c r="H1" s="423" t="s">
        <v>1466</v>
      </c>
      <c r="I1" s="423" t="s">
        <v>1467</v>
      </c>
      <c r="J1" s="423" t="s">
        <v>1468</v>
      </c>
    </row>
    <row r="2" spans="1:10" ht="15.75">
      <c r="A2" s="423"/>
      <c r="B2" s="423"/>
      <c r="C2" s="423"/>
      <c r="D2" s="87"/>
      <c r="E2" s="423"/>
      <c r="F2" s="423"/>
      <c r="G2" s="423"/>
      <c r="H2" s="423"/>
      <c r="I2" s="423"/>
      <c r="J2" s="423"/>
    </row>
    <row r="3" spans="1:10" ht="15.75">
      <c r="A3" s="423"/>
      <c r="B3" s="423"/>
      <c r="C3" s="423"/>
      <c r="D3" s="17" t="s">
        <v>839</v>
      </c>
      <c r="E3" s="423"/>
      <c r="F3" s="423"/>
      <c r="G3" s="423"/>
      <c r="H3" s="423"/>
      <c r="I3" s="423"/>
      <c r="J3" s="423"/>
    </row>
    <row r="4" spans="1:10" ht="15.75">
      <c r="A4" s="18" t="s">
        <v>840</v>
      </c>
      <c r="B4" s="18"/>
      <c r="C4" s="18"/>
      <c r="D4" s="18"/>
      <c r="E4" s="90"/>
      <c r="F4" s="26"/>
      <c r="G4" s="26"/>
      <c r="H4" s="26"/>
      <c r="I4" s="26"/>
      <c r="J4" s="26"/>
    </row>
    <row r="5" spans="1:10" ht="15.75">
      <c r="A5" s="436" t="s">
        <v>1429</v>
      </c>
      <c r="B5" s="19" t="s">
        <v>841</v>
      </c>
      <c r="C5" s="20" t="s">
        <v>842</v>
      </c>
      <c r="D5" s="20" t="s">
        <v>1437</v>
      </c>
      <c r="E5" s="21"/>
      <c r="F5" s="26"/>
      <c r="G5" s="26"/>
      <c r="H5" s="26"/>
      <c r="I5" s="26"/>
      <c r="J5" s="26"/>
    </row>
    <row r="6" spans="1:10" ht="15.75">
      <c r="A6" s="436"/>
      <c r="B6" s="19" t="s">
        <v>843</v>
      </c>
      <c r="C6" s="20" t="s">
        <v>844</v>
      </c>
      <c r="D6" s="20" t="s">
        <v>1438</v>
      </c>
      <c r="E6" s="21"/>
      <c r="F6" s="26"/>
      <c r="G6" s="26"/>
      <c r="H6" s="26"/>
      <c r="I6" s="26"/>
      <c r="J6" s="26"/>
    </row>
    <row r="7" spans="1:10" ht="15.75">
      <c r="A7" s="436"/>
      <c r="B7" s="19" t="s">
        <v>845</v>
      </c>
      <c r="C7" s="20" t="s">
        <v>844</v>
      </c>
      <c r="D7" s="20" t="s">
        <v>1439</v>
      </c>
      <c r="E7" s="22"/>
      <c r="F7" s="26"/>
      <c r="G7" s="26"/>
      <c r="H7" s="26"/>
      <c r="I7" s="26"/>
      <c r="J7" s="26"/>
    </row>
    <row r="8" spans="1:10" ht="15.75">
      <c r="A8" s="436"/>
      <c r="B8" s="19" t="s">
        <v>846</v>
      </c>
      <c r="C8" s="20" t="s">
        <v>847</v>
      </c>
      <c r="D8" s="20" t="s">
        <v>1441</v>
      </c>
      <c r="E8" s="21"/>
      <c r="F8" s="26"/>
      <c r="G8" s="26"/>
      <c r="H8" s="26"/>
      <c r="I8" s="26"/>
      <c r="J8" s="26"/>
    </row>
    <row r="9" spans="1:10" ht="15.75">
      <c r="A9" s="436"/>
      <c r="B9" s="19" t="s">
        <v>848</v>
      </c>
      <c r="C9" s="20" t="s">
        <v>849</v>
      </c>
      <c r="D9" s="20" t="s">
        <v>1440</v>
      </c>
      <c r="E9" s="22"/>
      <c r="F9" s="26"/>
      <c r="G9" s="26"/>
      <c r="H9" s="26"/>
      <c r="I9" s="26"/>
      <c r="J9" s="26"/>
    </row>
    <row r="10" spans="1:10">
      <c r="A10" s="436"/>
      <c r="F10" s="26"/>
      <c r="G10" s="26"/>
      <c r="H10" s="26"/>
      <c r="I10" s="26"/>
      <c r="J10" s="26"/>
    </row>
    <row r="11" spans="1:10">
      <c r="A11" s="436"/>
      <c r="F11" s="26"/>
      <c r="G11" s="26"/>
      <c r="H11" s="26"/>
      <c r="I11" s="26"/>
      <c r="J11" s="26"/>
    </row>
    <row r="12" spans="1:10" ht="15.75">
      <c r="A12" s="436"/>
      <c r="B12" s="19" t="s">
        <v>851</v>
      </c>
      <c r="C12" s="24"/>
      <c r="D12" s="24"/>
      <c r="E12" s="22"/>
      <c r="F12" s="26"/>
      <c r="G12" s="26"/>
      <c r="H12" s="26"/>
      <c r="I12" s="26"/>
      <c r="J12" s="26"/>
    </row>
    <row r="13" spans="1:10" ht="15.75">
      <c r="A13" s="436"/>
      <c r="B13" s="19" t="s">
        <v>852</v>
      </c>
      <c r="C13" s="24"/>
      <c r="D13" s="24"/>
      <c r="E13" s="22"/>
      <c r="F13" s="26"/>
      <c r="G13" s="26"/>
      <c r="H13" s="26"/>
      <c r="I13" s="26"/>
      <c r="J13" s="26"/>
    </row>
    <row r="14" spans="1:10" ht="15.75">
      <c r="A14" s="436"/>
      <c r="B14" s="19" t="s">
        <v>853</v>
      </c>
      <c r="C14" s="24"/>
      <c r="D14" s="24"/>
      <c r="E14" s="21"/>
      <c r="F14" s="26"/>
      <c r="G14" s="26"/>
      <c r="H14" s="26"/>
      <c r="I14" s="26"/>
      <c r="J14" s="26"/>
    </row>
    <row r="15" spans="1:10" ht="20.2" customHeight="1">
      <c r="A15" s="427" t="s">
        <v>1433</v>
      </c>
      <c r="B15" s="424" t="s">
        <v>1461</v>
      </c>
      <c r="C15" s="427" t="s">
        <v>1434</v>
      </c>
      <c r="D15" s="20">
        <v>54</v>
      </c>
      <c r="E15" s="430" t="s">
        <v>1435</v>
      </c>
      <c r="F15" s="26">
        <v>50</v>
      </c>
      <c r="G15" s="26">
        <v>50</v>
      </c>
      <c r="H15" s="26">
        <v>50</v>
      </c>
      <c r="I15" s="26"/>
      <c r="J15" s="26"/>
    </row>
    <row r="16" spans="1:10" ht="20.2" customHeight="1">
      <c r="A16" s="428"/>
      <c r="B16" s="425"/>
      <c r="C16" s="428"/>
      <c r="D16" s="20">
        <v>55</v>
      </c>
      <c r="E16" s="430"/>
      <c r="F16" s="26">
        <v>51</v>
      </c>
      <c r="G16" s="26">
        <v>51</v>
      </c>
      <c r="H16" s="26">
        <v>51</v>
      </c>
      <c r="I16" s="26"/>
      <c r="J16" s="26"/>
    </row>
    <row r="17" spans="1:10" ht="20.2" customHeight="1">
      <c r="A17" s="428"/>
      <c r="B17" s="425"/>
      <c r="C17" s="428"/>
      <c r="D17" s="20">
        <v>56</v>
      </c>
      <c r="E17" s="430"/>
      <c r="F17" s="26"/>
      <c r="G17" s="26"/>
      <c r="H17" s="26"/>
      <c r="I17" s="26"/>
      <c r="J17" s="26"/>
    </row>
    <row r="18" spans="1:10" ht="20.2" customHeight="1">
      <c r="A18" s="428"/>
      <c r="B18" s="426"/>
      <c r="C18" s="429"/>
      <c r="D18" s="20">
        <v>57</v>
      </c>
      <c r="E18" s="430"/>
      <c r="F18" s="26"/>
      <c r="G18" s="26"/>
      <c r="H18" s="26"/>
      <c r="I18" s="26"/>
      <c r="J18" s="26"/>
    </row>
    <row r="19" spans="1:10" ht="15.75">
      <c r="A19" s="428"/>
      <c r="B19" s="424" t="s">
        <v>1460</v>
      </c>
      <c r="C19" s="427"/>
      <c r="D19" s="20">
        <v>54</v>
      </c>
      <c r="E19" s="430" t="s">
        <v>1462</v>
      </c>
      <c r="F19" s="26"/>
      <c r="H19" s="26"/>
      <c r="I19" s="26"/>
      <c r="J19" s="26"/>
    </row>
    <row r="20" spans="1:10" ht="15.75">
      <c r="A20" s="428"/>
      <c r="B20" s="425"/>
      <c r="C20" s="428"/>
      <c r="D20" s="20">
        <v>55</v>
      </c>
      <c r="E20" s="430"/>
      <c r="F20" s="26"/>
      <c r="H20" s="26"/>
      <c r="I20" s="26"/>
      <c r="J20" s="26"/>
    </row>
    <row r="21" spans="1:10" ht="15.75">
      <c r="A21" s="428"/>
      <c r="B21" s="425"/>
      <c r="C21" s="428"/>
      <c r="D21" s="20">
        <v>56</v>
      </c>
      <c r="E21" s="430"/>
      <c r="F21" s="26">
        <v>56</v>
      </c>
      <c r="G21" s="26">
        <v>56</v>
      </c>
      <c r="H21" s="26">
        <v>56</v>
      </c>
      <c r="I21" s="26">
        <v>56</v>
      </c>
      <c r="J21" s="26">
        <v>56</v>
      </c>
    </row>
    <row r="22" spans="1:10" ht="15.75">
      <c r="A22" s="428"/>
      <c r="B22" s="426"/>
      <c r="C22" s="429"/>
      <c r="D22" s="20">
        <v>57</v>
      </c>
      <c r="E22" s="430"/>
      <c r="F22" s="26">
        <v>57</v>
      </c>
      <c r="G22" s="26">
        <v>57</v>
      </c>
      <c r="H22" s="26">
        <v>57</v>
      </c>
      <c r="I22" s="26">
        <v>57</v>
      </c>
      <c r="J22" s="26">
        <v>57</v>
      </c>
    </row>
    <row r="23" spans="1:10" ht="15.75">
      <c r="A23" s="428"/>
      <c r="B23" s="431" t="s">
        <v>1459</v>
      </c>
      <c r="C23" s="431" t="s">
        <v>1445</v>
      </c>
      <c r="D23" s="398" t="s">
        <v>1448</v>
      </c>
      <c r="E23" s="399" t="s">
        <v>1449</v>
      </c>
      <c r="F23" s="400"/>
      <c r="G23" s="400"/>
      <c r="H23" s="400"/>
      <c r="I23" s="400"/>
      <c r="J23" s="400"/>
    </row>
    <row r="24" spans="1:10" ht="15.75">
      <c r="A24" s="428"/>
      <c r="B24" s="432"/>
      <c r="C24" s="432"/>
      <c r="D24" s="398" t="s">
        <v>1447</v>
      </c>
      <c r="E24" s="399" t="s">
        <v>1450</v>
      </c>
      <c r="F24" s="400"/>
      <c r="G24" s="400"/>
      <c r="H24" s="400"/>
      <c r="I24" s="400"/>
      <c r="J24" s="400"/>
    </row>
    <row r="25" spans="1:10" ht="15.75">
      <c r="A25" s="428"/>
      <c r="B25" s="432"/>
      <c r="C25" s="433"/>
      <c r="D25" s="398" t="s">
        <v>1453</v>
      </c>
      <c r="E25" s="399" t="s">
        <v>1454</v>
      </c>
      <c r="F25" s="400"/>
      <c r="G25" s="400"/>
      <c r="H25" s="400"/>
      <c r="I25" s="400"/>
      <c r="J25" s="400"/>
    </row>
    <row r="26" spans="1:10" ht="15.75">
      <c r="A26" s="428"/>
      <c r="B26" s="432"/>
      <c r="C26" s="431" t="s">
        <v>1444</v>
      </c>
      <c r="D26" s="398">
        <v>8</v>
      </c>
      <c r="E26" s="437" t="s">
        <v>1451</v>
      </c>
      <c r="F26" s="400"/>
      <c r="G26" s="400"/>
      <c r="H26" s="400"/>
      <c r="I26" s="400"/>
      <c r="J26" s="400"/>
    </row>
    <row r="27" spans="1:10" ht="15.75">
      <c r="A27" s="428"/>
      <c r="B27" s="432"/>
      <c r="C27" s="432"/>
      <c r="D27" s="398">
        <v>40</v>
      </c>
      <c r="E27" s="438"/>
      <c r="F27" s="400"/>
      <c r="G27" s="400"/>
      <c r="H27" s="400"/>
      <c r="I27" s="400"/>
      <c r="J27" s="400"/>
    </row>
    <row r="28" spans="1:10" ht="15.75">
      <c r="A28" s="428"/>
      <c r="B28" s="432"/>
      <c r="C28" s="433"/>
      <c r="D28" s="398">
        <v>42</v>
      </c>
      <c r="E28" s="438"/>
      <c r="F28" s="400"/>
      <c r="G28" s="400"/>
      <c r="H28" s="400"/>
      <c r="I28" s="400"/>
      <c r="J28" s="400"/>
    </row>
    <row r="29" spans="1:10" ht="15.75">
      <c r="A29" s="428"/>
      <c r="B29" s="433"/>
      <c r="C29" s="398" t="s">
        <v>1446</v>
      </c>
      <c r="D29" s="401" t="s">
        <v>1452</v>
      </c>
      <c r="E29" s="399" t="s">
        <v>1452</v>
      </c>
      <c r="F29" s="400"/>
      <c r="G29" s="400"/>
      <c r="H29" s="400"/>
      <c r="I29" s="400"/>
      <c r="J29" s="400"/>
    </row>
    <row r="30" spans="1:10" ht="15.75">
      <c r="A30" s="428"/>
      <c r="B30" s="424" t="s">
        <v>1896</v>
      </c>
      <c r="C30" s="427" t="s">
        <v>1897</v>
      </c>
      <c r="D30" s="20" t="s">
        <v>1448</v>
      </c>
      <c r="E30" s="21"/>
      <c r="F30" s="27" t="s">
        <v>1899</v>
      </c>
      <c r="G30" s="27" t="s">
        <v>1899</v>
      </c>
      <c r="H30" s="27" t="s">
        <v>1899</v>
      </c>
      <c r="I30" s="400"/>
      <c r="J30" s="400"/>
    </row>
    <row r="31" spans="1:10" ht="15.75">
      <c r="A31" s="428"/>
      <c r="B31" s="425"/>
      <c r="C31" s="428"/>
      <c r="D31" s="20" t="s">
        <v>1447</v>
      </c>
      <c r="E31" s="21"/>
      <c r="F31" s="27" t="s">
        <v>1900</v>
      </c>
      <c r="G31" s="27" t="s">
        <v>1900</v>
      </c>
      <c r="H31" s="27" t="s">
        <v>1900</v>
      </c>
      <c r="I31" s="400"/>
      <c r="J31" s="400"/>
    </row>
    <row r="32" spans="1:10" ht="15.75">
      <c r="A32" s="428"/>
      <c r="B32" s="426"/>
      <c r="C32" s="429"/>
      <c r="D32" s="20" t="s">
        <v>1453</v>
      </c>
      <c r="E32" s="21"/>
      <c r="G32" s="27"/>
      <c r="I32" s="400"/>
      <c r="J32" s="400"/>
    </row>
    <row r="33" spans="1:10" ht="15.75">
      <c r="A33" s="428"/>
      <c r="B33" s="424" t="s">
        <v>1898</v>
      </c>
      <c r="C33" s="427" t="s">
        <v>1897</v>
      </c>
      <c r="D33" s="20" t="s">
        <v>1448</v>
      </c>
      <c r="E33" s="21"/>
      <c r="F33" s="400"/>
      <c r="G33" s="400"/>
      <c r="H33" s="400"/>
      <c r="I33" s="27" t="s">
        <v>1901</v>
      </c>
      <c r="J33" s="27" t="s">
        <v>1901</v>
      </c>
    </row>
    <row r="34" spans="1:10" ht="15.75">
      <c r="A34" s="428"/>
      <c r="B34" s="425"/>
      <c r="C34" s="428"/>
      <c r="D34" s="20" t="s">
        <v>1447</v>
      </c>
      <c r="E34" s="21"/>
      <c r="F34" s="400"/>
      <c r="G34" s="400"/>
      <c r="H34" s="400"/>
      <c r="I34" s="27"/>
      <c r="J34" s="27"/>
    </row>
    <row r="35" spans="1:10" ht="15.75">
      <c r="A35" s="428"/>
      <c r="B35" s="426"/>
      <c r="C35" s="429"/>
      <c r="D35" s="20" t="s">
        <v>1453</v>
      </c>
      <c r="E35" s="21"/>
      <c r="F35" s="400"/>
      <c r="G35" s="400"/>
      <c r="H35" s="400"/>
      <c r="I35" s="27"/>
      <c r="J35" s="27"/>
    </row>
    <row r="36" spans="1:10" ht="15.75">
      <c r="A36" s="428"/>
      <c r="B36" s="424" t="s">
        <v>1458</v>
      </c>
      <c r="C36" s="427" t="s">
        <v>1445</v>
      </c>
      <c r="D36" s="20" t="s">
        <v>1448</v>
      </c>
      <c r="E36" s="21" t="s">
        <v>1449</v>
      </c>
      <c r="F36" s="26"/>
      <c r="G36" s="91" t="s">
        <v>1469</v>
      </c>
      <c r="H36" s="26"/>
      <c r="I36" s="26"/>
      <c r="J36" s="26"/>
    </row>
    <row r="37" spans="1:10" ht="15.75">
      <c r="A37" s="428"/>
      <c r="B37" s="425"/>
      <c r="C37" s="428"/>
      <c r="D37" s="20" t="s">
        <v>1447</v>
      </c>
      <c r="E37" s="21" t="s">
        <v>1450</v>
      </c>
      <c r="F37" s="26"/>
      <c r="H37" s="26"/>
      <c r="I37" s="26"/>
      <c r="J37" s="26"/>
    </row>
    <row r="38" spans="1:10" ht="15.75">
      <c r="A38" s="428"/>
      <c r="B38" s="426"/>
      <c r="C38" s="429"/>
      <c r="D38" s="20" t="s">
        <v>1453</v>
      </c>
      <c r="E38" s="21" t="s">
        <v>1454</v>
      </c>
      <c r="F38" s="26"/>
      <c r="G38" s="26"/>
      <c r="H38" s="26"/>
      <c r="I38" s="26"/>
      <c r="J38" s="26"/>
    </row>
    <row r="39" spans="1:10" ht="15.75">
      <c r="A39" s="428"/>
      <c r="B39" s="424" t="s">
        <v>1457</v>
      </c>
      <c r="C39" s="427" t="s">
        <v>1455</v>
      </c>
      <c r="D39" s="20" t="s">
        <v>1448</v>
      </c>
      <c r="E39" s="21" t="s">
        <v>1449</v>
      </c>
      <c r="F39" s="26"/>
      <c r="G39" s="26"/>
      <c r="H39" s="26"/>
      <c r="I39" s="26"/>
      <c r="J39" s="26"/>
    </row>
    <row r="40" spans="1:10" ht="15.75">
      <c r="A40" s="428"/>
      <c r="B40" s="425"/>
      <c r="C40" s="428"/>
      <c r="D40" s="20" t="s">
        <v>1447</v>
      </c>
      <c r="E40" s="21" t="s">
        <v>1450</v>
      </c>
      <c r="F40" s="26"/>
      <c r="G40" s="26"/>
      <c r="H40" s="26"/>
      <c r="I40" s="26"/>
      <c r="J40" s="26"/>
    </row>
    <row r="41" spans="1:10" ht="15.75">
      <c r="A41" s="428"/>
      <c r="B41" s="426"/>
      <c r="C41" s="429"/>
      <c r="D41" s="20" t="s">
        <v>1453</v>
      </c>
      <c r="E41" s="21" t="s">
        <v>1454</v>
      </c>
      <c r="F41" s="26"/>
      <c r="G41" s="26" t="s">
        <v>1463</v>
      </c>
      <c r="H41" s="26" t="s">
        <v>1463</v>
      </c>
      <c r="I41" s="26"/>
      <c r="J41" s="26"/>
    </row>
    <row r="42" spans="1:10" ht="157.5">
      <c r="A42" s="429"/>
      <c r="B42" s="19" t="s">
        <v>1442</v>
      </c>
      <c r="C42" s="20" t="s">
        <v>1443</v>
      </c>
      <c r="D42" s="84"/>
      <c r="E42" s="84" t="s">
        <v>1470</v>
      </c>
      <c r="F42" s="89" t="s">
        <v>1456</v>
      </c>
      <c r="G42" s="89" t="s">
        <v>1456</v>
      </c>
      <c r="H42" s="89" t="s">
        <v>1456</v>
      </c>
      <c r="I42" s="26"/>
      <c r="J42" s="26"/>
    </row>
    <row r="43" spans="1:10" ht="15.75">
      <c r="A43" s="84" t="s">
        <v>1431</v>
      </c>
      <c r="B43" s="19" t="s">
        <v>854</v>
      </c>
      <c r="C43" s="24"/>
      <c r="D43" s="24"/>
      <c r="E43" s="85" t="s">
        <v>1432</v>
      </c>
      <c r="F43" s="26"/>
      <c r="G43" s="26"/>
      <c r="H43" s="26"/>
      <c r="I43" s="26"/>
      <c r="J43" s="26"/>
    </row>
    <row r="44" spans="1:10" ht="15.75">
      <c r="A44" s="84" t="s">
        <v>1430</v>
      </c>
      <c r="B44" s="19" t="s">
        <v>1426</v>
      </c>
      <c r="C44" s="24"/>
      <c r="D44" s="24"/>
      <c r="E44" s="85" t="s">
        <v>1427</v>
      </c>
      <c r="F44" s="26"/>
      <c r="G44" s="26"/>
      <c r="H44" s="26"/>
      <c r="I44" s="26"/>
      <c r="J44" s="26"/>
    </row>
    <row r="45" spans="1:10" ht="15.75">
      <c r="A45" s="26" t="s">
        <v>1479</v>
      </c>
      <c r="B45" s="19" t="s">
        <v>1428</v>
      </c>
      <c r="C45" s="59"/>
      <c r="D45" s="59"/>
      <c r="E45" s="86" t="s">
        <v>1478</v>
      </c>
      <c r="F45" s="26"/>
      <c r="G45" s="26"/>
      <c r="H45" s="26"/>
      <c r="I45" s="26"/>
      <c r="J45" s="26"/>
    </row>
    <row r="46" spans="1:10" ht="47.25">
      <c r="A46" s="434" t="s">
        <v>1477</v>
      </c>
      <c r="B46" s="19" t="s">
        <v>850</v>
      </c>
      <c r="C46" s="23" t="s">
        <v>1471</v>
      </c>
      <c r="D46" s="92" t="s">
        <v>1476</v>
      </c>
      <c r="E46" s="93" t="s">
        <v>1475</v>
      </c>
    </row>
    <row r="47" spans="1:10" ht="15.75">
      <c r="A47" s="435"/>
      <c r="B47" s="19" t="s">
        <v>1473</v>
      </c>
      <c r="C47" s="23" t="s">
        <v>1472</v>
      </c>
      <c r="D47" s="92" t="s">
        <v>1474</v>
      </c>
      <c r="E47" s="92" t="s">
        <v>1474</v>
      </c>
    </row>
  </sheetData>
  <mergeCells count="30">
    <mergeCell ref="A46:A47"/>
    <mergeCell ref="C39:C41"/>
    <mergeCell ref="C23:C25"/>
    <mergeCell ref="F1:F3"/>
    <mergeCell ref="I1:I3"/>
    <mergeCell ref="G1:G3"/>
    <mergeCell ref="A5:A14"/>
    <mergeCell ref="A1:A3"/>
    <mergeCell ref="A15:A42"/>
    <mergeCell ref="B39:B41"/>
    <mergeCell ref="E26:E28"/>
    <mergeCell ref="C30:C32"/>
    <mergeCell ref="B33:B35"/>
    <mergeCell ref="C33:C35"/>
    <mergeCell ref="J1:J3"/>
    <mergeCell ref="B36:B38"/>
    <mergeCell ref="C36:C38"/>
    <mergeCell ref="C15:C18"/>
    <mergeCell ref="E15:E18"/>
    <mergeCell ref="C19:C22"/>
    <mergeCell ref="E19:E22"/>
    <mergeCell ref="B19:B22"/>
    <mergeCell ref="B1:B3"/>
    <mergeCell ref="B15:B18"/>
    <mergeCell ref="B23:B29"/>
    <mergeCell ref="H1:H3"/>
    <mergeCell ref="C1:C3"/>
    <mergeCell ref="E1:E3"/>
    <mergeCell ref="C26:C28"/>
    <mergeCell ref="B30:B3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39C22-3C54-4F18-ADFB-1796CFA0FA9C}">
  <dimension ref="A1:J19"/>
  <sheetViews>
    <sheetView tabSelected="1" topLeftCell="A6" workbookViewId="0">
      <selection activeCell="E23" sqref="E23"/>
    </sheetView>
  </sheetViews>
  <sheetFormatPr defaultRowHeight="14.25"/>
  <cols>
    <col min="1" max="1" width="5.33203125" bestFit="1" customWidth="1"/>
    <col min="2" max="2" width="13.9296875" bestFit="1" customWidth="1"/>
    <col min="3" max="3" width="14.59765625" bestFit="1" customWidth="1"/>
    <col min="4" max="4" width="48.46484375" bestFit="1" customWidth="1"/>
    <col min="5" max="5" width="8.33203125" bestFit="1" customWidth="1"/>
    <col min="6" max="7" width="7.59765625" bestFit="1" customWidth="1"/>
    <col min="8" max="8" width="9.06640625" customWidth="1"/>
    <col min="9" max="9" width="17.06640625" customWidth="1"/>
    <col min="10" max="10" width="78" customWidth="1"/>
  </cols>
  <sheetData>
    <row r="1" spans="1:10">
      <c r="A1" s="25"/>
      <c r="B1" s="442" t="s">
        <v>855</v>
      </c>
      <c r="C1" s="442"/>
      <c r="D1" s="442"/>
      <c r="F1" s="27"/>
    </row>
    <row r="2" spans="1:10" ht="17.649999999999999">
      <c r="B2" s="30" t="s">
        <v>856</v>
      </c>
      <c r="C2" s="31" t="s">
        <v>857</v>
      </c>
      <c r="D2" s="32" t="s">
        <v>858</v>
      </c>
      <c r="E2" s="27"/>
      <c r="F2" s="27"/>
      <c r="G2" s="27"/>
    </row>
    <row r="3" spans="1:10" ht="14.45" customHeight="1">
      <c r="B3" s="443" t="s">
        <v>859</v>
      </c>
      <c r="C3" s="31" t="s">
        <v>860</v>
      </c>
      <c r="D3" s="32" t="s">
        <v>861</v>
      </c>
      <c r="E3" s="27"/>
      <c r="F3" s="27"/>
      <c r="G3" s="27"/>
    </row>
    <row r="4" spans="1:10" ht="14.45" customHeight="1">
      <c r="B4" s="443"/>
      <c r="C4" s="31"/>
      <c r="D4" s="32"/>
      <c r="E4" s="27"/>
      <c r="F4" s="27"/>
      <c r="G4" s="27"/>
    </row>
    <row r="5" spans="1:10" ht="14.45" customHeight="1">
      <c r="B5" s="443" t="s">
        <v>862</v>
      </c>
      <c r="C5" s="31" t="s">
        <v>863</v>
      </c>
      <c r="D5" s="32" t="s">
        <v>864</v>
      </c>
      <c r="E5" s="27"/>
      <c r="F5" s="27"/>
      <c r="G5" s="27"/>
    </row>
    <row r="6" spans="1:10" ht="14.45" customHeight="1">
      <c r="B6" s="443"/>
      <c r="C6" s="31"/>
      <c r="D6" s="32" t="s">
        <v>865</v>
      </c>
      <c r="E6" s="27"/>
      <c r="F6" s="27"/>
      <c r="G6" s="27"/>
    </row>
    <row r="7" spans="1:10" ht="17.649999999999999">
      <c r="B7" s="30" t="s">
        <v>806</v>
      </c>
      <c r="C7" s="31" t="s">
        <v>866</v>
      </c>
      <c r="D7" s="32" t="s">
        <v>867</v>
      </c>
      <c r="E7" s="27"/>
      <c r="F7" s="27"/>
      <c r="G7" s="27"/>
    </row>
    <row r="8" spans="1:10" ht="14.65" thickBot="1">
      <c r="D8" s="26"/>
      <c r="E8" s="27"/>
      <c r="F8" s="27"/>
      <c r="G8" s="27"/>
    </row>
    <row r="9" spans="1:10" ht="57">
      <c r="A9" s="28" t="s">
        <v>868</v>
      </c>
      <c r="B9" s="29" t="s">
        <v>869</v>
      </c>
      <c r="C9" s="29" t="s">
        <v>870</v>
      </c>
      <c r="D9" s="349" t="s">
        <v>871</v>
      </c>
      <c r="E9" s="350" t="s">
        <v>1685</v>
      </c>
      <c r="F9" s="350" t="s">
        <v>1686</v>
      </c>
      <c r="G9" s="350" t="s">
        <v>1687</v>
      </c>
      <c r="H9" s="350" t="s">
        <v>1688</v>
      </c>
      <c r="I9" s="350" t="s">
        <v>1689</v>
      </c>
      <c r="J9" s="349" t="s">
        <v>1690</v>
      </c>
    </row>
    <row r="10" spans="1:10" ht="28.5">
      <c r="A10" s="351"/>
      <c r="B10" s="352"/>
      <c r="C10" s="352"/>
      <c r="D10" s="353"/>
      <c r="E10" s="354"/>
      <c r="F10" s="354"/>
      <c r="G10" s="354"/>
      <c r="H10" s="354" t="s">
        <v>1691</v>
      </c>
      <c r="I10" s="354"/>
      <c r="J10" s="353"/>
    </row>
    <row r="11" spans="1:10" ht="42.75">
      <c r="A11" s="355">
        <v>1</v>
      </c>
      <c r="B11" s="444" t="s">
        <v>1692</v>
      </c>
      <c r="C11" s="355" t="s">
        <v>872</v>
      </c>
      <c r="D11" s="357" t="s">
        <v>1693</v>
      </c>
      <c r="E11" s="355" t="s">
        <v>873</v>
      </c>
      <c r="F11" s="358" t="s">
        <v>874</v>
      </c>
      <c r="G11" s="359" t="s">
        <v>875</v>
      </c>
      <c r="H11" s="359" t="s">
        <v>1694</v>
      </c>
      <c r="I11" s="359" t="s">
        <v>1695</v>
      </c>
      <c r="J11" s="360" t="s">
        <v>1696</v>
      </c>
    </row>
    <row r="12" spans="1:10" ht="28.5">
      <c r="A12" s="355">
        <v>2</v>
      </c>
      <c r="B12" s="445"/>
      <c r="C12" s="355" t="s">
        <v>876</v>
      </c>
      <c r="D12" s="357" t="s">
        <v>1697</v>
      </c>
      <c r="E12" s="439" t="s">
        <v>877</v>
      </c>
      <c r="F12" s="358" t="s">
        <v>874</v>
      </c>
      <c r="G12" s="359" t="s">
        <v>875</v>
      </c>
      <c r="H12" s="359" t="s">
        <v>1694</v>
      </c>
      <c r="I12" s="359" t="s">
        <v>1695</v>
      </c>
      <c r="J12" s="360" t="s">
        <v>1698</v>
      </c>
    </row>
    <row r="13" spans="1:10" ht="28.5">
      <c r="A13" s="355">
        <v>3</v>
      </c>
      <c r="B13" s="356" t="s">
        <v>1699</v>
      </c>
      <c r="C13" s="355" t="s">
        <v>878</v>
      </c>
      <c r="D13" s="357" t="s">
        <v>1700</v>
      </c>
      <c r="E13" s="439"/>
      <c r="F13" s="358" t="s">
        <v>1701</v>
      </c>
      <c r="G13" s="359" t="s">
        <v>875</v>
      </c>
      <c r="H13" s="359" t="s">
        <v>1694</v>
      </c>
      <c r="I13" s="359" t="s">
        <v>1695</v>
      </c>
      <c r="J13" s="360" t="s">
        <v>1698</v>
      </c>
    </row>
    <row r="14" spans="1:10" ht="28.5">
      <c r="A14" s="361">
        <v>4</v>
      </c>
      <c r="B14" s="362" t="s">
        <v>1702</v>
      </c>
      <c r="C14" s="361" t="s">
        <v>879</v>
      </c>
      <c r="D14" s="363" t="s">
        <v>1703</v>
      </c>
      <c r="E14" s="440" t="s">
        <v>880</v>
      </c>
      <c r="F14" s="364" t="s">
        <v>874</v>
      </c>
      <c r="G14" s="364" t="s">
        <v>875</v>
      </c>
      <c r="H14" s="364" t="s">
        <v>1704</v>
      </c>
      <c r="I14" s="364" t="s">
        <v>1705</v>
      </c>
      <c r="J14" s="365" t="s">
        <v>1706</v>
      </c>
    </row>
    <row r="15" spans="1:10" ht="28.5">
      <c r="A15" s="361">
        <v>5</v>
      </c>
      <c r="B15" s="362" t="s">
        <v>1707</v>
      </c>
      <c r="C15" s="361" t="s">
        <v>1708</v>
      </c>
      <c r="D15" s="363" t="s">
        <v>1709</v>
      </c>
      <c r="E15" s="441"/>
      <c r="F15" s="364" t="s">
        <v>1710</v>
      </c>
      <c r="G15" s="364" t="s">
        <v>875</v>
      </c>
      <c r="H15" s="364" t="s">
        <v>1704</v>
      </c>
      <c r="I15" s="364" t="s">
        <v>1705</v>
      </c>
      <c r="J15" s="365" t="s">
        <v>1706</v>
      </c>
    </row>
    <row r="16" spans="1:10">
      <c r="A16" s="355">
        <v>6</v>
      </c>
      <c r="B16" s="355" t="s">
        <v>1711</v>
      </c>
      <c r="C16" s="355" t="s">
        <v>872</v>
      </c>
      <c r="D16" s="366" t="s">
        <v>1712</v>
      </c>
      <c r="E16" s="356" t="s">
        <v>881</v>
      </c>
      <c r="F16" s="367" t="s">
        <v>874</v>
      </c>
      <c r="G16" s="368" t="s">
        <v>875</v>
      </c>
      <c r="H16" s="359" t="s">
        <v>1713</v>
      </c>
      <c r="I16" s="359" t="s">
        <v>737</v>
      </c>
      <c r="J16" s="360" t="s">
        <v>1714</v>
      </c>
    </row>
    <row r="17" spans="1:10" ht="28.5">
      <c r="A17" s="361">
        <v>7</v>
      </c>
      <c r="B17" s="361" t="s">
        <v>1715</v>
      </c>
      <c r="C17" s="361" t="s">
        <v>872</v>
      </c>
      <c r="D17" s="369" t="s">
        <v>882</v>
      </c>
      <c r="E17" s="361" t="s">
        <v>883</v>
      </c>
      <c r="F17" s="370" t="s">
        <v>874</v>
      </c>
      <c r="G17" s="364" t="s">
        <v>875</v>
      </c>
      <c r="H17" s="364" t="s">
        <v>1705</v>
      </c>
      <c r="I17" s="364" t="s">
        <v>1704</v>
      </c>
      <c r="J17" s="360" t="s">
        <v>1716</v>
      </c>
    </row>
    <row r="18" spans="1:10">
      <c r="A18" s="355">
        <v>8</v>
      </c>
      <c r="B18" s="355" t="s">
        <v>1717</v>
      </c>
      <c r="C18" s="355" t="s">
        <v>872</v>
      </c>
      <c r="D18" s="371" t="s">
        <v>1718</v>
      </c>
      <c r="E18" s="356" t="s">
        <v>884</v>
      </c>
      <c r="F18" s="358" t="s">
        <v>874</v>
      </c>
      <c r="G18" s="359" t="s">
        <v>875</v>
      </c>
      <c r="H18" s="359" t="s">
        <v>1713</v>
      </c>
      <c r="I18" s="359" t="s">
        <v>737</v>
      </c>
      <c r="J18" s="360" t="s">
        <v>1714</v>
      </c>
    </row>
    <row r="19" spans="1:10">
      <c r="A19" s="361">
        <v>9</v>
      </c>
      <c r="B19" s="361" t="s">
        <v>1719</v>
      </c>
      <c r="C19" s="361" t="s">
        <v>872</v>
      </c>
      <c r="D19" s="369" t="s">
        <v>1720</v>
      </c>
      <c r="E19" s="361" t="s">
        <v>885</v>
      </c>
      <c r="F19" s="370" t="s">
        <v>874</v>
      </c>
      <c r="G19" s="364" t="s">
        <v>875</v>
      </c>
      <c r="H19" s="364" t="s">
        <v>1694</v>
      </c>
      <c r="I19" s="364" t="s">
        <v>737</v>
      </c>
      <c r="J19" s="372" t="s">
        <v>1721</v>
      </c>
    </row>
  </sheetData>
  <mergeCells count="6">
    <mergeCell ref="E12:E13"/>
    <mergeCell ref="E14:E15"/>
    <mergeCell ref="B1:D1"/>
    <mergeCell ref="B3:B4"/>
    <mergeCell ref="B5:B6"/>
    <mergeCell ref="B11:B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60DED-FE54-446F-8799-E63A8809E63C}">
  <dimension ref="A1"/>
  <sheetViews>
    <sheetView topLeftCell="A4" zoomScale="178" zoomScaleNormal="178" workbookViewId="0">
      <selection activeCell="H1" sqref="H1"/>
    </sheetView>
  </sheetViews>
  <sheetFormatPr defaultRowHeight="14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E9B9-16B0-41B9-A132-60B25B96BFF5}">
  <dimension ref="A1:S282"/>
  <sheetViews>
    <sheetView topLeftCell="A121" zoomScale="93" zoomScaleNormal="93" workbookViewId="0">
      <selection activeCell="P97" sqref="P97:S157"/>
    </sheetView>
  </sheetViews>
  <sheetFormatPr defaultRowHeight="14.25"/>
  <sheetData>
    <row r="1" spans="1:19">
      <c r="A1" s="464" t="s">
        <v>1487</v>
      </c>
      <c r="B1" s="465"/>
      <c r="C1" s="465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6"/>
      <c r="P1" s="464" t="s">
        <v>1485</v>
      </c>
      <c r="Q1" s="465"/>
      <c r="R1" s="465"/>
      <c r="S1" s="466"/>
    </row>
    <row r="2" spans="1:19">
      <c r="A2" s="467"/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9"/>
      <c r="P2" s="467"/>
      <c r="Q2" s="468"/>
      <c r="R2" s="468"/>
      <c r="S2" s="469"/>
    </row>
    <row r="3" spans="1:19" ht="14.65" thickBot="1">
      <c r="A3" s="467"/>
      <c r="B3" s="468"/>
      <c r="C3" s="468"/>
      <c r="D3" s="468"/>
      <c r="E3" s="468"/>
      <c r="F3" s="468"/>
      <c r="G3" s="468"/>
      <c r="H3" s="468"/>
      <c r="I3" s="468"/>
      <c r="J3" s="468"/>
      <c r="K3" s="468"/>
      <c r="L3" s="468"/>
      <c r="M3" s="468"/>
      <c r="N3" s="468"/>
      <c r="O3" s="469"/>
      <c r="P3" s="470"/>
      <c r="Q3" s="471"/>
      <c r="R3" s="471"/>
      <c r="S3" s="472"/>
    </row>
    <row r="4" spans="1:19">
      <c r="A4" s="446"/>
      <c r="B4" s="447"/>
      <c r="C4" s="447"/>
      <c r="D4" s="447"/>
      <c r="E4" s="447"/>
      <c r="F4" s="447"/>
      <c r="G4" s="447"/>
      <c r="H4" s="447"/>
      <c r="I4" s="447"/>
      <c r="J4" s="447"/>
      <c r="K4" s="447"/>
      <c r="L4" s="447"/>
      <c r="M4" s="447"/>
      <c r="N4" s="447"/>
      <c r="O4" s="448"/>
      <c r="P4" s="455" t="s">
        <v>1488</v>
      </c>
      <c r="Q4" s="456"/>
      <c r="R4" s="456"/>
      <c r="S4" s="457"/>
    </row>
    <row r="5" spans="1:19">
      <c r="A5" s="449"/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  <c r="O5" s="451"/>
      <c r="P5" s="458"/>
      <c r="Q5" s="459"/>
      <c r="R5" s="459"/>
      <c r="S5" s="460"/>
    </row>
    <row r="6" spans="1:19">
      <c r="A6" s="449"/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  <c r="O6" s="451"/>
      <c r="P6" s="458"/>
      <c r="Q6" s="459"/>
      <c r="R6" s="459"/>
      <c r="S6" s="460"/>
    </row>
    <row r="7" spans="1:19">
      <c r="A7" s="449"/>
      <c r="B7" s="450"/>
      <c r="C7" s="450"/>
      <c r="D7" s="450"/>
      <c r="E7" s="450"/>
      <c r="F7" s="450"/>
      <c r="G7" s="450"/>
      <c r="H7" s="450"/>
      <c r="I7" s="450"/>
      <c r="J7" s="450"/>
      <c r="K7" s="450"/>
      <c r="L7" s="450"/>
      <c r="M7" s="450"/>
      <c r="N7" s="450"/>
      <c r="O7" s="451"/>
      <c r="P7" s="458"/>
      <c r="Q7" s="459"/>
      <c r="R7" s="459"/>
      <c r="S7" s="460"/>
    </row>
    <row r="8" spans="1:19">
      <c r="A8" s="449"/>
      <c r="B8" s="450"/>
      <c r="C8" s="450"/>
      <c r="D8" s="450"/>
      <c r="E8" s="450"/>
      <c r="F8" s="450"/>
      <c r="G8" s="450"/>
      <c r="H8" s="450"/>
      <c r="I8" s="450"/>
      <c r="J8" s="450"/>
      <c r="K8" s="450"/>
      <c r="L8" s="450"/>
      <c r="M8" s="450"/>
      <c r="N8" s="450"/>
      <c r="O8" s="451"/>
      <c r="P8" s="458"/>
      <c r="Q8" s="459"/>
      <c r="R8" s="459"/>
      <c r="S8" s="460"/>
    </row>
    <row r="9" spans="1:19">
      <c r="A9" s="449"/>
      <c r="B9" s="450"/>
      <c r="C9" s="450"/>
      <c r="D9" s="450"/>
      <c r="E9" s="450"/>
      <c r="F9" s="450"/>
      <c r="G9" s="450"/>
      <c r="H9" s="450"/>
      <c r="I9" s="450"/>
      <c r="J9" s="450"/>
      <c r="K9" s="450"/>
      <c r="L9" s="450"/>
      <c r="M9" s="450"/>
      <c r="N9" s="450"/>
      <c r="O9" s="451"/>
      <c r="P9" s="458"/>
      <c r="Q9" s="459"/>
      <c r="R9" s="459"/>
      <c r="S9" s="460"/>
    </row>
    <row r="10" spans="1:19">
      <c r="A10" s="449"/>
      <c r="B10" s="450"/>
      <c r="C10" s="450"/>
      <c r="D10" s="450"/>
      <c r="E10" s="450"/>
      <c r="F10" s="450"/>
      <c r="G10" s="450"/>
      <c r="H10" s="450"/>
      <c r="I10" s="450"/>
      <c r="J10" s="450"/>
      <c r="K10" s="450"/>
      <c r="L10" s="450"/>
      <c r="M10" s="450"/>
      <c r="N10" s="450"/>
      <c r="O10" s="451"/>
      <c r="P10" s="458"/>
      <c r="Q10" s="459"/>
      <c r="R10" s="459"/>
      <c r="S10" s="460"/>
    </row>
    <row r="11" spans="1:19">
      <c r="A11" s="449"/>
      <c r="B11" s="450"/>
      <c r="C11" s="450"/>
      <c r="D11" s="450"/>
      <c r="E11" s="450"/>
      <c r="F11" s="450"/>
      <c r="G11" s="450"/>
      <c r="H11" s="450"/>
      <c r="I11" s="450"/>
      <c r="J11" s="450"/>
      <c r="K11" s="450"/>
      <c r="L11" s="450"/>
      <c r="M11" s="450"/>
      <c r="N11" s="450"/>
      <c r="O11" s="451"/>
      <c r="P11" s="458"/>
      <c r="Q11" s="459"/>
      <c r="R11" s="459"/>
      <c r="S11" s="460"/>
    </row>
    <row r="12" spans="1:19">
      <c r="A12" s="449"/>
      <c r="B12" s="450"/>
      <c r="C12" s="450"/>
      <c r="D12" s="450"/>
      <c r="E12" s="450"/>
      <c r="F12" s="450"/>
      <c r="G12" s="450"/>
      <c r="H12" s="450"/>
      <c r="I12" s="450"/>
      <c r="J12" s="450"/>
      <c r="K12" s="450"/>
      <c r="L12" s="450"/>
      <c r="M12" s="450"/>
      <c r="N12" s="450"/>
      <c r="O12" s="451"/>
      <c r="P12" s="458"/>
      <c r="Q12" s="459"/>
      <c r="R12" s="459"/>
      <c r="S12" s="460"/>
    </row>
    <row r="13" spans="1:19">
      <c r="A13" s="449"/>
      <c r="B13" s="450"/>
      <c r="C13" s="450"/>
      <c r="D13" s="450"/>
      <c r="E13" s="450"/>
      <c r="F13" s="450"/>
      <c r="G13" s="450"/>
      <c r="H13" s="450"/>
      <c r="I13" s="450"/>
      <c r="J13" s="450"/>
      <c r="K13" s="450"/>
      <c r="L13" s="450"/>
      <c r="M13" s="450"/>
      <c r="N13" s="450"/>
      <c r="O13" s="451"/>
      <c r="P13" s="458"/>
      <c r="Q13" s="459"/>
      <c r="R13" s="459"/>
      <c r="S13" s="460"/>
    </row>
    <row r="14" spans="1:19">
      <c r="A14" s="449"/>
      <c r="B14" s="450"/>
      <c r="C14" s="450"/>
      <c r="D14" s="450"/>
      <c r="E14" s="450"/>
      <c r="F14" s="450"/>
      <c r="G14" s="450"/>
      <c r="H14" s="450"/>
      <c r="I14" s="450"/>
      <c r="J14" s="450"/>
      <c r="K14" s="450"/>
      <c r="L14" s="450"/>
      <c r="M14" s="450"/>
      <c r="N14" s="450"/>
      <c r="O14" s="451"/>
      <c r="P14" s="458"/>
      <c r="Q14" s="459"/>
      <c r="R14" s="459"/>
      <c r="S14" s="460"/>
    </row>
    <row r="15" spans="1:19">
      <c r="A15" s="449"/>
      <c r="B15" s="450"/>
      <c r="C15" s="450"/>
      <c r="D15" s="450"/>
      <c r="E15" s="450"/>
      <c r="F15" s="450"/>
      <c r="G15" s="450"/>
      <c r="H15" s="450"/>
      <c r="I15" s="450"/>
      <c r="J15" s="450"/>
      <c r="K15" s="450"/>
      <c r="L15" s="450"/>
      <c r="M15" s="450"/>
      <c r="N15" s="450"/>
      <c r="O15" s="451"/>
      <c r="P15" s="458"/>
      <c r="Q15" s="459"/>
      <c r="R15" s="459"/>
      <c r="S15" s="460"/>
    </row>
    <row r="16" spans="1:19">
      <c r="A16" s="449"/>
      <c r="B16" s="450"/>
      <c r="C16" s="450"/>
      <c r="D16" s="450"/>
      <c r="E16" s="450"/>
      <c r="F16" s="450"/>
      <c r="G16" s="450"/>
      <c r="H16" s="450"/>
      <c r="I16" s="450"/>
      <c r="J16" s="450"/>
      <c r="K16" s="450"/>
      <c r="L16" s="450"/>
      <c r="M16" s="450"/>
      <c r="N16" s="450"/>
      <c r="O16" s="451"/>
      <c r="P16" s="458"/>
      <c r="Q16" s="459"/>
      <c r="R16" s="459"/>
      <c r="S16" s="460"/>
    </row>
    <row r="17" spans="1:19">
      <c r="A17" s="449"/>
      <c r="B17" s="450"/>
      <c r="C17" s="450"/>
      <c r="D17" s="450"/>
      <c r="E17" s="450"/>
      <c r="F17" s="450"/>
      <c r="G17" s="450"/>
      <c r="H17" s="450"/>
      <c r="I17" s="450"/>
      <c r="J17" s="450"/>
      <c r="K17" s="450"/>
      <c r="L17" s="450"/>
      <c r="M17" s="450"/>
      <c r="N17" s="450"/>
      <c r="O17" s="451"/>
      <c r="P17" s="458"/>
      <c r="Q17" s="459"/>
      <c r="R17" s="459"/>
      <c r="S17" s="460"/>
    </row>
    <row r="18" spans="1:19">
      <c r="A18" s="449"/>
      <c r="B18" s="450"/>
      <c r="C18" s="450"/>
      <c r="D18" s="450"/>
      <c r="E18" s="450"/>
      <c r="F18" s="450"/>
      <c r="G18" s="450"/>
      <c r="H18" s="450"/>
      <c r="I18" s="450"/>
      <c r="J18" s="450"/>
      <c r="K18" s="450"/>
      <c r="L18" s="450"/>
      <c r="M18" s="450"/>
      <c r="N18" s="450"/>
      <c r="O18" s="451"/>
      <c r="P18" s="458"/>
      <c r="Q18" s="459"/>
      <c r="R18" s="459"/>
      <c r="S18" s="460"/>
    </row>
    <row r="19" spans="1:19">
      <c r="A19" s="449"/>
      <c r="B19" s="450"/>
      <c r="C19" s="450"/>
      <c r="D19" s="450"/>
      <c r="E19" s="450"/>
      <c r="F19" s="450"/>
      <c r="G19" s="450"/>
      <c r="H19" s="450"/>
      <c r="I19" s="450"/>
      <c r="J19" s="450"/>
      <c r="K19" s="450"/>
      <c r="L19" s="450"/>
      <c r="M19" s="450"/>
      <c r="N19" s="450"/>
      <c r="O19" s="451"/>
      <c r="P19" s="458"/>
      <c r="Q19" s="459"/>
      <c r="R19" s="459"/>
      <c r="S19" s="460"/>
    </row>
    <row r="20" spans="1:19">
      <c r="A20" s="449"/>
      <c r="B20" s="450"/>
      <c r="C20" s="450"/>
      <c r="D20" s="450"/>
      <c r="E20" s="450"/>
      <c r="F20" s="450"/>
      <c r="G20" s="450"/>
      <c r="H20" s="450"/>
      <c r="I20" s="450"/>
      <c r="J20" s="450"/>
      <c r="K20" s="450"/>
      <c r="L20" s="450"/>
      <c r="M20" s="450"/>
      <c r="N20" s="450"/>
      <c r="O20" s="451"/>
      <c r="P20" s="458"/>
      <c r="Q20" s="459"/>
      <c r="R20" s="459"/>
      <c r="S20" s="460"/>
    </row>
    <row r="21" spans="1:19">
      <c r="A21" s="449"/>
      <c r="B21" s="450"/>
      <c r="C21" s="450"/>
      <c r="D21" s="450"/>
      <c r="E21" s="450"/>
      <c r="F21" s="450"/>
      <c r="G21" s="450"/>
      <c r="H21" s="450"/>
      <c r="I21" s="450"/>
      <c r="J21" s="450"/>
      <c r="K21" s="450"/>
      <c r="L21" s="450"/>
      <c r="M21" s="450"/>
      <c r="N21" s="450"/>
      <c r="O21" s="451"/>
      <c r="P21" s="458"/>
      <c r="Q21" s="459"/>
      <c r="R21" s="459"/>
      <c r="S21" s="460"/>
    </row>
    <row r="22" spans="1:19">
      <c r="A22" s="449"/>
      <c r="B22" s="450"/>
      <c r="C22" s="450"/>
      <c r="D22" s="450"/>
      <c r="E22" s="450"/>
      <c r="F22" s="450"/>
      <c r="G22" s="450"/>
      <c r="H22" s="450"/>
      <c r="I22" s="450"/>
      <c r="J22" s="450"/>
      <c r="K22" s="450"/>
      <c r="L22" s="450"/>
      <c r="M22" s="450"/>
      <c r="N22" s="450"/>
      <c r="O22" s="451"/>
      <c r="P22" s="458"/>
      <c r="Q22" s="459"/>
      <c r="R22" s="459"/>
      <c r="S22" s="460"/>
    </row>
    <row r="23" spans="1:19">
      <c r="A23" s="449"/>
      <c r="B23" s="450"/>
      <c r="C23" s="450"/>
      <c r="D23" s="450"/>
      <c r="E23" s="450"/>
      <c r="F23" s="450"/>
      <c r="G23" s="450"/>
      <c r="H23" s="450"/>
      <c r="I23" s="450"/>
      <c r="J23" s="450"/>
      <c r="K23" s="450"/>
      <c r="L23" s="450"/>
      <c r="M23" s="450"/>
      <c r="N23" s="450"/>
      <c r="O23" s="451"/>
      <c r="P23" s="458"/>
      <c r="Q23" s="459"/>
      <c r="R23" s="459"/>
      <c r="S23" s="460"/>
    </row>
    <row r="24" spans="1:19">
      <c r="A24" s="449"/>
      <c r="B24" s="450"/>
      <c r="C24" s="450"/>
      <c r="D24" s="450"/>
      <c r="E24" s="450"/>
      <c r="F24" s="450"/>
      <c r="G24" s="450"/>
      <c r="H24" s="450"/>
      <c r="I24" s="450"/>
      <c r="J24" s="450"/>
      <c r="K24" s="450"/>
      <c r="L24" s="450"/>
      <c r="M24" s="450"/>
      <c r="N24" s="450"/>
      <c r="O24" s="451"/>
      <c r="P24" s="458"/>
      <c r="Q24" s="459"/>
      <c r="R24" s="459"/>
      <c r="S24" s="460"/>
    </row>
    <row r="25" spans="1:19">
      <c r="A25" s="449"/>
      <c r="B25" s="450"/>
      <c r="C25" s="450"/>
      <c r="D25" s="450"/>
      <c r="E25" s="450"/>
      <c r="F25" s="450"/>
      <c r="G25" s="450"/>
      <c r="H25" s="450"/>
      <c r="I25" s="450"/>
      <c r="J25" s="450"/>
      <c r="K25" s="450"/>
      <c r="L25" s="450"/>
      <c r="M25" s="450"/>
      <c r="N25" s="450"/>
      <c r="O25" s="451"/>
      <c r="P25" s="458"/>
      <c r="Q25" s="459"/>
      <c r="R25" s="459"/>
      <c r="S25" s="460"/>
    </row>
    <row r="26" spans="1:19">
      <c r="A26" s="449"/>
      <c r="B26" s="450"/>
      <c r="C26" s="450"/>
      <c r="D26" s="450"/>
      <c r="E26" s="450"/>
      <c r="F26" s="450"/>
      <c r="G26" s="450"/>
      <c r="H26" s="450"/>
      <c r="I26" s="450"/>
      <c r="J26" s="450"/>
      <c r="K26" s="450"/>
      <c r="L26" s="450"/>
      <c r="M26" s="450"/>
      <c r="N26" s="450"/>
      <c r="O26" s="451"/>
      <c r="P26" s="458"/>
      <c r="Q26" s="459"/>
      <c r="R26" s="459"/>
      <c r="S26" s="460"/>
    </row>
    <row r="27" spans="1:19">
      <c r="A27" s="449"/>
      <c r="B27" s="450"/>
      <c r="C27" s="450"/>
      <c r="D27" s="450"/>
      <c r="E27" s="450"/>
      <c r="F27" s="450"/>
      <c r="G27" s="450"/>
      <c r="H27" s="450"/>
      <c r="I27" s="450"/>
      <c r="J27" s="450"/>
      <c r="K27" s="450"/>
      <c r="L27" s="450"/>
      <c r="M27" s="450"/>
      <c r="N27" s="450"/>
      <c r="O27" s="451"/>
      <c r="P27" s="458"/>
      <c r="Q27" s="459"/>
      <c r="R27" s="459"/>
      <c r="S27" s="460"/>
    </row>
    <row r="28" spans="1:19">
      <c r="A28" s="449"/>
      <c r="B28" s="450"/>
      <c r="C28" s="450"/>
      <c r="D28" s="450"/>
      <c r="E28" s="450"/>
      <c r="F28" s="450"/>
      <c r="G28" s="450"/>
      <c r="H28" s="450"/>
      <c r="I28" s="450"/>
      <c r="J28" s="450"/>
      <c r="K28" s="450"/>
      <c r="L28" s="450"/>
      <c r="M28" s="450"/>
      <c r="N28" s="450"/>
      <c r="O28" s="451"/>
      <c r="P28" s="458"/>
      <c r="Q28" s="459"/>
      <c r="R28" s="459"/>
      <c r="S28" s="460"/>
    </row>
    <row r="29" spans="1:19">
      <c r="A29" s="449"/>
      <c r="B29" s="450"/>
      <c r="C29" s="450"/>
      <c r="D29" s="450"/>
      <c r="E29" s="450"/>
      <c r="F29" s="450"/>
      <c r="G29" s="450"/>
      <c r="H29" s="450"/>
      <c r="I29" s="450"/>
      <c r="J29" s="450"/>
      <c r="K29" s="450"/>
      <c r="L29" s="450"/>
      <c r="M29" s="450"/>
      <c r="N29" s="450"/>
      <c r="O29" s="451"/>
      <c r="P29" s="458"/>
      <c r="Q29" s="459"/>
      <c r="R29" s="459"/>
      <c r="S29" s="460"/>
    </row>
    <row r="30" spans="1:19">
      <c r="A30" s="449"/>
      <c r="B30" s="450"/>
      <c r="C30" s="450"/>
      <c r="D30" s="450"/>
      <c r="E30" s="450"/>
      <c r="F30" s="450"/>
      <c r="G30" s="450"/>
      <c r="H30" s="450"/>
      <c r="I30" s="450"/>
      <c r="J30" s="450"/>
      <c r="K30" s="450"/>
      <c r="L30" s="450"/>
      <c r="M30" s="450"/>
      <c r="N30" s="450"/>
      <c r="O30" s="451"/>
      <c r="P30" s="458"/>
      <c r="Q30" s="459"/>
      <c r="R30" s="459"/>
      <c r="S30" s="460"/>
    </row>
    <row r="31" spans="1:19" ht="14.65" thickBot="1">
      <c r="A31" s="452"/>
      <c r="B31" s="453"/>
      <c r="C31" s="453"/>
      <c r="D31" s="453"/>
      <c r="E31" s="453"/>
      <c r="F31" s="453"/>
      <c r="G31" s="453"/>
      <c r="H31" s="453"/>
      <c r="I31" s="453"/>
      <c r="J31" s="453"/>
      <c r="K31" s="453"/>
      <c r="L31" s="453"/>
      <c r="M31" s="453"/>
      <c r="N31" s="453"/>
      <c r="O31" s="454"/>
      <c r="P31" s="461"/>
      <c r="Q31" s="462"/>
      <c r="R31" s="462"/>
      <c r="S31" s="463"/>
    </row>
    <row r="32" spans="1:19">
      <c r="A32" s="464" t="s">
        <v>1489</v>
      </c>
      <c r="B32" s="465"/>
      <c r="C32" s="465"/>
      <c r="D32" s="465"/>
      <c r="E32" s="465"/>
      <c r="F32" s="465"/>
      <c r="G32" s="465"/>
      <c r="H32" s="465"/>
      <c r="I32" s="465"/>
      <c r="J32" s="465"/>
      <c r="K32" s="465"/>
      <c r="L32" s="465"/>
      <c r="M32" s="465"/>
      <c r="N32" s="465"/>
      <c r="O32" s="466"/>
      <c r="P32" s="464" t="s">
        <v>1485</v>
      </c>
      <c r="Q32" s="465"/>
      <c r="R32" s="465"/>
      <c r="S32" s="466"/>
    </row>
    <row r="33" spans="1:19">
      <c r="A33" s="467"/>
      <c r="B33" s="468"/>
      <c r="C33" s="468"/>
      <c r="D33" s="468"/>
      <c r="E33" s="468"/>
      <c r="F33" s="468"/>
      <c r="G33" s="468"/>
      <c r="H33" s="468"/>
      <c r="I33" s="468"/>
      <c r="J33" s="468"/>
      <c r="K33" s="468"/>
      <c r="L33" s="468"/>
      <c r="M33" s="468"/>
      <c r="N33" s="468"/>
      <c r="O33" s="469"/>
      <c r="P33" s="467"/>
      <c r="Q33" s="468"/>
      <c r="R33" s="468"/>
      <c r="S33" s="469"/>
    </row>
    <row r="34" spans="1:19" ht="14.65" thickBot="1">
      <c r="A34" s="467"/>
      <c r="B34" s="468"/>
      <c r="C34" s="468"/>
      <c r="D34" s="468"/>
      <c r="E34" s="468"/>
      <c r="F34" s="468"/>
      <c r="G34" s="468"/>
      <c r="H34" s="468"/>
      <c r="I34" s="468"/>
      <c r="J34" s="468"/>
      <c r="K34" s="468"/>
      <c r="L34" s="468"/>
      <c r="M34" s="468"/>
      <c r="N34" s="468"/>
      <c r="O34" s="469"/>
      <c r="P34" s="470"/>
      <c r="Q34" s="471"/>
      <c r="R34" s="471"/>
      <c r="S34" s="472"/>
    </row>
    <row r="35" spans="1:19">
      <c r="A35" s="446"/>
      <c r="B35" s="447"/>
      <c r="C35" s="447"/>
      <c r="D35" s="447"/>
      <c r="E35" s="447"/>
      <c r="F35" s="447"/>
      <c r="G35" s="447"/>
      <c r="H35" s="447"/>
      <c r="I35" s="447"/>
      <c r="J35" s="447"/>
      <c r="K35" s="447"/>
      <c r="L35" s="447"/>
      <c r="M35" s="447"/>
      <c r="N35" s="447"/>
      <c r="O35" s="448"/>
      <c r="P35" s="446"/>
      <c r="Q35" s="447"/>
      <c r="R35" s="447"/>
      <c r="S35" s="448"/>
    </row>
    <row r="36" spans="1:19">
      <c r="A36" s="449"/>
      <c r="B36" s="450"/>
      <c r="C36" s="450"/>
      <c r="D36" s="450"/>
      <c r="E36" s="450"/>
      <c r="F36" s="450"/>
      <c r="G36" s="450"/>
      <c r="H36" s="450"/>
      <c r="I36" s="450"/>
      <c r="J36" s="450"/>
      <c r="K36" s="450"/>
      <c r="L36" s="450"/>
      <c r="M36" s="450"/>
      <c r="N36" s="450"/>
      <c r="O36" s="451"/>
      <c r="P36" s="449"/>
      <c r="Q36" s="450"/>
      <c r="R36" s="450"/>
      <c r="S36" s="451"/>
    </row>
    <row r="37" spans="1:19">
      <c r="A37" s="449"/>
      <c r="B37" s="450"/>
      <c r="C37" s="450"/>
      <c r="D37" s="450"/>
      <c r="E37" s="450"/>
      <c r="F37" s="450"/>
      <c r="G37" s="450"/>
      <c r="H37" s="450"/>
      <c r="I37" s="450"/>
      <c r="J37" s="450"/>
      <c r="K37" s="450"/>
      <c r="L37" s="450"/>
      <c r="M37" s="450"/>
      <c r="N37" s="450"/>
      <c r="O37" s="451"/>
      <c r="P37" s="449"/>
      <c r="Q37" s="450"/>
      <c r="R37" s="450"/>
      <c r="S37" s="451"/>
    </row>
    <row r="38" spans="1:19">
      <c r="A38" s="449"/>
      <c r="B38" s="450"/>
      <c r="C38" s="450"/>
      <c r="D38" s="450"/>
      <c r="E38" s="450"/>
      <c r="F38" s="450"/>
      <c r="G38" s="450"/>
      <c r="H38" s="450"/>
      <c r="I38" s="450"/>
      <c r="J38" s="450"/>
      <c r="K38" s="450"/>
      <c r="L38" s="450"/>
      <c r="M38" s="450"/>
      <c r="N38" s="450"/>
      <c r="O38" s="451"/>
      <c r="P38" s="449"/>
      <c r="Q38" s="450"/>
      <c r="R38" s="450"/>
      <c r="S38" s="451"/>
    </row>
    <row r="39" spans="1:19">
      <c r="A39" s="449"/>
      <c r="B39" s="450"/>
      <c r="C39" s="450"/>
      <c r="D39" s="450"/>
      <c r="E39" s="450"/>
      <c r="F39" s="450"/>
      <c r="G39" s="450"/>
      <c r="H39" s="450"/>
      <c r="I39" s="450"/>
      <c r="J39" s="450"/>
      <c r="K39" s="450"/>
      <c r="L39" s="450"/>
      <c r="M39" s="450"/>
      <c r="N39" s="450"/>
      <c r="O39" s="451"/>
      <c r="P39" s="449"/>
      <c r="Q39" s="450"/>
      <c r="R39" s="450"/>
      <c r="S39" s="451"/>
    </row>
    <row r="40" spans="1:19">
      <c r="A40" s="449"/>
      <c r="B40" s="450"/>
      <c r="C40" s="450"/>
      <c r="D40" s="450"/>
      <c r="E40" s="450"/>
      <c r="F40" s="450"/>
      <c r="G40" s="450"/>
      <c r="H40" s="450"/>
      <c r="I40" s="450"/>
      <c r="J40" s="450"/>
      <c r="K40" s="450"/>
      <c r="L40" s="450"/>
      <c r="M40" s="450"/>
      <c r="N40" s="450"/>
      <c r="O40" s="451"/>
      <c r="P40" s="449"/>
      <c r="Q40" s="450"/>
      <c r="R40" s="450"/>
      <c r="S40" s="451"/>
    </row>
    <row r="41" spans="1:19">
      <c r="A41" s="449"/>
      <c r="B41" s="450"/>
      <c r="C41" s="450"/>
      <c r="D41" s="450"/>
      <c r="E41" s="450"/>
      <c r="F41" s="450"/>
      <c r="G41" s="450"/>
      <c r="H41" s="450"/>
      <c r="I41" s="450"/>
      <c r="J41" s="450"/>
      <c r="K41" s="450"/>
      <c r="L41" s="450"/>
      <c r="M41" s="450"/>
      <c r="N41" s="450"/>
      <c r="O41" s="451"/>
      <c r="P41" s="449"/>
      <c r="Q41" s="450"/>
      <c r="R41" s="450"/>
      <c r="S41" s="451"/>
    </row>
    <row r="42" spans="1:19">
      <c r="A42" s="449"/>
      <c r="B42" s="450"/>
      <c r="C42" s="450"/>
      <c r="D42" s="450"/>
      <c r="E42" s="450"/>
      <c r="F42" s="450"/>
      <c r="G42" s="450"/>
      <c r="H42" s="450"/>
      <c r="I42" s="450"/>
      <c r="J42" s="450"/>
      <c r="K42" s="450"/>
      <c r="L42" s="450"/>
      <c r="M42" s="450"/>
      <c r="N42" s="450"/>
      <c r="O42" s="451"/>
      <c r="P42" s="449"/>
      <c r="Q42" s="450"/>
      <c r="R42" s="450"/>
      <c r="S42" s="451"/>
    </row>
    <row r="43" spans="1:19">
      <c r="A43" s="449"/>
      <c r="B43" s="450"/>
      <c r="C43" s="450"/>
      <c r="D43" s="450"/>
      <c r="E43" s="450"/>
      <c r="F43" s="450"/>
      <c r="G43" s="450"/>
      <c r="H43" s="450"/>
      <c r="I43" s="450"/>
      <c r="J43" s="450"/>
      <c r="K43" s="450"/>
      <c r="L43" s="450"/>
      <c r="M43" s="450"/>
      <c r="N43" s="450"/>
      <c r="O43" s="451"/>
      <c r="P43" s="449"/>
      <c r="Q43" s="450"/>
      <c r="R43" s="450"/>
      <c r="S43" s="451"/>
    </row>
    <row r="44" spans="1:19">
      <c r="A44" s="449"/>
      <c r="B44" s="450"/>
      <c r="C44" s="450"/>
      <c r="D44" s="450"/>
      <c r="E44" s="450"/>
      <c r="F44" s="450"/>
      <c r="G44" s="450"/>
      <c r="H44" s="450"/>
      <c r="I44" s="450"/>
      <c r="J44" s="450"/>
      <c r="K44" s="450"/>
      <c r="L44" s="450"/>
      <c r="M44" s="450"/>
      <c r="N44" s="450"/>
      <c r="O44" s="451"/>
      <c r="P44" s="449"/>
      <c r="Q44" s="450"/>
      <c r="R44" s="450"/>
      <c r="S44" s="451"/>
    </row>
    <row r="45" spans="1:19">
      <c r="A45" s="449"/>
      <c r="B45" s="450"/>
      <c r="C45" s="450"/>
      <c r="D45" s="450"/>
      <c r="E45" s="450"/>
      <c r="F45" s="450"/>
      <c r="G45" s="450"/>
      <c r="H45" s="450"/>
      <c r="I45" s="450"/>
      <c r="J45" s="450"/>
      <c r="K45" s="450"/>
      <c r="L45" s="450"/>
      <c r="M45" s="450"/>
      <c r="N45" s="450"/>
      <c r="O45" s="451"/>
      <c r="P45" s="449"/>
      <c r="Q45" s="450"/>
      <c r="R45" s="450"/>
      <c r="S45" s="451"/>
    </row>
    <row r="46" spans="1:19">
      <c r="A46" s="449"/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1"/>
      <c r="P46" s="449"/>
      <c r="Q46" s="450"/>
      <c r="R46" s="450"/>
      <c r="S46" s="451"/>
    </row>
    <row r="47" spans="1:19">
      <c r="A47" s="449"/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1"/>
      <c r="P47" s="449"/>
      <c r="Q47" s="450"/>
      <c r="R47" s="450"/>
      <c r="S47" s="451"/>
    </row>
    <row r="48" spans="1:19">
      <c r="A48" s="449"/>
      <c r="B48" s="450"/>
      <c r="C48" s="450"/>
      <c r="D48" s="450"/>
      <c r="E48" s="450"/>
      <c r="F48" s="450"/>
      <c r="G48" s="450"/>
      <c r="H48" s="450"/>
      <c r="I48" s="450"/>
      <c r="J48" s="450"/>
      <c r="K48" s="450"/>
      <c r="L48" s="450"/>
      <c r="M48" s="450"/>
      <c r="N48" s="450"/>
      <c r="O48" s="451"/>
      <c r="P48" s="449"/>
      <c r="Q48" s="450"/>
      <c r="R48" s="450"/>
      <c r="S48" s="451"/>
    </row>
    <row r="49" spans="1:19">
      <c r="A49" s="449"/>
      <c r="B49" s="450"/>
      <c r="C49" s="450"/>
      <c r="D49" s="450"/>
      <c r="E49" s="450"/>
      <c r="F49" s="450"/>
      <c r="G49" s="450"/>
      <c r="H49" s="450"/>
      <c r="I49" s="450"/>
      <c r="J49" s="450"/>
      <c r="K49" s="450"/>
      <c r="L49" s="450"/>
      <c r="M49" s="450"/>
      <c r="N49" s="450"/>
      <c r="O49" s="451"/>
      <c r="P49" s="449"/>
      <c r="Q49" s="450"/>
      <c r="R49" s="450"/>
      <c r="S49" s="451"/>
    </row>
    <row r="50" spans="1:19">
      <c r="A50" s="449"/>
      <c r="B50" s="450"/>
      <c r="C50" s="450"/>
      <c r="D50" s="450"/>
      <c r="E50" s="450"/>
      <c r="F50" s="450"/>
      <c r="G50" s="450"/>
      <c r="H50" s="450"/>
      <c r="I50" s="450"/>
      <c r="J50" s="450"/>
      <c r="K50" s="450"/>
      <c r="L50" s="450"/>
      <c r="M50" s="450"/>
      <c r="N50" s="450"/>
      <c r="O50" s="451"/>
      <c r="P50" s="449"/>
      <c r="Q50" s="450"/>
      <c r="R50" s="450"/>
      <c r="S50" s="451"/>
    </row>
    <row r="51" spans="1:19">
      <c r="A51" s="449"/>
      <c r="B51" s="450"/>
      <c r="C51" s="450"/>
      <c r="D51" s="450"/>
      <c r="E51" s="450"/>
      <c r="F51" s="450"/>
      <c r="G51" s="450"/>
      <c r="H51" s="450"/>
      <c r="I51" s="450"/>
      <c r="J51" s="450"/>
      <c r="K51" s="450"/>
      <c r="L51" s="450"/>
      <c r="M51" s="450"/>
      <c r="N51" s="450"/>
      <c r="O51" s="451"/>
      <c r="P51" s="449"/>
      <c r="Q51" s="450"/>
      <c r="R51" s="450"/>
      <c r="S51" s="451"/>
    </row>
    <row r="52" spans="1:19">
      <c r="A52" s="449"/>
      <c r="B52" s="450"/>
      <c r="C52" s="450"/>
      <c r="D52" s="450"/>
      <c r="E52" s="450"/>
      <c r="F52" s="450"/>
      <c r="G52" s="450"/>
      <c r="H52" s="450"/>
      <c r="I52" s="450"/>
      <c r="J52" s="450"/>
      <c r="K52" s="450"/>
      <c r="L52" s="450"/>
      <c r="M52" s="450"/>
      <c r="N52" s="450"/>
      <c r="O52" s="451"/>
      <c r="P52" s="449"/>
      <c r="Q52" s="450"/>
      <c r="R52" s="450"/>
      <c r="S52" s="451"/>
    </row>
    <row r="53" spans="1:19">
      <c r="A53" s="449"/>
      <c r="B53" s="450"/>
      <c r="C53" s="450"/>
      <c r="D53" s="450"/>
      <c r="E53" s="450"/>
      <c r="F53" s="450"/>
      <c r="G53" s="450"/>
      <c r="H53" s="450"/>
      <c r="I53" s="450"/>
      <c r="J53" s="450"/>
      <c r="K53" s="450"/>
      <c r="L53" s="450"/>
      <c r="M53" s="450"/>
      <c r="N53" s="450"/>
      <c r="O53" s="451"/>
      <c r="P53" s="449"/>
      <c r="Q53" s="450"/>
      <c r="R53" s="450"/>
      <c r="S53" s="451"/>
    </row>
    <row r="54" spans="1:19">
      <c r="A54" s="449"/>
      <c r="B54" s="450"/>
      <c r="C54" s="450"/>
      <c r="D54" s="450"/>
      <c r="E54" s="450"/>
      <c r="F54" s="450"/>
      <c r="G54" s="450"/>
      <c r="H54" s="450"/>
      <c r="I54" s="450"/>
      <c r="J54" s="450"/>
      <c r="K54" s="450"/>
      <c r="L54" s="450"/>
      <c r="M54" s="450"/>
      <c r="N54" s="450"/>
      <c r="O54" s="451"/>
      <c r="P54" s="449"/>
      <c r="Q54" s="450"/>
      <c r="R54" s="450"/>
      <c r="S54" s="451"/>
    </row>
    <row r="55" spans="1:19" ht="14.65" thickBot="1">
      <c r="A55" s="452"/>
      <c r="B55" s="453"/>
      <c r="C55" s="453"/>
      <c r="D55" s="453"/>
      <c r="E55" s="453"/>
      <c r="F55" s="453"/>
      <c r="G55" s="453"/>
      <c r="H55" s="453"/>
      <c r="I55" s="453"/>
      <c r="J55" s="453"/>
      <c r="K55" s="453"/>
      <c r="L55" s="453"/>
      <c r="M55" s="453"/>
      <c r="N55" s="453"/>
      <c r="O55" s="454"/>
      <c r="P55" s="452"/>
      <c r="Q55" s="453"/>
      <c r="R55" s="453"/>
      <c r="S55" s="454"/>
    </row>
    <row r="57" spans="1:19" ht="14.65" thickBot="1"/>
    <row r="58" spans="1:19" ht="14.45" customHeight="1">
      <c r="A58" s="464" t="s">
        <v>1484</v>
      </c>
      <c r="B58" s="465"/>
      <c r="C58" s="465"/>
      <c r="D58" s="465"/>
      <c r="E58" s="465"/>
      <c r="F58" s="465"/>
      <c r="G58" s="465"/>
      <c r="H58" s="465"/>
      <c r="I58" s="465"/>
      <c r="J58" s="465"/>
      <c r="K58" s="465"/>
      <c r="L58" s="465"/>
      <c r="M58" s="465"/>
      <c r="N58" s="465"/>
      <c r="O58" s="466"/>
      <c r="P58" s="464" t="s">
        <v>1485</v>
      </c>
      <c r="Q58" s="465"/>
      <c r="R58" s="465"/>
      <c r="S58" s="466"/>
    </row>
    <row r="59" spans="1:19" ht="14.45" customHeight="1">
      <c r="A59" s="467"/>
      <c r="B59" s="468"/>
      <c r="C59" s="468"/>
      <c r="D59" s="468"/>
      <c r="E59" s="468"/>
      <c r="F59" s="468"/>
      <c r="G59" s="468"/>
      <c r="H59" s="468"/>
      <c r="I59" s="468"/>
      <c r="J59" s="468"/>
      <c r="K59" s="468"/>
      <c r="L59" s="468"/>
      <c r="M59" s="468"/>
      <c r="N59" s="468"/>
      <c r="O59" s="469"/>
      <c r="P59" s="467"/>
      <c r="Q59" s="468"/>
      <c r="R59" s="468"/>
      <c r="S59" s="469"/>
    </row>
    <row r="60" spans="1:19" ht="14.65" thickBot="1">
      <c r="A60" s="470"/>
      <c r="B60" s="471"/>
      <c r="C60" s="471"/>
      <c r="D60" s="471"/>
      <c r="E60" s="471"/>
      <c r="F60" s="471"/>
      <c r="G60" s="471"/>
      <c r="H60" s="471"/>
      <c r="I60" s="471"/>
      <c r="J60" s="471"/>
      <c r="K60" s="471"/>
      <c r="L60" s="471"/>
      <c r="M60" s="471"/>
      <c r="N60" s="471"/>
      <c r="O60" s="472"/>
      <c r="P60" s="470"/>
      <c r="Q60" s="471"/>
      <c r="R60" s="471"/>
      <c r="S60" s="472"/>
    </row>
    <row r="61" spans="1:19">
      <c r="A61" s="446"/>
      <c r="B61" s="447"/>
      <c r="C61" s="447"/>
      <c r="D61" s="447"/>
      <c r="E61" s="447"/>
      <c r="F61" s="447"/>
      <c r="G61" s="447"/>
      <c r="H61" s="447"/>
      <c r="I61" s="447"/>
      <c r="J61" s="447"/>
      <c r="K61" s="447"/>
      <c r="L61" s="447"/>
      <c r="M61" s="447"/>
      <c r="N61" s="447"/>
      <c r="O61" s="448"/>
      <c r="P61" s="455" t="s">
        <v>1486</v>
      </c>
      <c r="Q61" s="456"/>
      <c r="R61" s="456"/>
      <c r="S61" s="457"/>
    </row>
    <row r="62" spans="1:19">
      <c r="A62" s="449"/>
      <c r="B62" s="450"/>
      <c r="C62" s="450"/>
      <c r="D62" s="450"/>
      <c r="E62" s="450"/>
      <c r="F62" s="450"/>
      <c r="G62" s="450"/>
      <c r="H62" s="450"/>
      <c r="I62" s="450"/>
      <c r="J62" s="450"/>
      <c r="K62" s="450"/>
      <c r="L62" s="450"/>
      <c r="M62" s="450"/>
      <c r="N62" s="450"/>
      <c r="O62" s="451"/>
      <c r="P62" s="458"/>
      <c r="Q62" s="459"/>
      <c r="R62" s="459"/>
      <c r="S62" s="460"/>
    </row>
    <row r="63" spans="1:19">
      <c r="A63" s="449"/>
      <c r="B63" s="450"/>
      <c r="C63" s="450"/>
      <c r="D63" s="450"/>
      <c r="E63" s="450"/>
      <c r="F63" s="450"/>
      <c r="G63" s="450"/>
      <c r="H63" s="450"/>
      <c r="I63" s="450"/>
      <c r="J63" s="450"/>
      <c r="K63" s="450"/>
      <c r="L63" s="450"/>
      <c r="M63" s="450"/>
      <c r="N63" s="450"/>
      <c r="O63" s="451"/>
      <c r="P63" s="458"/>
      <c r="Q63" s="459"/>
      <c r="R63" s="459"/>
      <c r="S63" s="460"/>
    </row>
    <row r="64" spans="1:19">
      <c r="A64" s="449"/>
      <c r="B64" s="450"/>
      <c r="C64" s="450"/>
      <c r="D64" s="450"/>
      <c r="E64" s="450"/>
      <c r="F64" s="450"/>
      <c r="G64" s="450"/>
      <c r="H64" s="450"/>
      <c r="I64" s="450"/>
      <c r="J64" s="450"/>
      <c r="K64" s="450"/>
      <c r="L64" s="450"/>
      <c r="M64" s="450"/>
      <c r="N64" s="450"/>
      <c r="O64" s="451"/>
      <c r="P64" s="458"/>
      <c r="Q64" s="459"/>
      <c r="R64" s="459"/>
      <c r="S64" s="460"/>
    </row>
    <row r="65" spans="1:19">
      <c r="A65" s="449"/>
      <c r="B65" s="450"/>
      <c r="C65" s="450"/>
      <c r="D65" s="450"/>
      <c r="E65" s="450"/>
      <c r="F65" s="450"/>
      <c r="G65" s="450"/>
      <c r="H65" s="450"/>
      <c r="I65" s="450"/>
      <c r="J65" s="450"/>
      <c r="K65" s="450"/>
      <c r="L65" s="450"/>
      <c r="M65" s="450"/>
      <c r="N65" s="450"/>
      <c r="O65" s="451"/>
      <c r="P65" s="458"/>
      <c r="Q65" s="459"/>
      <c r="R65" s="459"/>
      <c r="S65" s="460"/>
    </row>
    <row r="66" spans="1:19">
      <c r="A66" s="449"/>
      <c r="B66" s="450"/>
      <c r="C66" s="450"/>
      <c r="D66" s="450"/>
      <c r="E66" s="450"/>
      <c r="F66" s="450"/>
      <c r="G66" s="450"/>
      <c r="H66" s="450"/>
      <c r="I66" s="450"/>
      <c r="J66" s="450"/>
      <c r="K66" s="450"/>
      <c r="L66" s="450"/>
      <c r="M66" s="450"/>
      <c r="N66" s="450"/>
      <c r="O66" s="451"/>
      <c r="P66" s="458"/>
      <c r="Q66" s="459"/>
      <c r="R66" s="459"/>
      <c r="S66" s="460"/>
    </row>
    <row r="67" spans="1:19">
      <c r="A67" s="449"/>
      <c r="B67" s="450"/>
      <c r="C67" s="450"/>
      <c r="D67" s="450"/>
      <c r="E67" s="450"/>
      <c r="F67" s="450"/>
      <c r="G67" s="450"/>
      <c r="H67" s="450"/>
      <c r="I67" s="450"/>
      <c r="J67" s="450"/>
      <c r="K67" s="450"/>
      <c r="L67" s="450"/>
      <c r="M67" s="450"/>
      <c r="N67" s="450"/>
      <c r="O67" s="451"/>
      <c r="P67" s="458"/>
      <c r="Q67" s="459"/>
      <c r="R67" s="459"/>
      <c r="S67" s="460"/>
    </row>
    <row r="68" spans="1:19">
      <c r="A68" s="449"/>
      <c r="B68" s="450"/>
      <c r="C68" s="450"/>
      <c r="D68" s="450"/>
      <c r="E68" s="450"/>
      <c r="F68" s="450"/>
      <c r="G68" s="450"/>
      <c r="H68" s="450"/>
      <c r="I68" s="450"/>
      <c r="J68" s="450"/>
      <c r="K68" s="450"/>
      <c r="L68" s="450"/>
      <c r="M68" s="450"/>
      <c r="N68" s="450"/>
      <c r="O68" s="451"/>
      <c r="P68" s="458"/>
      <c r="Q68" s="459"/>
      <c r="R68" s="459"/>
      <c r="S68" s="460"/>
    </row>
    <row r="69" spans="1:19">
      <c r="A69" s="449"/>
      <c r="B69" s="450"/>
      <c r="C69" s="450"/>
      <c r="D69" s="450"/>
      <c r="E69" s="450"/>
      <c r="F69" s="450"/>
      <c r="G69" s="450"/>
      <c r="H69" s="450"/>
      <c r="I69" s="450"/>
      <c r="J69" s="450"/>
      <c r="K69" s="450"/>
      <c r="L69" s="450"/>
      <c r="M69" s="450"/>
      <c r="N69" s="450"/>
      <c r="O69" s="451"/>
      <c r="P69" s="458"/>
      <c r="Q69" s="459"/>
      <c r="R69" s="459"/>
      <c r="S69" s="460"/>
    </row>
    <row r="70" spans="1:19">
      <c r="A70" s="449"/>
      <c r="B70" s="450"/>
      <c r="C70" s="450"/>
      <c r="D70" s="450"/>
      <c r="E70" s="450"/>
      <c r="F70" s="450"/>
      <c r="G70" s="450"/>
      <c r="H70" s="450"/>
      <c r="I70" s="450"/>
      <c r="J70" s="450"/>
      <c r="K70" s="450"/>
      <c r="L70" s="450"/>
      <c r="M70" s="450"/>
      <c r="N70" s="450"/>
      <c r="O70" s="451"/>
      <c r="P70" s="458"/>
      <c r="Q70" s="459"/>
      <c r="R70" s="459"/>
      <c r="S70" s="460"/>
    </row>
    <row r="71" spans="1:19">
      <c r="A71" s="449"/>
      <c r="B71" s="450"/>
      <c r="C71" s="450"/>
      <c r="D71" s="450"/>
      <c r="E71" s="450"/>
      <c r="F71" s="450"/>
      <c r="G71" s="450"/>
      <c r="H71" s="450"/>
      <c r="I71" s="450"/>
      <c r="J71" s="450"/>
      <c r="K71" s="450"/>
      <c r="L71" s="450"/>
      <c r="M71" s="450"/>
      <c r="N71" s="450"/>
      <c r="O71" s="451"/>
      <c r="P71" s="458"/>
      <c r="Q71" s="459"/>
      <c r="R71" s="459"/>
      <c r="S71" s="460"/>
    </row>
    <row r="72" spans="1:19">
      <c r="A72" s="449"/>
      <c r="B72" s="450"/>
      <c r="C72" s="450"/>
      <c r="D72" s="450"/>
      <c r="E72" s="450"/>
      <c r="F72" s="450"/>
      <c r="G72" s="450"/>
      <c r="H72" s="450"/>
      <c r="I72" s="450"/>
      <c r="J72" s="450"/>
      <c r="K72" s="450"/>
      <c r="L72" s="450"/>
      <c r="M72" s="450"/>
      <c r="N72" s="450"/>
      <c r="O72" s="451"/>
      <c r="P72" s="458"/>
      <c r="Q72" s="459"/>
      <c r="R72" s="459"/>
      <c r="S72" s="460"/>
    </row>
    <row r="73" spans="1:19">
      <c r="A73" s="449"/>
      <c r="B73" s="450"/>
      <c r="C73" s="450"/>
      <c r="D73" s="450"/>
      <c r="E73" s="450"/>
      <c r="F73" s="450"/>
      <c r="G73" s="450"/>
      <c r="H73" s="450"/>
      <c r="I73" s="450"/>
      <c r="J73" s="450"/>
      <c r="K73" s="450"/>
      <c r="L73" s="450"/>
      <c r="M73" s="450"/>
      <c r="N73" s="450"/>
      <c r="O73" s="451"/>
      <c r="P73" s="458"/>
      <c r="Q73" s="459"/>
      <c r="R73" s="459"/>
      <c r="S73" s="460"/>
    </row>
    <row r="74" spans="1:19">
      <c r="A74" s="449"/>
      <c r="B74" s="450"/>
      <c r="C74" s="450"/>
      <c r="D74" s="450"/>
      <c r="E74" s="450"/>
      <c r="F74" s="450"/>
      <c r="G74" s="450"/>
      <c r="H74" s="450"/>
      <c r="I74" s="450"/>
      <c r="J74" s="450"/>
      <c r="K74" s="450"/>
      <c r="L74" s="450"/>
      <c r="M74" s="450"/>
      <c r="N74" s="450"/>
      <c r="O74" s="451"/>
      <c r="P74" s="458"/>
      <c r="Q74" s="459"/>
      <c r="R74" s="459"/>
      <c r="S74" s="460"/>
    </row>
    <row r="75" spans="1:19">
      <c r="A75" s="449"/>
      <c r="B75" s="450"/>
      <c r="C75" s="450"/>
      <c r="D75" s="450"/>
      <c r="E75" s="450"/>
      <c r="F75" s="450"/>
      <c r="G75" s="450"/>
      <c r="H75" s="450"/>
      <c r="I75" s="450"/>
      <c r="J75" s="450"/>
      <c r="K75" s="450"/>
      <c r="L75" s="450"/>
      <c r="M75" s="450"/>
      <c r="N75" s="450"/>
      <c r="O75" s="451"/>
      <c r="P75" s="458"/>
      <c r="Q75" s="459"/>
      <c r="R75" s="459"/>
      <c r="S75" s="460"/>
    </row>
    <row r="76" spans="1:19">
      <c r="A76" s="449"/>
      <c r="B76" s="450"/>
      <c r="C76" s="450"/>
      <c r="D76" s="450"/>
      <c r="E76" s="450"/>
      <c r="F76" s="450"/>
      <c r="G76" s="450"/>
      <c r="H76" s="450"/>
      <c r="I76" s="450"/>
      <c r="J76" s="450"/>
      <c r="K76" s="450"/>
      <c r="L76" s="450"/>
      <c r="M76" s="450"/>
      <c r="N76" s="450"/>
      <c r="O76" s="451"/>
      <c r="P76" s="458"/>
      <c r="Q76" s="459"/>
      <c r="R76" s="459"/>
      <c r="S76" s="460"/>
    </row>
    <row r="77" spans="1:19">
      <c r="A77" s="449"/>
      <c r="B77" s="450"/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0"/>
      <c r="O77" s="451"/>
      <c r="P77" s="458"/>
      <c r="Q77" s="459"/>
      <c r="R77" s="459"/>
      <c r="S77" s="460"/>
    </row>
    <row r="78" spans="1:19">
      <c r="A78" s="449"/>
      <c r="B78" s="450"/>
      <c r="C78" s="450"/>
      <c r="D78" s="450"/>
      <c r="E78" s="450"/>
      <c r="F78" s="450"/>
      <c r="G78" s="450"/>
      <c r="H78" s="450"/>
      <c r="I78" s="450"/>
      <c r="J78" s="450"/>
      <c r="K78" s="450"/>
      <c r="L78" s="450"/>
      <c r="M78" s="450"/>
      <c r="N78" s="450"/>
      <c r="O78" s="451"/>
      <c r="P78" s="458"/>
      <c r="Q78" s="459"/>
      <c r="R78" s="459"/>
      <c r="S78" s="460"/>
    </row>
    <row r="79" spans="1:19">
      <c r="A79" s="449"/>
      <c r="B79" s="450"/>
      <c r="C79" s="450"/>
      <c r="D79" s="450"/>
      <c r="E79" s="450"/>
      <c r="F79" s="450"/>
      <c r="G79" s="450"/>
      <c r="H79" s="450"/>
      <c r="I79" s="450"/>
      <c r="J79" s="450"/>
      <c r="K79" s="450"/>
      <c r="L79" s="450"/>
      <c r="M79" s="450"/>
      <c r="N79" s="450"/>
      <c r="O79" s="451"/>
      <c r="P79" s="458"/>
      <c r="Q79" s="459"/>
      <c r="R79" s="459"/>
      <c r="S79" s="460"/>
    </row>
    <row r="80" spans="1:19">
      <c r="A80" s="449"/>
      <c r="B80" s="450"/>
      <c r="C80" s="450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451"/>
      <c r="P80" s="458"/>
      <c r="Q80" s="459"/>
      <c r="R80" s="459"/>
      <c r="S80" s="460"/>
    </row>
    <row r="81" spans="1:19">
      <c r="A81" s="449"/>
      <c r="B81" s="450"/>
      <c r="C81" s="450"/>
      <c r="D81" s="450"/>
      <c r="E81" s="450"/>
      <c r="F81" s="450"/>
      <c r="G81" s="450"/>
      <c r="H81" s="450"/>
      <c r="I81" s="450"/>
      <c r="J81" s="450"/>
      <c r="K81" s="450"/>
      <c r="L81" s="450"/>
      <c r="M81" s="450"/>
      <c r="N81" s="450"/>
      <c r="O81" s="451"/>
      <c r="P81" s="458"/>
      <c r="Q81" s="459"/>
      <c r="R81" s="459"/>
      <c r="S81" s="460"/>
    </row>
    <row r="82" spans="1:19">
      <c r="A82" s="449"/>
      <c r="B82" s="450"/>
      <c r="C82" s="450"/>
      <c r="D82" s="450"/>
      <c r="E82" s="450"/>
      <c r="F82" s="450"/>
      <c r="G82" s="450"/>
      <c r="H82" s="450"/>
      <c r="I82" s="450"/>
      <c r="J82" s="450"/>
      <c r="K82" s="450"/>
      <c r="L82" s="450"/>
      <c r="M82" s="450"/>
      <c r="N82" s="450"/>
      <c r="O82" s="451"/>
      <c r="P82" s="458"/>
      <c r="Q82" s="459"/>
      <c r="R82" s="459"/>
      <c r="S82" s="460"/>
    </row>
    <row r="83" spans="1:19">
      <c r="A83" s="449"/>
      <c r="B83" s="450"/>
      <c r="C83" s="450"/>
      <c r="D83" s="450"/>
      <c r="E83" s="450"/>
      <c r="F83" s="450"/>
      <c r="G83" s="450"/>
      <c r="H83" s="450"/>
      <c r="I83" s="450"/>
      <c r="J83" s="450"/>
      <c r="K83" s="450"/>
      <c r="L83" s="450"/>
      <c r="M83" s="450"/>
      <c r="N83" s="450"/>
      <c r="O83" s="451"/>
      <c r="P83" s="458"/>
      <c r="Q83" s="459"/>
      <c r="R83" s="459"/>
      <c r="S83" s="460"/>
    </row>
    <row r="84" spans="1:19">
      <c r="A84" s="449"/>
      <c r="B84" s="450"/>
      <c r="C84" s="450"/>
      <c r="D84" s="450"/>
      <c r="E84" s="450"/>
      <c r="F84" s="450"/>
      <c r="G84" s="450"/>
      <c r="H84" s="450"/>
      <c r="I84" s="450"/>
      <c r="J84" s="450"/>
      <c r="K84" s="450"/>
      <c r="L84" s="450"/>
      <c r="M84" s="450"/>
      <c r="N84" s="450"/>
      <c r="O84" s="451"/>
      <c r="P84" s="458"/>
      <c r="Q84" s="459"/>
      <c r="R84" s="459"/>
      <c r="S84" s="460"/>
    </row>
    <row r="85" spans="1:19">
      <c r="A85" s="449"/>
      <c r="B85" s="450"/>
      <c r="C85" s="450"/>
      <c r="D85" s="450"/>
      <c r="E85" s="450"/>
      <c r="F85" s="450"/>
      <c r="G85" s="450"/>
      <c r="H85" s="450"/>
      <c r="I85" s="450"/>
      <c r="J85" s="450"/>
      <c r="K85" s="450"/>
      <c r="L85" s="450"/>
      <c r="M85" s="450"/>
      <c r="N85" s="450"/>
      <c r="O85" s="451"/>
      <c r="P85" s="458"/>
      <c r="Q85" s="459"/>
      <c r="R85" s="459"/>
      <c r="S85" s="460"/>
    </row>
    <row r="86" spans="1:19">
      <c r="A86" s="449"/>
      <c r="B86" s="450"/>
      <c r="C86" s="450"/>
      <c r="D86" s="450"/>
      <c r="E86" s="450"/>
      <c r="F86" s="450"/>
      <c r="G86" s="450"/>
      <c r="H86" s="450"/>
      <c r="I86" s="450"/>
      <c r="J86" s="450"/>
      <c r="K86" s="450"/>
      <c r="L86" s="450"/>
      <c r="M86" s="450"/>
      <c r="N86" s="450"/>
      <c r="O86" s="451"/>
      <c r="P86" s="458"/>
      <c r="Q86" s="459"/>
      <c r="R86" s="459"/>
      <c r="S86" s="460"/>
    </row>
    <row r="87" spans="1:19">
      <c r="A87" s="449"/>
      <c r="B87" s="450"/>
      <c r="C87" s="450"/>
      <c r="D87" s="450"/>
      <c r="E87" s="450"/>
      <c r="F87" s="450"/>
      <c r="G87" s="450"/>
      <c r="H87" s="450"/>
      <c r="I87" s="450"/>
      <c r="J87" s="450"/>
      <c r="K87" s="450"/>
      <c r="L87" s="450"/>
      <c r="M87" s="450"/>
      <c r="N87" s="450"/>
      <c r="O87" s="451"/>
      <c r="P87" s="458"/>
      <c r="Q87" s="459"/>
      <c r="R87" s="459"/>
      <c r="S87" s="460"/>
    </row>
    <row r="88" spans="1:19">
      <c r="A88" s="449"/>
      <c r="B88" s="450"/>
      <c r="C88" s="450"/>
      <c r="D88" s="450"/>
      <c r="E88" s="450"/>
      <c r="F88" s="450"/>
      <c r="G88" s="450"/>
      <c r="H88" s="450"/>
      <c r="I88" s="450"/>
      <c r="J88" s="450"/>
      <c r="K88" s="450"/>
      <c r="L88" s="450"/>
      <c r="M88" s="450"/>
      <c r="N88" s="450"/>
      <c r="O88" s="451"/>
      <c r="P88" s="458"/>
      <c r="Q88" s="459"/>
      <c r="R88" s="459"/>
      <c r="S88" s="460"/>
    </row>
    <row r="89" spans="1:19">
      <c r="A89" s="449"/>
      <c r="B89" s="450"/>
      <c r="C89" s="450"/>
      <c r="D89" s="450"/>
      <c r="E89" s="450"/>
      <c r="F89" s="450"/>
      <c r="G89" s="450"/>
      <c r="H89" s="450"/>
      <c r="I89" s="450"/>
      <c r="J89" s="450"/>
      <c r="K89" s="450"/>
      <c r="L89" s="450"/>
      <c r="M89" s="450"/>
      <c r="N89" s="450"/>
      <c r="O89" s="451"/>
      <c r="P89" s="458"/>
      <c r="Q89" s="459"/>
      <c r="R89" s="459"/>
      <c r="S89" s="460"/>
    </row>
    <row r="90" spans="1:19">
      <c r="A90" s="449"/>
      <c r="B90" s="450"/>
      <c r="C90" s="450"/>
      <c r="D90" s="450"/>
      <c r="E90" s="450"/>
      <c r="F90" s="450"/>
      <c r="G90" s="450"/>
      <c r="H90" s="450"/>
      <c r="I90" s="450"/>
      <c r="J90" s="450"/>
      <c r="K90" s="450"/>
      <c r="L90" s="450"/>
      <c r="M90" s="450"/>
      <c r="N90" s="450"/>
      <c r="O90" s="451"/>
      <c r="P90" s="458"/>
      <c r="Q90" s="459"/>
      <c r="R90" s="459"/>
      <c r="S90" s="460"/>
    </row>
    <row r="91" spans="1:19">
      <c r="A91" s="449"/>
      <c r="B91" s="450"/>
      <c r="C91" s="450"/>
      <c r="D91" s="450"/>
      <c r="E91" s="450"/>
      <c r="F91" s="450"/>
      <c r="G91" s="450"/>
      <c r="H91" s="450"/>
      <c r="I91" s="450"/>
      <c r="J91" s="450"/>
      <c r="K91" s="450"/>
      <c r="L91" s="450"/>
      <c r="M91" s="450"/>
      <c r="N91" s="450"/>
      <c r="O91" s="451"/>
      <c r="P91" s="458"/>
      <c r="Q91" s="459"/>
      <c r="R91" s="459"/>
      <c r="S91" s="460"/>
    </row>
    <row r="92" spans="1:19">
      <c r="A92" s="449"/>
      <c r="B92" s="450"/>
      <c r="C92" s="450"/>
      <c r="D92" s="450"/>
      <c r="E92" s="450"/>
      <c r="F92" s="450"/>
      <c r="G92" s="450"/>
      <c r="H92" s="450"/>
      <c r="I92" s="450"/>
      <c r="J92" s="450"/>
      <c r="K92" s="450"/>
      <c r="L92" s="450"/>
      <c r="M92" s="450"/>
      <c r="N92" s="450"/>
      <c r="O92" s="451"/>
      <c r="P92" s="458"/>
      <c r="Q92" s="459"/>
      <c r="R92" s="459"/>
      <c r="S92" s="460"/>
    </row>
    <row r="93" spans="1:19">
      <c r="A93" s="449"/>
      <c r="B93" s="450"/>
      <c r="C93" s="450"/>
      <c r="D93" s="450"/>
      <c r="E93" s="450"/>
      <c r="F93" s="450"/>
      <c r="G93" s="450"/>
      <c r="H93" s="450"/>
      <c r="I93" s="450"/>
      <c r="J93" s="450"/>
      <c r="K93" s="450"/>
      <c r="L93" s="450"/>
      <c r="M93" s="450"/>
      <c r="N93" s="450"/>
      <c r="O93" s="451"/>
      <c r="P93" s="458"/>
      <c r="Q93" s="459"/>
      <c r="R93" s="459"/>
      <c r="S93" s="460"/>
    </row>
    <row r="94" spans="1:19">
      <c r="A94" s="449"/>
      <c r="B94" s="450"/>
      <c r="C94" s="450"/>
      <c r="D94" s="450"/>
      <c r="E94" s="450"/>
      <c r="F94" s="450"/>
      <c r="G94" s="450"/>
      <c r="H94" s="450"/>
      <c r="I94" s="450"/>
      <c r="J94" s="450"/>
      <c r="K94" s="450"/>
      <c r="L94" s="450"/>
      <c r="M94" s="450"/>
      <c r="N94" s="450"/>
      <c r="O94" s="451"/>
      <c r="P94" s="458"/>
      <c r="Q94" s="459"/>
      <c r="R94" s="459"/>
      <c r="S94" s="460"/>
    </row>
    <row r="95" spans="1:19">
      <c r="A95" s="449"/>
      <c r="B95" s="450"/>
      <c r="C95" s="450"/>
      <c r="D95" s="450"/>
      <c r="E95" s="450"/>
      <c r="F95" s="450"/>
      <c r="G95" s="450"/>
      <c r="H95" s="450"/>
      <c r="I95" s="450"/>
      <c r="J95" s="450"/>
      <c r="K95" s="450"/>
      <c r="L95" s="450"/>
      <c r="M95" s="450"/>
      <c r="N95" s="450"/>
      <c r="O95" s="451"/>
      <c r="P95" s="458"/>
      <c r="Q95" s="459"/>
      <c r="R95" s="459"/>
      <c r="S95" s="460"/>
    </row>
    <row r="96" spans="1:19" ht="14.65" thickBot="1">
      <c r="A96" s="452"/>
      <c r="B96" s="453"/>
      <c r="C96" s="453"/>
      <c r="D96" s="453"/>
      <c r="E96" s="453"/>
      <c r="F96" s="453"/>
      <c r="G96" s="453"/>
      <c r="H96" s="453"/>
      <c r="I96" s="453"/>
      <c r="J96" s="453"/>
      <c r="K96" s="453"/>
      <c r="L96" s="453"/>
      <c r="M96" s="453"/>
      <c r="N96" s="453"/>
      <c r="O96" s="454"/>
      <c r="P96" s="461"/>
      <c r="Q96" s="462"/>
      <c r="R96" s="462"/>
      <c r="S96" s="463"/>
    </row>
    <row r="97" spans="1:19">
      <c r="A97" s="446"/>
      <c r="B97" s="447"/>
      <c r="C97" s="447"/>
      <c r="D97" s="447"/>
      <c r="E97" s="447"/>
      <c r="F97" s="447"/>
      <c r="G97" s="447"/>
      <c r="H97" s="447"/>
      <c r="I97" s="447"/>
      <c r="J97" s="447"/>
      <c r="K97" s="447"/>
      <c r="L97" s="447"/>
      <c r="M97" s="447"/>
      <c r="N97" s="447"/>
      <c r="O97" s="448"/>
      <c r="P97" s="455" t="s">
        <v>1492</v>
      </c>
      <c r="Q97" s="456"/>
      <c r="R97" s="456"/>
      <c r="S97" s="457"/>
    </row>
    <row r="98" spans="1:19">
      <c r="A98" s="449"/>
      <c r="B98" s="450"/>
      <c r="C98" s="450"/>
      <c r="D98" s="450"/>
      <c r="E98" s="450"/>
      <c r="F98" s="450"/>
      <c r="G98" s="450"/>
      <c r="H98" s="450"/>
      <c r="I98" s="450"/>
      <c r="J98" s="450"/>
      <c r="K98" s="450"/>
      <c r="L98" s="450"/>
      <c r="M98" s="450"/>
      <c r="N98" s="450"/>
      <c r="O98" s="451"/>
      <c r="P98" s="458"/>
      <c r="Q98" s="459"/>
      <c r="R98" s="459"/>
      <c r="S98" s="460"/>
    </row>
    <row r="99" spans="1:19">
      <c r="A99" s="449"/>
      <c r="B99" s="450"/>
      <c r="C99" s="450"/>
      <c r="D99" s="450"/>
      <c r="E99" s="450"/>
      <c r="F99" s="450"/>
      <c r="G99" s="450"/>
      <c r="H99" s="450"/>
      <c r="I99" s="450"/>
      <c r="J99" s="450"/>
      <c r="K99" s="450"/>
      <c r="L99" s="450"/>
      <c r="M99" s="450"/>
      <c r="N99" s="450"/>
      <c r="O99" s="451"/>
      <c r="P99" s="458"/>
      <c r="Q99" s="459"/>
      <c r="R99" s="459"/>
      <c r="S99" s="460"/>
    </row>
    <row r="100" spans="1:19">
      <c r="A100" s="449"/>
      <c r="B100" s="450"/>
      <c r="C100" s="450"/>
      <c r="D100" s="450"/>
      <c r="E100" s="450"/>
      <c r="F100" s="450"/>
      <c r="G100" s="450"/>
      <c r="H100" s="450"/>
      <c r="I100" s="450"/>
      <c r="J100" s="450"/>
      <c r="K100" s="450"/>
      <c r="L100" s="450"/>
      <c r="M100" s="450"/>
      <c r="N100" s="450"/>
      <c r="O100" s="451"/>
      <c r="P100" s="458"/>
      <c r="Q100" s="459"/>
      <c r="R100" s="459"/>
      <c r="S100" s="460"/>
    </row>
    <row r="101" spans="1:19">
      <c r="A101" s="449"/>
      <c r="B101" s="450"/>
      <c r="C101" s="450"/>
      <c r="D101" s="450"/>
      <c r="E101" s="450"/>
      <c r="F101" s="450"/>
      <c r="G101" s="450"/>
      <c r="H101" s="450"/>
      <c r="I101" s="450"/>
      <c r="J101" s="450"/>
      <c r="K101" s="450"/>
      <c r="L101" s="450"/>
      <c r="M101" s="450"/>
      <c r="N101" s="450"/>
      <c r="O101" s="451"/>
      <c r="P101" s="458"/>
      <c r="Q101" s="459"/>
      <c r="R101" s="459"/>
      <c r="S101" s="460"/>
    </row>
    <row r="102" spans="1:19">
      <c r="A102" s="449"/>
      <c r="B102" s="450"/>
      <c r="C102" s="450"/>
      <c r="D102" s="450"/>
      <c r="E102" s="450"/>
      <c r="F102" s="450"/>
      <c r="G102" s="450"/>
      <c r="H102" s="450"/>
      <c r="I102" s="450"/>
      <c r="J102" s="450"/>
      <c r="K102" s="450"/>
      <c r="L102" s="450"/>
      <c r="M102" s="450"/>
      <c r="N102" s="450"/>
      <c r="O102" s="451"/>
      <c r="P102" s="458"/>
      <c r="Q102" s="459"/>
      <c r="R102" s="459"/>
      <c r="S102" s="460"/>
    </row>
    <row r="103" spans="1:19">
      <c r="A103" s="449"/>
      <c r="B103" s="450"/>
      <c r="C103" s="450"/>
      <c r="D103" s="450"/>
      <c r="E103" s="450"/>
      <c r="F103" s="450"/>
      <c r="G103" s="450"/>
      <c r="H103" s="450"/>
      <c r="I103" s="450"/>
      <c r="J103" s="450"/>
      <c r="K103" s="450"/>
      <c r="L103" s="450"/>
      <c r="M103" s="450"/>
      <c r="N103" s="450"/>
      <c r="O103" s="451"/>
      <c r="P103" s="458"/>
      <c r="Q103" s="459"/>
      <c r="R103" s="459"/>
      <c r="S103" s="460"/>
    </row>
    <row r="104" spans="1:19">
      <c r="A104" s="449"/>
      <c r="B104" s="450"/>
      <c r="C104" s="450"/>
      <c r="D104" s="450"/>
      <c r="E104" s="450"/>
      <c r="F104" s="450"/>
      <c r="G104" s="450"/>
      <c r="H104" s="450"/>
      <c r="I104" s="450"/>
      <c r="J104" s="450"/>
      <c r="K104" s="450"/>
      <c r="L104" s="450"/>
      <c r="M104" s="450"/>
      <c r="N104" s="450"/>
      <c r="O104" s="451"/>
      <c r="P104" s="458"/>
      <c r="Q104" s="459"/>
      <c r="R104" s="459"/>
      <c r="S104" s="460"/>
    </row>
    <row r="105" spans="1:19">
      <c r="A105" s="449"/>
      <c r="B105" s="450"/>
      <c r="C105" s="450"/>
      <c r="D105" s="450"/>
      <c r="E105" s="450"/>
      <c r="F105" s="450"/>
      <c r="G105" s="450"/>
      <c r="H105" s="450"/>
      <c r="I105" s="450"/>
      <c r="J105" s="450"/>
      <c r="K105" s="450"/>
      <c r="L105" s="450"/>
      <c r="M105" s="450"/>
      <c r="N105" s="450"/>
      <c r="O105" s="451"/>
      <c r="P105" s="458"/>
      <c r="Q105" s="459"/>
      <c r="R105" s="459"/>
      <c r="S105" s="460"/>
    </row>
    <row r="106" spans="1:19">
      <c r="A106" s="449"/>
      <c r="B106" s="450"/>
      <c r="C106" s="450"/>
      <c r="D106" s="450"/>
      <c r="E106" s="450"/>
      <c r="F106" s="450"/>
      <c r="G106" s="450"/>
      <c r="H106" s="450"/>
      <c r="I106" s="450"/>
      <c r="J106" s="450"/>
      <c r="K106" s="450"/>
      <c r="L106" s="450"/>
      <c r="M106" s="450"/>
      <c r="N106" s="450"/>
      <c r="O106" s="451"/>
      <c r="P106" s="458"/>
      <c r="Q106" s="459"/>
      <c r="R106" s="459"/>
      <c r="S106" s="460"/>
    </row>
    <row r="107" spans="1:19">
      <c r="A107" s="449"/>
      <c r="B107" s="450"/>
      <c r="C107" s="450"/>
      <c r="D107" s="450"/>
      <c r="E107" s="450"/>
      <c r="F107" s="450"/>
      <c r="G107" s="450"/>
      <c r="H107" s="450"/>
      <c r="I107" s="450"/>
      <c r="J107" s="450"/>
      <c r="K107" s="450"/>
      <c r="L107" s="450"/>
      <c r="M107" s="450"/>
      <c r="N107" s="450"/>
      <c r="O107" s="451"/>
      <c r="P107" s="458"/>
      <c r="Q107" s="459"/>
      <c r="R107" s="459"/>
      <c r="S107" s="460"/>
    </row>
    <row r="108" spans="1:19">
      <c r="A108" s="449"/>
      <c r="B108" s="450"/>
      <c r="C108" s="450"/>
      <c r="D108" s="450"/>
      <c r="E108" s="450"/>
      <c r="F108" s="450"/>
      <c r="G108" s="450"/>
      <c r="H108" s="450"/>
      <c r="I108" s="450"/>
      <c r="J108" s="450"/>
      <c r="K108" s="450"/>
      <c r="L108" s="450"/>
      <c r="M108" s="450"/>
      <c r="N108" s="450"/>
      <c r="O108" s="451"/>
      <c r="P108" s="458"/>
      <c r="Q108" s="459"/>
      <c r="R108" s="459"/>
      <c r="S108" s="460"/>
    </row>
    <row r="109" spans="1:19">
      <c r="A109" s="449"/>
      <c r="B109" s="450"/>
      <c r="C109" s="450"/>
      <c r="D109" s="450"/>
      <c r="E109" s="450"/>
      <c r="F109" s="450"/>
      <c r="G109" s="450"/>
      <c r="H109" s="450"/>
      <c r="I109" s="450"/>
      <c r="J109" s="450"/>
      <c r="K109" s="450"/>
      <c r="L109" s="450"/>
      <c r="M109" s="450"/>
      <c r="N109" s="450"/>
      <c r="O109" s="451"/>
      <c r="P109" s="458"/>
      <c r="Q109" s="459"/>
      <c r="R109" s="459"/>
      <c r="S109" s="460"/>
    </row>
    <row r="110" spans="1:19">
      <c r="A110" s="449"/>
      <c r="B110" s="450"/>
      <c r="C110" s="450"/>
      <c r="D110" s="450"/>
      <c r="E110" s="450"/>
      <c r="F110" s="450"/>
      <c r="G110" s="450"/>
      <c r="H110" s="450"/>
      <c r="I110" s="450"/>
      <c r="J110" s="450"/>
      <c r="K110" s="450"/>
      <c r="L110" s="450"/>
      <c r="M110" s="450"/>
      <c r="N110" s="450"/>
      <c r="O110" s="451"/>
      <c r="P110" s="458"/>
      <c r="Q110" s="459"/>
      <c r="R110" s="459"/>
      <c r="S110" s="460"/>
    </row>
    <row r="111" spans="1:19">
      <c r="A111" s="449"/>
      <c r="B111" s="450"/>
      <c r="C111" s="450"/>
      <c r="D111" s="450"/>
      <c r="E111" s="450"/>
      <c r="F111" s="450"/>
      <c r="G111" s="450"/>
      <c r="H111" s="450"/>
      <c r="I111" s="450"/>
      <c r="J111" s="450"/>
      <c r="K111" s="450"/>
      <c r="L111" s="450"/>
      <c r="M111" s="450"/>
      <c r="N111" s="450"/>
      <c r="O111" s="451"/>
      <c r="P111" s="458"/>
      <c r="Q111" s="459"/>
      <c r="R111" s="459"/>
      <c r="S111" s="460"/>
    </row>
    <row r="112" spans="1:19">
      <c r="A112" s="449"/>
      <c r="B112" s="450"/>
      <c r="C112" s="450"/>
      <c r="D112" s="450"/>
      <c r="E112" s="450"/>
      <c r="F112" s="450"/>
      <c r="G112" s="450"/>
      <c r="H112" s="450"/>
      <c r="I112" s="450"/>
      <c r="J112" s="450"/>
      <c r="K112" s="450"/>
      <c r="L112" s="450"/>
      <c r="M112" s="450"/>
      <c r="N112" s="450"/>
      <c r="O112" s="451"/>
      <c r="P112" s="458"/>
      <c r="Q112" s="459"/>
      <c r="R112" s="459"/>
      <c r="S112" s="460"/>
    </row>
    <row r="113" spans="1:19">
      <c r="A113" s="449"/>
      <c r="B113" s="450"/>
      <c r="C113" s="450"/>
      <c r="D113" s="450"/>
      <c r="E113" s="450"/>
      <c r="F113" s="450"/>
      <c r="G113" s="450"/>
      <c r="H113" s="450"/>
      <c r="I113" s="450"/>
      <c r="J113" s="450"/>
      <c r="K113" s="450"/>
      <c r="L113" s="450"/>
      <c r="M113" s="450"/>
      <c r="N113" s="450"/>
      <c r="O113" s="451"/>
      <c r="P113" s="458"/>
      <c r="Q113" s="459"/>
      <c r="R113" s="459"/>
      <c r="S113" s="460"/>
    </row>
    <row r="114" spans="1:19">
      <c r="A114" s="449"/>
      <c r="B114" s="450"/>
      <c r="C114" s="450"/>
      <c r="D114" s="450"/>
      <c r="E114" s="450"/>
      <c r="F114" s="450"/>
      <c r="G114" s="450"/>
      <c r="H114" s="450"/>
      <c r="I114" s="450"/>
      <c r="J114" s="450"/>
      <c r="K114" s="450"/>
      <c r="L114" s="450"/>
      <c r="M114" s="450"/>
      <c r="N114" s="450"/>
      <c r="O114" s="451"/>
      <c r="P114" s="458"/>
      <c r="Q114" s="459"/>
      <c r="R114" s="459"/>
      <c r="S114" s="460"/>
    </row>
    <row r="115" spans="1:19">
      <c r="A115" s="449"/>
      <c r="B115" s="450"/>
      <c r="C115" s="450"/>
      <c r="D115" s="450"/>
      <c r="E115" s="450"/>
      <c r="F115" s="450"/>
      <c r="G115" s="450"/>
      <c r="H115" s="450"/>
      <c r="I115" s="450"/>
      <c r="J115" s="450"/>
      <c r="K115" s="450"/>
      <c r="L115" s="450"/>
      <c r="M115" s="450"/>
      <c r="N115" s="450"/>
      <c r="O115" s="451"/>
      <c r="P115" s="458"/>
      <c r="Q115" s="459"/>
      <c r="R115" s="459"/>
      <c r="S115" s="460"/>
    </row>
    <row r="116" spans="1:19">
      <c r="A116" s="449"/>
      <c r="B116" s="450"/>
      <c r="C116" s="450"/>
      <c r="D116" s="450"/>
      <c r="E116" s="450"/>
      <c r="F116" s="450"/>
      <c r="G116" s="450"/>
      <c r="H116" s="450"/>
      <c r="I116" s="450"/>
      <c r="J116" s="450"/>
      <c r="K116" s="450"/>
      <c r="L116" s="450"/>
      <c r="M116" s="450"/>
      <c r="N116" s="450"/>
      <c r="O116" s="451"/>
      <c r="P116" s="458"/>
      <c r="Q116" s="459"/>
      <c r="R116" s="459"/>
      <c r="S116" s="460"/>
    </row>
    <row r="117" spans="1:19">
      <c r="A117" s="449"/>
      <c r="B117" s="450"/>
      <c r="C117" s="450"/>
      <c r="D117" s="450"/>
      <c r="E117" s="450"/>
      <c r="F117" s="450"/>
      <c r="G117" s="450"/>
      <c r="H117" s="450"/>
      <c r="I117" s="450"/>
      <c r="J117" s="450"/>
      <c r="K117" s="450"/>
      <c r="L117" s="450"/>
      <c r="M117" s="450"/>
      <c r="N117" s="450"/>
      <c r="O117" s="451"/>
      <c r="P117" s="458"/>
      <c r="Q117" s="459"/>
      <c r="R117" s="459"/>
      <c r="S117" s="460"/>
    </row>
    <row r="118" spans="1:19">
      <c r="A118" s="449"/>
      <c r="B118" s="450"/>
      <c r="C118" s="450"/>
      <c r="D118" s="450"/>
      <c r="E118" s="450"/>
      <c r="F118" s="450"/>
      <c r="G118" s="450"/>
      <c r="H118" s="450"/>
      <c r="I118" s="450"/>
      <c r="J118" s="450"/>
      <c r="K118" s="450"/>
      <c r="L118" s="450"/>
      <c r="M118" s="450"/>
      <c r="N118" s="450"/>
      <c r="O118" s="451"/>
      <c r="P118" s="458"/>
      <c r="Q118" s="459"/>
      <c r="R118" s="459"/>
      <c r="S118" s="460"/>
    </row>
    <row r="119" spans="1:19">
      <c r="A119" s="449"/>
      <c r="B119" s="450"/>
      <c r="C119" s="450"/>
      <c r="D119" s="450"/>
      <c r="E119" s="450"/>
      <c r="F119" s="450"/>
      <c r="G119" s="450"/>
      <c r="H119" s="450"/>
      <c r="I119" s="450"/>
      <c r="J119" s="450"/>
      <c r="K119" s="450"/>
      <c r="L119" s="450"/>
      <c r="M119" s="450"/>
      <c r="N119" s="450"/>
      <c r="O119" s="451"/>
      <c r="P119" s="458"/>
      <c r="Q119" s="459"/>
      <c r="R119" s="459"/>
      <c r="S119" s="460"/>
    </row>
    <row r="120" spans="1:19">
      <c r="A120" s="449"/>
      <c r="B120" s="450"/>
      <c r="C120" s="450"/>
      <c r="D120" s="450"/>
      <c r="E120" s="450"/>
      <c r="F120" s="450"/>
      <c r="G120" s="450"/>
      <c r="H120" s="450"/>
      <c r="I120" s="450"/>
      <c r="J120" s="450"/>
      <c r="K120" s="450"/>
      <c r="L120" s="450"/>
      <c r="M120" s="450"/>
      <c r="N120" s="450"/>
      <c r="O120" s="451"/>
      <c r="P120" s="458"/>
      <c r="Q120" s="459"/>
      <c r="R120" s="459"/>
      <c r="S120" s="460"/>
    </row>
    <row r="121" spans="1:19">
      <c r="A121" s="449"/>
      <c r="B121" s="450"/>
      <c r="C121" s="450"/>
      <c r="D121" s="450"/>
      <c r="E121" s="450"/>
      <c r="F121" s="450"/>
      <c r="G121" s="450"/>
      <c r="H121" s="450"/>
      <c r="I121" s="450"/>
      <c r="J121" s="450"/>
      <c r="K121" s="450"/>
      <c r="L121" s="450"/>
      <c r="M121" s="450"/>
      <c r="N121" s="450"/>
      <c r="O121" s="451"/>
      <c r="P121" s="458"/>
      <c r="Q121" s="459"/>
      <c r="R121" s="459"/>
      <c r="S121" s="460"/>
    </row>
    <row r="122" spans="1:19">
      <c r="A122" s="449"/>
      <c r="B122" s="450"/>
      <c r="C122" s="450"/>
      <c r="D122" s="450"/>
      <c r="E122" s="450"/>
      <c r="F122" s="450"/>
      <c r="G122" s="450"/>
      <c r="H122" s="450"/>
      <c r="I122" s="450"/>
      <c r="J122" s="450"/>
      <c r="K122" s="450"/>
      <c r="L122" s="450"/>
      <c r="M122" s="450"/>
      <c r="N122" s="450"/>
      <c r="O122" s="451"/>
      <c r="P122" s="458"/>
      <c r="Q122" s="459"/>
      <c r="R122" s="459"/>
      <c r="S122" s="460"/>
    </row>
    <row r="123" spans="1:19">
      <c r="A123" s="449"/>
      <c r="B123" s="450"/>
      <c r="C123" s="450"/>
      <c r="D123" s="450"/>
      <c r="E123" s="450"/>
      <c r="F123" s="450"/>
      <c r="G123" s="450"/>
      <c r="H123" s="450"/>
      <c r="I123" s="450"/>
      <c r="J123" s="450"/>
      <c r="K123" s="450"/>
      <c r="L123" s="450"/>
      <c r="M123" s="450"/>
      <c r="N123" s="450"/>
      <c r="O123" s="451"/>
      <c r="P123" s="458"/>
      <c r="Q123" s="459"/>
      <c r="R123" s="459"/>
      <c r="S123" s="460"/>
    </row>
    <row r="124" spans="1:19">
      <c r="A124" s="449"/>
      <c r="B124" s="450"/>
      <c r="C124" s="450"/>
      <c r="D124" s="450"/>
      <c r="E124" s="450"/>
      <c r="F124" s="450"/>
      <c r="G124" s="450"/>
      <c r="H124" s="450"/>
      <c r="I124" s="450"/>
      <c r="J124" s="450"/>
      <c r="K124" s="450"/>
      <c r="L124" s="450"/>
      <c r="M124" s="450"/>
      <c r="N124" s="450"/>
      <c r="O124" s="451"/>
      <c r="P124" s="458"/>
      <c r="Q124" s="459"/>
      <c r="R124" s="459"/>
      <c r="S124" s="460"/>
    </row>
    <row r="125" spans="1:19">
      <c r="A125" s="449"/>
      <c r="B125" s="450"/>
      <c r="C125" s="450"/>
      <c r="D125" s="450"/>
      <c r="E125" s="450"/>
      <c r="F125" s="450"/>
      <c r="G125" s="450"/>
      <c r="H125" s="450"/>
      <c r="I125" s="450"/>
      <c r="J125" s="450"/>
      <c r="K125" s="450"/>
      <c r="L125" s="450"/>
      <c r="M125" s="450"/>
      <c r="N125" s="450"/>
      <c r="O125" s="451"/>
      <c r="P125" s="458"/>
      <c r="Q125" s="459"/>
      <c r="R125" s="459"/>
      <c r="S125" s="460"/>
    </row>
    <row r="126" spans="1:19">
      <c r="A126" s="449"/>
      <c r="B126" s="450"/>
      <c r="C126" s="450"/>
      <c r="D126" s="450"/>
      <c r="E126" s="450"/>
      <c r="F126" s="450"/>
      <c r="G126" s="450"/>
      <c r="H126" s="450"/>
      <c r="I126" s="450"/>
      <c r="J126" s="450"/>
      <c r="K126" s="450"/>
      <c r="L126" s="450"/>
      <c r="M126" s="450"/>
      <c r="N126" s="450"/>
      <c r="O126" s="451"/>
      <c r="P126" s="458"/>
      <c r="Q126" s="459"/>
      <c r="R126" s="459"/>
      <c r="S126" s="460"/>
    </row>
    <row r="127" spans="1:19">
      <c r="A127" s="449"/>
      <c r="B127" s="450"/>
      <c r="C127" s="450"/>
      <c r="D127" s="450"/>
      <c r="E127" s="450"/>
      <c r="F127" s="450"/>
      <c r="G127" s="450"/>
      <c r="H127" s="450"/>
      <c r="I127" s="450"/>
      <c r="J127" s="450"/>
      <c r="K127" s="450"/>
      <c r="L127" s="450"/>
      <c r="M127" s="450"/>
      <c r="N127" s="450"/>
      <c r="O127" s="451"/>
      <c r="P127" s="458"/>
      <c r="Q127" s="459"/>
      <c r="R127" s="459"/>
      <c r="S127" s="460"/>
    </row>
    <row r="128" spans="1:19">
      <c r="A128" s="449"/>
      <c r="B128" s="450"/>
      <c r="C128" s="450"/>
      <c r="D128" s="450"/>
      <c r="E128" s="450"/>
      <c r="F128" s="450"/>
      <c r="G128" s="450"/>
      <c r="H128" s="450"/>
      <c r="I128" s="450"/>
      <c r="J128" s="450"/>
      <c r="K128" s="450"/>
      <c r="L128" s="450"/>
      <c r="M128" s="450"/>
      <c r="N128" s="450"/>
      <c r="O128" s="451"/>
      <c r="P128" s="458"/>
      <c r="Q128" s="459"/>
      <c r="R128" s="459"/>
      <c r="S128" s="460"/>
    </row>
    <row r="129" spans="1:19">
      <c r="A129" s="449"/>
      <c r="B129" s="450"/>
      <c r="C129" s="450"/>
      <c r="D129" s="450"/>
      <c r="E129" s="450"/>
      <c r="F129" s="450"/>
      <c r="G129" s="450"/>
      <c r="H129" s="450"/>
      <c r="I129" s="450"/>
      <c r="J129" s="450"/>
      <c r="K129" s="450"/>
      <c r="L129" s="450"/>
      <c r="M129" s="450"/>
      <c r="N129" s="450"/>
      <c r="O129" s="451"/>
      <c r="P129" s="458"/>
      <c r="Q129" s="459"/>
      <c r="R129" s="459"/>
      <c r="S129" s="460"/>
    </row>
    <row r="130" spans="1:19">
      <c r="A130" s="449"/>
      <c r="B130" s="450"/>
      <c r="C130" s="450"/>
      <c r="D130" s="450"/>
      <c r="E130" s="450"/>
      <c r="F130" s="450"/>
      <c r="G130" s="450"/>
      <c r="H130" s="450"/>
      <c r="I130" s="450"/>
      <c r="J130" s="450"/>
      <c r="K130" s="450"/>
      <c r="L130" s="450"/>
      <c r="M130" s="450"/>
      <c r="N130" s="450"/>
      <c r="O130" s="451"/>
      <c r="P130" s="458"/>
      <c r="Q130" s="459"/>
      <c r="R130" s="459"/>
      <c r="S130" s="460"/>
    </row>
    <row r="131" spans="1:19">
      <c r="A131" s="449"/>
      <c r="B131" s="450"/>
      <c r="C131" s="450"/>
      <c r="D131" s="450"/>
      <c r="E131" s="450"/>
      <c r="F131" s="450"/>
      <c r="G131" s="450"/>
      <c r="H131" s="450"/>
      <c r="I131" s="450"/>
      <c r="J131" s="450"/>
      <c r="K131" s="450"/>
      <c r="L131" s="450"/>
      <c r="M131" s="450"/>
      <c r="N131" s="450"/>
      <c r="O131" s="451"/>
      <c r="P131" s="458"/>
      <c r="Q131" s="459"/>
      <c r="R131" s="459"/>
      <c r="S131" s="460"/>
    </row>
    <row r="132" spans="1:19">
      <c r="A132" s="449"/>
      <c r="B132" s="450"/>
      <c r="C132" s="450"/>
      <c r="D132" s="450"/>
      <c r="E132" s="450"/>
      <c r="F132" s="450"/>
      <c r="G132" s="450"/>
      <c r="H132" s="450"/>
      <c r="I132" s="450"/>
      <c r="J132" s="450"/>
      <c r="K132" s="450"/>
      <c r="L132" s="450"/>
      <c r="M132" s="450"/>
      <c r="N132" s="450"/>
      <c r="O132" s="451"/>
      <c r="P132" s="458"/>
      <c r="Q132" s="459"/>
      <c r="R132" s="459"/>
      <c r="S132" s="460"/>
    </row>
    <row r="133" spans="1:19">
      <c r="A133" s="449"/>
      <c r="B133" s="450"/>
      <c r="C133" s="450"/>
      <c r="D133" s="450"/>
      <c r="E133" s="450"/>
      <c r="F133" s="450"/>
      <c r="G133" s="450"/>
      <c r="H133" s="450"/>
      <c r="I133" s="450"/>
      <c r="J133" s="450"/>
      <c r="K133" s="450"/>
      <c r="L133" s="450"/>
      <c r="M133" s="450"/>
      <c r="N133" s="450"/>
      <c r="O133" s="451"/>
      <c r="P133" s="458"/>
      <c r="Q133" s="459"/>
      <c r="R133" s="459"/>
      <c r="S133" s="460"/>
    </row>
    <row r="134" spans="1:19">
      <c r="A134" s="449"/>
      <c r="B134" s="450"/>
      <c r="C134" s="450"/>
      <c r="D134" s="450"/>
      <c r="E134" s="450"/>
      <c r="F134" s="450"/>
      <c r="G134" s="450"/>
      <c r="H134" s="450"/>
      <c r="I134" s="450"/>
      <c r="J134" s="450"/>
      <c r="K134" s="450"/>
      <c r="L134" s="450"/>
      <c r="M134" s="450"/>
      <c r="N134" s="450"/>
      <c r="O134" s="451"/>
      <c r="P134" s="458"/>
      <c r="Q134" s="459"/>
      <c r="R134" s="459"/>
      <c r="S134" s="460"/>
    </row>
    <row r="135" spans="1:19">
      <c r="A135" s="449"/>
      <c r="B135" s="450"/>
      <c r="C135" s="450"/>
      <c r="D135" s="450"/>
      <c r="E135" s="450"/>
      <c r="F135" s="450"/>
      <c r="G135" s="450"/>
      <c r="H135" s="450"/>
      <c r="I135" s="450"/>
      <c r="J135" s="450"/>
      <c r="K135" s="450"/>
      <c r="L135" s="450"/>
      <c r="M135" s="450"/>
      <c r="N135" s="450"/>
      <c r="O135" s="451"/>
      <c r="P135" s="458"/>
      <c r="Q135" s="459"/>
      <c r="R135" s="459"/>
      <c r="S135" s="460"/>
    </row>
    <row r="136" spans="1:19">
      <c r="A136" s="449"/>
      <c r="B136" s="450"/>
      <c r="C136" s="450"/>
      <c r="D136" s="450"/>
      <c r="E136" s="450"/>
      <c r="F136" s="450"/>
      <c r="G136" s="450"/>
      <c r="H136" s="450"/>
      <c r="I136" s="450"/>
      <c r="J136" s="450"/>
      <c r="K136" s="450"/>
      <c r="L136" s="450"/>
      <c r="M136" s="450"/>
      <c r="N136" s="450"/>
      <c r="O136" s="451"/>
      <c r="P136" s="458"/>
      <c r="Q136" s="459"/>
      <c r="R136" s="459"/>
      <c r="S136" s="460"/>
    </row>
    <row r="137" spans="1:19">
      <c r="A137" s="449"/>
      <c r="B137" s="450"/>
      <c r="C137" s="450"/>
      <c r="D137" s="450"/>
      <c r="E137" s="450"/>
      <c r="F137" s="450"/>
      <c r="G137" s="450"/>
      <c r="H137" s="450"/>
      <c r="I137" s="450"/>
      <c r="J137" s="450"/>
      <c r="K137" s="450"/>
      <c r="L137" s="450"/>
      <c r="M137" s="450"/>
      <c r="N137" s="450"/>
      <c r="O137" s="451"/>
      <c r="P137" s="458"/>
      <c r="Q137" s="459"/>
      <c r="R137" s="459"/>
      <c r="S137" s="460"/>
    </row>
    <row r="138" spans="1:19">
      <c r="A138" s="449"/>
      <c r="B138" s="450"/>
      <c r="C138" s="450"/>
      <c r="D138" s="450"/>
      <c r="E138" s="450"/>
      <c r="F138" s="450"/>
      <c r="G138" s="450"/>
      <c r="H138" s="450"/>
      <c r="I138" s="450"/>
      <c r="J138" s="450"/>
      <c r="K138" s="450"/>
      <c r="L138" s="450"/>
      <c r="M138" s="450"/>
      <c r="N138" s="450"/>
      <c r="O138" s="451"/>
      <c r="P138" s="458"/>
      <c r="Q138" s="459"/>
      <c r="R138" s="459"/>
      <c r="S138" s="460"/>
    </row>
    <row r="139" spans="1:19">
      <c r="A139" s="449"/>
      <c r="B139" s="450"/>
      <c r="C139" s="450"/>
      <c r="D139" s="450"/>
      <c r="E139" s="450"/>
      <c r="F139" s="450"/>
      <c r="G139" s="450"/>
      <c r="H139" s="450"/>
      <c r="I139" s="450"/>
      <c r="J139" s="450"/>
      <c r="K139" s="450"/>
      <c r="L139" s="450"/>
      <c r="M139" s="450"/>
      <c r="N139" s="450"/>
      <c r="O139" s="451"/>
      <c r="P139" s="458"/>
      <c r="Q139" s="459"/>
      <c r="R139" s="459"/>
      <c r="S139" s="460"/>
    </row>
    <row r="140" spans="1:19">
      <c r="A140" s="449"/>
      <c r="B140" s="450"/>
      <c r="C140" s="450"/>
      <c r="D140" s="450"/>
      <c r="E140" s="450"/>
      <c r="F140" s="450"/>
      <c r="G140" s="450"/>
      <c r="H140" s="450"/>
      <c r="I140" s="450"/>
      <c r="J140" s="450"/>
      <c r="K140" s="450"/>
      <c r="L140" s="450"/>
      <c r="M140" s="450"/>
      <c r="N140" s="450"/>
      <c r="O140" s="451"/>
      <c r="P140" s="458"/>
      <c r="Q140" s="459"/>
      <c r="R140" s="459"/>
      <c r="S140" s="460"/>
    </row>
    <row r="141" spans="1:19">
      <c r="A141" s="449"/>
      <c r="B141" s="450"/>
      <c r="C141" s="450"/>
      <c r="D141" s="450"/>
      <c r="E141" s="450"/>
      <c r="F141" s="450"/>
      <c r="G141" s="450"/>
      <c r="H141" s="450"/>
      <c r="I141" s="450"/>
      <c r="J141" s="450"/>
      <c r="K141" s="450"/>
      <c r="L141" s="450"/>
      <c r="M141" s="450"/>
      <c r="N141" s="450"/>
      <c r="O141" s="451"/>
      <c r="P141" s="458"/>
      <c r="Q141" s="459"/>
      <c r="R141" s="459"/>
      <c r="S141" s="460"/>
    </row>
    <row r="142" spans="1:19">
      <c r="A142" s="449"/>
      <c r="B142" s="450"/>
      <c r="C142" s="450"/>
      <c r="D142" s="450"/>
      <c r="E142" s="450"/>
      <c r="F142" s="450"/>
      <c r="G142" s="450"/>
      <c r="H142" s="450"/>
      <c r="I142" s="450"/>
      <c r="J142" s="450"/>
      <c r="K142" s="450"/>
      <c r="L142" s="450"/>
      <c r="M142" s="450"/>
      <c r="N142" s="450"/>
      <c r="O142" s="451"/>
      <c r="P142" s="458"/>
      <c r="Q142" s="459"/>
      <c r="R142" s="459"/>
      <c r="S142" s="460"/>
    </row>
    <row r="143" spans="1:19">
      <c r="A143" s="449"/>
      <c r="B143" s="450"/>
      <c r="C143" s="450"/>
      <c r="D143" s="450"/>
      <c r="E143" s="450"/>
      <c r="F143" s="450"/>
      <c r="G143" s="450"/>
      <c r="H143" s="450"/>
      <c r="I143" s="450"/>
      <c r="J143" s="450"/>
      <c r="K143" s="450"/>
      <c r="L143" s="450"/>
      <c r="M143" s="450"/>
      <c r="N143" s="450"/>
      <c r="O143" s="451"/>
      <c r="P143" s="458"/>
      <c r="Q143" s="459"/>
      <c r="R143" s="459"/>
      <c r="S143" s="460"/>
    </row>
    <row r="144" spans="1:19">
      <c r="A144" s="449"/>
      <c r="B144" s="450"/>
      <c r="C144" s="450"/>
      <c r="D144" s="450"/>
      <c r="E144" s="450"/>
      <c r="F144" s="450"/>
      <c r="G144" s="450"/>
      <c r="H144" s="450"/>
      <c r="I144" s="450"/>
      <c r="J144" s="450"/>
      <c r="K144" s="450"/>
      <c r="L144" s="450"/>
      <c r="M144" s="450"/>
      <c r="N144" s="450"/>
      <c r="O144" s="451"/>
      <c r="P144" s="458"/>
      <c r="Q144" s="459"/>
      <c r="R144" s="459"/>
      <c r="S144" s="460"/>
    </row>
    <row r="145" spans="1:19">
      <c r="A145" s="449"/>
      <c r="B145" s="450"/>
      <c r="C145" s="450"/>
      <c r="D145" s="450"/>
      <c r="E145" s="450"/>
      <c r="F145" s="450"/>
      <c r="G145" s="450"/>
      <c r="H145" s="450"/>
      <c r="I145" s="450"/>
      <c r="J145" s="450"/>
      <c r="K145" s="450"/>
      <c r="L145" s="450"/>
      <c r="M145" s="450"/>
      <c r="N145" s="450"/>
      <c r="O145" s="451"/>
      <c r="P145" s="458"/>
      <c r="Q145" s="459"/>
      <c r="R145" s="459"/>
      <c r="S145" s="460"/>
    </row>
    <row r="146" spans="1:19">
      <c r="A146" s="449"/>
      <c r="B146" s="450"/>
      <c r="C146" s="450"/>
      <c r="D146" s="450"/>
      <c r="E146" s="450"/>
      <c r="F146" s="450"/>
      <c r="G146" s="450"/>
      <c r="H146" s="450"/>
      <c r="I146" s="450"/>
      <c r="J146" s="450"/>
      <c r="K146" s="450"/>
      <c r="L146" s="450"/>
      <c r="M146" s="450"/>
      <c r="N146" s="450"/>
      <c r="O146" s="451"/>
      <c r="P146" s="458"/>
      <c r="Q146" s="459"/>
      <c r="R146" s="459"/>
      <c r="S146" s="460"/>
    </row>
    <row r="147" spans="1:19">
      <c r="A147" s="449"/>
      <c r="B147" s="450"/>
      <c r="C147" s="450"/>
      <c r="D147" s="450"/>
      <c r="E147" s="450"/>
      <c r="F147" s="450"/>
      <c r="G147" s="450"/>
      <c r="H147" s="450"/>
      <c r="I147" s="450"/>
      <c r="J147" s="450"/>
      <c r="K147" s="450"/>
      <c r="L147" s="450"/>
      <c r="M147" s="450"/>
      <c r="N147" s="450"/>
      <c r="O147" s="451"/>
      <c r="P147" s="458"/>
      <c r="Q147" s="459"/>
      <c r="R147" s="459"/>
      <c r="S147" s="460"/>
    </row>
    <row r="148" spans="1:19">
      <c r="A148" s="449"/>
      <c r="B148" s="450"/>
      <c r="C148" s="450"/>
      <c r="D148" s="450"/>
      <c r="E148" s="450"/>
      <c r="F148" s="450"/>
      <c r="G148" s="450"/>
      <c r="H148" s="450"/>
      <c r="I148" s="450"/>
      <c r="J148" s="450"/>
      <c r="K148" s="450"/>
      <c r="L148" s="450"/>
      <c r="M148" s="450"/>
      <c r="N148" s="450"/>
      <c r="O148" s="451"/>
      <c r="P148" s="458"/>
      <c r="Q148" s="459"/>
      <c r="R148" s="459"/>
      <c r="S148" s="460"/>
    </row>
    <row r="149" spans="1:19">
      <c r="A149" s="449"/>
      <c r="B149" s="450"/>
      <c r="C149" s="450"/>
      <c r="D149" s="450"/>
      <c r="E149" s="450"/>
      <c r="F149" s="450"/>
      <c r="G149" s="450"/>
      <c r="H149" s="450"/>
      <c r="I149" s="450"/>
      <c r="J149" s="450"/>
      <c r="K149" s="450"/>
      <c r="L149" s="450"/>
      <c r="M149" s="450"/>
      <c r="N149" s="450"/>
      <c r="O149" s="451"/>
      <c r="P149" s="458"/>
      <c r="Q149" s="459"/>
      <c r="R149" s="459"/>
      <c r="S149" s="460"/>
    </row>
    <row r="150" spans="1:19">
      <c r="A150" s="449"/>
      <c r="B150" s="450"/>
      <c r="C150" s="450"/>
      <c r="D150" s="450"/>
      <c r="E150" s="450"/>
      <c r="F150" s="450"/>
      <c r="G150" s="450"/>
      <c r="H150" s="450"/>
      <c r="I150" s="450"/>
      <c r="J150" s="450"/>
      <c r="K150" s="450"/>
      <c r="L150" s="450"/>
      <c r="M150" s="450"/>
      <c r="N150" s="450"/>
      <c r="O150" s="451"/>
      <c r="P150" s="458"/>
      <c r="Q150" s="459"/>
      <c r="R150" s="459"/>
      <c r="S150" s="460"/>
    </row>
    <row r="151" spans="1:19">
      <c r="A151" s="449"/>
      <c r="B151" s="450"/>
      <c r="C151" s="450"/>
      <c r="D151" s="450"/>
      <c r="E151" s="450"/>
      <c r="F151" s="450"/>
      <c r="G151" s="450"/>
      <c r="H151" s="450"/>
      <c r="I151" s="450"/>
      <c r="J151" s="450"/>
      <c r="K151" s="450"/>
      <c r="L151" s="450"/>
      <c r="M151" s="450"/>
      <c r="N151" s="450"/>
      <c r="O151" s="451"/>
      <c r="P151" s="458"/>
      <c r="Q151" s="459"/>
      <c r="R151" s="459"/>
      <c r="S151" s="460"/>
    </row>
    <row r="152" spans="1:19">
      <c r="A152" s="449"/>
      <c r="B152" s="450"/>
      <c r="C152" s="450"/>
      <c r="D152" s="450"/>
      <c r="E152" s="450"/>
      <c r="F152" s="450"/>
      <c r="G152" s="450"/>
      <c r="H152" s="450"/>
      <c r="I152" s="450"/>
      <c r="J152" s="450"/>
      <c r="K152" s="450"/>
      <c r="L152" s="450"/>
      <c r="M152" s="450"/>
      <c r="N152" s="450"/>
      <c r="O152" s="451"/>
      <c r="P152" s="458"/>
      <c r="Q152" s="459"/>
      <c r="R152" s="459"/>
      <c r="S152" s="460"/>
    </row>
    <row r="153" spans="1:19">
      <c r="A153" s="449"/>
      <c r="B153" s="450"/>
      <c r="C153" s="450"/>
      <c r="D153" s="450"/>
      <c r="E153" s="450"/>
      <c r="F153" s="450"/>
      <c r="G153" s="450"/>
      <c r="H153" s="450"/>
      <c r="I153" s="450"/>
      <c r="J153" s="450"/>
      <c r="K153" s="450"/>
      <c r="L153" s="450"/>
      <c r="M153" s="450"/>
      <c r="N153" s="450"/>
      <c r="O153" s="451"/>
      <c r="P153" s="458"/>
      <c r="Q153" s="459"/>
      <c r="R153" s="459"/>
      <c r="S153" s="460"/>
    </row>
    <row r="154" spans="1:19">
      <c r="A154" s="449"/>
      <c r="B154" s="450"/>
      <c r="C154" s="450"/>
      <c r="D154" s="450"/>
      <c r="E154" s="450"/>
      <c r="F154" s="450"/>
      <c r="G154" s="450"/>
      <c r="H154" s="450"/>
      <c r="I154" s="450"/>
      <c r="J154" s="450"/>
      <c r="K154" s="450"/>
      <c r="L154" s="450"/>
      <c r="M154" s="450"/>
      <c r="N154" s="450"/>
      <c r="O154" s="451"/>
      <c r="P154" s="458"/>
      <c r="Q154" s="459"/>
      <c r="R154" s="459"/>
      <c r="S154" s="460"/>
    </row>
    <row r="155" spans="1:19">
      <c r="A155" s="449"/>
      <c r="B155" s="450"/>
      <c r="C155" s="450"/>
      <c r="D155" s="450"/>
      <c r="E155" s="450"/>
      <c r="F155" s="450"/>
      <c r="G155" s="450"/>
      <c r="H155" s="450"/>
      <c r="I155" s="450"/>
      <c r="J155" s="450"/>
      <c r="K155" s="450"/>
      <c r="L155" s="450"/>
      <c r="M155" s="450"/>
      <c r="N155" s="450"/>
      <c r="O155" s="451"/>
      <c r="P155" s="458"/>
      <c r="Q155" s="459"/>
      <c r="R155" s="459"/>
      <c r="S155" s="460"/>
    </row>
    <row r="156" spans="1:19">
      <c r="A156" s="449"/>
      <c r="B156" s="450"/>
      <c r="C156" s="450"/>
      <c r="D156" s="450"/>
      <c r="E156" s="450"/>
      <c r="F156" s="450"/>
      <c r="G156" s="450"/>
      <c r="H156" s="450"/>
      <c r="I156" s="450"/>
      <c r="J156" s="450"/>
      <c r="K156" s="450"/>
      <c r="L156" s="450"/>
      <c r="M156" s="450"/>
      <c r="N156" s="450"/>
      <c r="O156" s="451"/>
      <c r="P156" s="458"/>
      <c r="Q156" s="459"/>
      <c r="R156" s="459"/>
      <c r="S156" s="460"/>
    </row>
    <row r="157" spans="1:19" ht="14.65" thickBot="1">
      <c r="A157" s="452"/>
      <c r="B157" s="453"/>
      <c r="C157" s="453"/>
      <c r="D157" s="453"/>
      <c r="E157" s="453"/>
      <c r="F157" s="453"/>
      <c r="G157" s="453"/>
      <c r="H157" s="453"/>
      <c r="I157" s="453"/>
      <c r="J157" s="453"/>
      <c r="K157" s="453"/>
      <c r="L157" s="453"/>
      <c r="M157" s="453"/>
      <c r="N157" s="453"/>
      <c r="O157" s="454"/>
      <c r="P157" s="461"/>
      <c r="Q157" s="462"/>
      <c r="R157" s="462"/>
      <c r="S157" s="463"/>
    </row>
    <row r="158" spans="1:19">
      <c r="A158" s="446"/>
      <c r="B158" s="447"/>
      <c r="C158" s="447"/>
      <c r="D158" s="447"/>
      <c r="E158" s="447"/>
      <c r="F158" s="447"/>
      <c r="G158" s="447"/>
      <c r="H158" s="447"/>
      <c r="I158" s="447"/>
      <c r="J158" s="447"/>
      <c r="K158" s="447"/>
      <c r="L158" s="447"/>
      <c r="M158" s="447"/>
      <c r="N158" s="447"/>
      <c r="O158" s="448"/>
      <c r="P158" s="455" t="s">
        <v>1490</v>
      </c>
      <c r="Q158" s="456"/>
      <c r="R158" s="456"/>
      <c r="S158" s="457"/>
    </row>
    <row r="159" spans="1:19">
      <c r="A159" s="449"/>
      <c r="B159" s="450"/>
      <c r="C159" s="450"/>
      <c r="D159" s="450"/>
      <c r="E159" s="450"/>
      <c r="F159" s="450"/>
      <c r="G159" s="450"/>
      <c r="H159" s="450"/>
      <c r="I159" s="450"/>
      <c r="J159" s="450"/>
      <c r="K159" s="450"/>
      <c r="L159" s="450"/>
      <c r="M159" s="450"/>
      <c r="N159" s="450"/>
      <c r="O159" s="451"/>
      <c r="P159" s="458"/>
      <c r="Q159" s="459"/>
      <c r="R159" s="459"/>
      <c r="S159" s="460"/>
    </row>
    <row r="160" spans="1:19">
      <c r="A160" s="449"/>
      <c r="B160" s="450"/>
      <c r="C160" s="450"/>
      <c r="D160" s="450"/>
      <c r="E160" s="450"/>
      <c r="F160" s="450"/>
      <c r="G160" s="450"/>
      <c r="H160" s="450"/>
      <c r="I160" s="450"/>
      <c r="J160" s="450"/>
      <c r="K160" s="450"/>
      <c r="L160" s="450"/>
      <c r="M160" s="450"/>
      <c r="N160" s="450"/>
      <c r="O160" s="451"/>
      <c r="P160" s="458"/>
      <c r="Q160" s="459"/>
      <c r="R160" s="459"/>
      <c r="S160" s="460"/>
    </row>
    <row r="161" spans="1:19">
      <c r="A161" s="449"/>
      <c r="B161" s="450"/>
      <c r="C161" s="450"/>
      <c r="D161" s="450"/>
      <c r="E161" s="450"/>
      <c r="F161" s="450"/>
      <c r="G161" s="450"/>
      <c r="H161" s="450"/>
      <c r="I161" s="450"/>
      <c r="J161" s="450"/>
      <c r="K161" s="450"/>
      <c r="L161" s="450"/>
      <c r="M161" s="450"/>
      <c r="N161" s="450"/>
      <c r="O161" s="451"/>
      <c r="P161" s="458"/>
      <c r="Q161" s="459"/>
      <c r="R161" s="459"/>
      <c r="S161" s="460"/>
    </row>
    <row r="162" spans="1:19">
      <c r="A162" s="449"/>
      <c r="B162" s="450"/>
      <c r="C162" s="450"/>
      <c r="D162" s="450"/>
      <c r="E162" s="450"/>
      <c r="F162" s="450"/>
      <c r="G162" s="450"/>
      <c r="H162" s="450"/>
      <c r="I162" s="450"/>
      <c r="J162" s="450"/>
      <c r="K162" s="450"/>
      <c r="L162" s="450"/>
      <c r="M162" s="450"/>
      <c r="N162" s="450"/>
      <c r="O162" s="451"/>
      <c r="P162" s="458"/>
      <c r="Q162" s="459"/>
      <c r="R162" s="459"/>
      <c r="S162" s="460"/>
    </row>
    <row r="163" spans="1:19">
      <c r="A163" s="449"/>
      <c r="B163" s="450"/>
      <c r="C163" s="450"/>
      <c r="D163" s="450"/>
      <c r="E163" s="450"/>
      <c r="F163" s="450"/>
      <c r="G163" s="450"/>
      <c r="H163" s="450"/>
      <c r="I163" s="450"/>
      <c r="J163" s="450"/>
      <c r="K163" s="450"/>
      <c r="L163" s="450"/>
      <c r="M163" s="450"/>
      <c r="N163" s="450"/>
      <c r="O163" s="451"/>
      <c r="P163" s="458"/>
      <c r="Q163" s="459"/>
      <c r="R163" s="459"/>
      <c r="S163" s="460"/>
    </row>
    <row r="164" spans="1:19">
      <c r="A164" s="449"/>
      <c r="B164" s="450"/>
      <c r="C164" s="450"/>
      <c r="D164" s="450"/>
      <c r="E164" s="450"/>
      <c r="F164" s="450"/>
      <c r="G164" s="450"/>
      <c r="H164" s="450"/>
      <c r="I164" s="450"/>
      <c r="J164" s="450"/>
      <c r="K164" s="450"/>
      <c r="L164" s="450"/>
      <c r="M164" s="450"/>
      <c r="N164" s="450"/>
      <c r="O164" s="451"/>
      <c r="P164" s="458"/>
      <c r="Q164" s="459"/>
      <c r="R164" s="459"/>
      <c r="S164" s="460"/>
    </row>
    <row r="165" spans="1:19">
      <c r="A165" s="449"/>
      <c r="B165" s="450"/>
      <c r="C165" s="450"/>
      <c r="D165" s="450"/>
      <c r="E165" s="450"/>
      <c r="F165" s="450"/>
      <c r="G165" s="450"/>
      <c r="H165" s="450"/>
      <c r="I165" s="450"/>
      <c r="J165" s="450"/>
      <c r="K165" s="450"/>
      <c r="L165" s="450"/>
      <c r="M165" s="450"/>
      <c r="N165" s="450"/>
      <c r="O165" s="451"/>
      <c r="P165" s="458"/>
      <c r="Q165" s="459"/>
      <c r="R165" s="459"/>
      <c r="S165" s="460"/>
    </row>
    <row r="166" spans="1:19">
      <c r="A166" s="449"/>
      <c r="B166" s="450"/>
      <c r="C166" s="450"/>
      <c r="D166" s="450"/>
      <c r="E166" s="450"/>
      <c r="F166" s="450"/>
      <c r="G166" s="450"/>
      <c r="H166" s="450"/>
      <c r="I166" s="450"/>
      <c r="J166" s="450"/>
      <c r="K166" s="450"/>
      <c r="L166" s="450"/>
      <c r="M166" s="450"/>
      <c r="N166" s="450"/>
      <c r="O166" s="451"/>
      <c r="P166" s="458"/>
      <c r="Q166" s="459"/>
      <c r="R166" s="459"/>
      <c r="S166" s="460"/>
    </row>
    <row r="167" spans="1:19">
      <c r="A167" s="449"/>
      <c r="B167" s="450"/>
      <c r="C167" s="450"/>
      <c r="D167" s="450"/>
      <c r="E167" s="450"/>
      <c r="F167" s="450"/>
      <c r="G167" s="450"/>
      <c r="H167" s="450"/>
      <c r="I167" s="450"/>
      <c r="J167" s="450"/>
      <c r="K167" s="450"/>
      <c r="L167" s="450"/>
      <c r="M167" s="450"/>
      <c r="N167" s="450"/>
      <c r="O167" s="451"/>
      <c r="P167" s="458"/>
      <c r="Q167" s="459"/>
      <c r="R167" s="459"/>
      <c r="S167" s="460"/>
    </row>
    <row r="168" spans="1:19">
      <c r="A168" s="449"/>
      <c r="B168" s="450"/>
      <c r="C168" s="450"/>
      <c r="D168" s="450"/>
      <c r="E168" s="450"/>
      <c r="F168" s="450"/>
      <c r="G168" s="450"/>
      <c r="H168" s="450"/>
      <c r="I168" s="450"/>
      <c r="J168" s="450"/>
      <c r="K168" s="450"/>
      <c r="L168" s="450"/>
      <c r="M168" s="450"/>
      <c r="N168" s="450"/>
      <c r="O168" s="451"/>
      <c r="P168" s="458"/>
      <c r="Q168" s="459"/>
      <c r="R168" s="459"/>
      <c r="S168" s="460"/>
    </row>
    <row r="169" spans="1:19">
      <c r="A169" s="449"/>
      <c r="B169" s="450"/>
      <c r="C169" s="450"/>
      <c r="D169" s="450"/>
      <c r="E169" s="450"/>
      <c r="F169" s="450"/>
      <c r="G169" s="450"/>
      <c r="H169" s="450"/>
      <c r="I169" s="450"/>
      <c r="J169" s="450"/>
      <c r="K169" s="450"/>
      <c r="L169" s="450"/>
      <c r="M169" s="450"/>
      <c r="N169" s="450"/>
      <c r="O169" s="451"/>
      <c r="P169" s="458"/>
      <c r="Q169" s="459"/>
      <c r="R169" s="459"/>
      <c r="S169" s="460"/>
    </row>
    <row r="170" spans="1:19">
      <c r="A170" s="449"/>
      <c r="B170" s="450"/>
      <c r="C170" s="450"/>
      <c r="D170" s="450"/>
      <c r="E170" s="450"/>
      <c r="F170" s="450"/>
      <c r="G170" s="450"/>
      <c r="H170" s="450"/>
      <c r="I170" s="450"/>
      <c r="J170" s="450"/>
      <c r="K170" s="450"/>
      <c r="L170" s="450"/>
      <c r="M170" s="450"/>
      <c r="N170" s="450"/>
      <c r="O170" s="451"/>
      <c r="P170" s="458"/>
      <c r="Q170" s="459"/>
      <c r="R170" s="459"/>
      <c r="S170" s="460"/>
    </row>
    <row r="171" spans="1:19">
      <c r="A171" s="449"/>
      <c r="B171" s="450"/>
      <c r="C171" s="450"/>
      <c r="D171" s="450"/>
      <c r="E171" s="450"/>
      <c r="F171" s="450"/>
      <c r="G171" s="450"/>
      <c r="H171" s="450"/>
      <c r="I171" s="450"/>
      <c r="J171" s="450"/>
      <c r="K171" s="450"/>
      <c r="L171" s="450"/>
      <c r="M171" s="450"/>
      <c r="N171" s="450"/>
      <c r="O171" s="451"/>
      <c r="P171" s="458"/>
      <c r="Q171" s="459"/>
      <c r="R171" s="459"/>
      <c r="S171" s="460"/>
    </row>
    <row r="172" spans="1:19">
      <c r="A172" s="449"/>
      <c r="B172" s="450"/>
      <c r="C172" s="450"/>
      <c r="D172" s="450"/>
      <c r="E172" s="450"/>
      <c r="F172" s="450"/>
      <c r="G172" s="450"/>
      <c r="H172" s="450"/>
      <c r="I172" s="450"/>
      <c r="J172" s="450"/>
      <c r="K172" s="450"/>
      <c r="L172" s="450"/>
      <c r="M172" s="450"/>
      <c r="N172" s="450"/>
      <c r="O172" s="451"/>
      <c r="P172" s="458"/>
      <c r="Q172" s="459"/>
      <c r="R172" s="459"/>
      <c r="S172" s="460"/>
    </row>
    <row r="173" spans="1:19">
      <c r="A173" s="449"/>
      <c r="B173" s="450"/>
      <c r="C173" s="450"/>
      <c r="D173" s="450"/>
      <c r="E173" s="450"/>
      <c r="F173" s="450"/>
      <c r="G173" s="450"/>
      <c r="H173" s="450"/>
      <c r="I173" s="450"/>
      <c r="J173" s="450"/>
      <c r="K173" s="450"/>
      <c r="L173" s="450"/>
      <c r="M173" s="450"/>
      <c r="N173" s="450"/>
      <c r="O173" s="451"/>
      <c r="P173" s="458"/>
      <c r="Q173" s="459"/>
      <c r="R173" s="459"/>
      <c r="S173" s="460"/>
    </row>
    <row r="174" spans="1:19">
      <c r="A174" s="449"/>
      <c r="B174" s="450"/>
      <c r="C174" s="450"/>
      <c r="D174" s="450"/>
      <c r="E174" s="450"/>
      <c r="F174" s="450"/>
      <c r="G174" s="450"/>
      <c r="H174" s="450"/>
      <c r="I174" s="450"/>
      <c r="J174" s="450"/>
      <c r="K174" s="450"/>
      <c r="L174" s="450"/>
      <c r="M174" s="450"/>
      <c r="N174" s="450"/>
      <c r="O174" s="451"/>
      <c r="P174" s="458"/>
      <c r="Q174" s="459"/>
      <c r="R174" s="459"/>
      <c r="S174" s="460"/>
    </row>
    <row r="175" spans="1:19">
      <c r="A175" s="449"/>
      <c r="B175" s="450"/>
      <c r="C175" s="450"/>
      <c r="D175" s="450"/>
      <c r="E175" s="450"/>
      <c r="F175" s="450"/>
      <c r="G175" s="450"/>
      <c r="H175" s="450"/>
      <c r="I175" s="450"/>
      <c r="J175" s="450"/>
      <c r="K175" s="450"/>
      <c r="L175" s="450"/>
      <c r="M175" s="450"/>
      <c r="N175" s="450"/>
      <c r="O175" s="451"/>
      <c r="P175" s="458"/>
      <c r="Q175" s="459"/>
      <c r="R175" s="459"/>
      <c r="S175" s="460"/>
    </row>
    <row r="176" spans="1:19">
      <c r="A176" s="449"/>
      <c r="B176" s="450"/>
      <c r="C176" s="450"/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  <c r="N176" s="450"/>
      <c r="O176" s="451"/>
      <c r="P176" s="458"/>
      <c r="Q176" s="459"/>
      <c r="R176" s="459"/>
      <c r="S176" s="460"/>
    </row>
    <row r="177" spans="1:19">
      <c r="A177" s="449"/>
      <c r="B177" s="450"/>
      <c r="C177" s="450"/>
      <c r="D177" s="450"/>
      <c r="E177" s="450"/>
      <c r="F177" s="450"/>
      <c r="G177" s="450"/>
      <c r="H177" s="450"/>
      <c r="I177" s="450"/>
      <c r="J177" s="450"/>
      <c r="K177" s="450"/>
      <c r="L177" s="450"/>
      <c r="M177" s="450"/>
      <c r="N177" s="450"/>
      <c r="O177" s="451"/>
      <c r="P177" s="458"/>
      <c r="Q177" s="459"/>
      <c r="R177" s="459"/>
      <c r="S177" s="460"/>
    </row>
    <row r="178" spans="1:19">
      <c r="A178" s="449"/>
      <c r="B178" s="450"/>
      <c r="C178" s="450"/>
      <c r="D178" s="450"/>
      <c r="E178" s="450"/>
      <c r="F178" s="450"/>
      <c r="G178" s="450"/>
      <c r="H178" s="450"/>
      <c r="I178" s="450"/>
      <c r="J178" s="450"/>
      <c r="K178" s="450"/>
      <c r="L178" s="450"/>
      <c r="M178" s="450"/>
      <c r="N178" s="450"/>
      <c r="O178" s="451"/>
      <c r="P178" s="458"/>
      <c r="Q178" s="459"/>
      <c r="R178" s="459"/>
      <c r="S178" s="460"/>
    </row>
    <row r="179" spans="1:19">
      <c r="A179" s="449"/>
      <c r="B179" s="450"/>
      <c r="C179" s="450"/>
      <c r="D179" s="450"/>
      <c r="E179" s="450"/>
      <c r="F179" s="450"/>
      <c r="G179" s="450"/>
      <c r="H179" s="450"/>
      <c r="I179" s="450"/>
      <c r="J179" s="450"/>
      <c r="K179" s="450"/>
      <c r="L179" s="450"/>
      <c r="M179" s="450"/>
      <c r="N179" s="450"/>
      <c r="O179" s="451"/>
      <c r="P179" s="458"/>
      <c r="Q179" s="459"/>
      <c r="R179" s="459"/>
      <c r="S179" s="460"/>
    </row>
    <row r="180" spans="1:19">
      <c r="A180" s="449"/>
      <c r="B180" s="450"/>
      <c r="C180" s="450"/>
      <c r="D180" s="450"/>
      <c r="E180" s="450"/>
      <c r="F180" s="450"/>
      <c r="G180" s="450"/>
      <c r="H180" s="450"/>
      <c r="I180" s="450"/>
      <c r="J180" s="450"/>
      <c r="K180" s="450"/>
      <c r="L180" s="450"/>
      <c r="M180" s="450"/>
      <c r="N180" s="450"/>
      <c r="O180" s="451"/>
      <c r="P180" s="458"/>
      <c r="Q180" s="459"/>
      <c r="R180" s="459"/>
      <c r="S180" s="460"/>
    </row>
    <row r="181" spans="1:19">
      <c r="A181" s="449"/>
      <c r="B181" s="450"/>
      <c r="C181" s="450"/>
      <c r="D181" s="450"/>
      <c r="E181" s="450"/>
      <c r="F181" s="450"/>
      <c r="G181" s="450"/>
      <c r="H181" s="450"/>
      <c r="I181" s="450"/>
      <c r="J181" s="450"/>
      <c r="K181" s="450"/>
      <c r="L181" s="450"/>
      <c r="M181" s="450"/>
      <c r="N181" s="450"/>
      <c r="O181" s="451"/>
      <c r="P181" s="458"/>
      <c r="Q181" s="459"/>
      <c r="R181" s="459"/>
      <c r="S181" s="460"/>
    </row>
    <row r="182" spans="1:19">
      <c r="A182" s="449"/>
      <c r="B182" s="450"/>
      <c r="C182" s="450"/>
      <c r="D182" s="450"/>
      <c r="E182" s="450"/>
      <c r="F182" s="450"/>
      <c r="G182" s="450"/>
      <c r="H182" s="450"/>
      <c r="I182" s="450"/>
      <c r="J182" s="450"/>
      <c r="K182" s="450"/>
      <c r="L182" s="450"/>
      <c r="M182" s="450"/>
      <c r="N182" s="450"/>
      <c r="O182" s="451"/>
      <c r="P182" s="458"/>
      <c r="Q182" s="459"/>
      <c r="R182" s="459"/>
      <c r="S182" s="460"/>
    </row>
    <row r="183" spans="1:19" ht="14.65" thickBot="1">
      <c r="A183" s="452"/>
      <c r="B183" s="453"/>
      <c r="C183" s="453"/>
      <c r="D183" s="453"/>
      <c r="E183" s="453"/>
      <c r="F183" s="453"/>
      <c r="G183" s="453"/>
      <c r="H183" s="453"/>
      <c r="I183" s="453"/>
      <c r="J183" s="453"/>
      <c r="K183" s="453"/>
      <c r="L183" s="453"/>
      <c r="M183" s="453"/>
      <c r="N183" s="453"/>
      <c r="O183" s="454"/>
      <c r="P183" s="461"/>
      <c r="Q183" s="462"/>
      <c r="R183" s="462"/>
      <c r="S183" s="463"/>
    </row>
    <row r="184" spans="1:19">
      <c r="A184" s="446"/>
      <c r="B184" s="447"/>
      <c r="C184" s="447"/>
      <c r="D184" s="447"/>
      <c r="E184" s="447"/>
      <c r="F184" s="447"/>
      <c r="G184" s="447"/>
      <c r="H184" s="447"/>
      <c r="I184" s="447"/>
      <c r="J184" s="447"/>
      <c r="K184" s="447"/>
      <c r="L184" s="447"/>
      <c r="M184" s="447"/>
      <c r="N184" s="447"/>
      <c r="O184" s="448"/>
      <c r="P184" s="455" t="s">
        <v>1490</v>
      </c>
      <c r="Q184" s="456"/>
      <c r="R184" s="456"/>
      <c r="S184" s="457"/>
    </row>
    <row r="185" spans="1:19">
      <c r="A185" s="449"/>
      <c r="B185" s="450"/>
      <c r="C185" s="450"/>
      <c r="D185" s="450"/>
      <c r="E185" s="450"/>
      <c r="F185" s="450"/>
      <c r="G185" s="450"/>
      <c r="H185" s="450"/>
      <c r="I185" s="450"/>
      <c r="J185" s="450"/>
      <c r="K185" s="450"/>
      <c r="L185" s="450"/>
      <c r="M185" s="450"/>
      <c r="N185" s="450"/>
      <c r="O185" s="451"/>
      <c r="P185" s="458"/>
      <c r="Q185" s="459"/>
      <c r="R185" s="459"/>
      <c r="S185" s="460"/>
    </row>
    <row r="186" spans="1:19">
      <c r="A186" s="449"/>
      <c r="B186" s="450"/>
      <c r="C186" s="450"/>
      <c r="D186" s="450"/>
      <c r="E186" s="450"/>
      <c r="F186" s="450"/>
      <c r="G186" s="450"/>
      <c r="H186" s="450"/>
      <c r="I186" s="450"/>
      <c r="J186" s="450"/>
      <c r="K186" s="450"/>
      <c r="L186" s="450"/>
      <c r="M186" s="450"/>
      <c r="N186" s="450"/>
      <c r="O186" s="451"/>
      <c r="P186" s="458"/>
      <c r="Q186" s="459"/>
      <c r="R186" s="459"/>
      <c r="S186" s="460"/>
    </row>
    <row r="187" spans="1:19">
      <c r="A187" s="449"/>
      <c r="B187" s="450"/>
      <c r="C187" s="450"/>
      <c r="D187" s="450"/>
      <c r="E187" s="450"/>
      <c r="F187" s="450"/>
      <c r="G187" s="450"/>
      <c r="H187" s="450"/>
      <c r="I187" s="450"/>
      <c r="J187" s="450"/>
      <c r="K187" s="450"/>
      <c r="L187" s="450"/>
      <c r="M187" s="450"/>
      <c r="N187" s="450"/>
      <c r="O187" s="451"/>
      <c r="P187" s="458"/>
      <c r="Q187" s="459"/>
      <c r="R187" s="459"/>
      <c r="S187" s="460"/>
    </row>
    <row r="188" spans="1:19">
      <c r="A188" s="449"/>
      <c r="B188" s="450"/>
      <c r="C188" s="450"/>
      <c r="D188" s="450"/>
      <c r="E188" s="450"/>
      <c r="F188" s="450"/>
      <c r="G188" s="450"/>
      <c r="H188" s="450"/>
      <c r="I188" s="450"/>
      <c r="J188" s="450"/>
      <c r="K188" s="450"/>
      <c r="L188" s="450"/>
      <c r="M188" s="450"/>
      <c r="N188" s="450"/>
      <c r="O188" s="451"/>
      <c r="P188" s="458"/>
      <c r="Q188" s="459"/>
      <c r="R188" s="459"/>
      <c r="S188" s="460"/>
    </row>
    <row r="189" spans="1:19">
      <c r="A189" s="449"/>
      <c r="B189" s="450"/>
      <c r="C189" s="450"/>
      <c r="D189" s="450"/>
      <c r="E189" s="450"/>
      <c r="F189" s="450"/>
      <c r="G189" s="450"/>
      <c r="H189" s="450"/>
      <c r="I189" s="450"/>
      <c r="J189" s="450"/>
      <c r="K189" s="450"/>
      <c r="L189" s="450"/>
      <c r="M189" s="450"/>
      <c r="N189" s="450"/>
      <c r="O189" s="451"/>
      <c r="P189" s="458"/>
      <c r="Q189" s="459"/>
      <c r="R189" s="459"/>
      <c r="S189" s="460"/>
    </row>
    <row r="190" spans="1:19">
      <c r="A190" s="449"/>
      <c r="B190" s="450"/>
      <c r="C190" s="450"/>
      <c r="D190" s="450"/>
      <c r="E190" s="450"/>
      <c r="F190" s="450"/>
      <c r="G190" s="450"/>
      <c r="H190" s="450"/>
      <c r="I190" s="450"/>
      <c r="J190" s="450"/>
      <c r="K190" s="450"/>
      <c r="L190" s="450"/>
      <c r="M190" s="450"/>
      <c r="N190" s="450"/>
      <c r="O190" s="451"/>
      <c r="P190" s="458"/>
      <c r="Q190" s="459"/>
      <c r="R190" s="459"/>
      <c r="S190" s="460"/>
    </row>
    <row r="191" spans="1:19">
      <c r="A191" s="449"/>
      <c r="B191" s="450"/>
      <c r="C191" s="450"/>
      <c r="D191" s="450"/>
      <c r="E191" s="450"/>
      <c r="F191" s="450"/>
      <c r="G191" s="450"/>
      <c r="H191" s="450"/>
      <c r="I191" s="450"/>
      <c r="J191" s="450"/>
      <c r="K191" s="450"/>
      <c r="L191" s="450"/>
      <c r="M191" s="450"/>
      <c r="N191" s="450"/>
      <c r="O191" s="451"/>
      <c r="P191" s="458"/>
      <c r="Q191" s="459"/>
      <c r="R191" s="459"/>
      <c r="S191" s="460"/>
    </row>
    <row r="192" spans="1:19">
      <c r="A192" s="449"/>
      <c r="B192" s="450"/>
      <c r="C192" s="450"/>
      <c r="D192" s="450"/>
      <c r="E192" s="450"/>
      <c r="F192" s="450"/>
      <c r="G192" s="450"/>
      <c r="H192" s="450"/>
      <c r="I192" s="450"/>
      <c r="J192" s="450"/>
      <c r="K192" s="450"/>
      <c r="L192" s="450"/>
      <c r="M192" s="450"/>
      <c r="N192" s="450"/>
      <c r="O192" s="451"/>
      <c r="P192" s="458"/>
      <c r="Q192" s="459"/>
      <c r="R192" s="459"/>
      <c r="S192" s="460"/>
    </row>
    <row r="193" spans="1:19">
      <c r="A193" s="449"/>
      <c r="B193" s="450"/>
      <c r="C193" s="450"/>
      <c r="D193" s="450"/>
      <c r="E193" s="450"/>
      <c r="F193" s="450"/>
      <c r="G193" s="450"/>
      <c r="H193" s="450"/>
      <c r="I193" s="450"/>
      <c r="J193" s="450"/>
      <c r="K193" s="450"/>
      <c r="L193" s="450"/>
      <c r="M193" s="450"/>
      <c r="N193" s="450"/>
      <c r="O193" s="451"/>
      <c r="P193" s="458"/>
      <c r="Q193" s="459"/>
      <c r="R193" s="459"/>
      <c r="S193" s="460"/>
    </row>
    <row r="194" spans="1:19">
      <c r="A194" s="449"/>
      <c r="B194" s="450"/>
      <c r="C194" s="450"/>
      <c r="D194" s="450"/>
      <c r="E194" s="450"/>
      <c r="F194" s="450"/>
      <c r="G194" s="450"/>
      <c r="H194" s="450"/>
      <c r="I194" s="450"/>
      <c r="J194" s="450"/>
      <c r="K194" s="450"/>
      <c r="L194" s="450"/>
      <c r="M194" s="450"/>
      <c r="N194" s="450"/>
      <c r="O194" s="451"/>
      <c r="P194" s="458"/>
      <c r="Q194" s="459"/>
      <c r="R194" s="459"/>
      <c r="S194" s="460"/>
    </row>
    <row r="195" spans="1:19">
      <c r="A195" s="449"/>
      <c r="B195" s="450"/>
      <c r="C195" s="450"/>
      <c r="D195" s="450"/>
      <c r="E195" s="450"/>
      <c r="F195" s="450"/>
      <c r="G195" s="450"/>
      <c r="H195" s="450"/>
      <c r="I195" s="450"/>
      <c r="J195" s="450"/>
      <c r="K195" s="450"/>
      <c r="L195" s="450"/>
      <c r="M195" s="450"/>
      <c r="N195" s="450"/>
      <c r="O195" s="451"/>
      <c r="P195" s="458"/>
      <c r="Q195" s="459"/>
      <c r="R195" s="459"/>
      <c r="S195" s="460"/>
    </row>
    <row r="196" spans="1:19">
      <c r="A196" s="449"/>
      <c r="B196" s="450"/>
      <c r="C196" s="450"/>
      <c r="D196" s="450"/>
      <c r="E196" s="450"/>
      <c r="F196" s="450"/>
      <c r="G196" s="450"/>
      <c r="H196" s="450"/>
      <c r="I196" s="450"/>
      <c r="J196" s="450"/>
      <c r="K196" s="450"/>
      <c r="L196" s="450"/>
      <c r="M196" s="450"/>
      <c r="N196" s="450"/>
      <c r="O196" s="451"/>
      <c r="P196" s="458"/>
      <c r="Q196" s="459"/>
      <c r="R196" s="459"/>
      <c r="S196" s="460"/>
    </row>
    <row r="197" spans="1:19">
      <c r="A197" s="449"/>
      <c r="B197" s="450"/>
      <c r="C197" s="450"/>
      <c r="D197" s="450"/>
      <c r="E197" s="450"/>
      <c r="F197" s="450"/>
      <c r="G197" s="450"/>
      <c r="H197" s="450"/>
      <c r="I197" s="450"/>
      <c r="J197" s="450"/>
      <c r="K197" s="450"/>
      <c r="L197" s="450"/>
      <c r="M197" s="450"/>
      <c r="N197" s="450"/>
      <c r="O197" s="451"/>
      <c r="P197" s="458"/>
      <c r="Q197" s="459"/>
      <c r="R197" s="459"/>
      <c r="S197" s="460"/>
    </row>
    <row r="198" spans="1:19">
      <c r="A198" s="449"/>
      <c r="B198" s="450"/>
      <c r="C198" s="450"/>
      <c r="D198" s="450"/>
      <c r="E198" s="450"/>
      <c r="F198" s="450"/>
      <c r="G198" s="450"/>
      <c r="H198" s="450"/>
      <c r="I198" s="450"/>
      <c r="J198" s="450"/>
      <c r="K198" s="450"/>
      <c r="L198" s="450"/>
      <c r="M198" s="450"/>
      <c r="N198" s="450"/>
      <c r="O198" s="451"/>
      <c r="P198" s="458"/>
      <c r="Q198" s="459"/>
      <c r="R198" s="459"/>
      <c r="S198" s="460"/>
    </row>
    <row r="199" spans="1:19">
      <c r="A199" s="449"/>
      <c r="B199" s="450"/>
      <c r="C199" s="450"/>
      <c r="D199" s="450"/>
      <c r="E199" s="450"/>
      <c r="F199" s="450"/>
      <c r="G199" s="450"/>
      <c r="H199" s="450"/>
      <c r="I199" s="450"/>
      <c r="J199" s="450"/>
      <c r="K199" s="450"/>
      <c r="L199" s="450"/>
      <c r="M199" s="450"/>
      <c r="N199" s="450"/>
      <c r="O199" s="451"/>
      <c r="P199" s="458"/>
      <c r="Q199" s="459"/>
      <c r="R199" s="459"/>
      <c r="S199" s="460"/>
    </row>
    <row r="200" spans="1:19">
      <c r="A200" s="449"/>
      <c r="B200" s="450"/>
      <c r="C200" s="450"/>
      <c r="D200" s="450"/>
      <c r="E200" s="450"/>
      <c r="F200" s="450"/>
      <c r="G200" s="450"/>
      <c r="H200" s="450"/>
      <c r="I200" s="450"/>
      <c r="J200" s="450"/>
      <c r="K200" s="450"/>
      <c r="L200" s="450"/>
      <c r="M200" s="450"/>
      <c r="N200" s="450"/>
      <c r="O200" s="451"/>
      <c r="P200" s="458"/>
      <c r="Q200" s="459"/>
      <c r="R200" s="459"/>
      <c r="S200" s="460"/>
    </row>
    <row r="201" spans="1:19">
      <c r="A201" s="449"/>
      <c r="B201" s="450"/>
      <c r="C201" s="450"/>
      <c r="D201" s="450"/>
      <c r="E201" s="450"/>
      <c r="F201" s="450"/>
      <c r="G201" s="450"/>
      <c r="H201" s="450"/>
      <c r="I201" s="450"/>
      <c r="J201" s="450"/>
      <c r="K201" s="450"/>
      <c r="L201" s="450"/>
      <c r="M201" s="450"/>
      <c r="N201" s="450"/>
      <c r="O201" s="451"/>
      <c r="P201" s="458"/>
      <c r="Q201" s="459"/>
      <c r="R201" s="459"/>
      <c r="S201" s="460"/>
    </row>
    <row r="202" spans="1:19">
      <c r="A202" s="449"/>
      <c r="B202" s="450"/>
      <c r="C202" s="450"/>
      <c r="D202" s="450"/>
      <c r="E202" s="450"/>
      <c r="F202" s="450"/>
      <c r="G202" s="450"/>
      <c r="H202" s="450"/>
      <c r="I202" s="450"/>
      <c r="J202" s="450"/>
      <c r="K202" s="450"/>
      <c r="L202" s="450"/>
      <c r="M202" s="450"/>
      <c r="N202" s="450"/>
      <c r="O202" s="451"/>
      <c r="P202" s="458"/>
      <c r="Q202" s="459"/>
      <c r="R202" s="459"/>
      <c r="S202" s="460"/>
    </row>
    <row r="203" spans="1:19">
      <c r="A203" s="449"/>
      <c r="B203" s="450"/>
      <c r="C203" s="450"/>
      <c r="D203" s="450"/>
      <c r="E203" s="450"/>
      <c r="F203" s="450"/>
      <c r="G203" s="450"/>
      <c r="H203" s="450"/>
      <c r="I203" s="450"/>
      <c r="J203" s="450"/>
      <c r="K203" s="450"/>
      <c r="L203" s="450"/>
      <c r="M203" s="450"/>
      <c r="N203" s="450"/>
      <c r="O203" s="451"/>
      <c r="P203" s="458"/>
      <c r="Q203" s="459"/>
      <c r="R203" s="459"/>
      <c r="S203" s="460"/>
    </row>
    <row r="204" spans="1:19">
      <c r="A204" s="449"/>
      <c r="B204" s="450"/>
      <c r="C204" s="450"/>
      <c r="D204" s="450"/>
      <c r="E204" s="450"/>
      <c r="F204" s="450"/>
      <c r="G204" s="450"/>
      <c r="H204" s="450"/>
      <c r="I204" s="450"/>
      <c r="J204" s="450"/>
      <c r="K204" s="450"/>
      <c r="L204" s="450"/>
      <c r="M204" s="450"/>
      <c r="N204" s="450"/>
      <c r="O204" s="451"/>
      <c r="P204" s="458"/>
      <c r="Q204" s="459"/>
      <c r="R204" s="459"/>
      <c r="S204" s="460"/>
    </row>
    <row r="205" spans="1:19">
      <c r="A205" s="449"/>
      <c r="B205" s="450"/>
      <c r="C205" s="450"/>
      <c r="D205" s="450"/>
      <c r="E205" s="450"/>
      <c r="F205" s="450"/>
      <c r="G205" s="450"/>
      <c r="H205" s="450"/>
      <c r="I205" s="450"/>
      <c r="J205" s="450"/>
      <c r="K205" s="450"/>
      <c r="L205" s="450"/>
      <c r="M205" s="450"/>
      <c r="N205" s="450"/>
      <c r="O205" s="451"/>
      <c r="P205" s="458"/>
      <c r="Q205" s="459"/>
      <c r="R205" s="459"/>
      <c r="S205" s="460"/>
    </row>
    <row r="206" spans="1:19">
      <c r="A206" s="449"/>
      <c r="B206" s="450"/>
      <c r="C206" s="450"/>
      <c r="D206" s="450"/>
      <c r="E206" s="450"/>
      <c r="F206" s="450"/>
      <c r="G206" s="450"/>
      <c r="H206" s="450"/>
      <c r="I206" s="450"/>
      <c r="J206" s="450"/>
      <c r="K206" s="450"/>
      <c r="L206" s="450"/>
      <c r="M206" s="450"/>
      <c r="N206" s="450"/>
      <c r="O206" s="451"/>
      <c r="P206" s="458"/>
      <c r="Q206" s="459"/>
      <c r="R206" s="459"/>
      <c r="S206" s="460"/>
    </row>
    <row r="207" spans="1:19">
      <c r="A207" s="449"/>
      <c r="B207" s="450"/>
      <c r="C207" s="450"/>
      <c r="D207" s="450"/>
      <c r="E207" s="450"/>
      <c r="F207" s="450"/>
      <c r="G207" s="450"/>
      <c r="H207" s="450"/>
      <c r="I207" s="450"/>
      <c r="J207" s="450"/>
      <c r="K207" s="450"/>
      <c r="L207" s="450"/>
      <c r="M207" s="450"/>
      <c r="N207" s="450"/>
      <c r="O207" s="451"/>
      <c r="P207" s="458"/>
      <c r="Q207" s="459"/>
      <c r="R207" s="459"/>
      <c r="S207" s="460"/>
    </row>
    <row r="208" spans="1:19">
      <c r="A208" s="449"/>
      <c r="B208" s="450"/>
      <c r="C208" s="450"/>
      <c r="D208" s="450"/>
      <c r="E208" s="450"/>
      <c r="F208" s="450"/>
      <c r="G208" s="450"/>
      <c r="H208" s="450"/>
      <c r="I208" s="450"/>
      <c r="J208" s="450"/>
      <c r="K208" s="450"/>
      <c r="L208" s="450"/>
      <c r="M208" s="450"/>
      <c r="N208" s="450"/>
      <c r="O208" s="451"/>
      <c r="P208" s="458"/>
      <c r="Q208" s="459"/>
      <c r="R208" s="459"/>
      <c r="S208" s="460"/>
    </row>
    <row r="209" spans="1:19">
      <c r="A209" s="449"/>
      <c r="B209" s="450"/>
      <c r="C209" s="450"/>
      <c r="D209" s="450"/>
      <c r="E209" s="450"/>
      <c r="F209" s="450"/>
      <c r="G209" s="450"/>
      <c r="H209" s="450"/>
      <c r="I209" s="450"/>
      <c r="J209" s="450"/>
      <c r="K209" s="450"/>
      <c r="L209" s="450"/>
      <c r="M209" s="450"/>
      <c r="N209" s="450"/>
      <c r="O209" s="451"/>
      <c r="P209" s="458"/>
      <c r="Q209" s="459"/>
      <c r="R209" s="459"/>
      <c r="S209" s="460"/>
    </row>
    <row r="210" spans="1:19">
      <c r="A210" s="449"/>
      <c r="B210" s="450"/>
      <c r="C210" s="450"/>
      <c r="D210" s="450"/>
      <c r="E210" s="450"/>
      <c r="F210" s="450"/>
      <c r="G210" s="450"/>
      <c r="H210" s="450"/>
      <c r="I210" s="450"/>
      <c r="J210" s="450"/>
      <c r="K210" s="450"/>
      <c r="L210" s="450"/>
      <c r="M210" s="450"/>
      <c r="N210" s="450"/>
      <c r="O210" s="451"/>
      <c r="P210" s="458"/>
      <c r="Q210" s="459"/>
      <c r="R210" s="459"/>
      <c r="S210" s="460"/>
    </row>
    <row r="211" spans="1:19" ht="14.65" thickBot="1">
      <c r="A211" s="452"/>
      <c r="B211" s="453"/>
      <c r="C211" s="453"/>
      <c r="D211" s="453"/>
      <c r="E211" s="453"/>
      <c r="F211" s="453"/>
      <c r="G211" s="453"/>
      <c r="H211" s="453"/>
      <c r="I211" s="453"/>
      <c r="J211" s="453"/>
      <c r="K211" s="453"/>
      <c r="L211" s="453"/>
      <c r="M211" s="453"/>
      <c r="N211" s="453"/>
      <c r="O211" s="454"/>
      <c r="P211" s="461"/>
      <c r="Q211" s="462"/>
      <c r="R211" s="462"/>
      <c r="S211" s="463"/>
    </row>
    <row r="212" spans="1:19">
      <c r="A212" s="446"/>
      <c r="B212" s="447"/>
      <c r="C212" s="447"/>
      <c r="D212" s="447"/>
      <c r="E212" s="447"/>
      <c r="F212" s="447"/>
      <c r="G212" s="447"/>
      <c r="H212" s="447"/>
      <c r="I212" s="447"/>
      <c r="J212" s="447"/>
      <c r="K212" s="447"/>
      <c r="L212" s="447"/>
      <c r="M212" s="447"/>
      <c r="N212" s="447"/>
      <c r="O212" s="448"/>
      <c r="P212" s="455" t="s">
        <v>1490</v>
      </c>
      <c r="Q212" s="456"/>
      <c r="R212" s="456"/>
      <c r="S212" s="457"/>
    </row>
    <row r="213" spans="1:19">
      <c r="A213" s="449"/>
      <c r="B213" s="450"/>
      <c r="C213" s="450"/>
      <c r="D213" s="450"/>
      <c r="E213" s="450"/>
      <c r="F213" s="450"/>
      <c r="G213" s="450"/>
      <c r="H213" s="450"/>
      <c r="I213" s="450"/>
      <c r="J213" s="450"/>
      <c r="K213" s="450"/>
      <c r="L213" s="450"/>
      <c r="M213" s="450"/>
      <c r="N213" s="450"/>
      <c r="O213" s="451"/>
      <c r="P213" s="458"/>
      <c r="Q213" s="459"/>
      <c r="R213" s="459"/>
      <c r="S213" s="460"/>
    </row>
    <row r="214" spans="1:19">
      <c r="A214" s="449"/>
      <c r="B214" s="450"/>
      <c r="C214" s="450"/>
      <c r="D214" s="450"/>
      <c r="E214" s="450"/>
      <c r="F214" s="450"/>
      <c r="G214" s="450"/>
      <c r="H214" s="450"/>
      <c r="I214" s="450"/>
      <c r="J214" s="450"/>
      <c r="K214" s="450"/>
      <c r="L214" s="450"/>
      <c r="M214" s="450"/>
      <c r="N214" s="450"/>
      <c r="O214" s="451"/>
      <c r="P214" s="458"/>
      <c r="Q214" s="459"/>
      <c r="R214" s="459"/>
      <c r="S214" s="460"/>
    </row>
    <row r="215" spans="1:19">
      <c r="A215" s="449"/>
      <c r="B215" s="450"/>
      <c r="C215" s="450"/>
      <c r="D215" s="450"/>
      <c r="E215" s="450"/>
      <c r="F215" s="450"/>
      <c r="G215" s="450"/>
      <c r="H215" s="450"/>
      <c r="I215" s="450"/>
      <c r="J215" s="450"/>
      <c r="K215" s="450"/>
      <c r="L215" s="450"/>
      <c r="M215" s="450"/>
      <c r="N215" s="450"/>
      <c r="O215" s="451"/>
      <c r="P215" s="458"/>
      <c r="Q215" s="459"/>
      <c r="R215" s="459"/>
      <c r="S215" s="460"/>
    </row>
    <row r="216" spans="1:19">
      <c r="A216" s="449"/>
      <c r="B216" s="450"/>
      <c r="C216" s="450"/>
      <c r="D216" s="450"/>
      <c r="E216" s="450"/>
      <c r="F216" s="450"/>
      <c r="G216" s="450"/>
      <c r="H216" s="450"/>
      <c r="I216" s="450"/>
      <c r="J216" s="450"/>
      <c r="K216" s="450"/>
      <c r="L216" s="450"/>
      <c r="M216" s="450"/>
      <c r="N216" s="450"/>
      <c r="O216" s="451"/>
      <c r="P216" s="458"/>
      <c r="Q216" s="459"/>
      <c r="R216" s="459"/>
      <c r="S216" s="460"/>
    </row>
    <row r="217" spans="1:19">
      <c r="A217" s="449"/>
      <c r="B217" s="450"/>
      <c r="C217" s="450"/>
      <c r="D217" s="450"/>
      <c r="E217" s="450"/>
      <c r="F217" s="450"/>
      <c r="G217" s="450"/>
      <c r="H217" s="450"/>
      <c r="I217" s="450"/>
      <c r="J217" s="450"/>
      <c r="K217" s="450"/>
      <c r="L217" s="450"/>
      <c r="M217" s="450"/>
      <c r="N217" s="450"/>
      <c r="O217" s="451"/>
      <c r="P217" s="458"/>
      <c r="Q217" s="459"/>
      <c r="R217" s="459"/>
      <c r="S217" s="460"/>
    </row>
    <row r="218" spans="1:19">
      <c r="A218" s="449"/>
      <c r="B218" s="450"/>
      <c r="C218" s="450"/>
      <c r="D218" s="450"/>
      <c r="E218" s="450"/>
      <c r="F218" s="450"/>
      <c r="G218" s="450"/>
      <c r="H218" s="450"/>
      <c r="I218" s="450"/>
      <c r="J218" s="450"/>
      <c r="K218" s="450"/>
      <c r="L218" s="450"/>
      <c r="M218" s="450"/>
      <c r="N218" s="450"/>
      <c r="O218" s="451"/>
      <c r="P218" s="458"/>
      <c r="Q218" s="459"/>
      <c r="R218" s="459"/>
      <c r="S218" s="460"/>
    </row>
    <row r="219" spans="1:19">
      <c r="A219" s="449"/>
      <c r="B219" s="450"/>
      <c r="C219" s="450"/>
      <c r="D219" s="450"/>
      <c r="E219" s="450"/>
      <c r="F219" s="450"/>
      <c r="G219" s="450"/>
      <c r="H219" s="450"/>
      <c r="I219" s="450"/>
      <c r="J219" s="450"/>
      <c r="K219" s="450"/>
      <c r="L219" s="450"/>
      <c r="M219" s="450"/>
      <c r="N219" s="450"/>
      <c r="O219" s="451"/>
      <c r="P219" s="458"/>
      <c r="Q219" s="459"/>
      <c r="R219" s="459"/>
      <c r="S219" s="460"/>
    </row>
    <row r="220" spans="1:19">
      <c r="A220" s="449"/>
      <c r="B220" s="450"/>
      <c r="C220" s="450"/>
      <c r="D220" s="450"/>
      <c r="E220" s="450"/>
      <c r="F220" s="450"/>
      <c r="G220" s="450"/>
      <c r="H220" s="450"/>
      <c r="I220" s="450"/>
      <c r="J220" s="450"/>
      <c r="K220" s="450"/>
      <c r="L220" s="450"/>
      <c r="M220" s="450"/>
      <c r="N220" s="450"/>
      <c r="O220" s="451"/>
      <c r="P220" s="458"/>
      <c r="Q220" s="459"/>
      <c r="R220" s="459"/>
      <c r="S220" s="460"/>
    </row>
    <row r="221" spans="1:19">
      <c r="A221" s="449"/>
      <c r="B221" s="450"/>
      <c r="C221" s="450"/>
      <c r="D221" s="450"/>
      <c r="E221" s="450"/>
      <c r="F221" s="450"/>
      <c r="G221" s="450"/>
      <c r="H221" s="450"/>
      <c r="I221" s="450"/>
      <c r="J221" s="450"/>
      <c r="K221" s="450"/>
      <c r="L221" s="450"/>
      <c r="M221" s="450"/>
      <c r="N221" s="450"/>
      <c r="O221" s="451"/>
      <c r="P221" s="458"/>
      <c r="Q221" s="459"/>
      <c r="R221" s="459"/>
      <c r="S221" s="460"/>
    </row>
    <row r="222" spans="1:19">
      <c r="A222" s="449"/>
      <c r="B222" s="450"/>
      <c r="C222" s="450"/>
      <c r="D222" s="450"/>
      <c r="E222" s="450"/>
      <c r="F222" s="450"/>
      <c r="G222" s="450"/>
      <c r="H222" s="450"/>
      <c r="I222" s="450"/>
      <c r="J222" s="450"/>
      <c r="K222" s="450"/>
      <c r="L222" s="450"/>
      <c r="M222" s="450"/>
      <c r="N222" s="450"/>
      <c r="O222" s="451"/>
      <c r="P222" s="458"/>
      <c r="Q222" s="459"/>
      <c r="R222" s="459"/>
      <c r="S222" s="460"/>
    </row>
    <row r="223" spans="1:19">
      <c r="A223" s="449"/>
      <c r="B223" s="450"/>
      <c r="C223" s="450"/>
      <c r="D223" s="450"/>
      <c r="E223" s="450"/>
      <c r="F223" s="450"/>
      <c r="G223" s="450"/>
      <c r="H223" s="450"/>
      <c r="I223" s="450"/>
      <c r="J223" s="450"/>
      <c r="K223" s="450"/>
      <c r="L223" s="450"/>
      <c r="M223" s="450"/>
      <c r="N223" s="450"/>
      <c r="O223" s="451"/>
      <c r="P223" s="458"/>
      <c r="Q223" s="459"/>
      <c r="R223" s="459"/>
      <c r="S223" s="460"/>
    </row>
    <row r="224" spans="1:19">
      <c r="A224" s="449"/>
      <c r="B224" s="450"/>
      <c r="C224" s="450"/>
      <c r="D224" s="450"/>
      <c r="E224" s="450"/>
      <c r="F224" s="450"/>
      <c r="G224" s="450"/>
      <c r="H224" s="450"/>
      <c r="I224" s="450"/>
      <c r="J224" s="450"/>
      <c r="K224" s="450"/>
      <c r="L224" s="450"/>
      <c r="M224" s="450"/>
      <c r="N224" s="450"/>
      <c r="O224" s="451"/>
      <c r="P224" s="458"/>
      <c r="Q224" s="459"/>
      <c r="R224" s="459"/>
      <c r="S224" s="460"/>
    </row>
    <row r="225" spans="1:19">
      <c r="A225" s="449"/>
      <c r="B225" s="450"/>
      <c r="C225" s="450"/>
      <c r="D225" s="450"/>
      <c r="E225" s="450"/>
      <c r="F225" s="450"/>
      <c r="G225" s="450"/>
      <c r="H225" s="450"/>
      <c r="I225" s="450"/>
      <c r="J225" s="450"/>
      <c r="K225" s="450"/>
      <c r="L225" s="450"/>
      <c r="M225" s="450"/>
      <c r="N225" s="450"/>
      <c r="O225" s="451"/>
      <c r="P225" s="458"/>
      <c r="Q225" s="459"/>
      <c r="R225" s="459"/>
      <c r="S225" s="460"/>
    </row>
    <row r="226" spans="1:19">
      <c r="A226" s="449"/>
      <c r="B226" s="450"/>
      <c r="C226" s="450"/>
      <c r="D226" s="450"/>
      <c r="E226" s="450"/>
      <c r="F226" s="450"/>
      <c r="G226" s="450"/>
      <c r="H226" s="450"/>
      <c r="I226" s="450"/>
      <c r="J226" s="450"/>
      <c r="K226" s="450"/>
      <c r="L226" s="450"/>
      <c r="M226" s="450"/>
      <c r="N226" s="450"/>
      <c r="O226" s="451"/>
      <c r="P226" s="458"/>
      <c r="Q226" s="459"/>
      <c r="R226" s="459"/>
      <c r="S226" s="460"/>
    </row>
    <row r="227" spans="1:19">
      <c r="A227" s="449"/>
      <c r="B227" s="450"/>
      <c r="C227" s="450"/>
      <c r="D227" s="450"/>
      <c r="E227" s="450"/>
      <c r="F227" s="450"/>
      <c r="G227" s="450"/>
      <c r="H227" s="450"/>
      <c r="I227" s="450"/>
      <c r="J227" s="450"/>
      <c r="K227" s="450"/>
      <c r="L227" s="450"/>
      <c r="M227" s="450"/>
      <c r="N227" s="450"/>
      <c r="O227" s="451"/>
      <c r="P227" s="458"/>
      <c r="Q227" s="459"/>
      <c r="R227" s="459"/>
      <c r="S227" s="460"/>
    </row>
    <row r="228" spans="1:19">
      <c r="A228" s="449"/>
      <c r="B228" s="450"/>
      <c r="C228" s="450"/>
      <c r="D228" s="450"/>
      <c r="E228" s="450"/>
      <c r="F228" s="450"/>
      <c r="G228" s="450"/>
      <c r="H228" s="450"/>
      <c r="I228" s="450"/>
      <c r="J228" s="450"/>
      <c r="K228" s="450"/>
      <c r="L228" s="450"/>
      <c r="M228" s="450"/>
      <c r="N228" s="450"/>
      <c r="O228" s="451"/>
      <c r="P228" s="458"/>
      <c r="Q228" s="459"/>
      <c r="R228" s="459"/>
      <c r="S228" s="460"/>
    </row>
    <row r="229" spans="1:19">
      <c r="A229" s="449"/>
      <c r="B229" s="450"/>
      <c r="C229" s="450"/>
      <c r="D229" s="450"/>
      <c r="E229" s="450"/>
      <c r="F229" s="450"/>
      <c r="G229" s="450"/>
      <c r="H229" s="450"/>
      <c r="I229" s="450"/>
      <c r="J229" s="450"/>
      <c r="K229" s="450"/>
      <c r="L229" s="450"/>
      <c r="M229" s="450"/>
      <c r="N229" s="450"/>
      <c r="O229" s="451"/>
      <c r="P229" s="458"/>
      <c r="Q229" s="459"/>
      <c r="R229" s="459"/>
      <c r="S229" s="460"/>
    </row>
    <row r="230" spans="1:19">
      <c r="A230" s="449"/>
      <c r="B230" s="450"/>
      <c r="C230" s="450"/>
      <c r="D230" s="450"/>
      <c r="E230" s="450"/>
      <c r="F230" s="450"/>
      <c r="G230" s="450"/>
      <c r="H230" s="450"/>
      <c r="I230" s="450"/>
      <c r="J230" s="450"/>
      <c r="K230" s="450"/>
      <c r="L230" s="450"/>
      <c r="M230" s="450"/>
      <c r="N230" s="450"/>
      <c r="O230" s="451"/>
      <c r="P230" s="458"/>
      <c r="Q230" s="459"/>
      <c r="R230" s="459"/>
      <c r="S230" s="460"/>
    </row>
    <row r="231" spans="1:19">
      <c r="A231" s="449"/>
      <c r="B231" s="450"/>
      <c r="C231" s="450"/>
      <c r="D231" s="450"/>
      <c r="E231" s="450"/>
      <c r="F231" s="450"/>
      <c r="G231" s="450"/>
      <c r="H231" s="450"/>
      <c r="I231" s="450"/>
      <c r="J231" s="450"/>
      <c r="K231" s="450"/>
      <c r="L231" s="450"/>
      <c r="M231" s="450"/>
      <c r="N231" s="450"/>
      <c r="O231" s="451"/>
      <c r="P231" s="458"/>
      <c r="Q231" s="459"/>
      <c r="R231" s="459"/>
      <c r="S231" s="460"/>
    </row>
    <row r="232" spans="1:19">
      <c r="A232" s="449"/>
      <c r="B232" s="450"/>
      <c r="C232" s="450"/>
      <c r="D232" s="450"/>
      <c r="E232" s="450"/>
      <c r="F232" s="450"/>
      <c r="G232" s="450"/>
      <c r="H232" s="450"/>
      <c r="I232" s="450"/>
      <c r="J232" s="450"/>
      <c r="K232" s="450"/>
      <c r="L232" s="450"/>
      <c r="M232" s="450"/>
      <c r="N232" s="450"/>
      <c r="O232" s="451"/>
      <c r="P232" s="458"/>
      <c r="Q232" s="459"/>
      <c r="R232" s="459"/>
      <c r="S232" s="460"/>
    </row>
    <row r="233" spans="1:19">
      <c r="A233" s="449"/>
      <c r="B233" s="450"/>
      <c r="C233" s="450"/>
      <c r="D233" s="450"/>
      <c r="E233" s="450"/>
      <c r="F233" s="450"/>
      <c r="G233" s="450"/>
      <c r="H233" s="450"/>
      <c r="I233" s="450"/>
      <c r="J233" s="450"/>
      <c r="K233" s="450"/>
      <c r="L233" s="450"/>
      <c r="M233" s="450"/>
      <c r="N233" s="450"/>
      <c r="O233" s="451"/>
      <c r="P233" s="458"/>
      <c r="Q233" s="459"/>
      <c r="R233" s="459"/>
      <c r="S233" s="460"/>
    </row>
    <row r="234" spans="1:19">
      <c r="A234" s="449"/>
      <c r="B234" s="450"/>
      <c r="C234" s="450"/>
      <c r="D234" s="450"/>
      <c r="E234" s="450"/>
      <c r="F234" s="450"/>
      <c r="G234" s="450"/>
      <c r="H234" s="450"/>
      <c r="I234" s="450"/>
      <c r="J234" s="450"/>
      <c r="K234" s="450"/>
      <c r="L234" s="450"/>
      <c r="M234" s="450"/>
      <c r="N234" s="450"/>
      <c r="O234" s="451"/>
      <c r="P234" s="458"/>
      <c r="Q234" s="459"/>
      <c r="R234" s="459"/>
      <c r="S234" s="460"/>
    </row>
    <row r="235" spans="1:19">
      <c r="A235" s="449"/>
      <c r="B235" s="450"/>
      <c r="C235" s="450"/>
      <c r="D235" s="450"/>
      <c r="E235" s="450"/>
      <c r="F235" s="450"/>
      <c r="G235" s="450"/>
      <c r="H235" s="450"/>
      <c r="I235" s="450"/>
      <c r="J235" s="450"/>
      <c r="K235" s="450"/>
      <c r="L235" s="450"/>
      <c r="M235" s="450"/>
      <c r="N235" s="450"/>
      <c r="O235" s="451"/>
      <c r="P235" s="458"/>
      <c r="Q235" s="459"/>
      <c r="R235" s="459"/>
      <c r="S235" s="460"/>
    </row>
    <row r="236" spans="1:19">
      <c r="A236" s="449"/>
      <c r="B236" s="450"/>
      <c r="C236" s="450"/>
      <c r="D236" s="450"/>
      <c r="E236" s="450"/>
      <c r="F236" s="450"/>
      <c r="G236" s="450"/>
      <c r="H236" s="450"/>
      <c r="I236" s="450"/>
      <c r="J236" s="450"/>
      <c r="K236" s="450"/>
      <c r="L236" s="450"/>
      <c r="M236" s="450"/>
      <c r="N236" s="450"/>
      <c r="O236" s="451"/>
      <c r="P236" s="458"/>
      <c r="Q236" s="459"/>
      <c r="R236" s="459"/>
      <c r="S236" s="460"/>
    </row>
    <row r="237" spans="1:19">
      <c r="A237" s="449"/>
      <c r="B237" s="450"/>
      <c r="C237" s="450"/>
      <c r="D237" s="450"/>
      <c r="E237" s="450"/>
      <c r="F237" s="450"/>
      <c r="G237" s="450"/>
      <c r="H237" s="450"/>
      <c r="I237" s="450"/>
      <c r="J237" s="450"/>
      <c r="K237" s="450"/>
      <c r="L237" s="450"/>
      <c r="M237" s="450"/>
      <c r="N237" s="450"/>
      <c r="O237" s="451"/>
      <c r="P237" s="458"/>
      <c r="Q237" s="459"/>
      <c r="R237" s="459"/>
      <c r="S237" s="460"/>
    </row>
    <row r="238" spans="1:19">
      <c r="A238" s="449"/>
      <c r="B238" s="450"/>
      <c r="C238" s="450"/>
      <c r="D238" s="450"/>
      <c r="E238" s="450"/>
      <c r="F238" s="450"/>
      <c r="G238" s="450"/>
      <c r="H238" s="450"/>
      <c r="I238" s="450"/>
      <c r="J238" s="450"/>
      <c r="K238" s="450"/>
      <c r="L238" s="450"/>
      <c r="M238" s="450"/>
      <c r="N238" s="450"/>
      <c r="O238" s="451"/>
      <c r="P238" s="458"/>
      <c r="Q238" s="459"/>
      <c r="R238" s="459"/>
      <c r="S238" s="460"/>
    </row>
    <row r="239" spans="1:19" ht="14.65" thickBot="1">
      <c r="A239" s="452"/>
      <c r="B239" s="453"/>
      <c r="C239" s="453"/>
      <c r="D239" s="453"/>
      <c r="E239" s="453"/>
      <c r="F239" s="453"/>
      <c r="G239" s="453"/>
      <c r="H239" s="453"/>
      <c r="I239" s="453"/>
      <c r="J239" s="453"/>
      <c r="K239" s="453"/>
      <c r="L239" s="453"/>
      <c r="M239" s="453"/>
      <c r="N239" s="453"/>
      <c r="O239" s="454"/>
      <c r="P239" s="461"/>
      <c r="Q239" s="462"/>
      <c r="R239" s="462"/>
      <c r="S239" s="463"/>
    </row>
    <row r="240" spans="1:19">
      <c r="A240" s="446"/>
      <c r="B240" s="447"/>
      <c r="C240" s="447"/>
      <c r="D240" s="447"/>
      <c r="E240" s="447"/>
      <c r="F240" s="447"/>
      <c r="G240" s="447"/>
      <c r="H240" s="447"/>
      <c r="I240" s="447"/>
      <c r="J240" s="447"/>
      <c r="K240" s="447"/>
      <c r="L240" s="447"/>
      <c r="M240" s="447"/>
      <c r="N240" s="447"/>
      <c r="O240" s="448"/>
      <c r="P240" s="446"/>
      <c r="Q240" s="447"/>
      <c r="R240" s="447"/>
      <c r="S240" s="448"/>
    </row>
    <row r="241" spans="1:19">
      <c r="A241" s="449"/>
      <c r="B241" s="450"/>
      <c r="C241" s="450"/>
      <c r="D241" s="450"/>
      <c r="E241" s="450"/>
      <c r="F241" s="450"/>
      <c r="G241" s="450"/>
      <c r="H241" s="450"/>
      <c r="I241" s="450"/>
      <c r="J241" s="450"/>
      <c r="K241" s="450"/>
      <c r="L241" s="450"/>
      <c r="M241" s="450"/>
      <c r="N241" s="450"/>
      <c r="O241" s="451"/>
      <c r="P241" s="449"/>
      <c r="Q241" s="450"/>
      <c r="R241" s="450"/>
      <c r="S241" s="451"/>
    </row>
    <row r="242" spans="1:19">
      <c r="A242" s="449"/>
      <c r="B242" s="450"/>
      <c r="C242" s="450"/>
      <c r="D242" s="450"/>
      <c r="E242" s="450"/>
      <c r="F242" s="450"/>
      <c r="G242" s="450"/>
      <c r="H242" s="450"/>
      <c r="I242" s="450"/>
      <c r="J242" s="450"/>
      <c r="K242" s="450"/>
      <c r="L242" s="450"/>
      <c r="M242" s="450"/>
      <c r="N242" s="450"/>
      <c r="O242" s="451"/>
      <c r="P242" s="449"/>
      <c r="Q242" s="450"/>
      <c r="R242" s="450"/>
      <c r="S242" s="451"/>
    </row>
    <row r="243" spans="1:19">
      <c r="A243" s="449"/>
      <c r="B243" s="450"/>
      <c r="C243" s="450"/>
      <c r="D243" s="450"/>
      <c r="E243" s="450"/>
      <c r="F243" s="450"/>
      <c r="G243" s="450"/>
      <c r="H243" s="450"/>
      <c r="I243" s="450"/>
      <c r="J243" s="450"/>
      <c r="K243" s="450"/>
      <c r="L243" s="450"/>
      <c r="M243" s="450"/>
      <c r="N243" s="450"/>
      <c r="O243" s="451"/>
      <c r="P243" s="449"/>
      <c r="Q243" s="450"/>
      <c r="R243" s="450"/>
      <c r="S243" s="451"/>
    </row>
    <row r="244" spans="1:19">
      <c r="A244" s="449"/>
      <c r="B244" s="450"/>
      <c r="C244" s="450"/>
      <c r="D244" s="450"/>
      <c r="E244" s="450"/>
      <c r="F244" s="450"/>
      <c r="G244" s="450"/>
      <c r="H244" s="450"/>
      <c r="I244" s="450"/>
      <c r="J244" s="450"/>
      <c r="K244" s="450"/>
      <c r="L244" s="450"/>
      <c r="M244" s="450"/>
      <c r="N244" s="450"/>
      <c r="O244" s="451"/>
      <c r="P244" s="449"/>
      <c r="Q244" s="450"/>
      <c r="R244" s="450"/>
      <c r="S244" s="451"/>
    </row>
    <row r="245" spans="1:19">
      <c r="A245" s="449"/>
      <c r="B245" s="450"/>
      <c r="C245" s="450"/>
      <c r="D245" s="450"/>
      <c r="E245" s="450"/>
      <c r="F245" s="450"/>
      <c r="G245" s="450"/>
      <c r="H245" s="450"/>
      <c r="I245" s="450"/>
      <c r="J245" s="450"/>
      <c r="K245" s="450"/>
      <c r="L245" s="450"/>
      <c r="M245" s="450"/>
      <c r="N245" s="450"/>
      <c r="O245" s="451"/>
      <c r="P245" s="449"/>
      <c r="Q245" s="450"/>
      <c r="R245" s="450"/>
      <c r="S245" s="451"/>
    </row>
    <row r="246" spans="1:19">
      <c r="A246" s="449"/>
      <c r="B246" s="450"/>
      <c r="C246" s="450"/>
      <c r="D246" s="450"/>
      <c r="E246" s="450"/>
      <c r="F246" s="450"/>
      <c r="G246" s="450"/>
      <c r="H246" s="450"/>
      <c r="I246" s="450"/>
      <c r="J246" s="450"/>
      <c r="K246" s="450"/>
      <c r="L246" s="450"/>
      <c r="M246" s="450"/>
      <c r="N246" s="450"/>
      <c r="O246" s="451"/>
      <c r="P246" s="449"/>
      <c r="Q246" s="450"/>
      <c r="R246" s="450"/>
      <c r="S246" s="451"/>
    </row>
    <row r="247" spans="1:19">
      <c r="A247" s="449"/>
      <c r="B247" s="450"/>
      <c r="C247" s="450"/>
      <c r="D247" s="450"/>
      <c r="E247" s="450"/>
      <c r="F247" s="450"/>
      <c r="G247" s="450"/>
      <c r="H247" s="450"/>
      <c r="I247" s="450"/>
      <c r="J247" s="450"/>
      <c r="K247" s="450"/>
      <c r="L247" s="450"/>
      <c r="M247" s="450"/>
      <c r="N247" s="450"/>
      <c r="O247" s="451"/>
      <c r="P247" s="449"/>
      <c r="Q247" s="450"/>
      <c r="R247" s="450"/>
      <c r="S247" s="451"/>
    </row>
    <row r="248" spans="1:19">
      <c r="A248" s="449"/>
      <c r="B248" s="450"/>
      <c r="C248" s="450"/>
      <c r="D248" s="450"/>
      <c r="E248" s="450"/>
      <c r="F248" s="450"/>
      <c r="G248" s="450"/>
      <c r="H248" s="450"/>
      <c r="I248" s="450"/>
      <c r="J248" s="450"/>
      <c r="K248" s="450"/>
      <c r="L248" s="450"/>
      <c r="M248" s="450"/>
      <c r="N248" s="450"/>
      <c r="O248" s="451"/>
      <c r="P248" s="449"/>
      <c r="Q248" s="450"/>
      <c r="R248" s="450"/>
      <c r="S248" s="451"/>
    </row>
    <row r="249" spans="1:19">
      <c r="A249" s="449"/>
      <c r="B249" s="450"/>
      <c r="C249" s="450"/>
      <c r="D249" s="450"/>
      <c r="E249" s="450"/>
      <c r="F249" s="450"/>
      <c r="G249" s="450"/>
      <c r="H249" s="450"/>
      <c r="I249" s="450"/>
      <c r="J249" s="450"/>
      <c r="K249" s="450"/>
      <c r="L249" s="450"/>
      <c r="M249" s="450"/>
      <c r="N249" s="450"/>
      <c r="O249" s="451"/>
      <c r="P249" s="449"/>
      <c r="Q249" s="450"/>
      <c r="R249" s="450"/>
      <c r="S249" s="451"/>
    </row>
    <row r="250" spans="1:19">
      <c r="A250" s="449"/>
      <c r="B250" s="450"/>
      <c r="C250" s="450"/>
      <c r="D250" s="450"/>
      <c r="E250" s="450"/>
      <c r="F250" s="450"/>
      <c r="G250" s="450"/>
      <c r="H250" s="450"/>
      <c r="I250" s="450"/>
      <c r="J250" s="450"/>
      <c r="K250" s="450"/>
      <c r="L250" s="450"/>
      <c r="M250" s="450"/>
      <c r="N250" s="450"/>
      <c r="O250" s="451"/>
      <c r="P250" s="449"/>
      <c r="Q250" s="450"/>
      <c r="R250" s="450"/>
      <c r="S250" s="451"/>
    </row>
    <row r="251" spans="1:19">
      <c r="A251" s="449"/>
      <c r="B251" s="450"/>
      <c r="C251" s="450"/>
      <c r="D251" s="450"/>
      <c r="E251" s="450"/>
      <c r="F251" s="450"/>
      <c r="G251" s="450"/>
      <c r="H251" s="450"/>
      <c r="I251" s="450"/>
      <c r="J251" s="450"/>
      <c r="K251" s="450"/>
      <c r="L251" s="450"/>
      <c r="M251" s="450"/>
      <c r="N251" s="450"/>
      <c r="O251" s="451"/>
      <c r="P251" s="449"/>
      <c r="Q251" s="450"/>
      <c r="R251" s="450"/>
      <c r="S251" s="451"/>
    </row>
    <row r="252" spans="1:19">
      <c r="A252" s="449"/>
      <c r="B252" s="450"/>
      <c r="C252" s="450"/>
      <c r="D252" s="450"/>
      <c r="E252" s="450"/>
      <c r="F252" s="450"/>
      <c r="G252" s="450"/>
      <c r="H252" s="450"/>
      <c r="I252" s="450"/>
      <c r="J252" s="450"/>
      <c r="K252" s="450"/>
      <c r="L252" s="450"/>
      <c r="M252" s="450"/>
      <c r="N252" s="450"/>
      <c r="O252" s="451"/>
      <c r="P252" s="449"/>
      <c r="Q252" s="450"/>
      <c r="R252" s="450"/>
      <c r="S252" s="451"/>
    </row>
    <row r="253" spans="1:19">
      <c r="A253" s="449"/>
      <c r="B253" s="450"/>
      <c r="C253" s="450"/>
      <c r="D253" s="450"/>
      <c r="E253" s="450"/>
      <c r="F253" s="450"/>
      <c r="G253" s="450"/>
      <c r="H253" s="450"/>
      <c r="I253" s="450"/>
      <c r="J253" s="450"/>
      <c r="K253" s="450"/>
      <c r="L253" s="450"/>
      <c r="M253" s="450"/>
      <c r="N253" s="450"/>
      <c r="O253" s="451"/>
      <c r="P253" s="449"/>
      <c r="Q253" s="450"/>
      <c r="R253" s="450"/>
      <c r="S253" s="451"/>
    </row>
    <row r="254" spans="1:19">
      <c r="A254" s="449"/>
      <c r="B254" s="450"/>
      <c r="C254" s="450"/>
      <c r="D254" s="450"/>
      <c r="E254" s="450"/>
      <c r="F254" s="450"/>
      <c r="G254" s="450"/>
      <c r="H254" s="450"/>
      <c r="I254" s="450"/>
      <c r="J254" s="450"/>
      <c r="K254" s="450"/>
      <c r="L254" s="450"/>
      <c r="M254" s="450"/>
      <c r="N254" s="450"/>
      <c r="O254" s="451"/>
      <c r="P254" s="449"/>
      <c r="Q254" s="450"/>
      <c r="R254" s="450"/>
      <c r="S254" s="451"/>
    </row>
    <row r="255" spans="1:19">
      <c r="A255" s="449"/>
      <c r="B255" s="450"/>
      <c r="C255" s="450"/>
      <c r="D255" s="450"/>
      <c r="E255" s="450"/>
      <c r="F255" s="450"/>
      <c r="G255" s="450"/>
      <c r="H255" s="450"/>
      <c r="I255" s="450"/>
      <c r="J255" s="450"/>
      <c r="K255" s="450"/>
      <c r="L255" s="450"/>
      <c r="M255" s="450"/>
      <c r="N255" s="450"/>
      <c r="O255" s="451"/>
      <c r="P255" s="449"/>
      <c r="Q255" s="450"/>
      <c r="R255" s="450"/>
      <c r="S255" s="451"/>
    </row>
    <row r="256" spans="1:19">
      <c r="A256" s="449"/>
      <c r="B256" s="450"/>
      <c r="C256" s="450"/>
      <c r="D256" s="450"/>
      <c r="E256" s="450"/>
      <c r="F256" s="450"/>
      <c r="G256" s="450"/>
      <c r="H256" s="450"/>
      <c r="I256" s="450"/>
      <c r="J256" s="450"/>
      <c r="K256" s="450"/>
      <c r="L256" s="450"/>
      <c r="M256" s="450"/>
      <c r="N256" s="450"/>
      <c r="O256" s="451"/>
      <c r="P256" s="449"/>
      <c r="Q256" s="450"/>
      <c r="R256" s="450"/>
      <c r="S256" s="451"/>
    </row>
    <row r="257" spans="1:19">
      <c r="A257" s="449"/>
      <c r="B257" s="450"/>
      <c r="C257" s="450"/>
      <c r="D257" s="450"/>
      <c r="E257" s="450"/>
      <c r="F257" s="450"/>
      <c r="G257" s="450"/>
      <c r="H257" s="450"/>
      <c r="I257" s="450"/>
      <c r="J257" s="450"/>
      <c r="K257" s="450"/>
      <c r="L257" s="450"/>
      <c r="M257" s="450"/>
      <c r="N257" s="450"/>
      <c r="O257" s="451"/>
      <c r="P257" s="449"/>
      <c r="Q257" s="450"/>
      <c r="R257" s="450"/>
      <c r="S257" s="451"/>
    </row>
    <row r="258" spans="1:19" ht="14.65" thickBot="1">
      <c r="A258" s="452"/>
      <c r="B258" s="453"/>
      <c r="C258" s="453"/>
      <c r="D258" s="453"/>
      <c r="E258" s="453"/>
      <c r="F258" s="453"/>
      <c r="G258" s="453"/>
      <c r="H258" s="453"/>
      <c r="I258" s="453"/>
      <c r="J258" s="453"/>
      <c r="K258" s="453"/>
      <c r="L258" s="453"/>
      <c r="M258" s="453"/>
      <c r="N258" s="453"/>
      <c r="O258" s="454"/>
      <c r="P258" s="452"/>
      <c r="Q258" s="453"/>
      <c r="R258" s="453"/>
      <c r="S258" s="454"/>
    </row>
    <row r="259" spans="1:19">
      <c r="A259" s="446"/>
      <c r="B259" s="447"/>
      <c r="C259" s="447"/>
      <c r="D259" s="447"/>
      <c r="E259" s="447"/>
      <c r="F259" s="447"/>
      <c r="G259" s="447"/>
      <c r="H259" s="447"/>
      <c r="I259" s="447"/>
      <c r="J259" s="447"/>
      <c r="K259" s="447"/>
      <c r="L259" s="447"/>
      <c r="M259" s="447"/>
      <c r="N259" s="447"/>
      <c r="O259" s="448"/>
      <c r="P259" s="446"/>
      <c r="Q259" s="447"/>
      <c r="R259" s="447"/>
      <c r="S259" s="448"/>
    </row>
    <row r="260" spans="1:19">
      <c r="A260" s="449"/>
      <c r="B260" s="450"/>
      <c r="C260" s="450"/>
      <c r="D260" s="450"/>
      <c r="E260" s="450"/>
      <c r="F260" s="450"/>
      <c r="G260" s="450"/>
      <c r="H260" s="450"/>
      <c r="I260" s="450"/>
      <c r="J260" s="450"/>
      <c r="K260" s="450"/>
      <c r="L260" s="450"/>
      <c r="M260" s="450"/>
      <c r="N260" s="450"/>
      <c r="O260" s="451"/>
      <c r="P260" s="449"/>
      <c r="Q260" s="450"/>
      <c r="R260" s="450"/>
      <c r="S260" s="451"/>
    </row>
    <row r="261" spans="1:19">
      <c r="A261" s="449"/>
      <c r="B261" s="450"/>
      <c r="C261" s="450"/>
      <c r="D261" s="450"/>
      <c r="E261" s="450"/>
      <c r="F261" s="450"/>
      <c r="G261" s="450"/>
      <c r="H261" s="450"/>
      <c r="I261" s="450"/>
      <c r="J261" s="450"/>
      <c r="K261" s="450"/>
      <c r="L261" s="450"/>
      <c r="M261" s="450"/>
      <c r="N261" s="450"/>
      <c r="O261" s="451"/>
      <c r="P261" s="449"/>
      <c r="Q261" s="450"/>
      <c r="R261" s="450"/>
      <c r="S261" s="451"/>
    </row>
    <row r="262" spans="1:19">
      <c r="A262" s="449"/>
      <c r="B262" s="450"/>
      <c r="C262" s="450"/>
      <c r="D262" s="450"/>
      <c r="E262" s="450"/>
      <c r="F262" s="450"/>
      <c r="G262" s="450"/>
      <c r="H262" s="450"/>
      <c r="I262" s="450"/>
      <c r="J262" s="450"/>
      <c r="K262" s="450"/>
      <c r="L262" s="450"/>
      <c r="M262" s="450"/>
      <c r="N262" s="450"/>
      <c r="O262" s="451"/>
      <c r="P262" s="449"/>
      <c r="Q262" s="450"/>
      <c r="R262" s="450"/>
      <c r="S262" s="451"/>
    </row>
    <row r="263" spans="1:19">
      <c r="A263" s="449"/>
      <c r="B263" s="450"/>
      <c r="C263" s="450"/>
      <c r="D263" s="450"/>
      <c r="E263" s="450"/>
      <c r="F263" s="450"/>
      <c r="G263" s="450"/>
      <c r="H263" s="450"/>
      <c r="I263" s="450"/>
      <c r="J263" s="450"/>
      <c r="K263" s="450"/>
      <c r="L263" s="450"/>
      <c r="M263" s="450"/>
      <c r="N263" s="450"/>
      <c r="O263" s="451"/>
      <c r="P263" s="449"/>
      <c r="Q263" s="450"/>
      <c r="R263" s="450"/>
      <c r="S263" s="451"/>
    </row>
    <row r="264" spans="1:19">
      <c r="A264" s="449"/>
      <c r="B264" s="450"/>
      <c r="C264" s="450"/>
      <c r="D264" s="450"/>
      <c r="E264" s="450"/>
      <c r="F264" s="450"/>
      <c r="G264" s="450"/>
      <c r="H264" s="450"/>
      <c r="I264" s="450"/>
      <c r="J264" s="450"/>
      <c r="K264" s="450"/>
      <c r="L264" s="450"/>
      <c r="M264" s="450"/>
      <c r="N264" s="450"/>
      <c r="O264" s="451"/>
      <c r="P264" s="449"/>
      <c r="Q264" s="450"/>
      <c r="R264" s="450"/>
      <c r="S264" s="451"/>
    </row>
    <row r="265" spans="1:19">
      <c r="A265" s="449"/>
      <c r="B265" s="450"/>
      <c r="C265" s="450"/>
      <c r="D265" s="450"/>
      <c r="E265" s="450"/>
      <c r="F265" s="450"/>
      <c r="G265" s="450"/>
      <c r="H265" s="450"/>
      <c r="I265" s="450"/>
      <c r="J265" s="450"/>
      <c r="K265" s="450"/>
      <c r="L265" s="450"/>
      <c r="M265" s="450"/>
      <c r="N265" s="450"/>
      <c r="O265" s="451"/>
      <c r="P265" s="449"/>
      <c r="Q265" s="450"/>
      <c r="R265" s="450"/>
      <c r="S265" s="451"/>
    </row>
    <row r="266" spans="1:19">
      <c r="A266" s="449"/>
      <c r="B266" s="450"/>
      <c r="C266" s="450"/>
      <c r="D266" s="450"/>
      <c r="E266" s="450"/>
      <c r="F266" s="450"/>
      <c r="G266" s="450"/>
      <c r="H266" s="450"/>
      <c r="I266" s="450"/>
      <c r="J266" s="450"/>
      <c r="K266" s="450"/>
      <c r="L266" s="450"/>
      <c r="M266" s="450"/>
      <c r="N266" s="450"/>
      <c r="O266" s="451"/>
      <c r="P266" s="449"/>
      <c r="Q266" s="450"/>
      <c r="R266" s="450"/>
      <c r="S266" s="451"/>
    </row>
    <row r="267" spans="1:19">
      <c r="A267" s="449"/>
      <c r="B267" s="450"/>
      <c r="C267" s="450"/>
      <c r="D267" s="450"/>
      <c r="E267" s="450"/>
      <c r="F267" s="450"/>
      <c r="G267" s="450"/>
      <c r="H267" s="450"/>
      <c r="I267" s="450"/>
      <c r="J267" s="450"/>
      <c r="K267" s="450"/>
      <c r="L267" s="450"/>
      <c r="M267" s="450"/>
      <c r="N267" s="450"/>
      <c r="O267" s="451"/>
      <c r="P267" s="449"/>
      <c r="Q267" s="450"/>
      <c r="R267" s="450"/>
      <c r="S267" s="451"/>
    </row>
    <row r="268" spans="1:19">
      <c r="A268" s="449"/>
      <c r="B268" s="450"/>
      <c r="C268" s="450"/>
      <c r="D268" s="450"/>
      <c r="E268" s="450"/>
      <c r="F268" s="450"/>
      <c r="G268" s="450"/>
      <c r="H268" s="450"/>
      <c r="I268" s="450"/>
      <c r="J268" s="450"/>
      <c r="K268" s="450"/>
      <c r="L268" s="450"/>
      <c r="M268" s="450"/>
      <c r="N268" s="450"/>
      <c r="O268" s="451"/>
      <c r="P268" s="449"/>
      <c r="Q268" s="450"/>
      <c r="R268" s="450"/>
      <c r="S268" s="451"/>
    </row>
    <row r="269" spans="1:19">
      <c r="A269" s="449"/>
      <c r="B269" s="450"/>
      <c r="C269" s="450"/>
      <c r="D269" s="450"/>
      <c r="E269" s="450"/>
      <c r="F269" s="450"/>
      <c r="G269" s="450"/>
      <c r="H269" s="450"/>
      <c r="I269" s="450"/>
      <c r="J269" s="450"/>
      <c r="K269" s="450"/>
      <c r="L269" s="450"/>
      <c r="M269" s="450"/>
      <c r="N269" s="450"/>
      <c r="O269" s="451"/>
      <c r="P269" s="449"/>
      <c r="Q269" s="450"/>
      <c r="R269" s="450"/>
      <c r="S269" s="451"/>
    </row>
    <row r="270" spans="1:19">
      <c r="A270" s="449"/>
      <c r="B270" s="450"/>
      <c r="C270" s="450"/>
      <c r="D270" s="450"/>
      <c r="E270" s="450"/>
      <c r="F270" s="450"/>
      <c r="G270" s="450"/>
      <c r="H270" s="450"/>
      <c r="I270" s="450"/>
      <c r="J270" s="450"/>
      <c r="K270" s="450"/>
      <c r="L270" s="450"/>
      <c r="M270" s="450"/>
      <c r="N270" s="450"/>
      <c r="O270" s="451"/>
      <c r="P270" s="449"/>
      <c r="Q270" s="450"/>
      <c r="R270" s="450"/>
      <c r="S270" s="451"/>
    </row>
    <row r="271" spans="1:19">
      <c r="A271" s="449"/>
      <c r="B271" s="450"/>
      <c r="C271" s="450"/>
      <c r="D271" s="450"/>
      <c r="E271" s="450"/>
      <c r="F271" s="450"/>
      <c r="G271" s="450"/>
      <c r="H271" s="450"/>
      <c r="I271" s="450"/>
      <c r="J271" s="450"/>
      <c r="K271" s="450"/>
      <c r="L271" s="450"/>
      <c r="M271" s="450"/>
      <c r="N271" s="450"/>
      <c r="O271" s="451"/>
      <c r="P271" s="449"/>
      <c r="Q271" s="450"/>
      <c r="R271" s="450"/>
      <c r="S271" s="451"/>
    </row>
    <row r="272" spans="1:19">
      <c r="A272" s="449"/>
      <c r="B272" s="450"/>
      <c r="C272" s="450"/>
      <c r="D272" s="450"/>
      <c r="E272" s="450"/>
      <c r="F272" s="450"/>
      <c r="G272" s="450"/>
      <c r="H272" s="450"/>
      <c r="I272" s="450"/>
      <c r="J272" s="450"/>
      <c r="K272" s="450"/>
      <c r="L272" s="450"/>
      <c r="M272" s="450"/>
      <c r="N272" s="450"/>
      <c r="O272" s="451"/>
      <c r="P272" s="449"/>
      <c r="Q272" s="450"/>
      <c r="R272" s="450"/>
      <c r="S272" s="451"/>
    </row>
    <row r="273" spans="1:19">
      <c r="A273" s="449"/>
      <c r="B273" s="450"/>
      <c r="C273" s="450"/>
      <c r="D273" s="450"/>
      <c r="E273" s="450"/>
      <c r="F273" s="450"/>
      <c r="G273" s="450"/>
      <c r="H273" s="450"/>
      <c r="I273" s="450"/>
      <c r="J273" s="450"/>
      <c r="K273" s="450"/>
      <c r="L273" s="450"/>
      <c r="M273" s="450"/>
      <c r="N273" s="450"/>
      <c r="O273" s="451"/>
      <c r="P273" s="449"/>
      <c r="Q273" s="450"/>
      <c r="R273" s="450"/>
      <c r="S273" s="451"/>
    </row>
    <row r="274" spans="1:19">
      <c r="A274" s="449"/>
      <c r="B274" s="450"/>
      <c r="C274" s="450"/>
      <c r="D274" s="450"/>
      <c r="E274" s="450"/>
      <c r="F274" s="450"/>
      <c r="G274" s="450"/>
      <c r="H274" s="450"/>
      <c r="I274" s="450"/>
      <c r="J274" s="450"/>
      <c r="K274" s="450"/>
      <c r="L274" s="450"/>
      <c r="M274" s="450"/>
      <c r="N274" s="450"/>
      <c r="O274" s="451"/>
      <c r="P274" s="449"/>
      <c r="Q274" s="450"/>
      <c r="R274" s="450"/>
      <c r="S274" s="451"/>
    </row>
    <row r="275" spans="1:19">
      <c r="A275" s="449"/>
      <c r="B275" s="450"/>
      <c r="C275" s="450"/>
      <c r="D275" s="450"/>
      <c r="E275" s="450"/>
      <c r="F275" s="450"/>
      <c r="G275" s="450"/>
      <c r="H275" s="450"/>
      <c r="I275" s="450"/>
      <c r="J275" s="450"/>
      <c r="K275" s="450"/>
      <c r="L275" s="450"/>
      <c r="M275" s="450"/>
      <c r="N275" s="450"/>
      <c r="O275" s="451"/>
      <c r="P275" s="449"/>
      <c r="Q275" s="450"/>
      <c r="R275" s="450"/>
      <c r="S275" s="451"/>
    </row>
    <row r="276" spans="1:19">
      <c r="A276" s="449"/>
      <c r="B276" s="450"/>
      <c r="C276" s="450"/>
      <c r="D276" s="450"/>
      <c r="E276" s="450"/>
      <c r="F276" s="450"/>
      <c r="G276" s="450"/>
      <c r="H276" s="450"/>
      <c r="I276" s="450"/>
      <c r="J276" s="450"/>
      <c r="K276" s="450"/>
      <c r="L276" s="450"/>
      <c r="M276" s="450"/>
      <c r="N276" s="450"/>
      <c r="O276" s="451"/>
      <c r="P276" s="449"/>
      <c r="Q276" s="450"/>
      <c r="R276" s="450"/>
      <c r="S276" s="451"/>
    </row>
    <row r="277" spans="1:19">
      <c r="A277" s="449"/>
      <c r="B277" s="450"/>
      <c r="C277" s="450"/>
      <c r="D277" s="450"/>
      <c r="E277" s="450"/>
      <c r="F277" s="450"/>
      <c r="G277" s="450"/>
      <c r="H277" s="450"/>
      <c r="I277" s="450"/>
      <c r="J277" s="450"/>
      <c r="K277" s="450"/>
      <c r="L277" s="450"/>
      <c r="M277" s="450"/>
      <c r="N277" s="450"/>
      <c r="O277" s="451"/>
      <c r="P277" s="449"/>
      <c r="Q277" s="450"/>
      <c r="R277" s="450"/>
      <c r="S277" s="451"/>
    </row>
    <row r="278" spans="1:19">
      <c r="A278" s="449"/>
      <c r="B278" s="450"/>
      <c r="C278" s="450"/>
      <c r="D278" s="450"/>
      <c r="E278" s="450"/>
      <c r="F278" s="450"/>
      <c r="G278" s="450"/>
      <c r="H278" s="450"/>
      <c r="I278" s="450"/>
      <c r="J278" s="450"/>
      <c r="K278" s="450"/>
      <c r="L278" s="450"/>
      <c r="M278" s="450"/>
      <c r="N278" s="450"/>
      <c r="O278" s="451"/>
      <c r="P278" s="449"/>
      <c r="Q278" s="450"/>
      <c r="R278" s="450"/>
      <c r="S278" s="451"/>
    </row>
    <row r="279" spans="1:19">
      <c r="A279" s="449"/>
      <c r="B279" s="450"/>
      <c r="C279" s="450"/>
      <c r="D279" s="450"/>
      <c r="E279" s="450"/>
      <c r="F279" s="450"/>
      <c r="G279" s="450"/>
      <c r="H279" s="450"/>
      <c r="I279" s="450"/>
      <c r="J279" s="450"/>
      <c r="K279" s="450"/>
      <c r="L279" s="450"/>
      <c r="M279" s="450"/>
      <c r="N279" s="450"/>
      <c r="O279" s="451"/>
      <c r="P279" s="449"/>
      <c r="Q279" s="450"/>
      <c r="R279" s="450"/>
      <c r="S279" s="451"/>
    </row>
    <row r="280" spans="1:19">
      <c r="A280" s="449"/>
      <c r="B280" s="450"/>
      <c r="C280" s="450"/>
      <c r="D280" s="450"/>
      <c r="E280" s="450"/>
      <c r="F280" s="450"/>
      <c r="G280" s="450"/>
      <c r="H280" s="450"/>
      <c r="I280" s="450"/>
      <c r="J280" s="450"/>
      <c r="K280" s="450"/>
      <c r="L280" s="450"/>
      <c r="M280" s="450"/>
      <c r="N280" s="450"/>
      <c r="O280" s="451"/>
      <c r="P280" s="449"/>
      <c r="Q280" s="450"/>
      <c r="R280" s="450"/>
      <c r="S280" s="451"/>
    </row>
    <row r="281" spans="1:19">
      <c r="A281" s="449"/>
      <c r="B281" s="450"/>
      <c r="C281" s="450"/>
      <c r="D281" s="450"/>
      <c r="E281" s="450"/>
      <c r="F281" s="450"/>
      <c r="G281" s="450"/>
      <c r="H281" s="450"/>
      <c r="I281" s="450"/>
      <c r="J281" s="450"/>
      <c r="K281" s="450"/>
      <c r="L281" s="450"/>
      <c r="M281" s="450"/>
      <c r="N281" s="450"/>
      <c r="O281" s="451"/>
      <c r="P281" s="449"/>
      <c r="Q281" s="450"/>
      <c r="R281" s="450"/>
      <c r="S281" s="451"/>
    </row>
    <row r="282" spans="1:19" ht="14.65" thickBot="1">
      <c r="A282" s="452"/>
      <c r="B282" s="453"/>
      <c r="C282" s="453"/>
      <c r="D282" s="453"/>
      <c r="E282" s="453"/>
      <c r="F282" s="453"/>
      <c r="G282" s="453"/>
      <c r="H282" s="453"/>
      <c r="I282" s="453"/>
      <c r="J282" s="453"/>
      <c r="K282" s="453"/>
      <c r="L282" s="453"/>
      <c r="M282" s="453"/>
      <c r="N282" s="453"/>
      <c r="O282" s="454"/>
      <c r="P282" s="452"/>
      <c r="Q282" s="453"/>
      <c r="R282" s="453"/>
      <c r="S282" s="454"/>
    </row>
  </sheetData>
  <mergeCells count="24">
    <mergeCell ref="P1:S3"/>
    <mergeCell ref="P35:S55"/>
    <mergeCell ref="P58:S60"/>
    <mergeCell ref="P61:S96"/>
    <mergeCell ref="A97:O157"/>
    <mergeCell ref="P97:S157"/>
    <mergeCell ref="A1:O3"/>
    <mergeCell ref="A35:O55"/>
    <mergeCell ref="A58:O60"/>
    <mergeCell ref="A61:O96"/>
    <mergeCell ref="A4:O31"/>
    <mergeCell ref="P4:S31"/>
    <mergeCell ref="A32:O34"/>
    <mergeCell ref="P32:S34"/>
    <mergeCell ref="A259:O282"/>
    <mergeCell ref="P259:S282"/>
    <mergeCell ref="A184:O211"/>
    <mergeCell ref="P184:S211"/>
    <mergeCell ref="A158:O183"/>
    <mergeCell ref="P158:S183"/>
    <mergeCell ref="A212:O239"/>
    <mergeCell ref="P212:S239"/>
    <mergeCell ref="A240:O258"/>
    <mergeCell ref="P240:S25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199AAF6C57D41B8DEC3111EC6F0C9" ma:contentTypeVersion="3" ma:contentTypeDescription="Create a new document." ma:contentTypeScope="" ma:versionID="2abc8166e29904bbcb2951dc8df3d64c">
  <xsd:schema xmlns:xsd="http://www.w3.org/2001/XMLSchema" xmlns:xs="http://www.w3.org/2001/XMLSchema" xmlns:p="http://schemas.microsoft.com/office/2006/metadata/properties" xmlns:ns2="18b538a9-f304-438f-8b78-3a6041ca0d15" targetNamespace="http://schemas.microsoft.com/office/2006/metadata/properties" ma:root="true" ma:fieldsID="a0e5811c38a56dc0c286d276ae927556" ns2:_="">
    <xsd:import namespace="18b538a9-f304-438f-8b78-3a6041ca0d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538a9-f304-438f-8b78-3a6041ca0d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C3B65F-8259-434E-A721-A72D0E596D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B7EC58-B496-4609-9890-3086F8D42BCF}">
  <ds:schemaRefs>
    <ds:schemaRef ds:uri="http://schemas.microsoft.com/office/2006/documentManagement/types"/>
    <ds:schemaRef ds:uri="d8608922-bacc-4d0e-9803-5af3778135e8"/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eca89263-17a0-4e94-982b-39b39b06c46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3C4F6A4-9587-4806-B737-B47F78F44925}"/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Mapping Table (comare to MTL-S)</vt:lpstr>
      <vt:lpstr>Rivision History</vt:lpstr>
      <vt:lpstr>Mapping Table</vt:lpstr>
      <vt:lpstr>EC_IO_EXPANDER</vt:lpstr>
      <vt:lpstr>EC base sequence</vt:lpstr>
      <vt:lpstr>SMBus_I2C_I3C Address</vt:lpstr>
      <vt:lpstr>BOARD ID</vt:lpstr>
      <vt:lpstr>NUVOTON STRAP</vt:lpstr>
      <vt:lpstr>NUVOTON POWER</vt:lpstr>
      <vt:lpstr>I3C</vt:lpstr>
      <vt:lpstr>MTL-S_EC_GPIO_MAPPING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Usha</dc:creator>
  <cp:keywords>CTPClassification=CTP_NT</cp:keywords>
  <dc:description/>
  <cp:lastModifiedBy>Wang, Ivan B</cp:lastModifiedBy>
  <cp:revision/>
  <dcterms:created xsi:type="dcterms:W3CDTF">2020-03-09T09:42:48Z</dcterms:created>
  <dcterms:modified xsi:type="dcterms:W3CDTF">2025-08-18T16:08:21Z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5049af30-a5af-4149-b841-11eaff16fb29</vt:lpwstr>
  </property>
  <property fmtid="{D5CDD505-2E9C-101B-9397-08002B2CF9AE}" pid="3" name="CTP_TimeStamp">
    <vt:lpwstr>2020-07-23 16:10:54Z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0x010100BA2199AAF6C57D41B8DEC3111EC6F0C9</vt:lpwstr>
  </property>
  <property fmtid="{D5CDD505-2E9C-101B-9397-08002B2CF9AE}" pid="9" name="_dlc_DocIdItemGuid">
    <vt:lpwstr>d06f4526-e981-46e6-b7d6-68fcb5f9deb1</vt:lpwstr>
  </property>
  <property fmtid="{D5CDD505-2E9C-101B-9397-08002B2CF9AE}" pid="10" name="MediaServiceImageTags">
    <vt:lpwstr/>
  </property>
</Properties>
</file>