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D:\STUDY MATERIAL\IPGP\EXCEL\FitBit Dataset\"/>
    </mc:Choice>
  </mc:AlternateContent>
  <xr:revisionPtr revIDLastSave="0" documentId="13_ncr:1_{DA5E4014-8F8B-499B-9D7F-00E4E0CD3D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SK_2" sheetId="2" r:id="rId1"/>
  </sheets>
  <definedNames>
    <definedName name="_xlnm._FilterDatabase" localSheetId="0" hidden="1">TASK_2!#REF!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" l="1"/>
  <c r="I22" i="2"/>
  <c r="I21" i="2"/>
  <c r="E30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4" i="2"/>
  <c r="E35" i="2"/>
  <c r="E36" i="2"/>
  <c r="E37" i="2"/>
  <c r="E5" i="2"/>
</calcChain>
</file>

<file path=xl/sharedStrings.xml><?xml version="1.0" encoding="utf-8"?>
<sst xmlns="http://schemas.openxmlformats.org/spreadsheetml/2006/main" count="21" uniqueCount="15">
  <si>
    <t>Row Labels</t>
  </si>
  <si>
    <t>Average of VeryActiveMinutes</t>
  </si>
  <si>
    <t>Average of FairlyActiveMinutes</t>
  </si>
  <si>
    <t>Count of ActivityDate</t>
  </si>
  <si>
    <t>Very Active Minutes</t>
  </si>
  <si>
    <t>Fairly Active Minutes</t>
  </si>
  <si>
    <t>Potential Customer on the basis of</t>
  </si>
  <si>
    <t>TASK 2: Analyze the data and find some potential customers for fitwear.</t>
  </si>
  <si>
    <t>List Of All Potential Customer.</t>
  </si>
  <si>
    <t>Criteria for analyze potential customer for fitwear.</t>
  </si>
  <si>
    <r>
      <rPr>
        <b/>
        <i/>
        <sz val="11"/>
        <color theme="1"/>
        <rFont val="Calibri"/>
        <family val="2"/>
        <scheme val="minor"/>
      </rPr>
      <t>Rule 1:</t>
    </r>
    <r>
      <rPr>
        <sz val="11"/>
        <color theme="1"/>
        <rFont val="Calibri"/>
        <family val="2"/>
        <scheme val="minor"/>
      </rPr>
      <t xml:space="preserve"> Customer who active more than 20 Days and more than 30 minutes in VeryActiveMinutes.</t>
    </r>
  </si>
  <si>
    <r>
      <rPr>
        <b/>
        <i/>
        <sz val="11"/>
        <color theme="1"/>
        <rFont val="Calibri"/>
        <family val="2"/>
        <scheme val="minor"/>
      </rPr>
      <t>Rule 2:</t>
    </r>
    <r>
      <rPr>
        <sz val="11"/>
        <color theme="1"/>
        <rFont val="Calibri"/>
        <family val="2"/>
        <scheme val="minor"/>
      </rPr>
      <t xml:space="preserve"> Customer who active more than 20 Days and more than 60 minutes in FairyActiveMinutes.</t>
    </r>
  </si>
  <si>
    <t>Criteria</t>
  </si>
  <si>
    <t>Number of Customer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</si>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</sst>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mbria"/>
      <family val="1"/>
    </font>
    <font>
      <b/>
      <sz val="20"/>
      <color theme="2"/>
      <name val="Cambria"/>
      <family val="1"/>
    </font>
    <font>
      <b/>
      <sz val="18"/>
      <color theme="1"/>
      <name val="Cambria"/>
      <family val="1"/>
    </font>
    <font>
      <b/>
      <sz val="11"/>
      <color theme="1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3DAF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2" borderId="1" xfId="0" applyFont="1" applyFill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0" fontId="0" fillId="6" borderId="5" xfId="0" applyFill="1" applyBorder="1"/>
    <xf numFmtId="0" fontId="0" fillId="6" borderId="8" xfId="0" applyFill="1" applyBorder="1"/>
    <xf numFmtId="0" fontId="0" fillId="6" borderId="11" xfId="0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0" borderId="7" xfId="0" applyBorder="1"/>
    <xf numFmtId="0" fontId="0" fillId="9" borderId="5" xfId="0" applyFill="1" applyBorder="1"/>
    <xf numFmtId="0" fontId="1" fillId="10" borderId="1" xfId="0" applyFont="1" applyFill="1" applyBorder="1" applyAlignment="1">
      <alignment horizontal="center"/>
    </xf>
    <xf numFmtId="0" fontId="0" fillId="9" borderId="22" xfId="0" applyFill="1" applyBorder="1"/>
    <xf numFmtId="0" fontId="0" fillId="0" borderId="23" xfId="0" applyBorder="1"/>
    <xf numFmtId="0" fontId="1" fillId="7" borderId="24" xfId="0" applyFont="1" applyFill="1" applyBorder="1"/>
    <xf numFmtId="0" fontId="0" fillId="7" borderId="25" xfId="0" applyFill="1" applyBorder="1"/>
    <xf numFmtId="0" fontId="1" fillId="8" borderId="21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9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 val="0"/>
        <i/>
        <color theme="2"/>
      </font>
      <fill>
        <patternFill>
          <bgColor rgb="FF404040"/>
        </patternFill>
      </fill>
    </dxf>
    <dxf>
      <font>
        <b val="0"/>
        <i/>
        <color theme="2" tint="-9.9948118533890809E-2"/>
      </font>
      <fill>
        <patternFill>
          <fgColor rgb="FF404040"/>
          <bgColor rgb="FF404040"/>
        </patternFill>
      </fill>
    </dxf>
    <dxf>
      <font>
        <b val="0"/>
        <i/>
        <color theme="2"/>
      </font>
      <fill>
        <patternFill>
          <bgColor rgb="FF404040"/>
        </patternFill>
      </fill>
    </dxf>
  </dxfs>
  <tableStyles count="0" defaultTableStyle="TableStyleMedium2" defaultPivotStyle="PivotStyleLight16"/>
  <colors>
    <mruColors>
      <color rgb="FF404040"/>
      <color rgb="FF03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>
                <a:latin typeface="Cambria" panose="02040503050406030204" pitchFamily="18" charset="0"/>
                <a:ea typeface="Cambria" panose="02040503050406030204" pitchFamily="18" charset="0"/>
              </a:rPr>
              <a:t>Potential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8611111111111"/>
          <c:y val="0.20546372543126767"/>
          <c:w val="0.36366119860017493"/>
          <c:h val="0.66624952415299221"/>
        </c:manualLayout>
      </c:layout>
      <c:pieChart>
        <c:varyColors val="1"/>
        <c:ser>
          <c:idx val="0"/>
          <c:order val="0"/>
          <c:tx>
            <c:strRef>
              <c:f>TASK_2!$I$20</c:f>
              <c:strCache>
                <c:ptCount val="1"/>
                <c:pt idx="0">
                  <c:v>Number of Customer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EF-4934-BC0B-D9AEEBB6389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40-48D8-9B5E-08A720F141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TASK_2!$H$21:$H$22</c:f>
              <c:strCache>
                <c:ptCount val="2"/>
                <c:pt idx="0">
                  <c:v>Very Active Minutes</c:v>
                </c:pt>
                <c:pt idx="1">
                  <c:v>Fairly Active Minutes</c:v>
                </c:pt>
              </c:strCache>
            </c:strRef>
          </c:cat>
          <c:val>
            <c:numRef>
              <c:f>TASK_2!$I$21:$I$22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0-48D8-9B5E-08A720F141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23</xdr:row>
      <xdr:rowOff>57150</xdr:rowOff>
    </xdr:from>
    <xdr:to>
      <xdr:col>10</xdr:col>
      <xdr:colOff>9525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F16DF-7331-22AA-D7ED-531A349D7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92BC-AEB7-4AA6-BEBD-CDDFD1CCDCF0}">
  <dimension ref="A1:K37"/>
  <sheetViews>
    <sheetView showGridLines="0" tabSelected="1" zoomScale="72" workbookViewId="0">
      <selection activeCell="K28" sqref="J27:K28"/>
    </sheetView>
  </sheetViews>
  <sheetFormatPr defaultRowHeight="14.5" x14ac:dyDescent="0.35"/>
  <cols>
    <col min="1" max="1" width="12.36328125" bestFit="1" customWidth="1"/>
    <col min="2" max="2" width="18.90625" bestFit="1" customWidth="1"/>
    <col min="3" max="3" width="26.36328125" bestFit="1" customWidth="1"/>
    <col min="4" max="4" width="27" bestFit="1" customWidth="1"/>
    <col min="5" max="5" width="17.453125" bestFit="1" customWidth="1"/>
    <col min="6" max="6" width="18.1796875" bestFit="1" customWidth="1"/>
    <col min="8" max="8" width="18.1796875" bestFit="1" customWidth="1"/>
    <col min="9" max="9" width="19.6328125" bestFit="1" customWidth="1"/>
    <col min="10" max="10" width="27.36328125" bestFit="1" customWidth="1"/>
    <col min="11" max="11" width="28.54296875" bestFit="1" customWidth="1"/>
  </cols>
  <sheetData>
    <row r="1" spans="1:11" x14ac:dyDescent="0.35">
      <c r="A1" s="34" t="s">
        <v>7</v>
      </c>
      <c r="B1" s="35"/>
      <c r="C1" s="35"/>
      <c r="D1" s="35"/>
      <c r="E1" s="35"/>
      <c r="F1" s="36"/>
    </row>
    <row r="2" spans="1:11" x14ac:dyDescent="0.35">
      <c r="A2" s="37"/>
      <c r="B2" s="38"/>
      <c r="C2" s="38"/>
      <c r="D2" s="38"/>
      <c r="E2" s="38"/>
      <c r="F2" s="39"/>
    </row>
    <row r="3" spans="1:11" x14ac:dyDescent="0.35">
      <c r="E3" s="32" t="s">
        <v>6</v>
      </c>
      <c r="F3" s="33"/>
      <c r="H3" s="40" t="s">
        <v>8</v>
      </c>
      <c r="I3" s="41"/>
      <c r="J3" s="41"/>
      <c r="K3" s="42"/>
    </row>
    <row r="4" spans="1:11" x14ac:dyDescent="0.35">
      <c r="A4" s="16" t="s">
        <v>0</v>
      </c>
      <c r="B4" s="16" t="s">
        <v>3</v>
      </c>
      <c r="C4" s="16" t="s">
        <v>1</v>
      </c>
      <c r="D4" s="16" t="s">
        <v>2</v>
      </c>
      <c r="E4" s="24" t="s">
        <v>4</v>
      </c>
      <c r="F4" s="24" t="s">
        <v>5</v>
      </c>
      <c r="H4" s="43"/>
      <c r="I4" s="44"/>
      <c r="J4" s="44"/>
      <c r="K4" s="45"/>
    </row>
    <row r="5" spans="1:11" x14ac:dyDescent="0.35">
      <c r="A5" s="1">
        <v>1503960366</v>
      </c>
      <c r="B5" s="2">
        <v>31</v>
      </c>
      <c r="C5" s="3">
        <v>38.70967741935484</v>
      </c>
      <c r="D5" s="3">
        <v>19.161290322580644</v>
      </c>
      <c r="E5" s="4" t="str">
        <f>IF(AND(B5&gt;20,C5&gt;30),"YES","N/A")</f>
        <v>YES</v>
      </c>
      <c r="F5" s="5" t="str">
        <f>IF(AND(B5&gt;20,D5&gt;60),"YES","N/A")</f>
        <v>N/A</v>
      </c>
      <c r="H5" s="23" t="s">
        <v>0</v>
      </c>
      <c r="I5" s="23" t="s">
        <v>3</v>
      </c>
      <c r="J5" s="23" t="s">
        <v>1</v>
      </c>
      <c r="K5" s="23" t="s">
        <v>2</v>
      </c>
    </row>
    <row r="6" spans="1:11" x14ac:dyDescent="0.35">
      <c r="A6" s="6">
        <v>1624580081</v>
      </c>
      <c r="B6" s="7">
        <v>31</v>
      </c>
      <c r="C6" s="8">
        <v>8.67741935483871</v>
      </c>
      <c r="D6" s="8">
        <v>5.806451612903226</v>
      </c>
      <c r="E6" s="9" t="str">
        <f t="shared" ref="E6:E37" si="0">IF(AND(B6&gt;20,C6&gt;30),"YES","N/A")</f>
        <v>N/A</v>
      </c>
      <c r="F6" s="10" t="str">
        <f t="shared" ref="F6:F37" si="1">IF(AND(B6&gt;20,D6&gt;60),"YES","N/A")</f>
        <v>N/A</v>
      </c>
      <c r="H6" s="20">
        <v>1503960366</v>
      </c>
      <c r="I6" s="2">
        <v>31</v>
      </c>
      <c r="J6" s="3">
        <v>38.70967741935484</v>
      </c>
      <c r="K6" s="17">
        <v>19.161290322580644</v>
      </c>
    </row>
    <row r="7" spans="1:11" x14ac:dyDescent="0.35">
      <c r="A7" s="6">
        <v>1644430081</v>
      </c>
      <c r="B7" s="7">
        <v>30</v>
      </c>
      <c r="C7" s="8">
        <v>9.5666666666666664</v>
      </c>
      <c r="D7" s="8">
        <v>21.366666666666667</v>
      </c>
      <c r="E7" s="9" t="str">
        <f t="shared" si="0"/>
        <v>N/A</v>
      </c>
      <c r="F7" s="10" t="str">
        <f t="shared" si="1"/>
        <v>N/A</v>
      </c>
      <c r="H7" s="21">
        <v>2022484408</v>
      </c>
      <c r="I7" s="7">
        <v>31</v>
      </c>
      <c r="J7" s="8">
        <v>36.29032258064516</v>
      </c>
      <c r="K7" s="18">
        <v>19.35483870967742</v>
      </c>
    </row>
    <row r="8" spans="1:11" x14ac:dyDescent="0.35">
      <c r="A8" s="6">
        <v>1844505072</v>
      </c>
      <c r="B8" s="7">
        <v>31</v>
      </c>
      <c r="C8" s="8">
        <v>0.12903225806451613</v>
      </c>
      <c r="D8" s="8">
        <v>1.2903225806451613</v>
      </c>
      <c r="E8" s="9" t="str">
        <f t="shared" si="0"/>
        <v>N/A</v>
      </c>
      <c r="F8" s="10" t="str">
        <f t="shared" si="1"/>
        <v>N/A</v>
      </c>
      <c r="H8" s="21">
        <v>5577150313</v>
      </c>
      <c r="I8" s="7">
        <v>30</v>
      </c>
      <c r="J8" s="8">
        <v>87.333333333333329</v>
      </c>
      <c r="K8" s="18">
        <v>29.833333333333332</v>
      </c>
    </row>
    <row r="9" spans="1:11" x14ac:dyDescent="0.35">
      <c r="A9" s="6">
        <v>1927972279</v>
      </c>
      <c r="B9" s="7">
        <v>31</v>
      </c>
      <c r="C9" s="8">
        <v>1.3225806451612903</v>
      </c>
      <c r="D9" s="8">
        <v>0.77419354838709675</v>
      </c>
      <c r="E9" s="9" t="str">
        <f t="shared" si="0"/>
        <v>N/A</v>
      </c>
      <c r="F9" s="10" t="str">
        <f t="shared" si="1"/>
        <v>N/A</v>
      </c>
      <c r="H9" s="21">
        <v>7007744171</v>
      </c>
      <c r="I9" s="7">
        <v>26</v>
      </c>
      <c r="J9" s="8">
        <v>31.03846153846154</v>
      </c>
      <c r="K9" s="18">
        <v>16.26923076923077</v>
      </c>
    </row>
    <row r="10" spans="1:11" x14ac:dyDescent="0.35">
      <c r="A10" s="6">
        <v>2022484408</v>
      </c>
      <c r="B10" s="7">
        <v>31</v>
      </c>
      <c r="C10" s="8">
        <v>36.29032258064516</v>
      </c>
      <c r="D10" s="8">
        <v>19.35483870967742</v>
      </c>
      <c r="E10" s="9" t="str">
        <f t="shared" si="0"/>
        <v>YES</v>
      </c>
      <c r="F10" s="10" t="str">
        <f t="shared" si="1"/>
        <v>N/A</v>
      </c>
      <c r="H10" s="21">
        <v>7086361926</v>
      </c>
      <c r="I10" s="7">
        <v>31</v>
      </c>
      <c r="J10" s="8">
        <v>42.58064516129032</v>
      </c>
      <c r="K10" s="18">
        <v>25.35483870967742</v>
      </c>
    </row>
    <row r="11" spans="1:11" x14ac:dyDescent="0.35">
      <c r="A11" s="6">
        <v>2026352035</v>
      </c>
      <c r="B11" s="7">
        <v>31</v>
      </c>
      <c r="C11" s="8">
        <v>9.6774193548387094E-2</v>
      </c>
      <c r="D11" s="8">
        <v>0.25806451612903225</v>
      </c>
      <c r="E11" s="9" t="str">
        <f t="shared" si="0"/>
        <v>N/A</v>
      </c>
      <c r="F11" s="10" t="str">
        <f t="shared" si="1"/>
        <v>N/A</v>
      </c>
      <c r="H11" s="21">
        <v>8053475328</v>
      </c>
      <c r="I11" s="7">
        <v>31</v>
      </c>
      <c r="J11" s="8">
        <v>85.161290322580641</v>
      </c>
      <c r="K11" s="18">
        <v>9.5806451612903221</v>
      </c>
    </row>
    <row r="12" spans="1:11" x14ac:dyDescent="0.35">
      <c r="A12" s="6">
        <v>2320127002</v>
      </c>
      <c r="B12" s="7">
        <v>31</v>
      </c>
      <c r="C12" s="8">
        <v>1.3548387096774193</v>
      </c>
      <c r="D12" s="8">
        <v>2.5806451612903225</v>
      </c>
      <c r="E12" s="9" t="str">
        <f t="shared" si="0"/>
        <v>N/A</v>
      </c>
      <c r="F12" s="10" t="str">
        <f t="shared" si="1"/>
        <v>N/A</v>
      </c>
      <c r="H12" s="21">
        <v>8378563200</v>
      </c>
      <c r="I12" s="7">
        <v>31</v>
      </c>
      <c r="J12" s="8">
        <v>58.677419354838712</v>
      </c>
      <c r="K12" s="18">
        <v>10.258064516129032</v>
      </c>
    </row>
    <row r="13" spans="1:11" x14ac:dyDescent="0.35">
      <c r="A13" s="6">
        <v>2347167796</v>
      </c>
      <c r="B13" s="7">
        <v>18</v>
      </c>
      <c r="C13" s="8">
        <v>13.5</v>
      </c>
      <c r="D13" s="8">
        <v>20.555555555555557</v>
      </c>
      <c r="E13" s="9" t="str">
        <f t="shared" si="0"/>
        <v>N/A</v>
      </c>
      <c r="F13" s="10" t="str">
        <f t="shared" si="1"/>
        <v>N/A</v>
      </c>
      <c r="H13" s="21">
        <v>8877689391</v>
      </c>
      <c r="I13" s="7">
        <v>31</v>
      </c>
      <c r="J13" s="8">
        <v>66.064516129032256</v>
      </c>
      <c r="K13" s="18">
        <v>9.935483870967742</v>
      </c>
    </row>
    <row r="14" spans="1:11" x14ac:dyDescent="0.35">
      <c r="A14" s="6">
        <v>2873212765</v>
      </c>
      <c r="B14" s="7">
        <v>31</v>
      </c>
      <c r="C14" s="8">
        <v>14.096774193548388</v>
      </c>
      <c r="D14" s="8">
        <v>6.129032258064516</v>
      </c>
      <c r="E14" s="9" t="str">
        <f t="shared" si="0"/>
        <v>N/A</v>
      </c>
      <c r="F14" s="10" t="str">
        <f t="shared" si="1"/>
        <v>N/A</v>
      </c>
      <c r="H14" s="22">
        <v>3977333714</v>
      </c>
      <c r="I14" s="12">
        <v>30</v>
      </c>
      <c r="J14" s="13">
        <v>18.899999999999999</v>
      </c>
      <c r="K14" s="19">
        <v>61.266666666666666</v>
      </c>
    </row>
    <row r="15" spans="1:11" x14ac:dyDescent="0.35">
      <c r="A15" s="6">
        <v>3372868164</v>
      </c>
      <c r="B15" s="7">
        <v>20</v>
      </c>
      <c r="C15" s="8">
        <v>9.15</v>
      </c>
      <c r="D15" s="8">
        <v>4.0999999999999996</v>
      </c>
      <c r="E15" s="9" t="str">
        <f t="shared" si="0"/>
        <v>N/A</v>
      </c>
      <c r="F15" s="10" t="str">
        <f t="shared" si="1"/>
        <v>N/A</v>
      </c>
    </row>
    <row r="16" spans="1:11" x14ac:dyDescent="0.35">
      <c r="A16" s="6">
        <v>3977333714</v>
      </c>
      <c r="B16" s="7">
        <v>30</v>
      </c>
      <c r="C16" s="8">
        <v>18.899999999999999</v>
      </c>
      <c r="D16" s="8">
        <v>61.266666666666666</v>
      </c>
      <c r="E16" s="9" t="str">
        <f t="shared" si="0"/>
        <v>N/A</v>
      </c>
      <c r="F16" s="10" t="str">
        <f t="shared" si="1"/>
        <v>YES</v>
      </c>
      <c r="H16" s="52" t="s">
        <v>9</v>
      </c>
      <c r="I16" s="53"/>
      <c r="J16" s="53"/>
      <c r="K16" s="54"/>
    </row>
    <row r="17" spans="1:11" x14ac:dyDescent="0.35">
      <c r="A17" s="6">
        <v>4020332650</v>
      </c>
      <c r="B17" s="7">
        <v>31</v>
      </c>
      <c r="C17" s="8">
        <v>5.193548387096774</v>
      </c>
      <c r="D17" s="8">
        <v>5.354838709677419</v>
      </c>
      <c r="E17" s="9" t="str">
        <f t="shared" si="0"/>
        <v>N/A</v>
      </c>
      <c r="F17" s="10" t="str">
        <f t="shared" si="1"/>
        <v>N/A</v>
      </c>
      <c r="H17" s="49" t="s">
        <v>10</v>
      </c>
      <c r="I17" s="50"/>
      <c r="J17" s="50"/>
      <c r="K17" s="51"/>
    </row>
    <row r="18" spans="1:11" x14ac:dyDescent="0.35">
      <c r="A18" s="6">
        <v>4057192912</v>
      </c>
      <c r="B18" s="7">
        <v>4</v>
      </c>
      <c r="C18" s="8">
        <v>0.75</v>
      </c>
      <c r="D18" s="8">
        <v>1.5</v>
      </c>
      <c r="E18" s="9" t="str">
        <f t="shared" si="0"/>
        <v>N/A</v>
      </c>
      <c r="F18" s="10" t="str">
        <f t="shared" si="1"/>
        <v>N/A</v>
      </c>
      <c r="H18" s="46" t="s">
        <v>11</v>
      </c>
      <c r="I18" s="47"/>
      <c r="J18" s="47"/>
      <c r="K18" s="48"/>
    </row>
    <row r="19" spans="1:11" x14ac:dyDescent="0.35">
      <c r="A19" s="6">
        <v>4319703577</v>
      </c>
      <c r="B19" s="7">
        <v>31</v>
      </c>
      <c r="C19" s="8">
        <v>3.5806451612903225</v>
      </c>
      <c r="D19" s="8">
        <v>12.32258064516129</v>
      </c>
      <c r="E19" s="9" t="str">
        <f t="shared" si="0"/>
        <v>N/A</v>
      </c>
      <c r="F19" s="10" t="str">
        <f t="shared" si="1"/>
        <v>N/A</v>
      </c>
    </row>
    <row r="20" spans="1:11" x14ac:dyDescent="0.35">
      <c r="A20" s="6">
        <v>4388161847</v>
      </c>
      <c r="B20" s="7">
        <v>31</v>
      </c>
      <c r="C20" s="8">
        <v>23.161290322580644</v>
      </c>
      <c r="D20" s="8">
        <v>20.35483870967742</v>
      </c>
      <c r="E20" s="9" t="str">
        <f t="shared" si="0"/>
        <v>N/A</v>
      </c>
      <c r="F20" s="10" t="str">
        <f t="shared" si="1"/>
        <v>N/A</v>
      </c>
      <c r="H20" s="27" t="s">
        <v>12</v>
      </c>
      <c r="I20" s="27" t="s">
        <v>13</v>
      </c>
    </row>
    <row r="21" spans="1:11" x14ac:dyDescent="0.35">
      <c r="A21" s="6">
        <v>4445114986</v>
      </c>
      <c r="B21" s="7">
        <v>31</v>
      </c>
      <c r="C21" s="8">
        <v>6.612903225806452</v>
      </c>
      <c r="D21" s="8">
        <v>1.7419354838709677</v>
      </c>
      <c r="E21" s="9" t="str">
        <f t="shared" si="0"/>
        <v>N/A</v>
      </c>
      <c r="F21" s="10" t="str">
        <f t="shared" si="1"/>
        <v>N/A</v>
      </c>
      <c r="H21" s="26" t="s">
        <v>4</v>
      </c>
      <c r="I21" s="25">
        <f>COUNTIF(E5:E37,"YES")</f>
        <v>8</v>
      </c>
    </row>
    <row r="22" spans="1:11" x14ac:dyDescent="0.35">
      <c r="A22" s="6">
        <v>4558609924</v>
      </c>
      <c r="B22" s="7">
        <v>31</v>
      </c>
      <c r="C22" s="8">
        <v>10.387096774193548</v>
      </c>
      <c r="D22" s="8">
        <v>13.709677419354838</v>
      </c>
      <c r="E22" s="9" t="str">
        <f t="shared" si="0"/>
        <v>N/A</v>
      </c>
      <c r="F22" s="10" t="str">
        <f t="shared" si="1"/>
        <v>N/A</v>
      </c>
      <c r="H22" s="28" t="s">
        <v>5</v>
      </c>
      <c r="I22" s="29">
        <f>COUNTIF(F5:F37,"YES")</f>
        <v>1</v>
      </c>
    </row>
    <row r="23" spans="1:11" x14ac:dyDescent="0.35">
      <c r="A23" s="6">
        <v>4702921684</v>
      </c>
      <c r="B23" s="7">
        <v>31</v>
      </c>
      <c r="C23" s="8">
        <v>5.129032258064516</v>
      </c>
      <c r="D23" s="8">
        <v>26.032258064516128</v>
      </c>
      <c r="E23" s="9" t="str">
        <f t="shared" si="0"/>
        <v>N/A</v>
      </c>
      <c r="F23" s="10" t="str">
        <f t="shared" si="1"/>
        <v>N/A</v>
      </c>
      <c r="H23" s="30" t="s">
        <v>14</v>
      </c>
      <c r="I23" s="31">
        <f>SUM(I21:I22)</f>
        <v>9</v>
      </c>
    </row>
    <row r="24" spans="1:11" x14ac:dyDescent="0.35">
      <c r="A24" s="6">
        <v>5553957443</v>
      </c>
      <c r="B24" s="7">
        <v>31</v>
      </c>
      <c r="C24" s="8">
        <v>23.419354838709676</v>
      </c>
      <c r="D24" s="8">
        <v>13</v>
      </c>
      <c r="E24" s="9" t="str">
        <f t="shared" si="0"/>
        <v>N/A</v>
      </c>
      <c r="F24" s="10" t="str">
        <f t="shared" si="1"/>
        <v>N/A</v>
      </c>
    </row>
    <row r="25" spans="1:11" x14ac:dyDescent="0.35">
      <c r="A25" s="6">
        <v>5577150313</v>
      </c>
      <c r="B25" s="7">
        <v>30</v>
      </c>
      <c r="C25" s="8">
        <v>87.333333333333329</v>
      </c>
      <c r="D25" s="8">
        <v>29.833333333333332</v>
      </c>
      <c r="E25" s="9" t="str">
        <f t="shared" si="0"/>
        <v>YES</v>
      </c>
      <c r="F25" s="10" t="str">
        <f t="shared" si="1"/>
        <v>N/A</v>
      </c>
    </row>
    <row r="26" spans="1:11" x14ac:dyDescent="0.35">
      <c r="A26" s="6">
        <v>6117666160</v>
      </c>
      <c r="B26" s="7">
        <v>28</v>
      </c>
      <c r="C26" s="8">
        <v>1.5714285714285714</v>
      </c>
      <c r="D26" s="8">
        <v>2.0357142857142856</v>
      </c>
      <c r="E26" s="9" t="str">
        <f t="shared" si="0"/>
        <v>N/A</v>
      </c>
      <c r="F26" s="10" t="str">
        <f t="shared" si="1"/>
        <v>N/A</v>
      </c>
    </row>
    <row r="27" spans="1:11" x14ac:dyDescent="0.35">
      <c r="A27" s="6">
        <v>6290855005</v>
      </c>
      <c r="B27" s="7">
        <v>29</v>
      </c>
      <c r="C27" s="8">
        <v>2.7586206896551726</v>
      </c>
      <c r="D27" s="8">
        <v>3.7931034482758621</v>
      </c>
      <c r="E27" s="9" t="str">
        <f t="shared" si="0"/>
        <v>N/A</v>
      </c>
      <c r="F27" s="10" t="str">
        <f t="shared" si="1"/>
        <v>N/A</v>
      </c>
    </row>
    <row r="28" spans="1:11" x14ac:dyDescent="0.35">
      <c r="A28" s="6">
        <v>6775888955</v>
      </c>
      <c r="B28" s="7">
        <v>26</v>
      </c>
      <c r="C28" s="8">
        <v>11</v>
      </c>
      <c r="D28" s="8">
        <v>14.807692307692308</v>
      </c>
      <c r="E28" s="9" t="str">
        <f t="shared" si="0"/>
        <v>N/A</v>
      </c>
      <c r="F28" s="10" t="str">
        <f t="shared" si="1"/>
        <v>N/A</v>
      </c>
    </row>
    <row r="29" spans="1:11" x14ac:dyDescent="0.35">
      <c r="A29" s="6">
        <v>6962181067</v>
      </c>
      <c r="B29" s="7">
        <v>31</v>
      </c>
      <c r="C29" s="8">
        <v>22.806451612903224</v>
      </c>
      <c r="D29" s="8">
        <v>18.516129032258064</v>
      </c>
      <c r="E29" s="9" t="str">
        <f t="shared" si="0"/>
        <v>N/A</v>
      </c>
      <c r="F29" s="10" t="str">
        <f t="shared" si="1"/>
        <v>N/A</v>
      </c>
    </row>
    <row r="30" spans="1:11" x14ac:dyDescent="0.35">
      <c r="A30" s="6">
        <v>7007744171</v>
      </c>
      <c r="B30" s="7">
        <v>26</v>
      </c>
      <c r="C30" s="8">
        <v>31.03846153846154</v>
      </c>
      <c r="D30" s="8">
        <v>16.26923076923077</v>
      </c>
      <c r="E30" s="9" t="str">
        <f>IF(AND(B30&gt;20,C30&gt;30),"YES","N/A")</f>
        <v>YES</v>
      </c>
      <c r="F30" s="10" t="str">
        <f t="shared" si="1"/>
        <v>N/A</v>
      </c>
    </row>
    <row r="31" spans="1:11" x14ac:dyDescent="0.35">
      <c r="A31" s="6">
        <v>7086361926</v>
      </c>
      <c r="B31" s="7">
        <v>31</v>
      </c>
      <c r="C31" s="8">
        <v>42.58064516129032</v>
      </c>
      <c r="D31" s="8">
        <v>25.35483870967742</v>
      </c>
      <c r="E31" s="9" t="str">
        <f t="shared" si="0"/>
        <v>YES</v>
      </c>
      <c r="F31" s="10" t="str">
        <f t="shared" si="1"/>
        <v>N/A</v>
      </c>
    </row>
    <row r="32" spans="1:11" x14ac:dyDescent="0.35">
      <c r="A32" s="6">
        <v>8053475328</v>
      </c>
      <c r="B32" s="7">
        <v>31</v>
      </c>
      <c r="C32" s="8">
        <v>85.161290322580641</v>
      </c>
      <c r="D32" s="8">
        <v>9.5806451612903221</v>
      </c>
      <c r="E32" s="9" t="str">
        <f t="shared" si="0"/>
        <v>YES</v>
      </c>
      <c r="F32" s="10" t="str">
        <f t="shared" si="1"/>
        <v>N/A</v>
      </c>
    </row>
    <row r="33" spans="1:6" x14ac:dyDescent="0.35">
      <c r="A33" s="6">
        <v>8253242879</v>
      </c>
      <c r="B33" s="7">
        <v>19</v>
      </c>
      <c r="C33" s="8">
        <v>20.526315789473685</v>
      </c>
      <c r="D33" s="8">
        <v>14.315789473684211</v>
      </c>
      <c r="E33" s="9" t="str">
        <f t="shared" si="0"/>
        <v>N/A</v>
      </c>
      <c r="F33" s="10" t="str">
        <f t="shared" si="1"/>
        <v>N/A</v>
      </c>
    </row>
    <row r="34" spans="1:6" x14ac:dyDescent="0.35">
      <c r="A34" s="6">
        <v>8378563200</v>
      </c>
      <c r="B34" s="7">
        <v>31</v>
      </c>
      <c r="C34" s="8">
        <v>58.677419354838712</v>
      </c>
      <c r="D34" s="8">
        <v>10.258064516129032</v>
      </c>
      <c r="E34" s="9" t="str">
        <f t="shared" si="0"/>
        <v>YES</v>
      </c>
      <c r="F34" s="10" t="str">
        <f t="shared" si="1"/>
        <v>N/A</v>
      </c>
    </row>
    <row r="35" spans="1:6" x14ac:dyDescent="0.35">
      <c r="A35" s="6">
        <v>8583815059</v>
      </c>
      <c r="B35" s="7">
        <v>31</v>
      </c>
      <c r="C35" s="8">
        <v>9.67741935483871</v>
      </c>
      <c r="D35" s="8">
        <v>22.193548387096776</v>
      </c>
      <c r="E35" s="9" t="str">
        <f t="shared" si="0"/>
        <v>N/A</v>
      </c>
      <c r="F35" s="10" t="str">
        <f t="shared" si="1"/>
        <v>N/A</v>
      </c>
    </row>
    <row r="36" spans="1:6" x14ac:dyDescent="0.35">
      <c r="A36" s="6">
        <v>8792009665</v>
      </c>
      <c r="B36" s="7">
        <v>29</v>
      </c>
      <c r="C36" s="8">
        <v>0.96551724137931039</v>
      </c>
      <c r="D36" s="8">
        <v>4.0344827586206895</v>
      </c>
      <c r="E36" s="9" t="str">
        <f t="shared" si="0"/>
        <v>N/A</v>
      </c>
      <c r="F36" s="10" t="str">
        <f t="shared" si="1"/>
        <v>N/A</v>
      </c>
    </row>
    <row r="37" spans="1:6" x14ac:dyDescent="0.35">
      <c r="A37" s="11">
        <v>8877689391</v>
      </c>
      <c r="B37" s="12">
        <v>31</v>
      </c>
      <c r="C37" s="13">
        <v>66.064516129032256</v>
      </c>
      <c r="D37" s="13">
        <v>9.935483870967742</v>
      </c>
      <c r="E37" s="14" t="str">
        <f t="shared" si="0"/>
        <v>YES</v>
      </c>
      <c r="F37" s="15" t="str">
        <f t="shared" si="1"/>
        <v>N/A</v>
      </c>
    </row>
  </sheetData>
  <mergeCells count="6">
    <mergeCell ref="E3:F3"/>
    <mergeCell ref="A1:F2"/>
    <mergeCell ref="H3:K4"/>
    <mergeCell ref="H18:K18"/>
    <mergeCell ref="H17:K17"/>
    <mergeCell ref="H16:K16"/>
  </mergeCells>
  <conditionalFormatting sqref="A5:F37">
    <cfRule type="containsText" dxfId="2" priority="10" operator="containsText" text="YES">
      <formula>NOT(ISERROR(SEARCH("YES",A5)))</formula>
    </cfRule>
  </conditionalFormatting>
  <conditionalFormatting sqref="E5:F37">
    <cfRule type="containsText" dxfId="1" priority="11" operator="containsText" text="YES">
      <formula>NOT(ISERROR(SEARCH("YES",E5)))</formula>
    </cfRule>
  </conditionalFormatting>
  <conditionalFormatting sqref="H6:K14">
    <cfRule type="containsText" dxfId="0" priority="8" operator="containsText" text="YES">
      <formula>NOT(ISERROR(SEARCH("YES",H6)))</formula>
    </cfRule>
  </conditionalFormatting>
  <conditionalFormatting sqref="I21:I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{D7FA957B-EB04-4786-A873-A42AD3D85587}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FA957B-EB04-4786-A873-A42AD3D855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I21:I22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Prasad</dc:creator>
  <cp:lastModifiedBy>Adarsh Prasad</cp:lastModifiedBy>
  <dcterms:created xsi:type="dcterms:W3CDTF">2015-06-05T18:17:20Z</dcterms:created>
  <dcterms:modified xsi:type="dcterms:W3CDTF">2024-04-03T18:07:41Z</dcterms:modified>
</cp:coreProperties>
</file>