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STUDY MATERIAL\IPGP\EXCEL\FitBit Dataset\"/>
    </mc:Choice>
  </mc:AlternateContent>
  <xr:revisionPtr revIDLastSave="0" documentId="13_ncr:1_{8A57BB4D-BC7E-43FB-9485-6A88613FE2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_3" sheetId="2" r:id="rId1"/>
  </sheets>
  <definedNames>
    <definedName name="_xlnm._FilterDatabase" localSheetId="0" hidden="1">TASK_3!$A$3:$E$27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D24" i="2"/>
  <c r="D25" i="2"/>
  <c r="E25" i="2" s="1"/>
  <c r="D26" i="2"/>
  <c r="E26" i="2" s="1"/>
  <c r="D27" i="2"/>
  <c r="E27" i="2" s="1"/>
  <c r="D4" i="2"/>
  <c r="E4" i="2" s="1"/>
  <c r="E5" i="2"/>
  <c r="E8" i="2"/>
  <c r="E13" i="2"/>
  <c r="E21" i="2"/>
  <c r="E24" i="2"/>
  <c r="H14" i="2" l="1"/>
  <c r="H13" i="2"/>
  <c r="H15" i="2" s="1"/>
</calcChain>
</file>

<file path=xl/sharedStrings.xml><?xml version="1.0" encoding="utf-8"?>
<sst xmlns="http://schemas.openxmlformats.org/spreadsheetml/2006/main" count="19" uniqueCount="16">
  <si>
    <t>Grand Total</t>
  </si>
  <si>
    <t>Average of TotalTimeInBed</t>
  </si>
  <si>
    <t>Average of TotalMinutesAsleep</t>
  </si>
  <si>
    <t>Customer Id</t>
  </si>
  <si>
    <t>Sleep Category</t>
  </si>
  <si>
    <t>Sleep Deprivation</t>
  </si>
  <si>
    <t>Sleep Disorder</t>
  </si>
  <si>
    <t>Sleep Healthy</t>
  </si>
  <si>
    <t>Count of Customer Id</t>
  </si>
  <si>
    <t>Total Potential Customer</t>
  </si>
  <si>
    <t>Task 3: Analyze the data and find some potential customers for sleepy-nights.</t>
  </si>
  <si>
    <t>If Sleep hour is less than 7</t>
  </si>
  <si>
    <t>If Sleep hour is between 7 to 9</t>
  </si>
  <si>
    <t>If Sleep hour is greater than 9</t>
  </si>
  <si>
    <t>Cirteria for potential Customer.</t>
  </si>
  <si>
    <t>Average of TotalMinutesAsleep(In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</si>
</sst>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2"/>
      <name val="Cambria"/>
      <family val="1"/>
    </font>
    <font>
      <b/>
      <i/>
      <sz val="18"/>
      <color theme="2"/>
      <name val="Cambria"/>
      <family val="1"/>
    </font>
    <font>
      <b/>
      <i/>
      <sz val="16"/>
      <color theme="2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9" xfId="0" applyBorder="1"/>
    <xf numFmtId="0" fontId="0" fillId="0" borderId="6" xfId="0" applyBorder="1"/>
    <xf numFmtId="2" fontId="0" fillId="0" borderId="14" xfId="0" applyNumberFormat="1" applyBorder="1"/>
    <xf numFmtId="0" fontId="0" fillId="0" borderId="8" xfId="0" applyBorder="1"/>
    <xf numFmtId="2" fontId="0" fillId="0" borderId="15" xfId="0" applyNumberFormat="1" applyBorder="1"/>
    <xf numFmtId="2" fontId="0" fillId="0" borderId="16" xfId="0" applyNumberFormat="1" applyBorder="1"/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1" fillId="5" borderId="1" xfId="0" applyFont="1" applyFill="1" applyBorder="1"/>
    <xf numFmtId="0" fontId="0" fillId="0" borderId="7" xfId="0" applyBorder="1"/>
    <xf numFmtId="0" fontId="2" fillId="6" borderId="10" xfId="0" applyFont="1" applyFill="1" applyBorder="1"/>
    <xf numFmtId="0" fontId="2" fillId="6" borderId="11" xfId="0" applyFont="1" applyFill="1" applyBorder="1"/>
    <xf numFmtId="2" fontId="0" fillId="0" borderId="0" xfId="0" applyNumberFormat="1"/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0" fontId="0" fillId="7" borderId="10" xfId="0" applyFill="1" applyBorder="1"/>
  </cellXfs>
  <cellStyles count="1">
    <cellStyle name="Normal" xfId="0" builtinId="0"/>
  </cellStyles>
  <dxfs count="2">
    <dxf>
      <font>
        <b val="0"/>
        <i/>
        <color theme="0"/>
      </font>
      <fill>
        <patternFill patternType="solid">
          <fgColor theme="0"/>
          <bgColor rgb="FFFF000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FF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solidFill>
                  <a:schemeClr val="bg2"/>
                </a:solidFill>
              </a:rPr>
              <a:t>Total Potential Customer</a:t>
            </a:r>
          </a:p>
        </c:rich>
      </c:tx>
      <c:overlay val="0"/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166666666666664"/>
              <c:y val="8.333351560221638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4F16A9-2A9B-4945-8CE2-D7BDBC184B23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77C91571-3C0C-40F4-B8D2-9A9F997E3AD6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, </a:t>
                </a:r>
                <a:fld id="{0A4308BB-F4B7-49C6-90A6-0A09A9C156CF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0555555555555555E-2"/>
              <c:y val="9.25925925925921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166666666666664"/>
              <c:y val="8.333351560221638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4F16A9-2A9B-4945-8CE2-D7BDBC184B23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77C91571-3C0C-40F4-B8D2-9A9F997E3AD6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, </a:t>
                </a:r>
                <a:fld id="{0A4308BB-F4B7-49C6-90A6-0A09A9C156CF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0555555555555555E-2"/>
              <c:y val="9.25925925925921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166666666666664"/>
              <c:y val="8.333351560221638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4F16A9-2A9B-4945-8CE2-D7BDBC184B23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77C91571-3C0C-40F4-B8D2-9A9F997E3AD6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, </a:t>
                </a:r>
                <a:fld id="{0A4308BB-F4B7-49C6-90A6-0A09A9C156CF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0555555555555555E-2"/>
              <c:y val="9.25925925925921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166666666666664"/>
              <c:y val="8.333351560221638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4F16A9-2A9B-4945-8CE2-D7BDBC184B23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77C91571-3C0C-40F4-B8D2-9A9F997E3AD6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, </a:t>
                </a:r>
                <a:fld id="{0A4308BB-F4B7-49C6-90A6-0A09A9C156CF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0555555555555555E-2"/>
              <c:y val="9.25925925925921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9319348440223599"/>
              <c:y val="-6.983262217921082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4F16A9-2A9B-4945-8CE2-D7BDBC184B23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77C91571-3C0C-40F4-B8D2-9A9F997E3AD6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, </a:t>
                </a:r>
                <a:fld id="{0A4308BB-F4B7-49C6-90A6-0A09A9C156CF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058204604195468"/>
                  <c:h val="0.16734658865965776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953056440464027E-3"/>
              <c:y val="6.466150530066397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AB5103-087A-430C-B0D7-3C7E71D81AA7}" type="CATEGORYNAM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1DD16371-4196-4537-8A38-436E660D9FC5}" type="VALUE">
                  <a:rPr lang="en-US" baseline="0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, </a:t>
                </a:r>
                <a:fld id="{172137BB-D831-4529-907A-76A547C1F3B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9175572519083964"/>
                  <c:h val="0.16175999648088679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TASK_3!$H$12</c:f>
              <c:strCache>
                <c:ptCount val="1"/>
                <c:pt idx="0">
                  <c:v>Count of Customer Id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5CB2-4F32-86C6-10D56FE34E20}"/>
              </c:ext>
            </c:extLst>
          </c:dPt>
          <c:dLbls>
            <c:dLbl>
              <c:idx val="1"/>
              <c:layout>
                <c:manualLayout>
                  <c:x val="5.7216679466885891E-2"/>
                  <c:y val="0.158644146787641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B2-4F32-86C6-10D56FE34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TASK_3!$G$13:$G$14</c:f>
              <c:strCache>
                <c:ptCount val="2"/>
                <c:pt idx="0">
                  <c:v>Sleep Deprivation</c:v>
                </c:pt>
                <c:pt idx="1">
                  <c:v>Sleep Disorder</c:v>
                </c:pt>
              </c:strCache>
            </c:strRef>
          </c:cat>
          <c:val>
            <c:numRef>
              <c:f>TASK_3!$H$13:$H$14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2-4F32-86C6-10D56FE34E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2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142328</xdr:rowOff>
    </xdr:from>
    <xdr:to>
      <xdr:col>8</xdr:col>
      <xdr:colOff>12700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42475-4E5C-49EE-A52B-53ADAAB6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56A6-C750-4E65-B44B-FA139ADF4006}">
  <dimension ref="A1:I27"/>
  <sheetViews>
    <sheetView showGridLines="0" tabSelected="1" zoomScale="95" zoomScaleNormal="95" workbookViewId="0">
      <selection activeCell="G9" sqref="G9"/>
    </sheetView>
  </sheetViews>
  <sheetFormatPr defaultRowHeight="14.5" x14ac:dyDescent="0.35"/>
  <cols>
    <col min="1" max="1" width="12.36328125" bestFit="1" customWidth="1"/>
    <col min="2" max="2" width="27.26953125" bestFit="1" customWidth="1"/>
    <col min="3" max="3" width="23.6328125" bestFit="1" customWidth="1"/>
    <col min="4" max="4" width="34.54296875" bestFit="1" customWidth="1"/>
    <col min="5" max="5" width="22.453125" customWidth="1"/>
    <col min="6" max="6" width="2.26953125" customWidth="1"/>
    <col min="7" max="7" width="26.6328125" bestFit="1" customWidth="1"/>
    <col min="8" max="8" width="20.81640625" bestFit="1" customWidth="1"/>
  </cols>
  <sheetData>
    <row r="1" spans="1:9" ht="14.5" customHeight="1" x14ac:dyDescent="0.35">
      <c r="A1" s="29" t="s">
        <v>10</v>
      </c>
      <c r="B1" s="29"/>
      <c r="C1" s="29"/>
      <c r="D1" s="29"/>
      <c r="E1" s="29"/>
      <c r="F1" s="29"/>
      <c r="G1" s="29"/>
      <c r="H1" s="29"/>
    </row>
    <row r="2" spans="1:9" x14ac:dyDescent="0.35">
      <c r="A2" s="29"/>
      <c r="B2" s="29"/>
      <c r="C2" s="29"/>
      <c r="D2" s="29"/>
      <c r="E2" s="29"/>
      <c r="F2" s="29"/>
      <c r="G2" s="29"/>
      <c r="H2" s="29"/>
    </row>
    <row r="3" spans="1:9" x14ac:dyDescent="0.35">
      <c r="A3" s="1" t="s">
        <v>3</v>
      </c>
      <c r="B3" s="2" t="s">
        <v>2</v>
      </c>
      <c r="C3" s="1" t="s">
        <v>1</v>
      </c>
      <c r="D3" s="3" t="s">
        <v>15</v>
      </c>
      <c r="E3" s="1" t="s">
        <v>4</v>
      </c>
    </row>
    <row r="4" spans="1:9" x14ac:dyDescent="0.35">
      <c r="A4" s="30">
        <v>1503960366</v>
      </c>
      <c r="B4" s="6">
        <v>360.28</v>
      </c>
      <c r="C4" s="6">
        <v>383.2</v>
      </c>
      <c r="D4" s="6">
        <f>B4/60</f>
        <v>6.0046666666666662</v>
      </c>
      <c r="E4" s="11" t="str">
        <f>IF(D4&lt;7,"Sleep Deprivation",IF(D4&gt;9,"Sleep Disorder","Sleep Healthy"))</f>
        <v>Sleep Deprivation</v>
      </c>
      <c r="G4" s="28" t="s">
        <v>14</v>
      </c>
      <c r="H4" s="28"/>
      <c r="I4" s="23"/>
    </row>
    <row r="5" spans="1:9" x14ac:dyDescent="0.35">
      <c r="A5" s="31">
        <v>1644430081</v>
      </c>
      <c r="B5" s="8">
        <v>294</v>
      </c>
      <c r="C5" s="8">
        <v>346</v>
      </c>
      <c r="D5" s="6">
        <f t="shared" ref="D5:D27" si="0">B5/60</f>
        <v>4.9000000000000004</v>
      </c>
      <c r="E5" s="10" t="str">
        <f t="shared" ref="E5:E27" si="1">IF(D5&lt;7,"Sleep Deprivation",IF(D5&gt;9,"Sleep Disorder","Sleep Healthy"))</f>
        <v>Sleep Deprivation</v>
      </c>
      <c r="G5" s="28"/>
      <c r="H5" s="28"/>
      <c r="I5" s="23"/>
    </row>
    <row r="6" spans="1:9" x14ac:dyDescent="0.35">
      <c r="A6" s="31">
        <v>1844505072</v>
      </c>
      <c r="B6" s="8">
        <v>652</v>
      </c>
      <c r="C6" s="8">
        <v>961</v>
      </c>
      <c r="D6" s="6">
        <f t="shared" si="0"/>
        <v>10.866666666666667</v>
      </c>
      <c r="E6" s="10" t="str">
        <f t="shared" si="1"/>
        <v>Sleep Disorder</v>
      </c>
      <c r="G6" s="13" t="s">
        <v>11</v>
      </c>
      <c r="H6" s="14" t="s">
        <v>5</v>
      </c>
      <c r="I6" s="23"/>
    </row>
    <row r="7" spans="1:9" x14ac:dyDescent="0.35">
      <c r="A7" s="31">
        <v>1927972279</v>
      </c>
      <c r="B7" s="8">
        <v>417</v>
      </c>
      <c r="C7" s="8">
        <v>437.8</v>
      </c>
      <c r="D7" s="6">
        <f t="shared" si="0"/>
        <v>6.95</v>
      </c>
      <c r="E7" s="10" t="str">
        <f t="shared" si="1"/>
        <v>Sleep Deprivation</v>
      </c>
      <c r="G7" s="15" t="s">
        <v>12</v>
      </c>
      <c r="H7" s="16" t="s">
        <v>7</v>
      </c>
      <c r="I7" s="23"/>
    </row>
    <row r="8" spans="1:9" x14ac:dyDescent="0.35">
      <c r="A8" s="31">
        <v>2026352035</v>
      </c>
      <c r="B8" s="8">
        <v>506.17857142857144</v>
      </c>
      <c r="C8" s="8">
        <v>537.64285714285711</v>
      </c>
      <c r="D8" s="6">
        <f t="shared" si="0"/>
        <v>8.4363095238095234</v>
      </c>
      <c r="E8" s="10" t="str">
        <f t="shared" si="1"/>
        <v>Sleep Healthy</v>
      </c>
      <c r="G8" s="17" t="s">
        <v>13</v>
      </c>
      <c r="H8" s="18" t="s">
        <v>6</v>
      </c>
      <c r="I8" s="23"/>
    </row>
    <row r="9" spans="1:9" x14ac:dyDescent="0.35">
      <c r="A9" s="31">
        <v>2320127002</v>
      </c>
      <c r="B9" s="8">
        <v>61</v>
      </c>
      <c r="C9" s="8">
        <v>69</v>
      </c>
      <c r="D9" s="6">
        <f t="shared" si="0"/>
        <v>1.0166666666666666</v>
      </c>
      <c r="E9" s="10" t="str">
        <f t="shared" si="1"/>
        <v>Sleep Deprivation</v>
      </c>
    </row>
    <row r="10" spans="1:9" x14ac:dyDescent="0.35">
      <c r="A10" s="31">
        <v>2347167796</v>
      </c>
      <c r="B10" s="8">
        <v>446.8</v>
      </c>
      <c r="C10" s="8">
        <v>491.33333333333331</v>
      </c>
      <c r="D10" s="6">
        <f t="shared" si="0"/>
        <v>7.4466666666666672</v>
      </c>
      <c r="E10" s="10" t="str">
        <f t="shared" si="1"/>
        <v>Sleep Healthy</v>
      </c>
      <c r="G10" s="24" t="s">
        <v>9</v>
      </c>
      <c r="H10" s="25"/>
    </row>
    <row r="11" spans="1:9" x14ac:dyDescent="0.35">
      <c r="A11" s="31">
        <v>3977333714</v>
      </c>
      <c r="B11" s="8">
        <v>293.64285714285717</v>
      </c>
      <c r="C11" s="8">
        <v>461.14285714285717</v>
      </c>
      <c r="D11" s="6">
        <f t="shared" si="0"/>
        <v>4.8940476190476199</v>
      </c>
      <c r="E11" s="10" t="str">
        <f t="shared" si="1"/>
        <v>Sleep Deprivation</v>
      </c>
      <c r="G11" s="26"/>
      <c r="H11" s="27"/>
    </row>
    <row r="12" spans="1:9" x14ac:dyDescent="0.35">
      <c r="A12" s="31">
        <v>4020332650</v>
      </c>
      <c r="B12" s="8">
        <v>349.375</v>
      </c>
      <c r="C12" s="8">
        <v>379.75</v>
      </c>
      <c r="D12" s="6">
        <f t="shared" si="0"/>
        <v>5.822916666666667</v>
      </c>
      <c r="E12" s="10" t="str">
        <f t="shared" si="1"/>
        <v>Sleep Deprivation</v>
      </c>
      <c r="G12" s="19" t="s">
        <v>4</v>
      </c>
      <c r="H12" s="19" t="s">
        <v>8</v>
      </c>
    </row>
    <row r="13" spans="1:9" x14ac:dyDescent="0.35">
      <c r="A13" s="31">
        <v>4319703577</v>
      </c>
      <c r="B13" s="8">
        <v>476.65384615384613</v>
      </c>
      <c r="C13" s="8">
        <v>501.96153846153845</v>
      </c>
      <c r="D13" s="6">
        <f t="shared" si="0"/>
        <v>7.944230769230769</v>
      </c>
      <c r="E13" s="10" t="str">
        <f t="shared" si="1"/>
        <v>Sleep Healthy</v>
      </c>
      <c r="G13" s="5" t="s">
        <v>5</v>
      </c>
      <c r="H13" s="20">
        <f>COUNTIF(E4:E27,"Sleep Deprivation")</f>
        <v>12</v>
      </c>
    </row>
    <row r="14" spans="1:9" x14ac:dyDescent="0.35">
      <c r="A14" s="31">
        <v>4388161847</v>
      </c>
      <c r="B14" s="8">
        <v>403.125</v>
      </c>
      <c r="C14" s="8">
        <v>426.20833333333331</v>
      </c>
      <c r="D14" s="6">
        <f t="shared" si="0"/>
        <v>6.71875</v>
      </c>
      <c r="E14" s="10" t="str">
        <f t="shared" si="1"/>
        <v>Sleep Deprivation</v>
      </c>
      <c r="G14" s="7" t="s">
        <v>6</v>
      </c>
      <c r="H14" s="4">
        <f>COUNTIF(E4:E27,"Sleep Disorder")</f>
        <v>1</v>
      </c>
    </row>
    <row r="15" spans="1:9" x14ac:dyDescent="0.35">
      <c r="A15" s="31">
        <v>4445114986</v>
      </c>
      <c r="B15" s="8">
        <v>385.17857142857144</v>
      </c>
      <c r="C15" s="8">
        <v>416.82142857142856</v>
      </c>
      <c r="D15" s="6">
        <f t="shared" si="0"/>
        <v>6.4196428571428577</v>
      </c>
      <c r="E15" s="10" t="str">
        <f t="shared" si="1"/>
        <v>Sleep Deprivation</v>
      </c>
      <c r="G15" s="21" t="s">
        <v>0</v>
      </c>
      <c r="H15" s="22">
        <f>SUM(H13:H14)</f>
        <v>13</v>
      </c>
    </row>
    <row r="16" spans="1:9" x14ac:dyDescent="0.35">
      <c r="A16" s="31">
        <v>4558609924</v>
      </c>
      <c r="B16" s="8">
        <v>127.6</v>
      </c>
      <c r="C16" s="8">
        <v>140</v>
      </c>
      <c r="D16" s="6">
        <f t="shared" si="0"/>
        <v>2.1266666666666665</v>
      </c>
      <c r="E16" s="10" t="str">
        <f t="shared" si="1"/>
        <v>Sleep Deprivation</v>
      </c>
    </row>
    <row r="17" spans="1:5" x14ac:dyDescent="0.35">
      <c r="A17" s="31">
        <v>4702921684</v>
      </c>
      <c r="B17" s="8">
        <v>421.14285714285717</v>
      </c>
      <c r="C17" s="8">
        <v>441.96428571428572</v>
      </c>
      <c r="D17" s="6">
        <f t="shared" si="0"/>
        <v>7.0190476190476199</v>
      </c>
      <c r="E17" s="10" t="str">
        <f t="shared" si="1"/>
        <v>Sleep Healthy</v>
      </c>
    </row>
    <row r="18" spans="1:5" x14ac:dyDescent="0.35">
      <c r="A18" s="31">
        <v>5553957443</v>
      </c>
      <c r="B18" s="8">
        <v>463.48387096774195</v>
      </c>
      <c r="C18" s="8">
        <v>505.87096774193549</v>
      </c>
      <c r="D18" s="6">
        <f t="shared" si="0"/>
        <v>7.7247311827956988</v>
      </c>
      <c r="E18" s="10" t="str">
        <f t="shared" si="1"/>
        <v>Sleep Healthy</v>
      </c>
    </row>
    <row r="19" spans="1:5" x14ac:dyDescent="0.35">
      <c r="A19" s="31">
        <v>5577150313</v>
      </c>
      <c r="B19" s="8">
        <v>432</v>
      </c>
      <c r="C19" s="8">
        <v>460.61538461538464</v>
      </c>
      <c r="D19" s="6">
        <f t="shared" si="0"/>
        <v>7.2</v>
      </c>
      <c r="E19" s="10" t="str">
        <f t="shared" si="1"/>
        <v>Sleep Healthy</v>
      </c>
    </row>
    <row r="20" spans="1:5" x14ac:dyDescent="0.35">
      <c r="A20" s="31">
        <v>6117666160</v>
      </c>
      <c r="B20" s="8">
        <v>478.77777777777777</v>
      </c>
      <c r="C20" s="8">
        <v>510.16666666666669</v>
      </c>
      <c r="D20" s="6">
        <f t="shared" si="0"/>
        <v>7.9796296296296294</v>
      </c>
      <c r="E20" s="10" t="str">
        <f t="shared" si="1"/>
        <v>Sleep Healthy</v>
      </c>
    </row>
    <row r="21" spans="1:5" x14ac:dyDescent="0.35">
      <c r="A21" s="31">
        <v>6775888955</v>
      </c>
      <c r="B21" s="8">
        <v>349.66666666666669</v>
      </c>
      <c r="C21" s="8">
        <v>369</v>
      </c>
      <c r="D21" s="6">
        <f t="shared" si="0"/>
        <v>5.8277777777777784</v>
      </c>
      <c r="E21" s="10" t="str">
        <f t="shared" si="1"/>
        <v>Sleep Deprivation</v>
      </c>
    </row>
    <row r="22" spans="1:5" x14ac:dyDescent="0.35">
      <c r="A22" s="31">
        <v>6962181067</v>
      </c>
      <c r="B22" s="8">
        <v>448</v>
      </c>
      <c r="C22" s="8">
        <v>466.12903225806451</v>
      </c>
      <c r="D22" s="6">
        <f t="shared" si="0"/>
        <v>7.4666666666666668</v>
      </c>
      <c r="E22" s="10" t="str">
        <f t="shared" si="1"/>
        <v>Sleep Healthy</v>
      </c>
    </row>
    <row r="23" spans="1:5" x14ac:dyDescent="0.35">
      <c r="A23" s="31">
        <v>7007744171</v>
      </c>
      <c r="B23" s="8">
        <v>68.5</v>
      </c>
      <c r="C23" s="8">
        <v>71.5</v>
      </c>
      <c r="D23" s="6">
        <f t="shared" si="0"/>
        <v>1.1416666666666666</v>
      </c>
      <c r="E23" s="10" t="str">
        <f t="shared" si="1"/>
        <v>Sleep Deprivation</v>
      </c>
    </row>
    <row r="24" spans="1:5" x14ac:dyDescent="0.35">
      <c r="A24" s="31">
        <v>7086361926</v>
      </c>
      <c r="B24" s="8">
        <v>453.125</v>
      </c>
      <c r="C24" s="8">
        <v>466.41666666666669</v>
      </c>
      <c r="D24" s="6">
        <f t="shared" si="0"/>
        <v>7.552083333333333</v>
      </c>
      <c r="E24" s="10" t="str">
        <f t="shared" si="1"/>
        <v>Sleep Healthy</v>
      </c>
    </row>
    <row r="25" spans="1:5" x14ac:dyDescent="0.35">
      <c r="A25" s="31">
        <v>8053475328</v>
      </c>
      <c r="B25" s="8">
        <v>297</v>
      </c>
      <c r="C25" s="8">
        <v>301.66666666666669</v>
      </c>
      <c r="D25" s="6">
        <f t="shared" si="0"/>
        <v>4.95</v>
      </c>
      <c r="E25" s="10" t="str">
        <f t="shared" si="1"/>
        <v>Sleep Deprivation</v>
      </c>
    </row>
    <row r="26" spans="1:5" x14ac:dyDescent="0.35">
      <c r="A26" s="31">
        <v>8378563200</v>
      </c>
      <c r="B26" s="8">
        <v>443.34375</v>
      </c>
      <c r="C26" s="8">
        <v>483.3125</v>
      </c>
      <c r="D26" s="6">
        <f t="shared" si="0"/>
        <v>7.3890624999999996</v>
      </c>
      <c r="E26" s="10" t="str">
        <f t="shared" si="1"/>
        <v>Sleep Healthy</v>
      </c>
    </row>
    <row r="27" spans="1:5" x14ac:dyDescent="0.35">
      <c r="A27" s="32">
        <v>8792009665</v>
      </c>
      <c r="B27" s="9">
        <v>435.66666666666669</v>
      </c>
      <c r="C27" s="9">
        <v>453.8</v>
      </c>
      <c r="D27" s="6">
        <f t="shared" si="0"/>
        <v>7.2611111111111111</v>
      </c>
      <c r="E27" s="12" t="str">
        <f t="shared" si="1"/>
        <v>Sleep Healthy</v>
      </c>
    </row>
  </sheetData>
  <mergeCells count="3">
    <mergeCell ref="G10:H11"/>
    <mergeCell ref="G4:H5"/>
    <mergeCell ref="A1:H2"/>
  </mergeCells>
  <conditionalFormatting sqref="E4:E27">
    <cfRule type="containsText" dxfId="1" priority="1" operator="containsText" text="Sleep Disorder">
      <formula>NOT(ISERROR(SEARCH("Sleep Disorder",E4)))</formula>
    </cfRule>
    <cfRule type="containsText" dxfId="0" priority="2" operator="containsText" text="Sleep Deprivation">
      <formula>NOT(ISERROR(SEARCH("Sleep Deprivation",E4)))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Prasad</dc:creator>
  <cp:lastModifiedBy>Adarsh Prasad</cp:lastModifiedBy>
  <dcterms:created xsi:type="dcterms:W3CDTF">2015-06-05T18:17:20Z</dcterms:created>
  <dcterms:modified xsi:type="dcterms:W3CDTF">2024-04-06T04:36:46Z</dcterms:modified>
</cp:coreProperties>
</file>