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roup  Study\"/>
    </mc:Choice>
  </mc:AlternateContent>
  <xr:revisionPtr revIDLastSave="0" documentId="13_ncr:1_{7B885080-96BA-40C3-9F8F-AF1D6FE29C19}" xr6:coauthVersionLast="47" xr6:coauthVersionMax="47" xr10:uidLastSave="{00000000-0000-0000-0000-000000000000}"/>
  <bookViews>
    <workbookView xWindow="-110" yWindow="-110" windowWidth="19420" windowHeight="10300" tabRatio="932" activeTab="5" xr2:uid="{773A24DF-5BAE-4B06-BA94-F535D7BE4A0F}"/>
  </bookViews>
  <sheets>
    <sheet name="Vlookup 1" sheetId="1" r:id="rId1"/>
    <sheet name="Vlookup 2" sheetId="2" r:id="rId2"/>
    <sheet name="Vlookup 3" sheetId="3" r:id="rId3"/>
    <sheet name="Vlookup 4" sheetId="4" r:id="rId4"/>
    <sheet name="Vlookup 5" sheetId="5" r:id="rId5"/>
    <sheet name="Vlookup 6" sheetId="6" r:id="rId6"/>
    <sheet name="Vlookup 7" sheetId="7" r:id="rId7"/>
    <sheet name="Vlookup 8" sheetId="8" r:id="rId8"/>
    <sheet name="Vlookup 9" sheetId="9" r:id="rId9"/>
    <sheet name="Vlookup 10" sheetId="10" r:id="rId10"/>
    <sheet name="Vlookup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6" l="1"/>
  <c r="A5" i="6"/>
  <c r="A6" i="6"/>
  <c r="A7" i="6"/>
  <c r="A8" i="6"/>
  <c r="A9" i="6"/>
  <c r="A10" i="6"/>
  <c r="A11" i="6"/>
  <c r="A12" i="6"/>
  <c r="A13" i="6"/>
  <c r="A14" i="6"/>
  <c r="A15" i="6"/>
  <c r="A4" i="6"/>
  <c r="L3" i="11" a="1"/>
  <c r="L3" i="11" s="1"/>
  <c r="I4" i="11"/>
  <c r="J4" i="10" a="1"/>
  <c r="J4" i="10" s="1"/>
  <c r="J4" i="9" a="1"/>
  <c r="J4" i="9" s="1"/>
  <c r="C18" i="9" a="1"/>
  <c r="C18" i="9" s="1"/>
  <c r="H4" i="8"/>
  <c r="H4" i="7"/>
  <c r="J5" i="5"/>
  <c r="J6" i="5"/>
  <c r="J7" i="5"/>
  <c r="I5" i="5"/>
  <c r="I6" i="5"/>
  <c r="I7" i="5"/>
  <c r="H5" i="5"/>
  <c r="H6" i="5"/>
  <c r="H7" i="5"/>
  <c r="I4" i="5"/>
  <c r="J4" i="5"/>
  <c r="H4" i="5"/>
  <c r="H4" i="4"/>
  <c r="I4" i="3"/>
  <c r="J4" i="3"/>
  <c r="H4" i="3"/>
  <c r="H7" i="3"/>
  <c r="I7" i="3"/>
  <c r="J7" i="3"/>
  <c r="G7" i="3"/>
  <c r="H4" i="2"/>
  <c r="J12" i="1"/>
  <c r="I12" i="1"/>
  <c r="H12" i="1"/>
  <c r="H8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<sst xmlns="http://schemas.openxmlformats.org/spreadsheetml/2006/main" count="504" uniqueCount="75">
  <si>
    <t>Product ID</t>
  </si>
  <si>
    <t>Product</t>
  </si>
  <si>
    <t>Mouse</t>
  </si>
  <si>
    <t>Monitor</t>
  </si>
  <si>
    <t>Printer</t>
  </si>
  <si>
    <t>Processor i3</t>
  </si>
  <si>
    <t>Processor i4</t>
  </si>
  <si>
    <t>Speaker</t>
  </si>
  <si>
    <t>RGB Light</t>
  </si>
  <si>
    <t>Keyboard</t>
  </si>
  <si>
    <t>Mouse 3.0</t>
  </si>
  <si>
    <t>HDD 256 GB</t>
  </si>
  <si>
    <t>RAM</t>
  </si>
  <si>
    <t>ROM</t>
  </si>
  <si>
    <t>Juicer</t>
  </si>
  <si>
    <t>Wireless Mouse</t>
  </si>
  <si>
    <t>Region</t>
  </si>
  <si>
    <t>Qty Sold</t>
  </si>
  <si>
    <t>East</t>
  </si>
  <si>
    <t>West</t>
  </si>
  <si>
    <t>South</t>
  </si>
  <si>
    <t>North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</si>
  <si>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</si>
  <si>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</si>
  <si>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</si>
  <si>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</si>
  <si>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</si>
  <si>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</si>
  <si>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</si>
  <si>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</si>
  <si>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</si>
  <si>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</si>
  <si>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</si>
  <si>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</si>
  <si>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</si>
  <si>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</si>
  <si>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</si>
  <si>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 xml:space="preserve"> Basic Vlookup Formula</t>
  </si>
  <si>
    <t xml:space="preserve"> Vlookup + Iferror - Removing #N/A Error</t>
  </si>
  <si>
    <t xml:space="preserve"> Vlookup + Columns Magic</t>
  </si>
  <si>
    <t xml:space="preserve"> Dynamic Vlookup - Auto Updated Vlookup Formula With DROPDOWN List</t>
  </si>
  <si>
    <t xml:space="preserve"> Vlookup To Extract Multiple Records</t>
  </si>
  <si>
    <t xml:space="preserve"> Vlookup With Multiple Criteria ( Multiple Lookup Values )</t>
  </si>
  <si>
    <t xml:space="preserve"> Vlookup + Match Formula</t>
  </si>
  <si>
    <t>product</t>
  </si>
  <si>
    <t xml:space="preserve"> Vlookup + Choose Formula - Reverse Vlookup</t>
  </si>
  <si>
    <t>HSN Code</t>
  </si>
  <si>
    <t>EP0101</t>
  </si>
  <si>
    <t>EP0102</t>
  </si>
  <si>
    <t>EP0103</t>
  </si>
  <si>
    <t>EP0104</t>
  </si>
  <si>
    <t>EP0105</t>
  </si>
  <si>
    <t>EP0106</t>
  </si>
  <si>
    <t>EP0107</t>
  </si>
  <si>
    <t>EP0108</t>
  </si>
  <si>
    <t>EP0109</t>
  </si>
  <si>
    <t>EP0110</t>
  </si>
  <si>
    <t>EP0111</t>
  </si>
  <si>
    <t>EP0112</t>
  </si>
  <si>
    <t xml:space="preserve"> Vlookup + Sum Magic</t>
  </si>
  <si>
    <t>Jan</t>
  </si>
  <si>
    <t>Feb</t>
  </si>
  <si>
    <t>Mar</t>
  </si>
  <si>
    <t>Apr</t>
  </si>
  <si>
    <t>Total Sale</t>
  </si>
  <si>
    <t xml:space="preserve"> Vlookup Hack</t>
  </si>
  <si>
    <t xml:space="preserve"> Vlookup + Trim Formula</t>
  </si>
  <si>
    <t>Monitor 2</t>
  </si>
  <si>
    <t>Helper</t>
  </si>
  <si>
    <t>ABCD</t>
  </si>
  <si>
    <t>dgffcy</t>
  </si>
  <si>
    <t>hh</t>
  </si>
  <si>
    <t>Two Lookup Values</t>
  </si>
  <si>
    <t>Means Using vlookup without Columns Formula</t>
  </si>
  <si>
    <t xml:space="preserve">Becase They valuse have some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</si>
</sst>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20"/>
      <color theme="0"/>
      <name val="Arial Rounded MT Bold"/>
      <family val="2"/>
    </font>
    <font>
      <b/>
      <sz val="22"/>
      <color theme="0"/>
      <name val="Arial Rounded MT Bold"/>
      <family val="2"/>
    </font>
    <font>
      <sz val="18"/>
      <color theme="0"/>
      <name val="Arial Rounded MT Bold"/>
      <family val="2"/>
    </font>
    <font>
      <sz val="20"/>
      <color theme="0"/>
      <name val="Arial Rounded MT Bold"/>
      <family val="2"/>
    </font>
    <font>
      <sz val="22"/>
      <color theme="0"/>
      <name val="Arial Rounded MT Bold"/>
      <family val="2"/>
    </font>
    <font>
      <sz val="24"/>
      <color theme="0"/>
      <name val="Arial Rounded MT Bold"/>
      <family val="2"/>
    </font>
    <font>
      <b/>
      <sz val="24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/>
      </patternFill>
    </fill>
    <fill>
      <patternFill patternType="solid">
        <fgColor theme="3" tint="0.499984740745262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2" xfId="0" quotePrefix="1" applyBorder="1"/>
    <xf numFmtId="0" fontId="3" fillId="4" borderId="5" xfId="0" applyFont="1" applyFill="1" applyBorder="1"/>
    <xf numFmtId="0" fontId="3" fillId="4" borderId="4" xfId="0" applyFont="1" applyFill="1" applyBorder="1"/>
    <xf numFmtId="0" fontId="0" fillId="3" borderId="5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1" xfId="0" applyFill="1" applyBorder="1"/>
    <xf numFmtId="0" fontId="0" fillId="5" borderId="2" xfId="0" quotePrefix="1" applyFill="1" applyBorder="1"/>
    <xf numFmtId="0" fontId="0" fillId="5" borderId="2" xfId="0" applyFill="1" applyBorder="1"/>
    <xf numFmtId="0" fontId="0" fillId="6" borderId="3" xfId="0" applyFill="1" applyBorder="1"/>
    <xf numFmtId="0" fontId="1" fillId="7" borderId="2" xfId="0" applyFont="1" applyFill="1" applyBorder="1"/>
    <xf numFmtId="0" fontId="4" fillId="0" borderId="0" xfId="0" applyFont="1"/>
    <xf numFmtId="0" fontId="1" fillId="7" borderId="4" xfId="0" applyFont="1" applyFill="1" applyBorder="1"/>
    <xf numFmtId="0" fontId="1" fillId="7" borderId="5" xfId="0" applyFont="1" applyFill="1" applyBorder="1"/>
    <xf numFmtId="0" fontId="4" fillId="6" borderId="3" xfId="0" applyFont="1" applyFill="1" applyBorder="1"/>
    <xf numFmtId="0" fontId="7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8" borderId="2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7E47B-C8D2-4397-807E-F94D9DA1CFE0}" name="Table1" displayName="Table1" ref="B3:E17" totalsRowShown="0" headerRowDxfId="0">
  <autoFilter ref="B3:E17" xr:uid="{F167E47B-C8D2-4397-807E-F94D9DA1CFE0}"/>
  <tableColumns count="4">
    <tableColumn id="1" xr3:uid="{4163485E-925E-4A0E-9649-F6D80F5244B8}" name="Product ID"/>
    <tableColumn id="2" xr3:uid="{212239D6-1EE7-4C77-954C-29CFCE6F1A4E}" name="Product"/>
    <tableColumn id="3" xr3:uid="{62419A2B-2B57-44E7-B01A-3B8C6078453E}" name="Region"/>
    <tableColumn id="4" xr3:uid="{F5CF5F72-19DE-47E0-87B1-C3BB836194A5}" name="Qty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8C61-4C89-4D02-945E-860FACDF0322}">
  <dimension ref="A1:P18"/>
  <sheetViews>
    <sheetView zoomScale="89" zoomScaleNormal="89" workbookViewId="0">
      <selection activeCell="L10" sqref="L10"/>
    </sheetView>
  </sheetViews>
  <sheetFormatPr defaultRowHeight="18.5" x14ac:dyDescent="0.45"/>
  <cols>
    <col min="1" max="1" width="4.5" customWidth="1"/>
    <col min="2" max="2" width="10.92578125" customWidth="1"/>
    <col min="3" max="3" width="13.42578125" customWidth="1"/>
    <col min="4" max="5" width="9.2109375" customWidth="1"/>
    <col min="6" max="6" width="7.640625" customWidth="1"/>
    <col min="7" max="7" width="11.0703125" customWidth="1"/>
    <col min="8" max="8" width="13.78515625" customWidth="1"/>
  </cols>
  <sheetData>
    <row r="1" spans="1:16" s="5" customFormat="1" ht="33" customHeight="1" thickBot="1" x14ac:dyDescent="0.5">
      <c r="A1" s="21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5"/>
      <c r="O1" s="15"/>
      <c r="P1" s="15"/>
    </row>
    <row r="2" spans="1:16" x14ac:dyDescent="0.45">
      <c r="A2" s="4"/>
    </row>
    <row r="3" spans="1:16" x14ac:dyDescent="0.45">
      <c r="B3" s="16" t="s">
        <v>0</v>
      </c>
      <c r="C3" s="16" t="s">
        <v>1</v>
      </c>
      <c r="D3" s="16" t="s">
        <v>16</v>
      </c>
      <c r="E3" s="16" t="s">
        <v>17</v>
      </c>
      <c r="F3" s="17"/>
      <c r="G3" s="16" t="s">
        <v>0</v>
      </c>
      <c r="H3" s="16" t="s">
        <v>1</v>
      </c>
    </row>
    <row r="4" spans="1:16" x14ac:dyDescent="0.45">
      <c r="B4" s="1" t="s">
        <v>22</v>
      </c>
      <c r="C4" s="2" t="s">
        <v>2</v>
      </c>
      <c r="D4" s="2" t="s">
        <v>18</v>
      </c>
      <c r="E4" s="1">
        <v>100</v>
      </c>
      <c r="G4" s="1" t="s">
        <v>23</v>
      </c>
      <c r="H4" s="1" t="str">
        <f>VLOOKUP(G4,B3:E18,2,0)</f>
        <v>Monitor</v>
      </c>
    </row>
    <row r="5" spans="1:16" x14ac:dyDescent="0.45">
      <c r="B5" s="1" t="s">
        <v>23</v>
      </c>
      <c r="C5" s="3" t="s">
        <v>3</v>
      </c>
      <c r="D5" s="3" t="s">
        <v>19</v>
      </c>
      <c r="E5" s="1">
        <v>230</v>
      </c>
    </row>
    <row r="6" spans="1:16" x14ac:dyDescent="0.45">
      <c r="B6" s="1" t="s">
        <v>24</v>
      </c>
      <c r="C6" s="2" t="s">
        <v>4</v>
      </c>
      <c r="D6" s="2" t="s">
        <v>20</v>
      </c>
      <c r="E6" s="1">
        <v>120</v>
      </c>
    </row>
    <row r="7" spans="1:16" x14ac:dyDescent="0.45">
      <c r="B7" s="1" t="s">
        <v>25</v>
      </c>
      <c r="C7" s="3" t="s">
        <v>5</v>
      </c>
      <c r="D7" s="3" t="s">
        <v>21</v>
      </c>
      <c r="E7" s="1">
        <v>144</v>
      </c>
      <c r="G7" s="16" t="s">
        <v>1</v>
      </c>
      <c r="H7" s="16" t="s">
        <v>17</v>
      </c>
    </row>
    <row r="8" spans="1:16" x14ac:dyDescent="0.45">
      <c r="B8" s="1" t="s">
        <v>26</v>
      </c>
      <c r="C8" s="2" t="s">
        <v>6</v>
      </c>
      <c r="D8" s="2" t="s">
        <v>18</v>
      </c>
      <c r="E8" s="1">
        <v>50</v>
      </c>
      <c r="G8" s="2" t="s">
        <v>2</v>
      </c>
      <c r="H8" s="1">
        <f>VLOOKUP(G8,C3:E18,3,0)</f>
        <v>100</v>
      </c>
    </row>
    <row r="9" spans="1:16" x14ac:dyDescent="0.45">
      <c r="B9" s="1" t="s">
        <v>27</v>
      </c>
      <c r="C9" s="3" t="s">
        <v>7</v>
      </c>
      <c r="D9" s="3" t="s">
        <v>19</v>
      </c>
      <c r="E9" s="1">
        <v>340</v>
      </c>
    </row>
    <row r="10" spans="1:16" x14ac:dyDescent="0.45">
      <c r="B10" s="1" t="s">
        <v>28</v>
      </c>
      <c r="C10" s="2" t="s">
        <v>8</v>
      </c>
      <c r="D10" s="2" t="s">
        <v>20</v>
      </c>
      <c r="E10" s="1">
        <v>210</v>
      </c>
      <c r="G10" s="17"/>
      <c r="H10" s="17"/>
      <c r="I10" s="17"/>
      <c r="J10" s="17"/>
    </row>
    <row r="11" spans="1:16" x14ac:dyDescent="0.45">
      <c r="B11" s="1" t="s">
        <v>29</v>
      </c>
      <c r="C11" s="3" t="s">
        <v>3</v>
      </c>
      <c r="D11" s="3" t="s">
        <v>21</v>
      </c>
      <c r="E11" s="1">
        <v>170</v>
      </c>
      <c r="G11" s="16" t="s">
        <v>0</v>
      </c>
      <c r="H11" s="16" t="s">
        <v>1</v>
      </c>
      <c r="I11" s="16" t="s">
        <v>16</v>
      </c>
      <c r="J11" s="16" t="s">
        <v>17</v>
      </c>
    </row>
    <row r="12" spans="1:16" x14ac:dyDescent="0.45">
      <c r="B12" s="1" t="s">
        <v>30</v>
      </c>
      <c r="C12" s="2" t="s">
        <v>9</v>
      </c>
      <c r="D12" s="2" t="s">
        <v>18</v>
      </c>
      <c r="E12" s="1">
        <v>55</v>
      </c>
      <c r="G12" s="1" t="s">
        <v>32</v>
      </c>
      <c r="H12" s="1" t="str">
        <f>VLOOKUP(G12,B3:E18,2,0)</f>
        <v>Wireless Mouse</v>
      </c>
      <c r="I12" s="1" t="str">
        <f>VLOOKUP(G12,B3:E18,3,0)</f>
        <v>South</v>
      </c>
      <c r="J12" s="1">
        <f>VLOOKUP(G12,B3:E18,4,0)</f>
        <v>154</v>
      </c>
    </row>
    <row r="13" spans="1:16" x14ac:dyDescent="0.45">
      <c r="B13" s="1" t="s">
        <v>31</v>
      </c>
      <c r="C13" s="3" t="s">
        <v>10</v>
      </c>
      <c r="D13" s="3" t="s">
        <v>19</v>
      </c>
      <c r="E13" s="1">
        <v>77</v>
      </c>
    </row>
    <row r="14" spans="1:16" x14ac:dyDescent="0.45">
      <c r="B14" s="1" t="s">
        <v>32</v>
      </c>
      <c r="C14" s="3" t="s">
        <v>15</v>
      </c>
      <c r="D14" s="2" t="s">
        <v>20</v>
      </c>
      <c r="E14" s="1">
        <v>154</v>
      </c>
    </row>
    <row r="15" spans="1:16" x14ac:dyDescent="0.45">
      <c r="B15" s="1" t="s">
        <v>33</v>
      </c>
      <c r="C15" s="3" t="s">
        <v>11</v>
      </c>
      <c r="D15" s="3" t="s">
        <v>21</v>
      </c>
      <c r="E15" s="1">
        <v>230</v>
      </c>
    </row>
    <row r="16" spans="1:16" x14ac:dyDescent="0.45">
      <c r="B16" s="1" t="s">
        <v>34</v>
      </c>
      <c r="C16" s="2" t="s">
        <v>12</v>
      </c>
      <c r="D16" s="2" t="s">
        <v>18</v>
      </c>
      <c r="E16" s="1">
        <v>450</v>
      </c>
    </row>
    <row r="17" spans="2:5" x14ac:dyDescent="0.45">
      <c r="B17" s="1" t="s">
        <v>35</v>
      </c>
      <c r="C17" s="3" t="s">
        <v>13</v>
      </c>
      <c r="D17" s="3" t="s">
        <v>19</v>
      </c>
      <c r="E17" s="1">
        <v>230</v>
      </c>
    </row>
    <row r="18" spans="2:5" x14ac:dyDescent="0.45">
      <c r="B18" s="1" t="s">
        <v>36</v>
      </c>
      <c r="C18" s="2" t="s">
        <v>14</v>
      </c>
      <c r="D18" s="2" t="s">
        <v>20</v>
      </c>
      <c r="E18" s="1">
        <v>450</v>
      </c>
    </row>
  </sheetData>
  <mergeCells count="1">
    <mergeCell ref="A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72EE-25F6-4251-BB64-2DA8BFBF941E}">
  <dimension ref="A1:K18"/>
  <sheetViews>
    <sheetView zoomScale="98" zoomScaleNormal="98" workbookViewId="0">
      <selection activeCell="H9" sqref="H9"/>
    </sheetView>
  </sheetViews>
  <sheetFormatPr defaultRowHeight="18.5" x14ac:dyDescent="0.45"/>
  <cols>
    <col min="1" max="1" width="4.5" customWidth="1"/>
    <col min="2" max="2" width="10.92578125" customWidth="1"/>
    <col min="3" max="3" width="13.35546875" customWidth="1"/>
    <col min="4" max="5" width="9.2109375" customWidth="1"/>
    <col min="6" max="6" width="7.640625" customWidth="1"/>
    <col min="7" max="7" width="11.0703125" customWidth="1"/>
    <col min="8" max="8" width="13.78515625" customWidth="1"/>
  </cols>
  <sheetData>
    <row r="1" spans="1:11" s="5" customFormat="1" ht="32.5" customHeight="1" thickBot="1" x14ac:dyDescent="0.5">
      <c r="A1" s="22" t="s">
        <v>38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45">
      <c r="A2" s="4"/>
    </row>
    <row r="3" spans="1:11" x14ac:dyDescent="0.45">
      <c r="B3" s="16" t="s">
        <v>0</v>
      </c>
      <c r="C3" s="16" t="s">
        <v>1</v>
      </c>
      <c r="D3" s="16" t="s">
        <v>16</v>
      </c>
      <c r="E3" s="16" t="s">
        <v>17</v>
      </c>
      <c r="G3" s="16" t="s">
        <v>0</v>
      </c>
      <c r="H3" s="16" t="s">
        <v>1</v>
      </c>
    </row>
    <row r="4" spans="1:11" x14ac:dyDescent="0.45">
      <c r="B4" s="1" t="s">
        <v>22</v>
      </c>
      <c r="C4" s="2" t="s">
        <v>2</v>
      </c>
      <c r="D4" s="2" t="s">
        <v>18</v>
      </c>
      <c r="E4" s="1">
        <v>100</v>
      </c>
      <c r="G4" s="1" t="s">
        <v>36</v>
      </c>
      <c r="H4" s="1" t="str">
        <f>IFERROR(VLOOKUP(G4,B3:E18,2,0),"Not Found")</f>
        <v>Juicer</v>
      </c>
    </row>
    <row r="5" spans="1:11" x14ac:dyDescent="0.45">
      <c r="B5" s="1" t="s">
        <v>23</v>
      </c>
      <c r="C5" s="3" t="s">
        <v>3</v>
      </c>
      <c r="D5" s="3" t="s">
        <v>19</v>
      </c>
      <c r="E5" s="1">
        <v>230</v>
      </c>
    </row>
    <row r="6" spans="1:11" x14ac:dyDescent="0.45">
      <c r="B6" s="1" t="s">
        <v>24</v>
      </c>
      <c r="C6" s="2" t="s">
        <v>4</v>
      </c>
      <c r="D6" s="2" t="s">
        <v>20</v>
      </c>
      <c r="E6" s="1">
        <v>120</v>
      </c>
    </row>
    <row r="7" spans="1:11" x14ac:dyDescent="0.45">
      <c r="B7" s="1" t="s">
        <v>25</v>
      </c>
      <c r="C7" s="3" t="s">
        <v>5</v>
      </c>
      <c r="D7" s="3" t="s">
        <v>21</v>
      </c>
      <c r="E7" s="1">
        <v>144</v>
      </c>
    </row>
    <row r="8" spans="1:11" x14ac:dyDescent="0.45">
      <c r="B8" s="1" t="s">
        <v>26</v>
      </c>
      <c r="C8" s="2" t="s">
        <v>6</v>
      </c>
      <c r="D8" s="2" t="s">
        <v>18</v>
      </c>
      <c r="E8" s="1">
        <v>50</v>
      </c>
    </row>
    <row r="9" spans="1:11" x14ac:dyDescent="0.45">
      <c r="B9" s="1" t="s">
        <v>27</v>
      </c>
      <c r="C9" s="3" t="s">
        <v>7</v>
      </c>
      <c r="D9" s="3" t="s">
        <v>19</v>
      </c>
      <c r="E9" s="1">
        <v>340</v>
      </c>
    </row>
    <row r="10" spans="1:11" x14ac:dyDescent="0.45">
      <c r="B10" s="1" t="s">
        <v>28</v>
      </c>
      <c r="C10" s="2" t="s">
        <v>8</v>
      </c>
      <c r="D10" s="2" t="s">
        <v>20</v>
      </c>
      <c r="E10" s="1">
        <v>210</v>
      </c>
    </row>
    <row r="11" spans="1:11" x14ac:dyDescent="0.45">
      <c r="B11" s="1" t="s">
        <v>29</v>
      </c>
      <c r="C11" s="3" t="s">
        <v>3</v>
      </c>
      <c r="D11" s="3" t="s">
        <v>21</v>
      </c>
      <c r="E11" s="1">
        <v>170</v>
      </c>
    </row>
    <row r="12" spans="1:11" x14ac:dyDescent="0.45">
      <c r="B12" s="1" t="s">
        <v>30</v>
      </c>
      <c r="C12" s="2" t="s">
        <v>9</v>
      </c>
      <c r="D12" s="2" t="s">
        <v>18</v>
      </c>
      <c r="E12" s="1">
        <v>55</v>
      </c>
    </row>
    <row r="13" spans="1:11" x14ac:dyDescent="0.45">
      <c r="B13" s="1" t="s">
        <v>31</v>
      </c>
      <c r="C13" s="3" t="s">
        <v>10</v>
      </c>
      <c r="D13" s="3" t="s">
        <v>19</v>
      </c>
      <c r="E13" s="1">
        <v>77</v>
      </c>
    </row>
    <row r="14" spans="1:11" x14ac:dyDescent="0.45">
      <c r="B14" s="1" t="s">
        <v>32</v>
      </c>
      <c r="C14" s="3" t="s">
        <v>15</v>
      </c>
      <c r="D14" s="2" t="s">
        <v>20</v>
      </c>
      <c r="E14" s="1">
        <v>154</v>
      </c>
    </row>
    <row r="15" spans="1:11" x14ac:dyDescent="0.45">
      <c r="B15" s="1" t="s">
        <v>33</v>
      </c>
      <c r="C15" s="3" t="s">
        <v>11</v>
      </c>
      <c r="D15" s="3" t="s">
        <v>21</v>
      </c>
      <c r="E15" s="1">
        <v>230</v>
      </c>
    </row>
    <row r="16" spans="1:11" x14ac:dyDescent="0.45">
      <c r="B16" s="1" t="s">
        <v>34</v>
      </c>
      <c r="C16" s="2" t="s">
        <v>12</v>
      </c>
      <c r="D16" s="2" t="s">
        <v>18</v>
      </c>
      <c r="E16" s="1">
        <v>450</v>
      </c>
    </row>
    <row r="17" spans="2:5" x14ac:dyDescent="0.45">
      <c r="B17" s="1" t="s">
        <v>35</v>
      </c>
      <c r="C17" s="3" t="s">
        <v>13</v>
      </c>
      <c r="D17" s="3" t="s">
        <v>19</v>
      </c>
      <c r="E17" s="1">
        <v>230</v>
      </c>
    </row>
    <row r="18" spans="2:5" x14ac:dyDescent="0.45">
      <c r="B18" s="1" t="s">
        <v>36</v>
      </c>
      <c r="C18" s="2" t="s">
        <v>14</v>
      </c>
      <c r="D18" s="2" t="s">
        <v>20</v>
      </c>
      <c r="E18" s="1">
        <v>450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A3A0-DFC0-46B6-8492-E17F18750709}">
  <dimension ref="A1:O18"/>
  <sheetViews>
    <sheetView zoomScale="98" zoomScaleNormal="98" workbookViewId="0">
      <selection activeCell="H9" sqref="H9"/>
    </sheetView>
  </sheetViews>
  <sheetFormatPr defaultRowHeight="18.5" x14ac:dyDescent="0.45"/>
  <cols>
    <col min="1" max="1" width="4.5" customWidth="1"/>
    <col min="2" max="2" width="10.92578125" customWidth="1"/>
    <col min="3" max="3" width="12.28515625" customWidth="1"/>
    <col min="4" max="5" width="9.2109375" customWidth="1"/>
    <col min="6" max="6" width="7.640625" customWidth="1"/>
    <col min="7" max="7" width="11.0703125" customWidth="1"/>
    <col min="8" max="8" width="12.28515625" customWidth="1"/>
  </cols>
  <sheetData>
    <row r="1" spans="1:15" s="5" customFormat="1" ht="31" customHeight="1" thickBot="1" x14ac:dyDescent="0.5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45">
      <c r="A2" s="4"/>
    </row>
    <row r="3" spans="1:15" x14ac:dyDescent="0.45">
      <c r="B3" s="16" t="s">
        <v>0</v>
      </c>
      <c r="C3" s="16" t="s">
        <v>1</v>
      </c>
      <c r="D3" s="16" t="s">
        <v>16</v>
      </c>
      <c r="E3" s="16" t="s">
        <v>17</v>
      </c>
      <c r="G3" s="16" t="s">
        <v>0</v>
      </c>
      <c r="H3" s="16" t="s">
        <v>1</v>
      </c>
      <c r="I3" s="16" t="s">
        <v>16</v>
      </c>
      <c r="J3" s="16" t="s">
        <v>17</v>
      </c>
    </row>
    <row r="4" spans="1:15" x14ac:dyDescent="0.45">
      <c r="B4" s="1" t="s">
        <v>22</v>
      </c>
      <c r="C4" s="2" t="s">
        <v>2</v>
      </c>
      <c r="D4" s="2" t="s">
        <v>18</v>
      </c>
      <c r="E4" s="1">
        <v>100</v>
      </c>
      <c r="G4" s="1" t="s">
        <v>31</v>
      </c>
      <c r="H4" s="6" t="str">
        <f>VLOOKUP($G$4,$B$3:$E$18,COLUMNS($B$3:C3),0)</f>
        <v>Mouse 3.0</v>
      </c>
      <c r="I4" s="6" t="str">
        <f>VLOOKUP($G$4,$B$3:$E$18,COLUMNS($B$3:D3),0)</f>
        <v>West</v>
      </c>
      <c r="J4" s="6">
        <f>VLOOKUP($G$4,$B$3:$E$18,COLUMNS($B$3:E3),0)</f>
        <v>77</v>
      </c>
    </row>
    <row r="5" spans="1:15" x14ac:dyDescent="0.45">
      <c r="B5" s="1" t="s">
        <v>23</v>
      </c>
      <c r="C5" s="3" t="s">
        <v>3</v>
      </c>
      <c r="D5" s="3" t="s">
        <v>19</v>
      </c>
      <c r="E5" s="1">
        <v>230</v>
      </c>
    </row>
    <row r="6" spans="1:15" x14ac:dyDescent="0.45">
      <c r="B6" s="1" t="s">
        <v>24</v>
      </c>
      <c r="C6" s="2" t="s">
        <v>4</v>
      </c>
      <c r="D6" s="2" t="s">
        <v>20</v>
      </c>
      <c r="E6" s="1">
        <v>120</v>
      </c>
    </row>
    <row r="7" spans="1:15" x14ac:dyDescent="0.45">
      <c r="B7" s="1" t="s">
        <v>25</v>
      </c>
      <c r="C7" s="3" t="s">
        <v>5</v>
      </c>
      <c r="D7" s="3" t="s">
        <v>21</v>
      </c>
      <c r="E7" s="1">
        <v>144</v>
      </c>
      <c r="G7">
        <f>COLUMN()</f>
        <v>7</v>
      </c>
      <c r="H7">
        <f>COLUMN()</f>
        <v>8</v>
      </c>
      <c r="I7">
        <f>COLUMN()</f>
        <v>9</v>
      </c>
      <c r="J7">
        <f>COLUMN()</f>
        <v>10</v>
      </c>
    </row>
    <row r="8" spans="1:15" x14ac:dyDescent="0.45">
      <c r="B8" s="1" t="s">
        <v>26</v>
      </c>
      <c r="C8" s="2" t="s">
        <v>6</v>
      </c>
      <c r="D8" s="2" t="s">
        <v>18</v>
      </c>
      <c r="E8" s="1">
        <v>50</v>
      </c>
    </row>
    <row r="9" spans="1:15" x14ac:dyDescent="0.45">
      <c r="B9" s="1" t="s">
        <v>27</v>
      </c>
      <c r="C9" s="3" t="s">
        <v>7</v>
      </c>
      <c r="D9" s="3" t="s">
        <v>19</v>
      </c>
      <c r="E9" s="1">
        <v>340</v>
      </c>
    </row>
    <row r="10" spans="1:15" x14ac:dyDescent="0.45">
      <c r="B10" s="1" t="s">
        <v>28</v>
      </c>
      <c r="C10" s="2" t="s">
        <v>8</v>
      </c>
      <c r="D10" s="2" t="s">
        <v>20</v>
      </c>
      <c r="E10" s="1">
        <v>210</v>
      </c>
    </row>
    <row r="11" spans="1:15" x14ac:dyDescent="0.45">
      <c r="B11" s="1" t="s">
        <v>29</v>
      </c>
      <c r="C11" s="3" t="s">
        <v>3</v>
      </c>
      <c r="D11" s="3" t="s">
        <v>21</v>
      </c>
      <c r="E11" s="1">
        <v>170</v>
      </c>
    </row>
    <row r="12" spans="1:15" x14ac:dyDescent="0.45">
      <c r="B12" s="1" t="s">
        <v>30</v>
      </c>
      <c r="C12" s="2" t="s">
        <v>9</v>
      </c>
      <c r="D12" s="2" t="s">
        <v>18</v>
      </c>
      <c r="E12" s="1">
        <v>55</v>
      </c>
    </row>
    <row r="13" spans="1:15" x14ac:dyDescent="0.45">
      <c r="B13" s="1" t="s">
        <v>31</v>
      </c>
      <c r="C13" s="3" t="s">
        <v>10</v>
      </c>
      <c r="D13" s="3" t="s">
        <v>19</v>
      </c>
      <c r="E13" s="1">
        <v>77</v>
      </c>
    </row>
    <row r="14" spans="1:15" x14ac:dyDescent="0.45">
      <c r="B14" s="1" t="s">
        <v>32</v>
      </c>
      <c r="C14" s="3" t="s">
        <v>15</v>
      </c>
      <c r="D14" s="2" t="s">
        <v>20</v>
      </c>
      <c r="E14" s="1">
        <v>154</v>
      </c>
    </row>
    <row r="15" spans="1:15" x14ac:dyDescent="0.45">
      <c r="B15" s="1" t="s">
        <v>33</v>
      </c>
      <c r="C15" s="3" t="s">
        <v>11</v>
      </c>
      <c r="D15" s="3" t="s">
        <v>21</v>
      </c>
      <c r="E15" s="1">
        <v>230</v>
      </c>
    </row>
    <row r="16" spans="1:15" x14ac:dyDescent="0.45">
      <c r="B16" s="1" t="s">
        <v>34</v>
      </c>
      <c r="C16" s="2" t="s">
        <v>12</v>
      </c>
      <c r="D16" s="2" t="s">
        <v>18</v>
      </c>
      <c r="E16" s="1">
        <v>450</v>
      </c>
    </row>
    <row r="17" spans="2:5" x14ac:dyDescent="0.45">
      <c r="B17" s="1" t="s">
        <v>35</v>
      </c>
      <c r="C17" s="3" t="s">
        <v>13</v>
      </c>
      <c r="D17" s="3" t="s">
        <v>19</v>
      </c>
      <c r="E17" s="1">
        <v>230</v>
      </c>
    </row>
    <row r="18" spans="2:5" x14ac:dyDescent="0.45">
      <c r="B18" s="1" t="s">
        <v>36</v>
      </c>
      <c r="C18" s="2" t="s">
        <v>14</v>
      </c>
      <c r="D18" s="2" t="s">
        <v>20</v>
      </c>
      <c r="E18" s="1">
        <v>450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DC9F-12D4-4075-924F-1C8D98017C5E}">
  <dimension ref="A1:M17"/>
  <sheetViews>
    <sheetView zoomScale="104" zoomScaleNormal="104" workbookViewId="0">
      <selection activeCell="H7" sqref="H7"/>
    </sheetView>
  </sheetViews>
  <sheetFormatPr defaultRowHeight="18.5" x14ac:dyDescent="0.45"/>
  <cols>
    <col min="1" max="1" width="4.5" customWidth="1"/>
    <col min="2" max="2" width="10.92578125" customWidth="1"/>
    <col min="3" max="3" width="12.28515625" customWidth="1"/>
    <col min="4" max="5" width="9.2109375" customWidth="1"/>
    <col min="6" max="6" width="7.640625" customWidth="1"/>
    <col min="7" max="7" width="11.0703125" customWidth="1"/>
    <col min="8" max="8" width="12.28515625" customWidth="1"/>
  </cols>
  <sheetData>
    <row r="1" spans="1:13" s="5" customFormat="1" ht="31.5" customHeight="1" thickBot="1" x14ac:dyDescent="0.5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5"/>
      <c r="M1" s="15"/>
    </row>
    <row r="2" spans="1:13" x14ac:dyDescent="0.45">
      <c r="A2" s="4"/>
    </row>
    <row r="3" spans="1:13" x14ac:dyDescent="0.45">
      <c r="B3" s="29" t="s">
        <v>0</v>
      </c>
      <c r="C3" s="29" t="s">
        <v>1</v>
      </c>
      <c r="D3" s="29" t="s">
        <v>16</v>
      </c>
      <c r="E3" s="29" t="s">
        <v>17</v>
      </c>
      <c r="G3" s="16" t="s">
        <v>0</v>
      </c>
      <c r="H3" s="18" t="s">
        <v>17</v>
      </c>
    </row>
    <row r="4" spans="1:13" x14ac:dyDescent="0.45">
      <c r="B4" t="s">
        <v>22</v>
      </c>
      <c r="C4" t="s">
        <v>2</v>
      </c>
      <c r="D4" t="s">
        <v>18</v>
      </c>
      <c r="E4">
        <v>100</v>
      </c>
      <c r="G4" s="1" t="s">
        <v>34</v>
      </c>
      <c r="H4" s="6">
        <f>VLOOKUP(G4,B3:E17,4,0)</f>
        <v>1000</v>
      </c>
    </row>
    <row r="5" spans="1:13" x14ac:dyDescent="0.45">
      <c r="B5" t="s">
        <v>23</v>
      </c>
      <c r="C5" t="s">
        <v>3</v>
      </c>
      <c r="D5" t="s">
        <v>19</v>
      </c>
      <c r="E5">
        <v>230</v>
      </c>
    </row>
    <row r="6" spans="1:13" x14ac:dyDescent="0.45">
      <c r="B6" t="s">
        <v>24</v>
      </c>
      <c r="C6" t="s">
        <v>4</v>
      </c>
      <c r="D6" t="s">
        <v>20</v>
      </c>
      <c r="E6">
        <v>120</v>
      </c>
    </row>
    <row r="7" spans="1:13" x14ac:dyDescent="0.45">
      <c r="B7" t="s">
        <v>25</v>
      </c>
      <c r="C7" t="s">
        <v>5</v>
      </c>
      <c r="D7" t="s">
        <v>21</v>
      </c>
      <c r="E7">
        <v>144</v>
      </c>
    </row>
    <row r="8" spans="1:13" x14ac:dyDescent="0.45">
      <c r="B8" t="s">
        <v>26</v>
      </c>
      <c r="C8" t="s">
        <v>6</v>
      </c>
      <c r="D8" t="s">
        <v>18</v>
      </c>
      <c r="E8">
        <v>50</v>
      </c>
    </row>
    <row r="9" spans="1:13" x14ac:dyDescent="0.45">
      <c r="B9" t="s">
        <v>27</v>
      </c>
      <c r="C9" t="s">
        <v>7</v>
      </c>
      <c r="D9" t="s">
        <v>19</v>
      </c>
      <c r="E9">
        <v>340</v>
      </c>
    </row>
    <row r="10" spans="1:13" x14ac:dyDescent="0.45">
      <c r="B10" t="s">
        <v>28</v>
      </c>
      <c r="C10" t="s">
        <v>8</v>
      </c>
      <c r="D10" t="s">
        <v>20</v>
      </c>
      <c r="E10">
        <v>210</v>
      </c>
    </row>
    <row r="11" spans="1:13" x14ac:dyDescent="0.45">
      <c r="B11" t="s">
        <v>29</v>
      </c>
      <c r="C11" t="s">
        <v>3</v>
      </c>
      <c r="D11" t="s">
        <v>21</v>
      </c>
      <c r="E11">
        <v>170</v>
      </c>
    </row>
    <row r="12" spans="1:13" x14ac:dyDescent="0.45">
      <c r="B12" t="s">
        <v>30</v>
      </c>
      <c r="C12" t="s">
        <v>9</v>
      </c>
      <c r="D12" t="s">
        <v>18</v>
      </c>
      <c r="E12">
        <v>55</v>
      </c>
    </row>
    <row r="13" spans="1:13" x14ac:dyDescent="0.45">
      <c r="B13" t="s">
        <v>31</v>
      </c>
      <c r="C13" t="s">
        <v>10</v>
      </c>
      <c r="D13" t="s">
        <v>19</v>
      </c>
      <c r="E13">
        <v>77</v>
      </c>
    </row>
    <row r="14" spans="1:13" x14ac:dyDescent="0.45">
      <c r="B14" t="s">
        <v>32</v>
      </c>
      <c r="C14" t="s">
        <v>15</v>
      </c>
      <c r="D14" t="s">
        <v>20</v>
      </c>
      <c r="E14">
        <v>154</v>
      </c>
    </row>
    <row r="15" spans="1:13" x14ac:dyDescent="0.45">
      <c r="B15" t="s">
        <v>33</v>
      </c>
      <c r="C15" t="s">
        <v>11</v>
      </c>
      <c r="D15" t="s">
        <v>21</v>
      </c>
      <c r="E15">
        <v>300</v>
      </c>
    </row>
    <row r="16" spans="1:13" x14ac:dyDescent="0.45">
      <c r="B16" t="s">
        <v>34</v>
      </c>
      <c r="C16" t="s">
        <v>69</v>
      </c>
      <c r="D16" t="s">
        <v>20</v>
      </c>
      <c r="E16">
        <v>1000</v>
      </c>
    </row>
    <row r="17" spans="2:5" x14ac:dyDescent="0.45">
      <c r="B17" t="s">
        <v>35</v>
      </c>
      <c r="C17" t="s">
        <v>70</v>
      </c>
      <c r="D17" t="s">
        <v>71</v>
      </c>
      <c r="E17">
        <v>500</v>
      </c>
    </row>
  </sheetData>
  <mergeCells count="1">
    <mergeCell ref="A1:K1"/>
  </mergeCells>
  <dataValidations count="1">
    <dataValidation type="list" allowBlank="1" showInputMessage="1" showErrorMessage="1" sqref="G4" xr:uid="{1274D97D-76DF-4B57-8FD7-088597A74A06}">
      <formula1>$B$3:$B$17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C5B0-A58E-4772-BF83-9F2E83995410}">
  <dimension ref="A1:M15"/>
  <sheetViews>
    <sheetView zoomScaleNormal="100" workbookViewId="0">
      <selection activeCell="G11" sqref="G10:G11"/>
    </sheetView>
  </sheetViews>
  <sheetFormatPr defaultRowHeight="18.5" x14ac:dyDescent="0.45"/>
  <cols>
    <col min="1" max="1" width="4.5" customWidth="1"/>
    <col min="2" max="2" width="10.92578125" customWidth="1"/>
    <col min="3" max="3" width="12.28515625" customWidth="1"/>
    <col min="4" max="5" width="9.2109375" customWidth="1"/>
    <col min="6" max="6" width="7.640625" customWidth="1"/>
    <col min="7" max="7" width="11.0703125" customWidth="1"/>
    <col min="8" max="8" width="12.28515625" customWidth="1"/>
  </cols>
  <sheetData>
    <row r="1" spans="1:13" s="5" customFormat="1" ht="31.5" customHeight="1" thickBot="1" x14ac:dyDescent="0.5">
      <c r="A1" s="25" t="s">
        <v>41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45">
      <c r="A2" s="4"/>
    </row>
    <row r="3" spans="1:13" x14ac:dyDescent="0.45">
      <c r="B3" s="19" t="s">
        <v>0</v>
      </c>
      <c r="C3" s="19" t="s">
        <v>1</v>
      </c>
      <c r="D3" s="19" t="s">
        <v>16</v>
      </c>
      <c r="E3" s="18" t="s">
        <v>17</v>
      </c>
      <c r="G3" s="16" t="s">
        <v>0</v>
      </c>
      <c r="H3" s="16" t="s">
        <v>1</v>
      </c>
      <c r="I3" s="19" t="s">
        <v>16</v>
      </c>
      <c r="J3" s="18" t="s">
        <v>17</v>
      </c>
    </row>
    <row r="4" spans="1:13" x14ac:dyDescent="0.45">
      <c r="B4" s="9" t="s">
        <v>22</v>
      </c>
      <c r="C4" s="10" t="s">
        <v>2</v>
      </c>
      <c r="D4" s="10" t="s">
        <v>18</v>
      </c>
      <c r="E4" s="11">
        <v>100</v>
      </c>
      <c r="G4" s="9" t="s">
        <v>23</v>
      </c>
      <c r="H4" s="6" t="str">
        <f>VLOOKUP($G4,$B$3:$E$15,COLUMNS($B$3:C3),0)</f>
        <v>Monitor</v>
      </c>
      <c r="I4" s="6" t="str">
        <f>VLOOKUP($G4,$B$3:$E$15,COLUMNS($B$3:D3),0)</f>
        <v>West</v>
      </c>
      <c r="J4" s="6">
        <f>VLOOKUP($G4,$B$3:$E$15,COLUMNS($B$3:E3),0)</f>
        <v>230</v>
      </c>
    </row>
    <row r="5" spans="1:13" x14ac:dyDescent="0.45">
      <c r="B5" s="9" t="s">
        <v>23</v>
      </c>
      <c r="C5" s="9" t="s">
        <v>3</v>
      </c>
      <c r="D5" s="9" t="s">
        <v>19</v>
      </c>
      <c r="E5" s="11">
        <v>230</v>
      </c>
      <c r="G5" s="9" t="s">
        <v>26</v>
      </c>
      <c r="H5" s="6" t="str">
        <f>VLOOKUP($G5,$B$3:$E$15,COLUMNS($B$3:C4),0)</f>
        <v>Processor i4</v>
      </c>
      <c r="I5" s="6" t="str">
        <f>VLOOKUP($G5,$B$3:$E$15,COLUMNS($B$3:D4),0)</f>
        <v>East</v>
      </c>
      <c r="J5" s="6">
        <f>VLOOKUP($G5,$B$3:$E$15,COLUMNS($B$3:E4),0)</f>
        <v>50</v>
      </c>
    </row>
    <row r="6" spans="1:13" x14ac:dyDescent="0.45">
      <c r="B6" s="9" t="s">
        <v>24</v>
      </c>
      <c r="C6" s="10" t="s">
        <v>4</v>
      </c>
      <c r="D6" s="10" t="s">
        <v>20</v>
      </c>
      <c r="E6" s="11">
        <v>120</v>
      </c>
      <c r="G6" s="9" t="s">
        <v>27</v>
      </c>
      <c r="H6" s="6" t="str">
        <f>VLOOKUP($G6,$B$3:$E$15,COLUMNS($B$3:C5),0)</f>
        <v>Speaker</v>
      </c>
      <c r="I6" s="6" t="str">
        <f>VLOOKUP($G6,$B$3:$E$15,COLUMNS($B$3:D5),0)</f>
        <v>West</v>
      </c>
      <c r="J6" s="6">
        <f>VLOOKUP($G6,$B$3:$E$15,COLUMNS($B$3:E5),0)</f>
        <v>340</v>
      </c>
    </row>
    <row r="7" spans="1:13" x14ac:dyDescent="0.45">
      <c r="B7" s="9" t="s">
        <v>25</v>
      </c>
      <c r="C7" s="9" t="s">
        <v>5</v>
      </c>
      <c r="D7" s="9" t="s">
        <v>21</v>
      </c>
      <c r="E7" s="11">
        <v>144</v>
      </c>
      <c r="G7" s="3" t="s">
        <v>32</v>
      </c>
      <c r="H7" s="6" t="str">
        <f>VLOOKUP($G7,$B$3:$E$15,COLUMNS($B$3:C6),0)</f>
        <v>Wireless Mouse</v>
      </c>
      <c r="I7" s="6" t="str">
        <f>VLOOKUP($G7,$B$3:$E$15,COLUMNS($B$3:D6),0)</f>
        <v>South</v>
      </c>
      <c r="J7" s="6">
        <f>VLOOKUP($G7,$B$3:$E$15,COLUMNS($B$3:E6),0)</f>
        <v>154</v>
      </c>
    </row>
    <row r="8" spans="1:13" x14ac:dyDescent="0.45">
      <c r="B8" s="9" t="s">
        <v>26</v>
      </c>
      <c r="C8" s="10" t="s">
        <v>6</v>
      </c>
      <c r="D8" s="10" t="s">
        <v>18</v>
      </c>
      <c r="E8" s="11">
        <v>50</v>
      </c>
    </row>
    <row r="9" spans="1:13" x14ac:dyDescent="0.45">
      <c r="B9" s="9" t="s">
        <v>27</v>
      </c>
      <c r="C9" s="9" t="s">
        <v>7</v>
      </c>
      <c r="D9" s="9" t="s">
        <v>19</v>
      </c>
      <c r="E9" s="11">
        <v>340</v>
      </c>
    </row>
    <row r="10" spans="1:13" x14ac:dyDescent="0.45">
      <c r="B10" s="9" t="s">
        <v>28</v>
      </c>
      <c r="C10" s="10" t="s">
        <v>8</v>
      </c>
      <c r="D10" s="10" t="s">
        <v>20</v>
      </c>
      <c r="E10" s="11">
        <v>210</v>
      </c>
    </row>
    <row r="11" spans="1:13" x14ac:dyDescent="0.45">
      <c r="B11" s="9" t="s">
        <v>29</v>
      </c>
      <c r="C11" s="9" t="s">
        <v>3</v>
      </c>
      <c r="D11" s="9" t="s">
        <v>21</v>
      </c>
      <c r="E11" s="11">
        <v>170</v>
      </c>
    </row>
    <row r="12" spans="1:13" x14ac:dyDescent="0.45">
      <c r="B12" s="9" t="s">
        <v>30</v>
      </c>
      <c r="C12" s="10" t="s">
        <v>9</v>
      </c>
      <c r="D12" s="10" t="s">
        <v>18</v>
      </c>
      <c r="E12" s="11">
        <v>55</v>
      </c>
    </row>
    <row r="13" spans="1:13" x14ac:dyDescent="0.45">
      <c r="B13" s="9" t="s">
        <v>31</v>
      </c>
      <c r="C13" s="9" t="s">
        <v>10</v>
      </c>
      <c r="D13" s="9" t="s">
        <v>19</v>
      </c>
      <c r="E13" s="11">
        <v>77</v>
      </c>
    </row>
    <row r="14" spans="1:13" x14ac:dyDescent="0.45">
      <c r="B14" s="9" t="s">
        <v>32</v>
      </c>
      <c r="C14" s="9" t="s">
        <v>15</v>
      </c>
      <c r="D14" s="10" t="s">
        <v>20</v>
      </c>
      <c r="E14" s="11">
        <v>154</v>
      </c>
    </row>
    <row r="15" spans="1:13" x14ac:dyDescent="0.45">
      <c r="B15" s="12" t="s">
        <v>33</v>
      </c>
      <c r="C15" s="12" t="s">
        <v>11</v>
      </c>
      <c r="D15" s="12" t="s">
        <v>21</v>
      </c>
      <c r="E15" s="3">
        <v>230</v>
      </c>
    </row>
  </sheetData>
  <mergeCells count="1">
    <mergeCell ref="A1:M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D1B5-F0ED-4CA2-8DAC-E5C8FA669D9A}">
  <dimension ref="A1:M15"/>
  <sheetViews>
    <sheetView tabSelected="1" zoomScaleNormal="100" workbookViewId="0">
      <selection activeCell="H11" sqref="H11"/>
    </sheetView>
  </sheetViews>
  <sheetFormatPr defaultRowHeight="18.5" x14ac:dyDescent="0.45"/>
  <cols>
    <col min="1" max="1" width="15.0703125" customWidth="1"/>
    <col min="2" max="2" width="10.92578125" customWidth="1"/>
    <col min="3" max="3" width="12.28515625" customWidth="1"/>
    <col min="4" max="5" width="9.2109375" customWidth="1"/>
    <col min="6" max="6" width="4.2109375" customWidth="1"/>
    <col min="7" max="7" width="11.0703125" customWidth="1"/>
    <col min="8" max="8" width="12.28515625" customWidth="1"/>
  </cols>
  <sheetData>
    <row r="1" spans="1:13" s="5" customFormat="1" ht="27.5" thickBot="1" x14ac:dyDescent="0.55000000000000004">
      <c r="A1" s="26" t="s">
        <v>42</v>
      </c>
      <c r="B1" s="26"/>
      <c r="C1" s="26"/>
      <c r="D1" s="26"/>
      <c r="E1" s="26"/>
      <c r="F1" s="26"/>
      <c r="G1" s="26"/>
      <c r="H1" s="26"/>
      <c r="I1" s="26"/>
      <c r="J1" s="26"/>
      <c r="K1" s="15"/>
      <c r="L1" s="15"/>
      <c r="M1" s="15"/>
    </row>
    <row r="2" spans="1:13" x14ac:dyDescent="0.45">
      <c r="A2" s="4"/>
    </row>
    <row r="3" spans="1:13" x14ac:dyDescent="0.45">
      <c r="A3" t="s">
        <v>68</v>
      </c>
      <c r="B3" s="19" t="s">
        <v>0</v>
      </c>
      <c r="C3" s="19" t="s">
        <v>1</v>
      </c>
      <c r="D3" s="19" t="s">
        <v>16</v>
      </c>
      <c r="E3" s="18" t="s">
        <v>17</v>
      </c>
      <c r="G3" s="30" t="s">
        <v>0</v>
      </c>
      <c r="H3" s="30" t="s">
        <v>1</v>
      </c>
      <c r="I3" s="18" t="s">
        <v>17</v>
      </c>
    </row>
    <row r="4" spans="1:13" x14ac:dyDescent="0.45">
      <c r="A4" t="str">
        <f>B4&amp;C4</f>
        <v>P01Mouse</v>
      </c>
      <c r="B4" s="9" t="s">
        <v>22</v>
      </c>
      <c r="C4" s="10" t="s">
        <v>2</v>
      </c>
      <c r="D4" s="10" t="s">
        <v>18</v>
      </c>
      <c r="E4" s="11">
        <v>100</v>
      </c>
      <c r="G4" s="14" t="s">
        <v>22</v>
      </c>
      <c r="H4" s="14" t="s">
        <v>2</v>
      </c>
      <c r="I4" s="6">
        <f>VLOOKUP(G4&amp;H4,A3:E15,5,0)</f>
        <v>100</v>
      </c>
    </row>
    <row r="5" spans="1:13" x14ac:dyDescent="0.45">
      <c r="A5" t="str">
        <f t="shared" ref="A5:A15" si="0">B5&amp;C5</f>
        <v>P02Monitor</v>
      </c>
      <c r="B5" s="9" t="s">
        <v>23</v>
      </c>
      <c r="C5" s="9" t="s">
        <v>3</v>
      </c>
      <c r="D5" s="9" t="s">
        <v>19</v>
      </c>
      <c r="E5" s="11">
        <v>230</v>
      </c>
    </row>
    <row r="6" spans="1:13" x14ac:dyDescent="0.45">
      <c r="A6" t="str">
        <f t="shared" si="0"/>
        <v>P03Printer</v>
      </c>
      <c r="B6" s="9" t="s">
        <v>24</v>
      </c>
      <c r="C6" s="10" t="s">
        <v>4</v>
      </c>
      <c r="D6" s="10" t="s">
        <v>20</v>
      </c>
      <c r="E6" s="11">
        <v>120</v>
      </c>
      <c r="G6" t="s">
        <v>72</v>
      </c>
    </row>
    <row r="7" spans="1:13" x14ac:dyDescent="0.45">
      <c r="A7" t="str">
        <f t="shared" si="0"/>
        <v>P04Processor i3</v>
      </c>
      <c r="B7" s="9" t="s">
        <v>25</v>
      </c>
      <c r="C7" s="9" t="s">
        <v>5</v>
      </c>
      <c r="D7" s="9" t="s">
        <v>21</v>
      </c>
      <c r="E7" s="11">
        <v>144</v>
      </c>
    </row>
    <row r="8" spans="1:13" x14ac:dyDescent="0.45">
      <c r="A8" t="str">
        <f t="shared" si="0"/>
        <v>P05Processor i4</v>
      </c>
      <c r="B8" s="9" t="s">
        <v>26</v>
      </c>
      <c r="C8" s="10" t="s">
        <v>6</v>
      </c>
      <c r="D8" s="10" t="s">
        <v>18</v>
      </c>
      <c r="E8" s="11">
        <v>50</v>
      </c>
    </row>
    <row r="9" spans="1:13" x14ac:dyDescent="0.45">
      <c r="A9" t="str">
        <f t="shared" si="0"/>
        <v>P06Speaker</v>
      </c>
      <c r="B9" s="9" t="s">
        <v>27</v>
      </c>
      <c r="C9" s="9" t="s">
        <v>7</v>
      </c>
      <c r="D9" s="9" t="s">
        <v>19</v>
      </c>
      <c r="E9" s="11">
        <v>340</v>
      </c>
    </row>
    <row r="10" spans="1:13" x14ac:dyDescent="0.45">
      <c r="A10" t="str">
        <f t="shared" si="0"/>
        <v>P07RGB Light</v>
      </c>
      <c r="B10" s="9" t="s">
        <v>28</v>
      </c>
      <c r="C10" s="10" t="s">
        <v>8</v>
      </c>
      <c r="D10" s="10" t="s">
        <v>20</v>
      </c>
      <c r="E10" s="11">
        <v>210</v>
      </c>
    </row>
    <row r="11" spans="1:13" x14ac:dyDescent="0.45">
      <c r="A11" t="str">
        <f t="shared" si="0"/>
        <v>P08Monitor</v>
      </c>
      <c r="B11" s="9" t="s">
        <v>29</v>
      </c>
      <c r="C11" s="9" t="s">
        <v>3</v>
      </c>
      <c r="D11" s="9" t="s">
        <v>21</v>
      </c>
      <c r="E11" s="11">
        <v>170</v>
      </c>
    </row>
    <row r="12" spans="1:13" x14ac:dyDescent="0.45">
      <c r="A12" t="str">
        <f t="shared" si="0"/>
        <v>P09Keyboard</v>
      </c>
      <c r="B12" s="9" t="s">
        <v>30</v>
      </c>
      <c r="C12" s="10" t="s">
        <v>9</v>
      </c>
      <c r="D12" s="10" t="s">
        <v>18</v>
      </c>
      <c r="E12" s="11">
        <v>55</v>
      </c>
    </row>
    <row r="13" spans="1:13" x14ac:dyDescent="0.45">
      <c r="A13" t="str">
        <f t="shared" si="0"/>
        <v>P10Mouse 3.0</v>
      </c>
      <c r="B13" s="9" t="s">
        <v>31</v>
      </c>
      <c r="C13" s="9" t="s">
        <v>10</v>
      </c>
      <c r="D13" s="9" t="s">
        <v>19</v>
      </c>
      <c r="E13" s="11">
        <v>77</v>
      </c>
    </row>
    <row r="14" spans="1:13" x14ac:dyDescent="0.45">
      <c r="A14" t="str">
        <f t="shared" si="0"/>
        <v>P11Wireless Mouse</v>
      </c>
      <c r="B14" s="9" t="s">
        <v>32</v>
      </c>
      <c r="C14" s="9" t="s">
        <v>15</v>
      </c>
      <c r="D14" s="10" t="s">
        <v>20</v>
      </c>
      <c r="E14" s="11">
        <v>154</v>
      </c>
    </row>
    <row r="15" spans="1:13" x14ac:dyDescent="0.45">
      <c r="A15" t="str">
        <f t="shared" si="0"/>
        <v>P12HDD 256 GB</v>
      </c>
      <c r="B15" s="12" t="s">
        <v>33</v>
      </c>
      <c r="C15" s="12" t="s">
        <v>11</v>
      </c>
      <c r="D15" s="12" t="s">
        <v>21</v>
      </c>
      <c r="E15" s="3">
        <v>230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AA55-6B6F-4671-B01A-CDA8D74CE78C}">
  <dimension ref="A1:Z15"/>
  <sheetViews>
    <sheetView zoomScaleNormal="100" workbookViewId="0">
      <selection activeCell="H8" sqref="H8"/>
    </sheetView>
  </sheetViews>
  <sheetFormatPr defaultRowHeight="18.5" x14ac:dyDescent="0.45"/>
  <cols>
    <col min="1" max="1" width="4.35546875" customWidth="1"/>
    <col min="2" max="2" width="10.92578125" customWidth="1"/>
    <col min="3" max="3" width="12.28515625" customWidth="1"/>
    <col min="4" max="5" width="9.2109375" customWidth="1"/>
    <col min="6" max="6" width="4.2109375" customWidth="1"/>
    <col min="7" max="7" width="11.0703125" customWidth="1"/>
    <col min="8" max="8" width="12.28515625" customWidth="1"/>
  </cols>
  <sheetData>
    <row r="1" spans="1:26" s="5" customFormat="1" ht="30" customHeight="1" thickBot="1" x14ac:dyDescent="0.5">
      <c r="A1" s="21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45">
      <c r="A2" s="4"/>
      <c r="B2">
        <v>1</v>
      </c>
      <c r="C2">
        <v>2</v>
      </c>
      <c r="D2">
        <v>3</v>
      </c>
      <c r="E2">
        <v>4</v>
      </c>
    </row>
    <row r="3" spans="1:26" x14ac:dyDescent="0.45">
      <c r="B3" s="19" t="s">
        <v>0</v>
      </c>
      <c r="C3" s="19" t="s">
        <v>1</v>
      </c>
      <c r="D3" s="19" t="s">
        <v>16</v>
      </c>
      <c r="E3" s="18" t="s">
        <v>17</v>
      </c>
      <c r="G3" s="16" t="s">
        <v>0</v>
      </c>
      <c r="H3" s="30" t="s">
        <v>17</v>
      </c>
    </row>
    <row r="4" spans="1:26" x14ac:dyDescent="0.45">
      <c r="B4" s="9" t="s">
        <v>22</v>
      </c>
      <c r="C4" s="10" t="s">
        <v>2</v>
      </c>
      <c r="D4" s="10" t="s">
        <v>18</v>
      </c>
      <c r="E4" s="11">
        <v>100</v>
      </c>
      <c r="G4" s="14" t="s">
        <v>22</v>
      </c>
      <c r="H4" s="1">
        <f>VLOOKUP(G4,B3:E15,MATCH(H3,B3:E3,0),0)</f>
        <v>100</v>
      </c>
    </row>
    <row r="5" spans="1:26" x14ac:dyDescent="0.45">
      <c r="B5" s="9" t="s">
        <v>23</v>
      </c>
      <c r="C5" s="9" t="s">
        <v>3</v>
      </c>
      <c r="D5" s="9" t="s">
        <v>19</v>
      </c>
      <c r="E5" s="11">
        <v>230</v>
      </c>
    </row>
    <row r="6" spans="1:26" x14ac:dyDescent="0.45">
      <c r="B6" s="9" t="s">
        <v>24</v>
      </c>
      <c r="C6" s="10" t="s">
        <v>4</v>
      </c>
      <c r="D6" s="10" t="s">
        <v>20</v>
      </c>
      <c r="E6" s="11">
        <v>120</v>
      </c>
    </row>
    <row r="7" spans="1:26" x14ac:dyDescent="0.45">
      <c r="B7" s="9" t="s">
        <v>25</v>
      </c>
      <c r="C7" s="9" t="s">
        <v>5</v>
      </c>
      <c r="D7" s="9" t="s">
        <v>21</v>
      </c>
      <c r="E7" s="11">
        <v>144</v>
      </c>
    </row>
    <row r="8" spans="1:26" x14ac:dyDescent="0.45">
      <c r="B8" s="9" t="s">
        <v>26</v>
      </c>
      <c r="C8" s="10" t="s">
        <v>6</v>
      </c>
      <c r="D8" s="10" t="s">
        <v>18</v>
      </c>
      <c r="E8" s="11">
        <v>50</v>
      </c>
    </row>
    <row r="9" spans="1:26" x14ac:dyDescent="0.45">
      <c r="B9" s="9" t="s">
        <v>27</v>
      </c>
      <c r="C9" s="9" t="s">
        <v>7</v>
      </c>
      <c r="D9" s="9" t="s">
        <v>19</v>
      </c>
      <c r="E9" s="11">
        <v>340</v>
      </c>
    </row>
    <row r="10" spans="1:26" x14ac:dyDescent="0.45">
      <c r="B10" s="9" t="s">
        <v>28</v>
      </c>
      <c r="C10" s="10" t="s">
        <v>8</v>
      </c>
      <c r="D10" s="10" t="s">
        <v>20</v>
      </c>
      <c r="E10" s="11">
        <v>210</v>
      </c>
    </row>
    <row r="11" spans="1:26" x14ac:dyDescent="0.45">
      <c r="B11" s="9" t="s">
        <v>29</v>
      </c>
      <c r="C11" s="9" t="s">
        <v>3</v>
      </c>
      <c r="D11" s="9" t="s">
        <v>21</v>
      </c>
      <c r="E11" s="11">
        <v>170</v>
      </c>
    </row>
    <row r="12" spans="1:26" x14ac:dyDescent="0.45">
      <c r="B12" s="9" t="s">
        <v>30</v>
      </c>
      <c r="C12" s="10" t="s">
        <v>9</v>
      </c>
      <c r="D12" s="10" t="s">
        <v>18</v>
      </c>
      <c r="E12" s="11">
        <v>55</v>
      </c>
    </row>
    <row r="13" spans="1:26" x14ac:dyDescent="0.45">
      <c r="B13" s="9" t="s">
        <v>31</v>
      </c>
      <c r="C13" s="9" t="s">
        <v>10</v>
      </c>
      <c r="D13" s="9" t="s">
        <v>19</v>
      </c>
      <c r="E13" s="11">
        <v>77</v>
      </c>
    </row>
    <row r="14" spans="1:26" x14ac:dyDescent="0.45">
      <c r="B14" s="9" t="s">
        <v>32</v>
      </c>
      <c r="C14" s="9" t="s">
        <v>15</v>
      </c>
      <c r="D14" s="10" t="s">
        <v>20</v>
      </c>
      <c r="E14" s="11">
        <v>154</v>
      </c>
    </row>
    <row r="15" spans="1:26" x14ac:dyDescent="0.45">
      <c r="B15" s="12" t="s">
        <v>33</v>
      </c>
      <c r="C15" s="12" t="s">
        <v>11</v>
      </c>
      <c r="D15" s="12" t="s">
        <v>21</v>
      </c>
      <c r="E15" s="3">
        <v>230</v>
      </c>
    </row>
  </sheetData>
  <mergeCells count="1">
    <mergeCell ref="A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8BEC-6B98-4AF5-AE22-8514AB0C0ADA}">
  <dimension ref="A1:M15"/>
  <sheetViews>
    <sheetView zoomScale="99" zoomScaleNormal="99" workbookViewId="0">
      <selection activeCell="D5" sqref="C5:D5"/>
    </sheetView>
  </sheetViews>
  <sheetFormatPr defaultRowHeight="18.5" x14ac:dyDescent="0.45"/>
  <cols>
    <col min="1" max="1" width="4.35546875" customWidth="1"/>
    <col min="2" max="2" width="10.92578125" customWidth="1"/>
    <col min="3" max="3" width="13.5703125" customWidth="1"/>
    <col min="4" max="5" width="9.2109375" customWidth="1"/>
    <col min="6" max="6" width="4.2109375" customWidth="1"/>
    <col min="7" max="7" width="11.0703125" customWidth="1"/>
    <col min="8" max="8" width="12.28515625" customWidth="1"/>
  </cols>
  <sheetData>
    <row r="1" spans="1:13" s="5" customFormat="1" ht="28.5" customHeight="1" thickBot="1" x14ac:dyDescent="0.5">
      <c r="A1" s="27" t="s">
        <v>45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45">
      <c r="A2" s="4"/>
    </row>
    <row r="3" spans="1:13" x14ac:dyDescent="0.45">
      <c r="B3" s="19" t="s">
        <v>0</v>
      </c>
      <c r="C3" s="19" t="s">
        <v>1</v>
      </c>
      <c r="D3" s="19" t="s">
        <v>46</v>
      </c>
      <c r="E3" s="18" t="s">
        <v>17</v>
      </c>
      <c r="G3" s="19" t="s">
        <v>46</v>
      </c>
      <c r="H3" s="16" t="s">
        <v>44</v>
      </c>
    </row>
    <row r="4" spans="1:13" x14ac:dyDescent="0.45">
      <c r="B4" s="9" t="s">
        <v>22</v>
      </c>
      <c r="C4" s="10" t="s">
        <v>2</v>
      </c>
      <c r="D4" s="10" t="s">
        <v>47</v>
      </c>
      <c r="E4" s="11">
        <v>100</v>
      </c>
      <c r="G4" s="2" t="s">
        <v>48</v>
      </c>
      <c r="H4" s="13" t="str">
        <f>VLOOKUP(G4,CHOOSE({1,2},D3:D15,C3:C15),2,0)</f>
        <v>Monitor</v>
      </c>
    </row>
    <row r="5" spans="1:13" x14ac:dyDescent="0.45">
      <c r="B5" s="9" t="s">
        <v>23</v>
      </c>
      <c r="C5" s="9" t="s">
        <v>3</v>
      </c>
      <c r="D5" s="9" t="s">
        <v>48</v>
      </c>
      <c r="E5" s="11">
        <v>230</v>
      </c>
    </row>
    <row r="6" spans="1:13" x14ac:dyDescent="0.45">
      <c r="B6" s="9" t="s">
        <v>24</v>
      </c>
      <c r="C6" s="10" t="s">
        <v>4</v>
      </c>
      <c r="D6" s="10" t="s">
        <v>49</v>
      </c>
      <c r="E6" s="11">
        <v>120</v>
      </c>
    </row>
    <row r="7" spans="1:13" x14ac:dyDescent="0.45">
      <c r="B7" s="9" t="s">
        <v>25</v>
      </c>
      <c r="C7" s="9" t="s">
        <v>5</v>
      </c>
      <c r="D7" s="9" t="s">
        <v>50</v>
      </c>
      <c r="E7" s="11">
        <v>144</v>
      </c>
    </row>
    <row r="8" spans="1:13" x14ac:dyDescent="0.45">
      <c r="B8" s="9" t="s">
        <v>26</v>
      </c>
      <c r="C8" s="10" t="s">
        <v>6</v>
      </c>
      <c r="D8" s="10" t="s">
        <v>51</v>
      </c>
      <c r="E8" s="11">
        <v>50</v>
      </c>
    </row>
    <row r="9" spans="1:13" x14ac:dyDescent="0.45">
      <c r="B9" s="9" t="s">
        <v>27</v>
      </c>
      <c r="C9" s="9" t="s">
        <v>7</v>
      </c>
      <c r="D9" s="9" t="s">
        <v>52</v>
      </c>
      <c r="E9" s="11">
        <v>340</v>
      </c>
    </row>
    <row r="10" spans="1:13" x14ac:dyDescent="0.45">
      <c r="B10" s="9" t="s">
        <v>28</v>
      </c>
      <c r="C10" s="10" t="s">
        <v>8</v>
      </c>
      <c r="D10" s="10" t="s">
        <v>53</v>
      </c>
      <c r="E10" s="11">
        <v>210</v>
      </c>
    </row>
    <row r="11" spans="1:13" x14ac:dyDescent="0.45">
      <c r="B11" s="9" t="s">
        <v>29</v>
      </c>
      <c r="C11" s="9" t="s">
        <v>3</v>
      </c>
      <c r="D11" s="9" t="s">
        <v>54</v>
      </c>
      <c r="E11" s="11">
        <v>170</v>
      </c>
    </row>
    <row r="12" spans="1:13" x14ac:dyDescent="0.45">
      <c r="B12" s="9" t="s">
        <v>30</v>
      </c>
      <c r="C12" s="10" t="s">
        <v>9</v>
      </c>
      <c r="D12" s="10" t="s">
        <v>55</v>
      </c>
      <c r="E12" s="11">
        <v>55</v>
      </c>
    </row>
    <row r="13" spans="1:13" x14ac:dyDescent="0.45">
      <c r="B13" s="9" t="s">
        <v>31</v>
      </c>
      <c r="C13" s="9" t="s">
        <v>10</v>
      </c>
      <c r="D13" s="9" t="s">
        <v>56</v>
      </c>
      <c r="E13" s="11">
        <v>77</v>
      </c>
    </row>
    <row r="14" spans="1:13" x14ac:dyDescent="0.45">
      <c r="B14" s="9" t="s">
        <v>32</v>
      </c>
      <c r="C14" s="9" t="s">
        <v>15</v>
      </c>
      <c r="D14" s="10" t="s">
        <v>57</v>
      </c>
      <c r="E14" s="11">
        <v>154</v>
      </c>
    </row>
    <row r="15" spans="1:13" x14ac:dyDescent="0.45">
      <c r="B15" s="12" t="s">
        <v>33</v>
      </c>
      <c r="C15" s="12" t="s">
        <v>11</v>
      </c>
      <c r="D15" s="9" t="s">
        <v>58</v>
      </c>
      <c r="E15" s="3">
        <v>230</v>
      </c>
    </row>
  </sheetData>
  <mergeCells count="1">
    <mergeCell ref="A1:M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7328-577E-48DF-88FC-D82F126C3FB6}">
  <dimension ref="A1:O18"/>
  <sheetViews>
    <sheetView zoomScale="91" zoomScaleNormal="91" workbookViewId="0">
      <selection activeCell="M13" sqref="M13"/>
    </sheetView>
  </sheetViews>
  <sheetFormatPr defaultRowHeight="18.5" x14ac:dyDescent="0.45"/>
  <cols>
    <col min="1" max="1" width="4.35546875" customWidth="1"/>
    <col min="2" max="2" width="10.92578125" customWidth="1"/>
    <col min="3" max="3" width="13.0703125" customWidth="1"/>
    <col min="4" max="7" width="7.42578125" customWidth="1"/>
    <col min="8" max="8" width="4.92578125" customWidth="1"/>
    <col min="9" max="9" width="10" customWidth="1"/>
    <col min="10" max="12" width="6.85546875" customWidth="1"/>
  </cols>
  <sheetData>
    <row r="1" spans="1:15" s="5" customFormat="1" ht="30" customHeight="1" thickBot="1" x14ac:dyDescent="0.5">
      <c r="A1" s="21" t="s">
        <v>65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45">
      <c r="A2" s="4"/>
      <c r="C2">
        <v>2</v>
      </c>
      <c r="D2">
        <v>3</v>
      </c>
      <c r="E2">
        <v>4</v>
      </c>
      <c r="F2">
        <v>5</v>
      </c>
      <c r="G2">
        <v>6</v>
      </c>
    </row>
    <row r="3" spans="1:15" x14ac:dyDescent="0.45">
      <c r="B3" s="19" t="s">
        <v>0</v>
      </c>
      <c r="C3" s="19" t="s">
        <v>1</v>
      </c>
      <c r="D3" s="16" t="s">
        <v>60</v>
      </c>
      <c r="E3" s="16" t="s">
        <v>61</v>
      </c>
      <c r="F3" s="16" t="s">
        <v>62</v>
      </c>
      <c r="G3" s="16" t="s">
        <v>63</v>
      </c>
      <c r="I3" s="19" t="s">
        <v>0</v>
      </c>
      <c r="J3" s="18" t="s">
        <v>60</v>
      </c>
      <c r="K3" s="18" t="s">
        <v>61</v>
      </c>
      <c r="L3" s="18" t="s">
        <v>62</v>
      </c>
    </row>
    <row r="4" spans="1:15" x14ac:dyDescent="0.45">
      <c r="B4" s="9" t="s">
        <v>22</v>
      </c>
      <c r="C4" s="10" t="s">
        <v>2</v>
      </c>
      <c r="D4" s="2">
        <v>1200</v>
      </c>
      <c r="E4" s="3">
        <v>70000</v>
      </c>
      <c r="F4" s="2">
        <v>1200</v>
      </c>
      <c r="G4" s="3">
        <v>2300</v>
      </c>
      <c r="I4" s="3" t="s">
        <v>22</v>
      </c>
      <c r="J4" s="1" cm="1">
        <f t="array" ref="J4:L4">VLOOKUP(I4,B3:G15,{3,4,5},0)</f>
        <v>1200</v>
      </c>
      <c r="K4" s="1">
        <v>70000</v>
      </c>
      <c r="L4" s="1">
        <v>1200</v>
      </c>
      <c r="N4" t="s">
        <v>73</v>
      </c>
    </row>
    <row r="5" spans="1:15" x14ac:dyDescent="0.45">
      <c r="B5" s="9" t="s">
        <v>23</v>
      </c>
      <c r="C5" s="9" t="s">
        <v>3</v>
      </c>
      <c r="D5" s="3">
        <v>2300</v>
      </c>
      <c r="E5" s="3">
        <v>50000</v>
      </c>
      <c r="F5" s="3">
        <v>2330</v>
      </c>
      <c r="G5" s="3">
        <v>540000</v>
      </c>
    </row>
    <row r="6" spans="1:15" x14ac:dyDescent="0.45">
      <c r="B6" s="9" t="s">
        <v>24</v>
      </c>
      <c r="C6" s="10" t="s">
        <v>4</v>
      </c>
      <c r="D6" s="2">
        <v>34000</v>
      </c>
      <c r="E6" s="3">
        <v>3400</v>
      </c>
      <c r="F6" s="2">
        <v>54000</v>
      </c>
      <c r="G6" s="3">
        <v>7800</v>
      </c>
    </row>
    <row r="7" spans="1:15" x14ac:dyDescent="0.45">
      <c r="B7" s="9" t="s">
        <v>25</v>
      </c>
      <c r="C7" s="9" t="s">
        <v>5</v>
      </c>
      <c r="D7" s="3">
        <v>45000</v>
      </c>
      <c r="E7" s="3">
        <v>3400</v>
      </c>
      <c r="F7" s="3">
        <v>6500</v>
      </c>
      <c r="G7" s="3">
        <v>3400</v>
      </c>
    </row>
    <row r="8" spans="1:15" x14ac:dyDescent="0.45">
      <c r="B8" s="9" t="s">
        <v>26</v>
      </c>
      <c r="C8" s="10" t="s">
        <v>6</v>
      </c>
      <c r="D8" s="2">
        <v>1200</v>
      </c>
      <c r="E8" s="3">
        <v>2300</v>
      </c>
      <c r="F8" s="2">
        <v>44500</v>
      </c>
      <c r="G8" s="3">
        <v>2300</v>
      </c>
    </row>
    <row r="9" spans="1:15" x14ac:dyDescent="0.45">
      <c r="B9" s="9" t="s">
        <v>27</v>
      </c>
      <c r="C9" s="9" t="s">
        <v>7</v>
      </c>
      <c r="D9" s="3">
        <v>2330</v>
      </c>
      <c r="E9" s="3">
        <v>540000</v>
      </c>
      <c r="F9" s="3">
        <v>4300</v>
      </c>
      <c r="G9" s="3">
        <v>5440</v>
      </c>
    </row>
    <row r="10" spans="1:15" x14ac:dyDescent="0.45">
      <c r="B10" s="9" t="s">
        <v>28</v>
      </c>
      <c r="C10" s="10" t="s">
        <v>8</v>
      </c>
      <c r="D10" s="2">
        <v>54000</v>
      </c>
      <c r="E10" s="3">
        <v>7800</v>
      </c>
      <c r="F10" s="2">
        <v>23900</v>
      </c>
      <c r="G10" s="3">
        <v>8700</v>
      </c>
    </row>
    <row r="11" spans="1:15" x14ac:dyDescent="0.45">
      <c r="B11" s="9" t="s">
        <v>29</v>
      </c>
      <c r="C11" s="9" t="s">
        <v>3</v>
      </c>
      <c r="D11" s="3">
        <v>6500</v>
      </c>
      <c r="E11" s="3">
        <v>3400</v>
      </c>
      <c r="F11" s="3">
        <v>3400</v>
      </c>
      <c r="G11" s="2">
        <v>54000</v>
      </c>
    </row>
    <row r="12" spans="1:15" x14ac:dyDescent="0.45">
      <c r="B12" s="9" t="s">
        <v>30</v>
      </c>
      <c r="C12" s="10" t="s">
        <v>9</v>
      </c>
      <c r="D12" s="2">
        <v>44500</v>
      </c>
      <c r="E12" s="3">
        <v>2300</v>
      </c>
      <c r="F12" s="3">
        <v>3400</v>
      </c>
      <c r="G12" s="3">
        <v>6500</v>
      </c>
    </row>
    <row r="13" spans="1:15" x14ac:dyDescent="0.45">
      <c r="B13" s="9" t="s">
        <v>31</v>
      </c>
      <c r="C13" s="9" t="s">
        <v>10</v>
      </c>
      <c r="D13" s="3">
        <v>4300</v>
      </c>
      <c r="E13" s="3">
        <v>5440</v>
      </c>
      <c r="F13" s="3">
        <v>2300</v>
      </c>
      <c r="G13" s="2">
        <v>44500</v>
      </c>
    </row>
    <row r="14" spans="1:15" x14ac:dyDescent="0.45">
      <c r="B14" s="9" t="s">
        <v>32</v>
      </c>
      <c r="C14" s="9" t="s">
        <v>15</v>
      </c>
      <c r="D14" s="2">
        <v>23900</v>
      </c>
      <c r="E14" s="3">
        <v>8700</v>
      </c>
      <c r="F14" s="3">
        <v>540000</v>
      </c>
      <c r="G14" s="3">
        <v>4300</v>
      </c>
    </row>
    <row r="15" spans="1:15" x14ac:dyDescent="0.45">
      <c r="B15" s="12" t="s">
        <v>33</v>
      </c>
      <c r="C15" s="12" t="s">
        <v>11</v>
      </c>
      <c r="D15" s="3">
        <v>23000</v>
      </c>
      <c r="E15" s="3">
        <v>23000</v>
      </c>
      <c r="F15" s="3">
        <v>2300</v>
      </c>
      <c r="G15" s="2">
        <v>44500</v>
      </c>
    </row>
    <row r="16" spans="1:15" ht="13" customHeight="1" x14ac:dyDescent="0.45"/>
    <row r="17" spans="2:7" x14ac:dyDescent="0.45">
      <c r="B17" s="7" t="s">
        <v>0</v>
      </c>
      <c r="C17" s="7" t="s">
        <v>1</v>
      </c>
      <c r="D17" s="8" t="s">
        <v>60</v>
      </c>
      <c r="E17" s="8" t="s">
        <v>61</v>
      </c>
      <c r="F17" s="8" t="s">
        <v>62</v>
      </c>
      <c r="G17" s="8" t="s">
        <v>63</v>
      </c>
    </row>
    <row r="18" spans="2:7" x14ac:dyDescent="0.45">
      <c r="B18" s="1" t="s">
        <v>22</v>
      </c>
      <c r="C18" s="1" t="str" cm="1">
        <f t="array" ref="C18:G18">VLOOKUP(B18,B3:G15,{2,3,4,5,6},0)</f>
        <v>Mouse</v>
      </c>
      <c r="D18" s="1">
        <v>1200</v>
      </c>
      <c r="E18" s="1">
        <v>70000</v>
      </c>
      <c r="F18" s="1">
        <v>1200</v>
      </c>
      <c r="G18">
        <v>2300</v>
      </c>
    </row>
  </sheetData>
  <mergeCells count="1">
    <mergeCell ref="A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2469-2029-4FBF-B851-A0C18478576F}">
  <dimension ref="A1:P16"/>
  <sheetViews>
    <sheetView zoomScale="98" zoomScaleNormal="98" workbookViewId="0">
      <selection activeCell="J6" sqref="J6"/>
    </sheetView>
  </sheetViews>
  <sheetFormatPr defaultRowHeight="18.5" x14ac:dyDescent="0.45"/>
  <cols>
    <col min="1" max="1" width="4.35546875" customWidth="1"/>
    <col min="2" max="2" width="10.92578125" customWidth="1"/>
    <col min="3" max="3" width="13.0703125" customWidth="1"/>
    <col min="4" max="7" width="7.42578125" customWidth="1"/>
    <col min="8" max="8" width="4.92578125" customWidth="1"/>
    <col min="9" max="9" width="10.28515625" customWidth="1"/>
    <col min="10" max="10" width="9.5" customWidth="1"/>
    <col min="11" max="12" width="6.28515625" customWidth="1"/>
  </cols>
  <sheetData>
    <row r="1" spans="1:16" s="5" customFormat="1" ht="30.5" customHeight="1" thickBot="1" x14ac:dyDescent="0.5">
      <c r="A1" s="21" t="s">
        <v>59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45">
      <c r="A2" s="4"/>
    </row>
    <row r="3" spans="1:16" x14ac:dyDescent="0.45">
      <c r="B3" s="19" t="s">
        <v>0</v>
      </c>
      <c r="C3" s="19" t="s">
        <v>1</v>
      </c>
      <c r="D3" s="16" t="s">
        <v>60</v>
      </c>
      <c r="E3" s="16" t="s">
        <v>61</v>
      </c>
      <c r="F3" s="16" t="s">
        <v>62</v>
      </c>
      <c r="G3" s="16" t="s">
        <v>63</v>
      </c>
      <c r="I3" s="19" t="s">
        <v>0</v>
      </c>
      <c r="J3" s="18" t="s">
        <v>64</v>
      </c>
    </row>
    <row r="4" spans="1:16" x14ac:dyDescent="0.45">
      <c r="B4" s="9" t="s">
        <v>22</v>
      </c>
      <c r="C4" s="10" t="s">
        <v>2</v>
      </c>
      <c r="D4" s="2">
        <v>1200</v>
      </c>
      <c r="E4" s="3">
        <v>70000</v>
      </c>
      <c r="F4" s="2">
        <v>1200</v>
      </c>
      <c r="G4" s="3">
        <v>2300</v>
      </c>
      <c r="I4" s="3" t="s">
        <v>22</v>
      </c>
      <c r="J4" s="1" cm="1">
        <f t="array" ref="J4">SUM(VLOOKUP(I4,B3:G15,{3,4,5,6},0))</f>
        <v>74700</v>
      </c>
    </row>
    <row r="5" spans="1:16" x14ac:dyDescent="0.45">
      <c r="B5" s="9" t="s">
        <v>23</v>
      </c>
      <c r="C5" s="9" t="s">
        <v>3</v>
      </c>
      <c r="D5" s="3">
        <v>2300</v>
      </c>
      <c r="E5" s="3">
        <v>50000</v>
      </c>
      <c r="F5" s="3">
        <v>2330</v>
      </c>
      <c r="G5" s="3">
        <v>540000</v>
      </c>
    </row>
    <row r="6" spans="1:16" x14ac:dyDescent="0.45">
      <c r="B6" s="9" t="s">
        <v>24</v>
      </c>
      <c r="C6" s="10" t="s">
        <v>4</v>
      </c>
      <c r="D6" s="2">
        <v>34000</v>
      </c>
      <c r="E6" s="3">
        <v>3400</v>
      </c>
      <c r="F6" s="2">
        <v>54000</v>
      </c>
      <c r="G6" s="3">
        <v>7800</v>
      </c>
    </row>
    <row r="7" spans="1:16" x14ac:dyDescent="0.45">
      <c r="B7" s="9" t="s">
        <v>25</v>
      </c>
      <c r="C7" s="9" t="s">
        <v>5</v>
      </c>
      <c r="D7" s="3">
        <v>45000</v>
      </c>
      <c r="E7" s="3">
        <v>3400</v>
      </c>
      <c r="F7" s="3">
        <v>6500</v>
      </c>
      <c r="G7" s="3">
        <v>3400</v>
      </c>
    </row>
    <row r="8" spans="1:16" x14ac:dyDescent="0.45">
      <c r="B8" s="9" t="s">
        <v>26</v>
      </c>
      <c r="C8" s="10" t="s">
        <v>6</v>
      </c>
      <c r="D8" s="2">
        <v>1200</v>
      </c>
      <c r="E8" s="3">
        <v>2300</v>
      </c>
      <c r="F8" s="2">
        <v>44500</v>
      </c>
      <c r="G8" s="3">
        <v>2300</v>
      </c>
    </row>
    <row r="9" spans="1:16" x14ac:dyDescent="0.45">
      <c r="B9" s="9" t="s">
        <v>27</v>
      </c>
      <c r="C9" s="9" t="s">
        <v>7</v>
      </c>
      <c r="D9" s="3">
        <v>2330</v>
      </c>
      <c r="E9" s="3">
        <v>540000</v>
      </c>
      <c r="F9" s="3">
        <v>4300</v>
      </c>
      <c r="G9" s="3">
        <v>5440</v>
      </c>
    </row>
    <row r="10" spans="1:16" x14ac:dyDescent="0.45">
      <c r="B10" s="9" t="s">
        <v>28</v>
      </c>
      <c r="C10" s="10" t="s">
        <v>8</v>
      </c>
      <c r="D10" s="2">
        <v>54000</v>
      </c>
      <c r="E10" s="3">
        <v>7800</v>
      </c>
      <c r="F10" s="2">
        <v>23900</v>
      </c>
      <c r="G10" s="3">
        <v>8700</v>
      </c>
    </row>
    <row r="11" spans="1:16" x14ac:dyDescent="0.45">
      <c r="B11" s="9" t="s">
        <v>29</v>
      </c>
      <c r="C11" s="9" t="s">
        <v>3</v>
      </c>
      <c r="D11" s="3">
        <v>6500</v>
      </c>
      <c r="E11" s="3">
        <v>3400</v>
      </c>
      <c r="F11" s="3">
        <v>3400</v>
      </c>
      <c r="G11" s="2">
        <v>54000</v>
      </c>
    </row>
    <row r="12" spans="1:16" x14ac:dyDescent="0.45">
      <c r="B12" s="9" t="s">
        <v>30</v>
      </c>
      <c r="C12" s="10" t="s">
        <v>9</v>
      </c>
      <c r="D12" s="2">
        <v>44500</v>
      </c>
      <c r="E12" s="3">
        <v>2300</v>
      </c>
      <c r="F12" s="3">
        <v>3400</v>
      </c>
      <c r="G12" s="3">
        <v>6500</v>
      </c>
    </row>
    <row r="13" spans="1:16" x14ac:dyDescent="0.45">
      <c r="B13" s="9" t="s">
        <v>31</v>
      </c>
      <c r="C13" s="9" t="s">
        <v>10</v>
      </c>
      <c r="D13" s="3">
        <v>4300</v>
      </c>
      <c r="E13" s="3">
        <v>5440</v>
      </c>
      <c r="F13" s="3">
        <v>2300</v>
      </c>
      <c r="G13" s="2">
        <v>44500</v>
      </c>
    </row>
    <row r="14" spans="1:16" x14ac:dyDescent="0.45">
      <c r="B14" s="9" t="s">
        <v>32</v>
      </c>
      <c r="C14" s="9" t="s">
        <v>15</v>
      </c>
      <c r="D14" s="2">
        <v>23900</v>
      </c>
      <c r="E14" s="3">
        <v>8700</v>
      </c>
      <c r="F14" s="3">
        <v>540000</v>
      </c>
      <c r="G14" s="3">
        <v>4300</v>
      </c>
    </row>
    <row r="15" spans="1:16" x14ac:dyDescent="0.45">
      <c r="B15" s="12" t="s">
        <v>33</v>
      </c>
      <c r="C15" s="12" t="s">
        <v>11</v>
      </c>
      <c r="D15" s="3">
        <v>23000</v>
      </c>
      <c r="E15" s="3">
        <v>23000</v>
      </c>
      <c r="F15" s="3">
        <v>2300</v>
      </c>
      <c r="G15" s="2">
        <v>44500</v>
      </c>
    </row>
    <row r="16" spans="1:16" ht="13" customHeight="1" x14ac:dyDescent="0.45"/>
  </sheetData>
  <mergeCells count="1">
    <mergeCell ref="A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BD30-3CCC-4B58-B6C2-432EF6A4F11C}">
  <dimension ref="A1:Q16"/>
  <sheetViews>
    <sheetView zoomScale="98" zoomScaleNormal="98" workbookViewId="0">
      <selection activeCell="I8" sqref="I8"/>
    </sheetView>
  </sheetViews>
  <sheetFormatPr defaultRowHeight="18.5" x14ac:dyDescent="0.45"/>
  <cols>
    <col min="1" max="1" width="4.35546875" customWidth="1"/>
    <col min="2" max="2" width="13.0703125" customWidth="1"/>
    <col min="3" max="6" width="7.42578125" customWidth="1"/>
    <col min="7" max="7" width="4.92578125" customWidth="1"/>
    <col min="8" max="8" width="10.28515625" customWidth="1"/>
    <col min="9" max="9" width="11.5" customWidth="1"/>
    <col min="10" max="10" width="11.78515625" customWidth="1"/>
  </cols>
  <sheetData>
    <row r="1" spans="1:17" s="5" customFormat="1" ht="30.5" customHeight="1" thickBot="1" x14ac:dyDescent="0.5">
      <c r="A1" s="28" t="s">
        <v>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45">
      <c r="A2" s="4"/>
    </row>
    <row r="3" spans="1:17" x14ac:dyDescent="0.45">
      <c r="B3" s="19" t="s">
        <v>1</v>
      </c>
      <c r="C3" s="16" t="s">
        <v>60</v>
      </c>
      <c r="D3" s="16" t="s">
        <v>61</v>
      </c>
      <c r="E3" s="16" t="s">
        <v>62</v>
      </c>
      <c r="F3" s="16" t="s">
        <v>63</v>
      </c>
      <c r="H3" s="19" t="s">
        <v>1</v>
      </c>
      <c r="I3" s="18" t="s">
        <v>62</v>
      </c>
      <c r="L3" t="str" cm="1">
        <f t="array" ref="L3:L14">TRIM(B4:B15)</f>
        <v>Mouse</v>
      </c>
    </row>
    <row r="4" spans="1:17" x14ac:dyDescent="0.45">
      <c r="B4" s="10" t="s">
        <v>2</v>
      </c>
      <c r="C4" s="2">
        <v>1200</v>
      </c>
      <c r="D4" s="3">
        <v>70000</v>
      </c>
      <c r="E4" s="2">
        <v>1200</v>
      </c>
      <c r="F4" s="3">
        <v>2300</v>
      </c>
      <c r="H4" s="3" t="s">
        <v>7</v>
      </c>
      <c r="I4" s="1">
        <f>VLOOKUP(H4,B3:F15,4,0)</f>
        <v>4300</v>
      </c>
      <c r="L4" t="str">
        <v>Monitor</v>
      </c>
    </row>
    <row r="5" spans="1:17" x14ac:dyDescent="0.45">
      <c r="B5" s="9" t="s">
        <v>3</v>
      </c>
      <c r="C5" s="3">
        <v>2300</v>
      </c>
      <c r="D5" s="3">
        <v>50000</v>
      </c>
      <c r="E5" s="3">
        <v>2330</v>
      </c>
      <c r="F5" s="3">
        <v>540000</v>
      </c>
      <c r="L5" t="str">
        <v>Printer</v>
      </c>
    </row>
    <row r="6" spans="1:17" x14ac:dyDescent="0.45">
      <c r="B6" s="10" t="s">
        <v>4</v>
      </c>
      <c r="C6" s="2">
        <v>34000</v>
      </c>
      <c r="D6" s="3">
        <v>3400</v>
      </c>
      <c r="E6" s="2">
        <v>54000</v>
      </c>
      <c r="F6" s="3">
        <v>7800</v>
      </c>
      <c r="H6" t="s">
        <v>74</v>
      </c>
      <c r="L6" t="str">
        <v>Processor i3</v>
      </c>
    </row>
    <row r="7" spans="1:17" x14ac:dyDescent="0.45">
      <c r="B7" s="9" t="s">
        <v>5</v>
      </c>
      <c r="C7" s="3">
        <v>45000</v>
      </c>
      <c r="D7" s="3">
        <v>3400</v>
      </c>
      <c r="E7" s="3">
        <v>6500</v>
      </c>
      <c r="F7" s="3">
        <v>3400</v>
      </c>
      <c r="L7" t="str">
        <v>Processor i4</v>
      </c>
    </row>
    <row r="8" spans="1:17" x14ac:dyDescent="0.45">
      <c r="B8" s="10" t="s">
        <v>6</v>
      </c>
      <c r="C8" s="2">
        <v>1200</v>
      </c>
      <c r="D8" s="3">
        <v>2300</v>
      </c>
      <c r="E8" s="2">
        <v>44500</v>
      </c>
      <c r="F8" s="3">
        <v>2300</v>
      </c>
      <c r="L8" t="str">
        <v>Speaker</v>
      </c>
    </row>
    <row r="9" spans="1:17" x14ac:dyDescent="0.45">
      <c r="B9" s="9" t="s">
        <v>7</v>
      </c>
      <c r="C9" s="3">
        <v>2330</v>
      </c>
      <c r="D9" s="3">
        <v>540000</v>
      </c>
      <c r="E9" s="3">
        <v>4300</v>
      </c>
      <c r="F9" s="3">
        <v>5440</v>
      </c>
      <c r="L9" t="str">
        <v>RGB Light</v>
      </c>
    </row>
    <row r="10" spans="1:17" x14ac:dyDescent="0.45">
      <c r="B10" s="10" t="s">
        <v>8</v>
      </c>
      <c r="C10" s="2">
        <v>54000</v>
      </c>
      <c r="D10" s="3">
        <v>7800</v>
      </c>
      <c r="E10" s="2">
        <v>23900</v>
      </c>
      <c r="F10" s="3">
        <v>8700</v>
      </c>
      <c r="L10" t="str">
        <v>Monitor 2</v>
      </c>
    </row>
    <row r="11" spans="1:17" x14ac:dyDescent="0.45">
      <c r="B11" s="9" t="s">
        <v>67</v>
      </c>
      <c r="C11" s="3">
        <v>6500</v>
      </c>
      <c r="D11" s="3">
        <v>3400</v>
      </c>
      <c r="E11" s="3">
        <v>3400</v>
      </c>
      <c r="F11" s="2">
        <v>54000</v>
      </c>
      <c r="L11" t="str">
        <v>Keyboard</v>
      </c>
    </row>
    <row r="12" spans="1:17" x14ac:dyDescent="0.45">
      <c r="B12" s="10" t="s">
        <v>9</v>
      </c>
      <c r="C12" s="2">
        <v>44500</v>
      </c>
      <c r="D12" s="3">
        <v>2300</v>
      </c>
      <c r="E12" s="3">
        <v>3400</v>
      </c>
      <c r="F12" s="3">
        <v>6500</v>
      </c>
      <c r="L12" t="str">
        <v>Mouse 3.0</v>
      </c>
    </row>
    <row r="13" spans="1:17" x14ac:dyDescent="0.45">
      <c r="B13" s="9" t="s">
        <v>10</v>
      </c>
      <c r="C13" s="3">
        <v>4300</v>
      </c>
      <c r="D13" s="3">
        <v>5440</v>
      </c>
      <c r="E13" s="3">
        <v>2300</v>
      </c>
      <c r="F13" s="2">
        <v>44500</v>
      </c>
      <c r="L13" t="str">
        <v>Wireless Mouse</v>
      </c>
    </row>
    <row r="14" spans="1:17" x14ac:dyDescent="0.45">
      <c r="B14" s="9" t="s">
        <v>15</v>
      </c>
      <c r="C14" s="2">
        <v>23900</v>
      </c>
      <c r="D14" s="3">
        <v>8700</v>
      </c>
      <c r="E14" s="3">
        <v>540000</v>
      </c>
      <c r="F14" s="3">
        <v>4300</v>
      </c>
      <c r="L14" t="str">
        <v>HDD 256 GB</v>
      </c>
    </row>
    <row r="15" spans="1:17" x14ac:dyDescent="0.45">
      <c r="B15" s="12" t="s">
        <v>11</v>
      </c>
      <c r="C15" s="3">
        <v>23000</v>
      </c>
      <c r="D15" s="3">
        <v>23000</v>
      </c>
      <c r="E15" s="3">
        <v>2300</v>
      </c>
      <c r="F15" s="2">
        <v>44500</v>
      </c>
    </row>
    <row r="16" spans="1:17" ht="13" customHeight="1" x14ac:dyDescent="0.45"/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Vlookup 1</vt:lpstr>
      <vt:lpstr>Vlookup 2</vt:lpstr>
      <vt:lpstr>Vlookup 3</vt:lpstr>
      <vt:lpstr>Vlookup 4</vt:lpstr>
      <vt:lpstr>Vlookup 5</vt:lpstr>
      <vt:lpstr>Vlookup 6</vt:lpstr>
      <vt:lpstr>Vlookup 7</vt:lpstr>
      <vt:lpstr>Vlookup 8</vt:lpstr>
      <vt:lpstr>Vlookup 9</vt:lpstr>
      <vt:lpstr>Vlookup 10</vt:lpstr>
      <vt:lpstr>Vlookup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Adarsh Verma</cp:lastModifiedBy>
  <dcterms:created xsi:type="dcterms:W3CDTF">2024-10-12T10:44:00Z</dcterms:created>
  <dcterms:modified xsi:type="dcterms:W3CDTF">2025-04-08T10:21:07Z</dcterms:modified>
</cp:coreProperties>
</file>