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dslv/Downloads/"/>
    </mc:Choice>
  </mc:AlternateContent>
  <xr:revisionPtr revIDLastSave="0" documentId="13_ncr:1_{1B9725CA-19AB-6E49-AA16-1519459F7252}" xr6:coauthVersionLast="47" xr6:coauthVersionMax="47" xr10:uidLastSave="{00000000-0000-0000-0000-000000000000}"/>
  <bookViews>
    <workbookView xWindow="0" yWindow="760" windowWidth="30240" windowHeight="17540" activeTab="3" xr2:uid="{837C05E8-56EF-4E1E-B95F-5007036FEB5F}"/>
  </bookViews>
  <sheets>
    <sheet name="REGLES" sheetId="179" r:id="rId1"/>
    <sheet name="paramètres" sheetId="184" r:id="rId2"/>
    <sheet name="detail par semaine" sheetId="185" r:id="rId3"/>
    <sheet name="MODU 2025" sheetId="182" r:id="rId4"/>
  </sheets>
  <externalReferences>
    <externalReference r:id="rId5"/>
  </externalReferences>
  <definedNames>
    <definedName name="_xlnm._FilterDatabase" localSheetId="2" hidden="1">'detail par semaine'!$DG$2:$FF$45</definedName>
    <definedName name="_xlnm._FilterDatabase" localSheetId="3" hidden="1">'MODU 2025'!$B$7:$BI$48</definedName>
    <definedName name="INTERIM">[1]Interim!$A$3:$A$37</definedName>
    <definedName name="_xlnm.Print_Area" localSheetId="3">'MODU 2025'!$B$1:$BO$48</definedName>
    <definedName name="_xlnm.Print_Titles" localSheetId="3">'MODU 2025'!$B:$B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8" i="182" l="1"/>
  <c r="PX5" i="185"/>
  <c r="PS5" i="185"/>
  <c r="PR5" i="185"/>
  <c r="PT5" i="185"/>
  <c r="PV7" i="185"/>
  <c r="PV8" i="185"/>
  <c r="PV9" i="185"/>
  <c r="PV10" i="185"/>
  <c r="PV11" i="185"/>
  <c r="PV12" i="185"/>
  <c r="PV13" i="185"/>
  <c r="PV14" i="185"/>
  <c r="PV15" i="185"/>
  <c r="PV16" i="185"/>
  <c r="PV17" i="185"/>
  <c r="PV18" i="185"/>
  <c r="PV19" i="185"/>
  <c r="PV20" i="185"/>
  <c r="PV21" i="185"/>
  <c r="PV22" i="185"/>
  <c r="PV23" i="185"/>
  <c r="PV24" i="185"/>
  <c r="PV25" i="185"/>
  <c r="PV26" i="185"/>
  <c r="PV27" i="185"/>
  <c r="PV28" i="185"/>
  <c r="PV29" i="185"/>
  <c r="PV30" i="185"/>
  <c r="PV31" i="185"/>
  <c r="PV32" i="185"/>
  <c r="PV33" i="185"/>
  <c r="PV34" i="185"/>
  <c r="PV35" i="185"/>
  <c r="PV36" i="185"/>
  <c r="PV37" i="185"/>
  <c r="PV38" i="185"/>
  <c r="PV39" i="185"/>
  <c r="PV40" i="185"/>
  <c r="PV41" i="185"/>
  <c r="PV42" i="185"/>
  <c r="PV43" i="185"/>
  <c r="PV44" i="185"/>
  <c r="PV45" i="185"/>
  <c r="PV5" i="185"/>
  <c r="BK10" i="182"/>
  <c r="BK11" i="182"/>
  <c r="BK12" i="182"/>
  <c r="BK13" i="182"/>
  <c r="BK14" i="182"/>
  <c r="BK15" i="182"/>
  <c r="BK16" i="182"/>
  <c r="BK17" i="182"/>
  <c r="BK18" i="182"/>
  <c r="BK19" i="182"/>
  <c r="BK20" i="182"/>
  <c r="BK21" i="182"/>
  <c r="BK22" i="182"/>
  <c r="BK23" i="182"/>
  <c r="BK24" i="182"/>
  <c r="BK25" i="182"/>
  <c r="BK26" i="182"/>
  <c r="BK27" i="182"/>
  <c r="BK28" i="182"/>
  <c r="BK29" i="182"/>
  <c r="BK30" i="182"/>
  <c r="BK31" i="182"/>
  <c r="BK32" i="182"/>
  <c r="BK33" i="182"/>
  <c r="BK34" i="182"/>
  <c r="BK35" i="182"/>
  <c r="BK36" i="182"/>
  <c r="BK37" i="182"/>
  <c r="BK38" i="182"/>
  <c r="BK39" i="182"/>
  <c r="BK40" i="182"/>
  <c r="BK41" i="182"/>
  <c r="BK42" i="182"/>
  <c r="BK43" i="182"/>
  <c r="BK44" i="182"/>
  <c r="BK45" i="182"/>
  <c r="BK46" i="182"/>
  <c r="BK47" i="182"/>
  <c r="BK48" i="182"/>
  <c r="BJ10" i="182"/>
  <c r="BJ11" i="182"/>
  <c r="BJ12" i="182"/>
  <c r="BJ13" i="182"/>
  <c r="BJ14" i="182"/>
  <c r="BJ15" i="182"/>
  <c r="BJ16" i="182"/>
  <c r="BJ17" i="182"/>
  <c r="BJ18" i="182"/>
  <c r="BJ19" i="182"/>
  <c r="BJ20" i="182"/>
  <c r="BJ21" i="182"/>
  <c r="BJ22" i="182"/>
  <c r="BJ23" i="182"/>
  <c r="BJ24" i="182"/>
  <c r="BJ25" i="182"/>
  <c r="BJ26" i="182"/>
  <c r="BJ27" i="182"/>
  <c r="BJ28" i="182"/>
  <c r="BJ29" i="182"/>
  <c r="BJ30" i="182"/>
  <c r="BJ31" i="182"/>
  <c r="BJ32" i="182"/>
  <c r="BJ33" i="182"/>
  <c r="BJ34" i="182"/>
  <c r="BJ35" i="182"/>
  <c r="BJ36" i="182"/>
  <c r="BJ37" i="182"/>
  <c r="BJ38" i="182"/>
  <c r="BJ39" i="182"/>
  <c r="BJ40" i="182"/>
  <c r="BJ41" i="182"/>
  <c r="BJ42" i="182"/>
  <c r="BJ43" i="182"/>
  <c r="BJ44" i="182"/>
  <c r="BJ45" i="182"/>
  <c r="BJ46" i="182"/>
  <c r="BJ47" i="182"/>
  <c r="BJ48" i="182"/>
  <c r="DG5" i="185"/>
  <c r="LN4" i="185"/>
  <c r="JM4" i="185"/>
  <c r="JN4" i="185"/>
  <c r="JO4" i="185"/>
  <c r="JP4" i="185"/>
  <c r="JQ4" i="185"/>
  <c r="JR4" i="185"/>
  <c r="JS4" i="185"/>
  <c r="JT4" i="185"/>
  <c r="JU4" i="185"/>
  <c r="JV4" i="185"/>
  <c r="JW4" i="185"/>
  <c r="JX4" i="185"/>
  <c r="JY4" i="185"/>
  <c r="JZ4" i="185"/>
  <c r="KA4" i="185"/>
  <c r="KB4" i="185"/>
  <c r="KC4" i="185"/>
  <c r="KD4" i="185"/>
  <c r="KE4" i="185"/>
  <c r="KF4" i="185"/>
  <c r="KG4" i="185"/>
  <c r="KH4" i="185"/>
  <c r="KI4" i="185"/>
  <c r="KJ4" i="185"/>
  <c r="KK4" i="185"/>
  <c r="KL4" i="185"/>
  <c r="KM4" i="185"/>
  <c r="KN4" i="185"/>
  <c r="KO4" i="185"/>
  <c r="KP4" i="185"/>
  <c r="KQ4" i="185"/>
  <c r="KR4" i="185"/>
  <c r="KS4" i="185"/>
  <c r="KT4" i="185"/>
  <c r="KU4" i="185"/>
  <c r="KV4" i="185"/>
  <c r="KW4" i="185"/>
  <c r="KX4" i="185"/>
  <c r="KY4" i="185"/>
  <c r="KZ4" i="185"/>
  <c r="LA4" i="185"/>
  <c r="LB4" i="185"/>
  <c r="LC4" i="185"/>
  <c r="LD4" i="185"/>
  <c r="LE4" i="185"/>
  <c r="LF4" i="185"/>
  <c r="LG4" i="185"/>
  <c r="LH4" i="185"/>
  <c r="LI4" i="185"/>
  <c r="LJ4" i="185"/>
  <c r="LK4" i="185"/>
  <c r="JL4" i="185"/>
  <c r="HK4" i="185"/>
  <c r="HL4" i="185"/>
  <c r="HM4" i="185"/>
  <c r="HN4" i="185"/>
  <c r="HO4" i="185"/>
  <c r="HP4" i="185"/>
  <c r="HQ4" i="185"/>
  <c r="HR4" i="185"/>
  <c r="HS4" i="185"/>
  <c r="HT4" i="185"/>
  <c r="HU4" i="185"/>
  <c r="HV4" i="185"/>
  <c r="HW4" i="185"/>
  <c r="HX4" i="185"/>
  <c r="HY4" i="185"/>
  <c r="HZ4" i="185"/>
  <c r="IA4" i="185"/>
  <c r="IB4" i="185"/>
  <c r="IC4" i="185"/>
  <c r="ID4" i="185"/>
  <c r="IE4" i="185"/>
  <c r="IF4" i="185"/>
  <c r="IG4" i="185"/>
  <c r="IH4" i="185"/>
  <c r="II4" i="185"/>
  <c r="IJ4" i="185"/>
  <c r="IK4" i="185"/>
  <c r="IL4" i="185"/>
  <c r="IM4" i="185"/>
  <c r="IN4" i="185"/>
  <c r="IO4" i="185"/>
  <c r="IP4" i="185"/>
  <c r="IQ4" i="185"/>
  <c r="IR4" i="185"/>
  <c r="IS4" i="185"/>
  <c r="IT4" i="185"/>
  <c r="IU4" i="185"/>
  <c r="IV4" i="185"/>
  <c r="IW4" i="185"/>
  <c r="IX4" i="185"/>
  <c r="IY4" i="185"/>
  <c r="IZ4" i="185"/>
  <c r="JA4" i="185"/>
  <c r="JB4" i="185"/>
  <c r="JC4" i="185"/>
  <c r="JD4" i="185"/>
  <c r="JE4" i="185"/>
  <c r="JF4" i="185"/>
  <c r="JG4" i="185"/>
  <c r="JH4" i="185"/>
  <c r="JI4" i="185"/>
  <c r="HJ4" i="185"/>
  <c r="FI4" i="185"/>
  <c r="FJ4" i="185"/>
  <c r="FK4" i="185"/>
  <c r="FL4" i="185"/>
  <c r="FM4" i="185"/>
  <c r="FN4" i="185"/>
  <c r="FO4" i="185"/>
  <c r="FP4" i="185"/>
  <c r="FQ4" i="185"/>
  <c r="FR4" i="185"/>
  <c r="FS4" i="185"/>
  <c r="FT4" i="185"/>
  <c r="FU4" i="185"/>
  <c r="FV4" i="185"/>
  <c r="FW4" i="185"/>
  <c r="FX4" i="185"/>
  <c r="FY4" i="185"/>
  <c r="FZ4" i="185"/>
  <c r="GA4" i="185"/>
  <c r="GB4" i="185"/>
  <c r="GC4" i="185"/>
  <c r="GD4" i="185"/>
  <c r="GE4" i="185"/>
  <c r="GF4" i="185"/>
  <c r="GG4" i="185"/>
  <c r="GH4" i="185"/>
  <c r="GI4" i="185"/>
  <c r="GJ4" i="185"/>
  <c r="GK4" i="185"/>
  <c r="GL4" i="185"/>
  <c r="GM4" i="185"/>
  <c r="GN4" i="185"/>
  <c r="GO4" i="185"/>
  <c r="GP4" i="185"/>
  <c r="GQ4" i="185"/>
  <c r="GR4" i="185"/>
  <c r="GS4" i="185"/>
  <c r="GT4" i="185"/>
  <c r="GU4" i="185"/>
  <c r="GV4" i="185"/>
  <c r="GW4" i="185"/>
  <c r="GX4" i="185"/>
  <c r="GY4" i="185"/>
  <c r="GZ4" i="185"/>
  <c r="HA4" i="185"/>
  <c r="HB4" i="185"/>
  <c r="HC4" i="185"/>
  <c r="HD4" i="185"/>
  <c r="HE4" i="185"/>
  <c r="HF4" i="185"/>
  <c r="HG4" i="185"/>
  <c r="FH4" i="185"/>
  <c r="NP4" i="185"/>
  <c r="DH6" i="185"/>
  <c r="DL6" i="185"/>
  <c r="DN6" i="185"/>
  <c r="DP6" i="185"/>
  <c r="EC6" i="185"/>
  <c r="ER6" i="185"/>
  <c r="DR9" i="185"/>
  <c r="DT9" i="185"/>
  <c r="DX9" i="185"/>
  <c r="DH11" i="185"/>
  <c r="DX11" i="185"/>
  <c r="DZ11" i="185"/>
  <c r="EB11" i="185"/>
  <c r="EC11" i="185"/>
  <c r="EF11" i="185"/>
  <c r="EH11" i="185"/>
  <c r="EJ11" i="185"/>
  <c r="EW11" i="185"/>
  <c r="ED12" i="185"/>
  <c r="EV14" i="185"/>
  <c r="DI15" i="185"/>
  <c r="EP15" i="185"/>
  <c r="ER15" i="185"/>
  <c r="EV15" i="185"/>
  <c r="EX15" i="185"/>
  <c r="EY15" i="185"/>
  <c r="EZ15" i="185"/>
  <c r="ET16" i="185"/>
  <c r="EV16" i="185"/>
  <c r="FB16" i="185"/>
  <c r="FD16" i="185"/>
  <c r="EH20" i="185"/>
  <c r="EM20" i="185"/>
  <c r="EN20" i="185"/>
  <c r="EO20" i="185"/>
  <c r="EP20" i="185"/>
  <c r="DM21" i="185"/>
  <c r="DP21" i="185"/>
  <c r="DR21" i="185"/>
  <c r="EZ22" i="185"/>
  <c r="FB22" i="185"/>
  <c r="FE22" i="185"/>
  <c r="DH23" i="185"/>
  <c r="DP23" i="185"/>
  <c r="EB25" i="185"/>
  <c r="EE25" i="185"/>
  <c r="EF25" i="185"/>
  <c r="EB26" i="185"/>
  <c r="EK26" i="185"/>
  <c r="DM27" i="185"/>
  <c r="DN27" i="185"/>
  <c r="DL29" i="185"/>
  <c r="DN29" i="185"/>
  <c r="EF29" i="185"/>
  <c r="EN29" i="185"/>
  <c r="EP29" i="185"/>
  <c r="EQ29" i="185"/>
  <c r="ER29" i="185"/>
  <c r="EN33" i="185"/>
  <c r="EV33" i="185"/>
  <c r="FD33" i="185"/>
  <c r="DG34" i="185"/>
  <c r="DH34" i="185"/>
  <c r="DI34" i="185"/>
  <c r="DK34" i="185"/>
  <c r="DL34" i="185"/>
  <c r="DM34" i="185"/>
  <c r="DU36" i="185"/>
  <c r="DV36" i="185"/>
  <c r="DW36" i="185"/>
  <c r="DX36" i="185"/>
  <c r="DZ36" i="185"/>
  <c r="EL39" i="185"/>
  <c r="ER39" i="185"/>
  <c r="FB39" i="185"/>
  <c r="FC39" i="185"/>
  <c r="FD39" i="185"/>
  <c r="FE39" i="185"/>
  <c r="EI40" i="185"/>
  <c r="EJ40" i="185"/>
  <c r="EL40" i="185"/>
  <c r="DV43" i="185"/>
  <c r="EV43" i="185"/>
  <c r="EY43" i="185"/>
  <c r="EZ43" i="185"/>
  <c r="FB43" i="185"/>
  <c r="DP44" i="185"/>
  <c r="DR44" i="185"/>
  <c r="ET44" i="185"/>
  <c r="EV44" i="185"/>
  <c r="FB44" i="185"/>
  <c r="FD44" i="185"/>
  <c r="FF44" i="185"/>
  <c r="EG5" i="185"/>
  <c r="EI5" i="185"/>
  <c r="EJ5" i="185"/>
  <c r="EK5" i="185"/>
  <c r="EM5" i="185"/>
  <c r="EP5" i="185"/>
  <c r="ER5" i="185"/>
  <c r="DH4" i="185"/>
  <c r="DI4" i="185"/>
  <c r="DJ4" i="185"/>
  <c r="DK4" i="185"/>
  <c r="DL4" i="185"/>
  <c r="DM4" i="185"/>
  <c r="DN4" i="185"/>
  <c r="DO4" i="185"/>
  <c r="DP4" i="185"/>
  <c r="DQ4" i="185"/>
  <c r="DR4" i="185"/>
  <c r="DS4" i="185"/>
  <c r="DT4" i="185"/>
  <c r="DU4" i="185"/>
  <c r="DV4" i="185"/>
  <c r="DW4" i="185"/>
  <c r="DX4" i="185"/>
  <c r="DY4" i="185"/>
  <c r="DZ4" i="185"/>
  <c r="EA4" i="185"/>
  <c r="EB4" i="185"/>
  <c r="EC4" i="185"/>
  <c r="ED4" i="185"/>
  <c r="EE4" i="185"/>
  <c r="EF4" i="185"/>
  <c r="EG4" i="185"/>
  <c r="EH4" i="185"/>
  <c r="EI4" i="185"/>
  <c r="EJ4" i="185"/>
  <c r="EK4" i="185"/>
  <c r="EL4" i="185"/>
  <c r="EM4" i="185"/>
  <c r="EN4" i="185"/>
  <c r="EO4" i="185"/>
  <c r="EP4" i="185"/>
  <c r="EQ4" i="185"/>
  <c r="ER4" i="185"/>
  <c r="ES4" i="185"/>
  <c r="ET4" i="185"/>
  <c r="EU4" i="185"/>
  <c r="EV4" i="185"/>
  <c r="EW4" i="185"/>
  <c r="EX4" i="185"/>
  <c r="EY4" i="185"/>
  <c r="EZ4" i="185"/>
  <c r="FA4" i="185"/>
  <c r="FB4" i="185"/>
  <c r="FC4" i="185"/>
  <c r="FD4" i="185"/>
  <c r="FE4" i="185"/>
  <c r="FF4" i="185"/>
  <c r="DG4" i="185"/>
  <c r="E4" i="185"/>
  <c r="PR2" i="185"/>
  <c r="OH7" i="185"/>
  <c r="OJ9" i="185"/>
  <c r="OL9" i="185"/>
  <c r="OM9" i="185"/>
  <c r="NP11" i="185"/>
  <c r="NQ11" i="185"/>
  <c r="NR11" i="185"/>
  <c r="NT11" i="185"/>
  <c r="NU11" i="185"/>
  <c r="NV11" i="185"/>
  <c r="PB11" i="185"/>
  <c r="PO11" i="185"/>
  <c r="NT12" i="185"/>
  <c r="NU12" i="185"/>
  <c r="PF16" i="185"/>
  <c r="PN16" i="185"/>
  <c r="OS23" i="185"/>
  <c r="OT23" i="185"/>
  <c r="PG23" i="185"/>
  <c r="ON25" i="185"/>
  <c r="OS25" i="185"/>
  <c r="OT25" i="185"/>
  <c r="OU25" i="185"/>
  <c r="OV25" i="185"/>
  <c r="OW25" i="185"/>
  <c r="OX25" i="185"/>
  <c r="OY25" i="185"/>
  <c r="OZ25" i="185"/>
  <c r="PA25" i="185"/>
  <c r="PB25" i="185"/>
  <c r="PN25" i="185"/>
  <c r="NS27" i="185"/>
  <c r="OZ27" i="185"/>
  <c r="PC27" i="185"/>
  <c r="PG27" i="185"/>
  <c r="PH27" i="185"/>
  <c r="PI27" i="185"/>
  <c r="PJ27" i="185"/>
  <c r="NZ29" i="185"/>
  <c r="OA29" i="185"/>
  <c r="OB29" i="185"/>
  <c r="OE29" i="185"/>
  <c r="OF29" i="185"/>
  <c r="OD30" i="185"/>
  <c r="OE30" i="185"/>
  <c r="OF30" i="185"/>
  <c r="OQ38" i="185"/>
  <c r="ON39" i="185"/>
  <c r="OQ39" i="185"/>
  <c r="OT39" i="185"/>
  <c r="OU39" i="185"/>
  <c r="OV39" i="185"/>
  <c r="OW39" i="185"/>
  <c r="OX39" i="185"/>
  <c r="OY39" i="185"/>
  <c r="OZ39" i="185"/>
  <c r="PA39" i="185"/>
  <c r="PB39" i="185"/>
  <c r="OQ40" i="185"/>
  <c r="OR40" i="185"/>
  <c r="OU40" i="185"/>
  <c r="OV40" i="185"/>
  <c r="PJ42" i="185"/>
  <c r="PM42" i="185"/>
  <c r="OB43" i="185"/>
  <c r="OE43" i="185"/>
  <c r="OF43" i="185"/>
  <c r="OG43" i="185"/>
  <c r="OH43" i="185"/>
  <c r="OI43" i="185"/>
  <c r="OS44" i="185"/>
  <c r="OT44" i="185"/>
  <c r="PF44" i="185"/>
  <c r="PG44" i="185"/>
  <c r="PH44" i="185"/>
  <c r="PN44" i="185"/>
  <c r="PO44" i="185"/>
  <c r="PO4" i="185"/>
  <c r="PN4" i="185"/>
  <c r="PH4" i="185"/>
  <c r="PI4" i="185"/>
  <c r="PJ4" i="185"/>
  <c r="PK4" i="185"/>
  <c r="PL4" i="185"/>
  <c r="PM4" i="185"/>
  <c r="NQ4" i="185"/>
  <c r="NR4" i="185"/>
  <c r="NS4" i="185"/>
  <c r="NT4" i="185"/>
  <c r="NU4" i="185"/>
  <c r="NV4" i="185"/>
  <c r="NW4" i="185"/>
  <c r="NX4" i="185"/>
  <c r="NY4" i="185"/>
  <c r="NZ4" i="185"/>
  <c r="OA4" i="185"/>
  <c r="OB4" i="185"/>
  <c r="OC4" i="185"/>
  <c r="OD4" i="185"/>
  <c r="OE4" i="185"/>
  <c r="OF4" i="185"/>
  <c r="OG4" i="185"/>
  <c r="OH4" i="185"/>
  <c r="OI4" i="185"/>
  <c r="OJ4" i="185"/>
  <c r="OK4" i="185"/>
  <c r="OL4" i="185"/>
  <c r="OM4" i="185"/>
  <c r="ON4" i="185"/>
  <c r="OO4" i="185"/>
  <c r="OP4" i="185"/>
  <c r="OQ4" i="185"/>
  <c r="OR4" i="185"/>
  <c r="OS4" i="185"/>
  <c r="OT4" i="185"/>
  <c r="OU4" i="185"/>
  <c r="OV4" i="185"/>
  <c r="OW4" i="185"/>
  <c r="OX4" i="185"/>
  <c r="OY4" i="185"/>
  <c r="OZ4" i="185"/>
  <c r="PA4" i="185"/>
  <c r="PB4" i="185"/>
  <c r="PC4" i="185"/>
  <c r="PD4" i="185"/>
  <c r="PE4" i="185"/>
  <c r="PF4" i="185"/>
  <c r="PG4" i="185"/>
  <c r="LO4" i="185"/>
  <c r="LP4" i="185"/>
  <c r="LQ4" i="185"/>
  <c r="LR4" i="185"/>
  <c r="LS4" i="185"/>
  <c r="LT4" i="185"/>
  <c r="LU4" i="185"/>
  <c r="LV4" i="185"/>
  <c r="LW4" i="185"/>
  <c r="LX4" i="185"/>
  <c r="LY4" i="185"/>
  <c r="LZ4" i="185"/>
  <c r="MA4" i="185"/>
  <c r="MB4" i="185"/>
  <c r="MC4" i="185"/>
  <c r="MD4" i="185"/>
  <c r="ME4" i="185"/>
  <c r="MF4" i="185"/>
  <c r="MG4" i="185"/>
  <c r="MH4" i="185"/>
  <c r="MI4" i="185"/>
  <c r="MJ4" i="185"/>
  <c r="MK4" i="185"/>
  <c r="ML4" i="185"/>
  <c r="MM4" i="185"/>
  <c r="MN4" i="185"/>
  <c r="MO4" i="185"/>
  <c r="MP4" i="185"/>
  <c r="MQ4" i="185"/>
  <c r="MR4" i="185"/>
  <c r="MS4" i="185"/>
  <c r="MT4" i="185"/>
  <c r="MU4" i="185"/>
  <c r="MV4" i="185"/>
  <c r="MW4" i="185"/>
  <c r="MX4" i="185"/>
  <c r="MY4" i="185"/>
  <c r="MZ4" i="185"/>
  <c r="NA4" i="185"/>
  <c r="NB4" i="185"/>
  <c r="NC4" i="185"/>
  <c r="ND4" i="185"/>
  <c r="NE4" i="185"/>
  <c r="NF4" i="185"/>
  <c r="NG4" i="185"/>
  <c r="NH4" i="185"/>
  <c r="NI4" i="185"/>
  <c r="NJ4" i="185"/>
  <c r="NK4" i="185"/>
  <c r="NL4" i="185"/>
  <c r="NM4" i="185"/>
  <c r="B45" i="185"/>
  <c r="E45" i="185"/>
  <c r="F45" i="185"/>
  <c r="G45" i="185"/>
  <c r="H45" i="185"/>
  <c r="I45" i="185"/>
  <c r="J45" i="185"/>
  <c r="K45" i="185"/>
  <c r="L45" i="185"/>
  <c r="M45" i="185"/>
  <c r="N45" i="185"/>
  <c r="O45" i="185"/>
  <c r="P45" i="185"/>
  <c r="Q45" i="185"/>
  <c r="R45" i="185"/>
  <c r="S45" i="185"/>
  <c r="T45" i="185"/>
  <c r="U45" i="185"/>
  <c r="V45" i="185"/>
  <c r="W45" i="185"/>
  <c r="X45" i="185"/>
  <c r="Y45" i="185"/>
  <c r="Z45" i="185"/>
  <c r="AA45" i="185"/>
  <c r="AB45" i="185"/>
  <c r="AC45" i="185"/>
  <c r="AD45" i="185"/>
  <c r="AE45" i="185"/>
  <c r="AF45" i="185"/>
  <c r="AG45" i="185"/>
  <c r="AH45" i="185"/>
  <c r="AI45" i="185"/>
  <c r="AJ45" i="185"/>
  <c r="AK45" i="185"/>
  <c r="AL45" i="185"/>
  <c r="AM45" i="185"/>
  <c r="AN45" i="185"/>
  <c r="AO45" i="185"/>
  <c r="AP45" i="185"/>
  <c r="AQ45" i="185"/>
  <c r="AR45" i="185"/>
  <c r="AS45" i="185"/>
  <c r="AT45" i="185"/>
  <c r="AU45" i="185"/>
  <c r="AV45" i="185"/>
  <c r="AW45" i="185"/>
  <c r="AX45" i="185"/>
  <c r="AY45" i="185"/>
  <c r="AZ45" i="185"/>
  <c r="BA45" i="185"/>
  <c r="BB45" i="185"/>
  <c r="BC45" i="185"/>
  <c r="BD45" i="185"/>
  <c r="D45" i="185"/>
  <c r="C45" i="185"/>
  <c r="DY45" i="185" s="1"/>
  <c r="BG4" i="185"/>
  <c r="BH4" i="185"/>
  <c r="BI4" i="185"/>
  <c r="BJ4" i="185"/>
  <c r="BK4" i="185"/>
  <c r="BL4" i="185"/>
  <c r="BM4" i="185"/>
  <c r="BN4" i="185"/>
  <c r="BO4" i="185"/>
  <c r="BP4" i="185"/>
  <c r="BQ4" i="185"/>
  <c r="BR4" i="185"/>
  <c r="BS4" i="185"/>
  <c r="BT4" i="185"/>
  <c r="BU4" i="185"/>
  <c r="BV4" i="185"/>
  <c r="BW4" i="185"/>
  <c r="BX4" i="185"/>
  <c r="BY4" i="185"/>
  <c r="BZ4" i="185"/>
  <c r="CA4" i="185"/>
  <c r="CB4" i="185"/>
  <c r="CC4" i="185"/>
  <c r="CD4" i="185"/>
  <c r="CE4" i="185"/>
  <c r="CF4" i="185"/>
  <c r="CG4" i="185"/>
  <c r="CH4" i="185"/>
  <c r="CI4" i="185"/>
  <c r="CJ4" i="185"/>
  <c r="CK4" i="185"/>
  <c r="CL4" i="185"/>
  <c r="CM4" i="185"/>
  <c r="CN4" i="185"/>
  <c r="CO4" i="185"/>
  <c r="CP4" i="185"/>
  <c r="CQ4" i="185"/>
  <c r="CR4" i="185"/>
  <c r="CS4" i="185"/>
  <c r="CT4" i="185"/>
  <c r="CU4" i="185"/>
  <c r="CV4" i="185"/>
  <c r="CW4" i="185"/>
  <c r="CX4" i="185"/>
  <c r="CY4" i="185"/>
  <c r="CZ4" i="185"/>
  <c r="DA4" i="185"/>
  <c r="DB4" i="185"/>
  <c r="DC4" i="185"/>
  <c r="DD4" i="185"/>
  <c r="DE4" i="185"/>
  <c r="BF4" i="185"/>
  <c r="BD4" i="185"/>
  <c r="BD44" i="185"/>
  <c r="BD43" i="185"/>
  <c r="FE43" i="185" s="1"/>
  <c r="BD42" i="185"/>
  <c r="BD41" i="185"/>
  <c r="BD40" i="185"/>
  <c r="BD39" i="185"/>
  <c r="BD38" i="185"/>
  <c r="BD37" i="185"/>
  <c r="BD36" i="185"/>
  <c r="BD35" i="185"/>
  <c r="BD34" i="185"/>
  <c r="BD33" i="185"/>
  <c r="BD32" i="185"/>
  <c r="BD31" i="185"/>
  <c r="BD30" i="185"/>
  <c r="BD29" i="185"/>
  <c r="BD28" i="185"/>
  <c r="BD27" i="185"/>
  <c r="BD26" i="185"/>
  <c r="BD25" i="185"/>
  <c r="BD24" i="185"/>
  <c r="BD23" i="185"/>
  <c r="BD22" i="185"/>
  <c r="BD21" i="185"/>
  <c r="BD20" i="185"/>
  <c r="BD19" i="185"/>
  <c r="BD18" i="185"/>
  <c r="BD17" i="185"/>
  <c r="BD16" i="185"/>
  <c r="BD15" i="185"/>
  <c r="BD14" i="185"/>
  <c r="BD13" i="185"/>
  <c r="BD12" i="185"/>
  <c r="BD11" i="185"/>
  <c r="BD10" i="185"/>
  <c r="BD9" i="185"/>
  <c r="BD8" i="185"/>
  <c r="BD7" i="185"/>
  <c r="BD6" i="185"/>
  <c r="BD5" i="185"/>
  <c r="BA4" i="185"/>
  <c r="BB4" i="185"/>
  <c r="BC4" i="185"/>
  <c r="BA5" i="185"/>
  <c r="BB5" i="185"/>
  <c r="BC5" i="185"/>
  <c r="BA6" i="185"/>
  <c r="BB6" i="185"/>
  <c r="BC6" i="185"/>
  <c r="BA7" i="185"/>
  <c r="BB7" i="185"/>
  <c r="BC7" i="185"/>
  <c r="BA8" i="185"/>
  <c r="BB8" i="185"/>
  <c r="BC8" i="185"/>
  <c r="BA9" i="185"/>
  <c r="BB9" i="185"/>
  <c r="BC9" i="185"/>
  <c r="BA10" i="185"/>
  <c r="BB10" i="185"/>
  <c r="BC10" i="185"/>
  <c r="BA11" i="185"/>
  <c r="BB11" i="185"/>
  <c r="BC11" i="185"/>
  <c r="BA12" i="185"/>
  <c r="BB12" i="185"/>
  <c r="BC12" i="185"/>
  <c r="BA13" i="185"/>
  <c r="BB13" i="185"/>
  <c r="BC13" i="185"/>
  <c r="BA14" i="185"/>
  <c r="BB14" i="185"/>
  <c r="BC14" i="185"/>
  <c r="BA15" i="185"/>
  <c r="BB15" i="185"/>
  <c r="BC15" i="185"/>
  <c r="BA16" i="185"/>
  <c r="BB16" i="185"/>
  <c r="BC16" i="185"/>
  <c r="BA17" i="185"/>
  <c r="BB17" i="185"/>
  <c r="BC17" i="185"/>
  <c r="BA18" i="185"/>
  <c r="BB18" i="185"/>
  <c r="BC18" i="185"/>
  <c r="BA19" i="185"/>
  <c r="BB19" i="185"/>
  <c r="BC19" i="185"/>
  <c r="BA20" i="185"/>
  <c r="BB20" i="185"/>
  <c r="BC20" i="185"/>
  <c r="BA21" i="185"/>
  <c r="BB21" i="185"/>
  <c r="BC21" i="185"/>
  <c r="BA22" i="185"/>
  <c r="BB22" i="185"/>
  <c r="BC22" i="185"/>
  <c r="BA23" i="185"/>
  <c r="BB23" i="185"/>
  <c r="BC23" i="185"/>
  <c r="BA24" i="185"/>
  <c r="BB24" i="185"/>
  <c r="BC24" i="185"/>
  <c r="BA25" i="185"/>
  <c r="BB25" i="185"/>
  <c r="BC25" i="185"/>
  <c r="BA26" i="185"/>
  <c r="BB26" i="185"/>
  <c r="BC26" i="185"/>
  <c r="BA27" i="185"/>
  <c r="BB27" i="185"/>
  <c r="BC27" i="185"/>
  <c r="BA28" i="185"/>
  <c r="BB28" i="185"/>
  <c r="BC28" i="185"/>
  <c r="BA29" i="185"/>
  <c r="BB29" i="185"/>
  <c r="BC29" i="185"/>
  <c r="BA30" i="185"/>
  <c r="BB30" i="185"/>
  <c r="BC30" i="185"/>
  <c r="BA31" i="185"/>
  <c r="BB31" i="185"/>
  <c r="BC31" i="185"/>
  <c r="BA32" i="185"/>
  <c r="BB32" i="185"/>
  <c r="BC32" i="185"/>
  <c r="BA33" i="185"/>
  <c r="BB33" i="185"/>
  <c r="BC33" i="185"/>
  <c r="BA34" i="185"/>
  <c r="BB34" i="185"/>
  <c r="BC34" i="185"/>
  <c r="BA35" i="185"/>
  <c r="BB35" i="185"/>
  <c r="BC35" i="185"/>
  <c r="BA36" i="185"/>
  <c r="BB36" i="185"/>
  <c r="BC36" i="185"/>
  <c r="BA37" i="185"/>
  <c r="BB37" i="185"/>
  <c r="BC37" i="185"/>
  <c r="BA38" i="185"/>
  <c r="BB38" i="185"/>
  <c r="BC38" i="185"/>
  <c r="BA39" i="185"/>
  <c r="BB39" i="185"/>
  <c r="BC39" i="185"/>
  <c r="BA40" i="185"/>
  <c r="BB40" i="185"/>
  <c r="BC40" i="185"/>
  <c r="BA41" i="185"/>
  <c r="BB41" i="185"/>
  <c r="BC41" i="185"/>
  <c r="BA42" i="185"/>
  <c r="BB42" i="185"/>
  <c r="BC42" i="185"/>
  <c r="BA43" i="185"/>
  <c r="BB43" i="185"/>
  <c r="BC43" i="185"/>
  <c r="BA44" i="185"/>
  <c r="BB44" i="185"/>
  <c r="BC44" i="185"/>
  <c r="AL4" i="185"/>
  <c r="AM4" i="185"/>
  <c r="AN4" i="185"/>
  <c r="AO4" i="185"/>
  <c r="AP4" i="185"/>
  <c r="AQ4" i="185"/>
  <c r="AR4" i="185"/>
  <c r="AS4" i="185"/>
  <c r="AT4" i="185"/>
  <c r="AU4" i="185"/>
  <c r="AV4" i="185"/>
  <c r="AW4" i="185"/>
  <c r="AX4" i="185"/>
  <c r="AY4" i="185"/>
  <c r="AZ4" i="185"/>
  <c r="AL5" i="185"/>
  <c r="AM5" i="185"/>
  <c r="AN5" i="185"/>
  <c r="AO5" i="185"/>
  <c r="AP5" i="185"/>
  <c r="AQ5" i="185"/>
  <c r="AR5" i="185"/>
  <c r="AS5" i="185"/>
  <c r="AT5" i="185"/>
  <c r="AU5" i="185"/>
  <c r="AV5" i="185"/>
  <c r="AW5" i="185"/>
  <c r="AX5" i="185"/>
  <c r="AY5" i="185"/>
  <c r="AZ5" i="185"/>
  <c r="AL6" i="185"/>
  <c r="AM6" i="185"/>
  <c r="AN6" i="185"/>
  <c r="AO6" i="185"/>
  <c r="AP6" i="185"/>
  <c r="AQ6" i="185"/>
  <c r="AR6" i="185"/>
  <c r="AS6" i="185"/>
  <c r="AT6" i="185"/>
  <c r="AU6" i="185"/>
  <c r="AV6" i="185"/>
  <c r="AW6" i="185"/>
  <c r="AX6" i="185"/>
  <c r="AY6" i="185"/>
  <c r="AZ6" i="185"/>
  <c r="AL7" i="185"/>
  <c r="AM7" i="185"/>
  <c r="AN7" i="185"/>
  <c r="AO7" i="185"/>
  <c r="AP7" i="185"/>
  <c r="AQ7" i="185"/>
  <c r="AR7" i="185"/>
  <c r="AS7" i="185"/>
  <c r="AT7" i="185"/>
  <c r="AU7" i="185"/>
  <c r="AV7" i="185"/>
  <c r="AW7" i="185"/>
  <c r="AX7" i="185"/>
  <c r="AY7" i="185"/>
  <c r="AZ7" i="185"/>
  <c r="AL8" i="185"/>
  <c r="AM8" i="185"/>
  <c r="AN8" i="185"/>
  <c r="AO8" i="185"/>
  <c r="AP8" i="185"/>
  <c r="AQ8" i="185"/>
  <c r="AR8" i="185"/>
  <c r="AS8" i="185"/>
  <c r="AT8" i="185"/>
  <c r="AU8" i="185"/>
  <c r="AV8" i="185"/>
  <c r="AW8" i="185"/>
  <c r="AX8" i="185"/>
  <c r="AY8" i="185"/>
  <c r="AZ8" i="185"/>
  <c r="AL9" i="185"/>
  <c r="AM9" i="185"/>
  <c r="AN9" i="185"/>
  <c r="AO9" i="185"/>
  <c r="AP9" i="185"/>
  <c r="AQ9" i="185"/>
  <c r="AR9" i="185"/>
  <c r="AS9" i="185"/>
  <c r="AT9" i="185"/>
  <c r="AU9" i="185"/>
  <c r="AV9" i="185"/>
  <c r="AW9" i="185"/>
  <c r="AX9" i="185"/>
  <c r="AY9" i="185"/>
  <c r="AZ9" i="185"/>
  <c r="AL10" i="185"/>
  <c r="AM10" i="185"/>
  <c r="AN10" i="185"/>
  <c r="AO10" i="185"/>
  <c r="AP10" i="185"/>
  <c r="AQ10" i="185"/>
  <c r="AR10" i="185"/>
  <c r="AS10" i="185"/>
  <c r="AT10" i="185"/>
  <c r="AU10" i="185"/>
  <c r="AV10" i="185"/>
  <c r="AW10" i="185"/>
  <c r="AX10" i="185"/>
  <c r="AY10" i="185"/>
  <c r="AZ10" i="185"/>
  <c r="AL11" i="185"/>
  <c r="AM11" i="185"/>
  <c r="AN11" i="185"/>
  <c r="AO11" i="185"/>
  <c r="AP11" i="185"/>
  <c r="AQ11" i="185"/>
  <c r="AR11" i="185"/>
  <c r="AS11" i="185"/>
  <c r="AT11" i="185"/>
  <c r="AU11" i="185"/>
  <c r="AV11" i="185"/>
  <c r="AW11" i="185"/>
  <c r="AX11" i="185"/>
  <c r="AY11" i="185"/>
  <c r="AZ11" i="185"/>
  <c r="AL12" i="185"/>
  <c r="AM12" i="185"/>
  <c r="AN12" i="185"/>
  <c r="AO12" i="185"/>
  <c r="AP12" i="185"/>
  <c r="AQ12" i="185"/>
  <c r="AR12" i="185"/>
  <c r="AS12" i="185"/>
  <c r="AT12" i="185"/>
  <c r="AU12" i="185"/>
  <c r="AV12" i="185"/>
  <c r="AW12" i="185"/>
  <c r="AX12" i="185"/>
  <c r="AY12" i="185"/>
  <c r="AZ12" i="185"/>
  <c r="AL13" i="185"/>
  <c r="AM13" i="185"/>
  <c r="AN13" i="185"/>
  <c r="AO13" i="185"/>
  <c r="AP13" i="185"/>
  <c r="AQ13" i="185"/>
  <c r="AR13" i="185"/>
  <c r="AS13" i="185"/>
  <c r="AT13" i="185"/>
  <c r="AU13" i="185"/>
  <c r="AV13" i="185"/>
  <c r="AW13" i="185"/>
  <c r="AX13" i="185"/>
  <c r="AY13" i="185"/>
  <c r="AZ13" i="185"/>
  <c r="AL14" i="185"/>
  <c r="AM14" i="185"/>
  <c r="AN14" i="185"/>
  <c r="AO14" i="185"/>
  <c r="AP14" i="185"/>
  <c r="AQ14" i="185"/>
  <c r="AR14" i="185"/>
  <c r="AS14" i="185"/>
  <c r="AT14" i="185"/>
  <c r="AU14" i="185"/>
  <c r="AV14" i="185"/>
  <c r="AW14" i="185"/>
  <c r="AX14" i="185"/>
  <c r="AY14" i="185"/>
  <c r="AZ14" i="185"/>
  <c r="AL15" i="185"/>
  <c r="AM15" i="185"/>
  <c r="AN15" i="185"/>
  <c r="AO15" i="185"/>
  <c r="EQ15" i="185" s="1"/>
  <c r="AP15" i="185"/>
  <c r="AQ15" i="185"/>
  <c r="ES15" i="185" s="1"/>
  <c r="AR15" i="185"/>
  <c r="AS15" i="185"/>
  <c r="AT15" i="185"/>
  <c r="AU15" i="185"/>
  <c r="EW15" i="185" s="1"/>
  <c r="AV15" i="185"/>
  <c r="AW15" i="185"/>
  <c r="AX15" i="185"/>
  <c r="AY15" i="185"/>
  <c r="AZ15" i="185"/>
  <c r="AL16" i="185"/>
  <c r="AM16" i="185"/>
  <c r="AN16" i="185"/>
  <c r="AO16" i="185"/>
  <c r="AP16" i="185"/>
  <c r="AQ16" i="185"/>
  <c r="AR16" i="185"/>
  <c r="AS16" i="185"/>
  <c r="AT16" i="185"/>
  <c r="AU16" i="185"/>
  <c r="AV16" i="185"/>
  <c r="AW16" i="185"/>
  <c r="AX16" i="185"/>
  <c r="AY16" i="185"/>
  <c r="AZ16" i="185"/>
  <c r="AL17" i="185"/>
  <c r="AM17" i="185"/>
  <c r="AN17" i="185"/>
  <c r="AO17" i="185"/>
  <c r="AP17" i="185"/>
  <c r="AQ17" i="185"/>
  <c r="AR17" i="185"/>
  <c r="AS17" i="185"/>
  <c r="AT17" i="185"/>
  <c r="AU17" i="185"/>
  <c r="AV17" i="185"/>
  <c r="AW17" i="185"/>
  <c r="AX17" i="185"/>
  <c r="AY17" i="185"/>
  <c r="AZ17" i="185"/>
  <c r="AL18" i="185"/>
  <c r="AM18" i="185"/>
  <c r="AN18" i="185"/>
  <c r="AO18" i="185"/>
  <c r="AP18" i="185"/>
  <c r="AQ18" i="185"/>
  <c r="AR18" i="185"/>
  <c r="AS18" i="185"/>
  <c r="AT18" i="185"/>
  <c r="AU18" i="185"/>
  <c r="AV18" i="185"/>
  <c r="AW18" i="185"/>
  <c r="AX18" i="185"/>
  <c r="AY18" i="185"/>
  <c r="AZ18" i="185"/>
  <c r="AL19" i="185"/>
  <c r="AM19" i="185"/>
  <c r="AN19" i="185"/>
  <c r="AO19" i="185"/>
  <c r="AP19" i="185"/>
  <c r="AQ19" i="185"/>
  <c r="AR19" i="185"/>
  <c r="AS19" i="185"/>
  <c r="AT19" i="185"/>
  <c r="AU19" i="185"/>
  <c r="AV19" i="185"/>
  <c r="AW19" i="185"/>
  <c r="AX19" i="185"/>
  <c r="AY19" i="185"/>
  <c r="AZ19" i="185"/>
  <c r="AL20" i="185"/>
  <c r="AM20" i="185"/>
  <c r="AN20" i="185"/>
  <c r="AO20" i="185"/>
  <c r="AP20" i="185"/>
  <c r="AQ20" i="185"/>
  <c r="AR20" i="185"/>
  <c r="AS20" i="185"/>
  <c r="AT20" i="185"/>
  <c r="AU20" i="185"/>
  <c r="AV20" i="185"/>
  <c r="AW20" i="185"/>
  <c r="AX20" i="185"/>
  <c r="AY20" i="185"/>
  <c r="AZ20" i="185"/>
  <c r="AL21" i="185"/>
  <c r="AM21" i="185"/>
  <c r="AN21" i="185"/>
  <c r="AO21" i="185"/>
  <c r="AP21" i="185"/>
  <c r="AQ21" i="185"/>
  <c r="AR21" i="185"/>
  <c r="AS21" i="185"/>
  <c r="AT21" i="185"/>
  <c r="AU21" i="185"/>
  <c r="AV21" i="185"/>
  <c r="AW21" i="185"/>
  <c r="AX21" i="185"/>
  <c r="AY21" i="185"/>
  <c r="AZ21" i="185"/>
  <c r="AL22" i="185"/>
  <c r="AM22" i="185"/>
  <c r="AN22" i="185"/>
  <c r="AO22" i="185"/>
  <c r="AP22" i="185"/>
  <c r="AQ22" i="185"/>
  <c r="AR22" i="185"/>
  <c r="AS22" i="185"/>
  <c r="AT22" i="185"/>
  <c r="AU22" i="185"/>
  <c r="AV22" i="185"/>
  <c r="AW22" i="185"/>
  <c r="AX22" i="185"/>
  <c r="AY22" i="185"/>
  <c r="AZ22" i="185"/>
  <c r="AL23" i="185"/>
  <c r="AM23" i="185"/>
  <c r="AN23" i="185"/>
  <c r="AO23" i="185"/>
  <c r="AP23" i="185"/>
  <c r="AQ23" i="185"/>
  <c r="AR23" i="185"/>
  <c r="AS23" i="185"/>
  <c r="AT23" i="185"/>
  <c r="AU23" i="185"/>
  <c r="AV23" i="185"/>
  <c r="AW23" i="185"/>
  <c r="AX23" i="185"/>
  <c r="AY23" i="185"/>
  <c r="AZ23" i="185"/>
  <c r="AL24" i="185"/>
  <c r="AM24" i="185"/>
  <c r="AN24" i="185"/>
  <c r="AO24" i="185"/>
  <c r="AP24" i="185"/>
  <c r="AQ24" i="185"/>
  <c r="AR24" i="185"/>
  <c r="AS24" i="185"/>
  <c r="AT24" i="185"/>
  <c r="AU24" i="185"/>
  <c r="AV24" i="185"/>
  <c r="AW24" i="185"/>
  <c r="AX24" i="185"/>
  <c r="AY24" i="185"/>
  <c r="AZ24" i="185"/>
  <c r="AL25" i="185"/>
  <c r="AM25" i="185"/>
  <c r="AN25" i="185"/>
  <c r="AO25" i="185"/>
  <c r="AP25" i="185"/>
  <c r="AQ25" i="185"/>
  <c r="AR25" i="185"/>
  <c r="AS25" i="185"/>
  <c r="AT25" i="185"/>
  <c r="AU25" i="185"/>
  <c r="AV25" i="185"/>
  <c r="AW25" i="185"/>
  <c r="AX25" i="185"/>
  <c r="AY25" i="185"/>
  <c r="AZ25" i="185"/>
  <c r="AL26" i="185"/>
  <c r="AM26" i="185"/>
  <c r="AN26" i="185"/>
  <c r="AO26" i="185"/>
  <c r="AP26" i="185"/>
  <c r="AQ26" i="185"/>
  <c r="AR26" i="185"/>
  <c r="AS26" i="185"/>
  <c r="AT26" i="185"/>
  <c r="AU26" i="185"/>
  <c r="AV26" i="185"/>
  <c r="AW26" i="185"/>
  <c r="AX26" i="185"/>
  <c r="AY26" i="185"/>
  <c r="AZ26" i="185"/>
  <c r="AL27" i="185"/>
  <c r="AM27" i="185"/>
  <c r="AN27" i="185"/>
  <c r="AO27" i="185"/>
  <c r="AP27" i="185"/>
  <c r="AQ27" i="185"/>
  <c r="AR27" i="185"/>
  <c r="AS27" i="185"/>
  <c r="AT27" i="185"/>
  <c r="AU27" i="185"/>
  <c r="AV27" i="185"/>
  <c r="AW27" i="185"/>
  <c r="AX27" i="185"/>
  <c r="AY27" i="185"/>
  <c r="AZ27" i="185"/>
  <c r="AL28" i="185"/>
  <c r="AM28" i="185"/>
  <c r="AN28" i="185"/>
  <c r="AO28" i="185"/>
  <c r="AP28" i="185"/>
  <c r="AQ28" i="185"/>
  <c r="AR28" i="185"/>
  <c r="AS28" i="185"/>
  <c r="AT28" i="185"/>
  <c r="AU28" i="185"/>
  <c r="AV28" i="185"/>
  <c r="AW28" i="185"/>
  <c r="AX28" i="185"/>
  <c r="AY28" i="185"/>
  <c r="AZ28" i="185"/>
  <c r="AL29" i="185"/>
  <c r="AM29" i="185"/>
  <c r="AN29" i="185"/>
  <c r="AO29" i="185"/>
  <c r="AP29" i="185"/>
  <c r="AQ29" i="185"/>
  <c r="AR29" i="185"/>
  <c r="AS29" i="185"/>
  <c r="AT29" i="185"/>
  <c r="AU29" i="185"/>
  <c r="AV29" i="185"/>
  <c r="AW29" i="185"/>
  <c r="AX29" i="185"/>
  <c r="AY29" i="185"/>
  <c r="AZ29" i="185"/>
  <c r="AL30" i="185"/>
  <c r="AM30" i="185"/>
  <c r="AN30" i="185"/>
  <c r="AO30" i="185"/>
  <c r="AP30" i="185"/>
  <c r="AQ30" i="185"/>
  <c r="AR30" i="185"/>
  <c r="AS30" i="185"/>
  <c r="AT30" i="185"/>
  <c r="AU30" i="185"/>
  <c r="AV30" i="185"/>
  <c r="AW30" i="185"/>
  <c r="AX30" i="185"/>
  <c r="AY30" i="185"/>
  <c r="AZ30" i="185"/>
  <c r="AL31" i="185"/>
  <c r="AM31" i="185"/>
  <c r="AN31" i="185"/>
  <c r="AO31" i="185"/>
  <c r="AP31" i="185"/>
  <c r="AQ31" i="185"/>
  <c r="AR31" i="185"/>
  <c r="AS31" i="185"/>
  <c r="AT31" i="185"/>
  <c r="AU31" i="185"/>
  <c r="AV31" i="185"/>
  <c r="AW31" i="185"/>
  <c r="AX31" i="185"/>
  <c r="AY31" i="185"/>
  <c r="AZ31" i="185"/>
  <c r="AL32" i="185"/>
  <c r="AM32" i="185"/>
  <c r="AN32" i="185"/>
  <c r="AO32" i="185"/>
  <c r="AP32" i="185"/>
  <c r="AQ32" i="185"/>
  <c r="AR32" i="185"/>
  <c r="AS32" i="185"/>
  <c r="AT32" i="185"/>
  <c r="AU32" i="185"/>
  <c r="AV32" i="185"/>
  <c r="AW32" i="185"/>
  <c r="AX32" i="185"/>
  <c r="AY32" i="185"/>
  <c r="AZ32" i="185"/>
  <c r="AL33" i="185"/>
  <c r="AM33" i="185"/>
  <c r="AN33" i="185"/>
  <c r="AO33" i="185"/>
  <c r="AP33" i="185"/>
  <c r="AQ33" i="185"/>
  <c r="AR33" i="185"/>
  <c r="AS33" i="185"/>
  <c r="AT33" i="185"/>
  <c r="AU33" i="185"/>
  <c r="AV33" i="185"/>
  <c r="AW33" i="185"/>
  <c r="AX33" i="185"/>
  <c r="AY33" i="185"/>
  <c r="FA33" i="185" s="1"/>
  <c r="AZ33" i="185"/>
  <c r="AL34" i="185"/>
  <c r="AM34" i="185"/>
  <c r="AN34" i="185"/>
  <c r="AO34" i="185"/>
  <c r="AP34" i="185"/>
  <c r="AQ34" i="185"/>
  <c r="AR34" i="185"/>
  <c r="AS34" i="185"/>
  <c r="AT34" i="185"/>
  <c r="AU34" i="185"/>
  <c r="AV34" i="185"/>
  <c r="AW34" i="185"/>
  <c r="AX34" i="185"/>
  <c r="AY34" i="185"/>
  <c r="AZ34" i="185"/>
  <c r="AL35" i="185"/>
  <c r="AM35" i="185"/>
  <c r="AN35" i="185"/>
  <c r="AO35" i="185"/>
  <c r="AP35" i="185"/>
  <c r="AQ35" i="185"/>
  <c r="AR35" i="185"/>
  <c r="AS35" i="185"/>
  <c r="AT35" i="185"/>
  <c r="AU35" i="185"/>
  <c r="AV35" i="185"/>
  <c r="AW35" i="185"/>
  <c r="AX35" i="185"/>
  <c r="AY35" i="185"/>
  <c r="AZ35" i="185"/>
  <c r="AL36" i="185"/>
  <c r="AM36" i="185"/>
  <c r="AN36" i="185"/>
  <c r="AO36" i="185"/>
  <c r="AP36" i="185"/>
  <c r="AQ36" i="185"/>
  <c r="AR36" i="185"/>
  <c r="AS36" i="185"/>
  <c r="AT36" i="185"/>
  <c r="AU36" i="185"/>
  <c r="AV36" i="185"/>
  <c r="AW36" i="185"/>
  <c r="AX36" i="185"/>
  <c r="AY36" i="185"/>
  <c r="AZ36" i="185"/>
  <c r="AL37" i="185"/>
  <c r="AM37" i="185"/>
  <c r="AN37" i="185"/>
  <c r="AO37" i="185"/>
  <c r="AP37" i="185"/>
  <c r="AQ37" i="185"/>
  <c r="AR37" i="185"/>
  <c r="AS37" i="185"/>
  <c r="AT37" i="185"/>
  <c r="AU37" i="185"/>
  <c r="AV37" i="185"/>
  <c r="AW37" i="185"/>
  <c r="AX37" i="185"/>
  <c r="AY37" i="185"/>
  <c r="AZ37" i="185"/>
  <c r="AL38" i="185"/>
  <c r="AM38" i="185"/>
  <c r="AN38" i="185"/>
  <c r="AO38" i="185"/>
  <c r="AP38" i="185"/>
  <c r="AQ38" i="185"/>
  <c r="AR38" i="185"/>
  <c r="AS38" i="185"/>
  <c r="AT38" i="185"/>
  <c r="AU38" i="185"/>
  <c r="AV38" i="185"/>
  <c r="AW38" i="185"/>
  <c r="AX38" i="185"/>
  <c r="AY38" i="185"/>
  <c r="AZ38" i="185"/>
  <c r="AL39" i="185"/>
  <c r="AM39" i="185"/>
  <c r="AN39" i="185"/>
  <c r="AO39" i="185"/>
  <c r="EQ39" i="185" s="1"/>
  <c r="AP39" i="185"/>
  <c r="AQ39" i="185"/>
  <c r="AR39" i="185"/>
  <c r="AS39" i="185"/>
  <c r="AT39" i="185"/>
  <c r="AU39" i="185"/>
  <c r="EW39" i="185" s="1"/>
  <c r="AV39" i="185"/>
  <c r="AW39" i="185"/>
  <c r="EY39" i="185" s="1"/>
  <c r="AX39" i="185"/>
  <c r="AY39" i="185"/>
  <c r="AZ39" i="185"/>
  <c r="AL40" i="185"/>
  <c r="AM40" i="185"/>
  <c r="AN40" i="185"/>
  <c r="AO40" i="185"/>
  <c r="AP40" i="185"/>
  <c r="AQ40" i="185"/>
  <c r="AR40" i="185"/>
  <c r="AS40" i="185"/>
  <c r="AT40" i="185"/>
  <c r="AU40" i="185"/>
  <c r="AV40" i="185"/>
  <c r="AW40" i="185"/>
  <c r="AX40" i="185"/>
  <c r="AY40" i="185"/>
  <c r="AZ40" i="185"/>
  <c r="AL41" i="185"/>
  <c r="AM41" i="185"/>
  <c r="AN41" i="185"/>
  <c r="AO41" i="185"/>
  <c r="AP41" i="185"/>
  <c r="AQ41" i="185"/>
  <c r="AR41" i="185"/>
  <c r="AS41" i="185"/>
  <c r="AT41" i="185"/>
  <c r="AU41" i="185"/>
  <c r="AV41" i="185"/>
  <c r="AW41" i="185"/>
  <c r="AX41" i="185"/>
  <c r="AY41" i="185"/>
  <c r="AZ41" i="185"/>
  <c r="AL42" i="185"/>
  <c r="AM42" i="185"/>
  <c r="AN42" i="185"/>
  <c r="AO42" i="185"/>
  <c r="AP42" i="185"/>
  <c r="AQ42" i="185"/>
  <c r="AR42" i="185"/>
  <c r="AS42" i="185"/>
  <c r="AT42" i="185"/>
  <c r="AU42" i="185"/>
  <c r="AV42" i="185"/>
  <c r="AW42" i="185"/>
  <c r="AX42" i="185"/>
  <c r="AY42" i="185"/>
  <c r="AZ42" i="185"/>
  <c r="AL43" i="185"/>
  <c r="AM43" i="185"/>
  <c r="AN43" i="185"/>
  <c r="AO43" i="185"/>
  <c r="AP43" i="185"/>
  <c r="AQ43" i="185"/>
  <c r="AR43" i="185"/>
  <c r="AS43" i="185"/>
  <c r="AT43" i="185"/>
  <c r="AU43" i="185"/>
  <c r="AV43" i="185"/>
  <c r="AW43" i="185"/>
  <c r="AX43" i="185"/>
  <c r="AY43" i="185"/>
  <c r="AZ43" i="185"/>
  <c r="AL44" i="185"/>
  <c r="AM44" i="185"/>
  <c r="AN44" i="185"/>
  <c r="AO44" i="185"/>
  <c r="AP44" i="185"/>
  <c r="AQ44" i="185"/>
  <c r="AR44" i="185"/>
  <c r="AS44" i="185"/>
  <c r="AT44" i="185"/>
  <c r="AU44" i="185"/>
  <c r="AV44" i="185"/>
  <c r="AW44" i="185"/>
  <c r="AX44" i="185"/>
  <c r="AY44" i="185"/>
  <c r="AZ44" i="185"/>
  <c r="Y4" i="185"/>
  <c r="Z4" i="185"/>
  <c r="AA4" i="185"/>
  <c r="AB4" i="185"/>
  <c r="AC4" i="185"/>
  <c r="AD4" i="185"/>
  <c r="AE4" i="185"/>
  <c r="AF4" i="185"/>
  <c r="AG4" i="185"/>
  <c r="AH4" i="185"/>
  <c r="AI4" i="185"/>
  <c r="AJ4" i="185"/>
  <c r="AK4" i="185"/>
  <c r="Y5" i="185"/>
  <c r="Z5" i="185"/>
  <c r="AA5" i="185"/>
  <c r="AB5" i="185"/>
  <c r="AC5" i="185"/>
  <c r="AD5" i="185"/>
  <c r="AE5" i="185"/>
  <c r="AF5" i="185"/>
  <c r="AG5" i="185"/>
  <c r="AH5" i="185"/>
  <c r="AI5" i="185"/>
  <c r="AJ5" i="185"/>
  <c r="AK5" i="185"/>
  <c r="Y6" i="185"/>
  <c r="Z6" i="185"/>
  <c r="AA6" i="185"/>
  <c r="AB6" i="185"/>
  <c r="AC6" i="185"/>
  <c r="AD6" i="185"/>
  <c r="AE6" i="185"/>
  <c r="AF6" i="185"/>
  <c r="AG6" i="185"/>
  <c r="AH6" i="185"/>
  <c r="AI6" i="185"/>
  <c r="AJ6" i="185"/>
  <c r="AK6" i="185"/>
  <c r="Y7" i="185"/>
  <c r="Z7" i="185"/>
  <c r="AA7" i="185"/>
  <c r="AB7" i="185"/>
  <c r="AC7" i="185"/>
  <c r="AD7" i="185"/>
  <c r="AE7" i="185"/>
  <c r="AF7" i="185"/>
  <c r="AG7" i="185"/>
  <c r="AH7" i="185"/>
  <c r="AI7" i="185"/>
  <c r="AJ7" i="185"/>
  <c r="AK7" i="185"/>
  <c r="Y8" i="185"/>
  <c r="Z8" i="185"/>
  <c r="AA8" i="185"/>
  <c r="AB8" i="185"/>
  <c r="AC8" i="185"/>
  <c r="AD8" i="185"/>
  <c r="AE8" i="185"/>
  <c r="AF8" i="185"/>
  <c r="AG8" i="185"/>
  <c r="AH8" i="185"/>
  <c r="AI8" i="185"/>
  <c r="AJ8" i="185"/>
  <c r="AK8" i="185"/>
  <c r="Y9" i="185"/>
  <c r="Z9" i="185"/>
  <c r="AA9" i="185"/>
  <c r="AB9" i="185"/>
  <c r="AC9" i="185"/>
  <c r="AD9" i="185"/>
  <c r="AE9" i="185"/>
  <c r="AF9" i="185"/>
  <c r="AG9" i="185"/>
  <c r="AH9" i="185"/>
  <c r="AI9" i="185"/>
  <c r="AJ9" i="185"/>
  <c r="AK9" i="185"/>
  <c r="Y10" i="185"/>
  <c r="Z10" i="185"/>
  <c r="AA10" i="185"/>
  <c r="AB10" i="185"/>
  <c r="AC10" i="185"/>
  <c r="AD10" i="185"/>
  <c r="AE10" i="185"/>
  <c r="AF10" i="185"/>
  <c r="AG10" i="185"/>
  <c r="AH10" i="185"/>
  <c r="AI10" i="185"/>
  <c r="AJ10" i="185"/>
  <c r="AK10" i="185"/>
  <c r="Y11" i="185"/>
  <c r="EA11" i="185" s="1"/>
  <c r="Z11" i="185"/>
  <c r="AA11" i="185"/>
  <c r="AB11" i="185"/>
  <c r="AC11" i="185"/>
  <c r="AD11" i="185"/>
  <c r="AE11" i="185"/>
  <c r="AF11" i="185"/>
  <c r="AG11" i="185"/>
  <c r="AH11" i="185"/>
  <c r="AI11" i="185"/>
  <c r="AJ11" i="185"/>
  <c r="AK11" i="185"/>
  <c r="Y12" i="185"/>
  <c r="Z12" i="185"/>
  <c r="AA12" i="185"/>
  <c r="AB12" i="185"/>
  <c r="AC12" i="185"/>
  <c r="AD12" i="185"/>
  <c r="AE12" i="185"/>
  <c r="AF12" i="185"/>
  <c r="AG12" i="185"/>
  <c r="AH12" i="185"/>
  <c r="AI12" i="185"/>
  <c r="AJ12" i="185"/>
  <c r="AK12" i="185"/>
  <c r="Y13" i="185"/>
  <c r="Z13" i="185"/>
  <c r="AA13" i="185"/>
  <c r="AB13" i="185"/>
  <c r="AC13" i="185"/>
  <c r="AD13" i="185"/>
  <c r="AE13" i="185"/>
  <c r="AF13" i="185"/>
  <c r="AG13" i="185"/>
  <c r="AH13" i="185"/>
  <c r="AI13" i="185"/>
  <c r="AJ13" i="185"/>
  <c r="AK13" i="185"/>
  <c r="Y14" i="185"/>
  <c r="Z14" i="185"/>
  <c r="AA14" i="185"/>
  <c r="AB14" i="185"/>
  <c r="AC14" i="185"/>
  <c r="AD14" i="185"/>
  <c r="AE14" i="185"/>
  <c r="AF14" i="185"/>
  <c r="AG14" i="185"/>
  <c r="AH14" i="185"/>
  <c r="AI14" i="185"/>
  <c r="AJ14" i="185"/>
  <c r="AK14" i="185"/>
  <c r="Y15" i="185"/>
  <c r="Z15" i="185"/>
  <c r="AA15" i="185"/>
  <c r="AB15" i="185"/>
  <c r="AC15" i="185"/>
  <c r="AD15" i="185"/>
  <c r="AE15" i="185"/>
  <c r="AF15" i="185"/>
  <c r="AG15" i="185"/>
  <c r="AH15" i="185"/>
  <c r="AI15" i="185"/>
  <c r="AJ15" i="185"/>
  <c r="AK15" i="185"/>
  <c r="Y16" i="185"/>
  <c r="Z16" i="185"/>
  <c r="AA16" i="185"/>
  <c r="AB16" i="185"/>
  <c r="AC16" i="185"/>
  <c r="AD16" i="185"/>
  <c r="AE16" i="185"/>
  <c r="AF16" i="185"/>
  <c r="AG16" i="185"/>
  <c r="AH16" i="185"/>
  <c r="AI16" i="185"/>
  <c r="AJ16" i="185"/>
  <c r="AK16" i="185"/>
  <c r="Y17" i="185"/>
  <c r="Z17" i="185"/>
  <c r="AA17" i="185"/>
  <c r="AB17" i="185"/>
  <c r="AC17" i="185"/>
  <c r="AD17" i="185"/>
  <c r="AE17" i="185"/>
  <c r="AF17" i="185"/>
  <c r="AG17" i="185"/>
  <c r="AH17" i="185"/>
  <c r="AI17" i="185"/>
  <c r="AJ17" i="185"/>
  <c r="AK17" i="185"/>
  <c r="Y18" i="185"/>
  <c r="Z18" i="185"/>
  <c r="AA18" i="185"/>
  <c r="AB18" i="185"/>
  <c r="AC18" i="185"/>
  <c r="AD18" i="185"/>
  <c r="AE18" i="185"/>
  <c r="AF18" i="185"/>
  <c r="AG18" i="185"/>
  <c r="AH18" i="185"/>
  <c r="AI18" i="185"/>
  <c r="AJ18" i="185"/>
  <c r="AK18" i="185"/>
  <c r="Y19" i="185"/>
  <c r="Z19" i="185"/>
  <c r="AA19" i="185"/>
  <c r="AB19" i="185"/>
  <c r="AC19" i="185"/>
  <c r="AD19" i="185"/>
  <c r="AE19" i="185"/>
  <c r="AF19" i="185"/>
  <c r="AG19" i="185"/>
  <c r="AH19" i="185"/>
  <c r="AI19" i="185"/>
  <c r="AJ19" i="185"/>
  <c r="AK19" i="185"/>
  <c r="Y20" i="185"/>
  <c r="Z20" i="185"/>
  <c r="AA20" i="185"/>
  <c r="AB20" i="185"/>
  <c r="AC20" i="185"/>
  <c r="AD20" i="185"/>
  <c r="AE20" i="185"/>
  <c r="AF20" i="185"/>
  <c r="AG20" i="185"/>
  <c r="AH20" i="185"/>
  <c r="AI20" i="185"/>
  <c r="AJ20" i="185"/>
  <c r="AK20" i="185"/>
  <c r="Y21" i="185"/>
  <c r="Z21" i="185"/>
  <c r="AA21" i="185"/>
  <c r="AB21" i="185"/>
  <c r="AC21" i="185"/>
  <c r="AD21" i="185"/>
  <c r="AE21" i="185"/>
  <c r="AF21" i="185"/>
  <c r="AG21" i="185"/>
  <c r="AH21" i="185"/>
  <c r="AI21" i="185"/>
  <c r="AJ21" i="185"/>
  <c r="AK21" i="185"/>
  <c r="Y22" i="185"/>
  <c r="Z22" i="185"/>
  <c r="AA22" i="185"/>
  <c r="AB22" i="185"/>
  <c r="AC22" i="185"/>
  <c r="AD22" i="185"/>
  <c r="AE22" i="185"/>
  <c r="AF22" i="185"/>
  <c r="AG22" i="185"/>
  <c r="AH22" i="185"/>
  <c r="AI22" i="185"/>
  <c r="AJ22" i="185"/>
  <c r="AK22" i="185"/>
  <c r="Y23" i="185"/>
  <c r="Z23" i="185"/>
  <c r="AA23" i="185"/>
  <c r="AB23" i="185"/>
  <c r="AC23" i="185"/>
  <c r="AD23" i="185"/>
  <c r="AE23" i="185"/>
  <c r="AF23" i="185"/>
  <c r="AG23" i="185"/>
  <c r="AH23" i="185"/>
  <c r="AI23" i="185"/>
  <c r="AJ23" i="185"/>
  <c r="AK23" i="185"/>
  <c r="Y24" i="185"/>
  <c r="Z24" i="185"/>
  <c r="AA24" i="185"/>
  <c r="AB24" i="185"/>
  <c r="AC24" i="185"/>
  <c r="AD24" i="185"/>
  <c r="AE24" i="185"/>
  <c r="AF24" i="185"/>
  <c r="AG24" i="185"/>
  <c r="AH24" i="185"/>
  <c r="AI24" i="185"/>
  <c r="AJ24" i="185"/>
  <c r="AK24" i="185"/>
  <c r="Y25" i="185"/>
  <c r="Z25" i="185"/>
  <c r="AA25" i="185"/>
  <c r="AB25" i="185"/>
  <c r="AC25" i="185"/>
  <c r="AD25" i="185"/>
  <c r="AE25" i="185"/>
  <c r="AF25" i="185"/>
  <c r="AG25" i="185"/>
  <c r="AH25" i="185"/>
  <c r="AI25" i="185"/>
  <c r="AJ25" i="185"/>
  <c r="AK25" i="185"/>
  <c r="Y26" i="185"/>
  <c r="Z26" i="185"/>
  <c r="AA26" i="185"/>
  <c r="EC26" i="185" s="1"/>
  <c r="AB26" i="185"/>
  <c r="AC26" i="185"/>
  <c r="AD26" i="185"/>
  <c r="AE26" i="185"/>
  <c r="AF26" i="185"/>
  <c r="AG26" i="185"/>
  <c r="AH26" i="185"/>
  <c r="AI26" i="185"/>
  <c r="AJ26" i="185"/>
  <c r="AK26" i="185"/>
  <c r="Y27" i="185"/>
  <c r="Z27" i="185"/>
  <c r="AA27" i="185"/>
  <c r="AB27" i="185"/>
  <c r="AC27" i="185"/>
  <c r="AD27" i="185"/>
  <c r="AE27" i="185"/>
  <c r="AF27" i="185"/>
  <c r="AG27" i="185"/>
  <c r="AH27" i="185"/>
  <c r="AI27" i="185"/>
  <c r="AJ27" i="185"/>
  <c r="AK27" i="185"/>
  <c r="Y28" i="185"/>
  <c r="Z28" i="185"/>
  <c r="AA28" i="185"/>
  <c r="AB28" i="185"/>
  <c r="AC28" i="185"/>
  <c r="AD28" i="185"/>
  <c r="AE28" i="185"/>
  <c r="AF28" i="185"/>
  <c r="AG28" i="185"/>
  <c r="AH28" i="185"/>
  <c r="AI28" i="185"/>
  <c r="AJ28" i="185"/>
  <c r="AK28" i="185"/>
  <c r="Y29" i="185"/>
  <c r="Z29" i="185"/>
  <c r="AA29" i="185"/>
  <c r="AB29" i="185"/>
  <c r="AC29" i="185"/>
  <c r="AD29" i="185"/>
  <c r="AE29" i="185"/>
  <c r="AF29" i="185"/>
  <c r="AG29" i="185"/>
  <c r="AH29" i="185"/>
  <c r="AI29" i="185"/>
  <c r="AJ29" i="185"/>
  <c r="AK29" i="185"/>
  <c r="Y30" i="185"/>
  <c r="Z30" i="185"/>
  <c r="AA30" i="185"/>
  <c r="AB30" i="185"/>
  <c r="AC30" i="185"/>
  <c r="AD30" i="185"/>
  <c r="AE30" i="185"/>
  <c r="AF30" i="185"/>
  <c r="AG30" i="185"/>
  <c r="AH30" i="185"/>
  <c r="AI30" i="185"/>
  <c r="AJ30" i="185"/>
  <c r="AK30" i="185"/>
  <c r="Y31" i="185"/>
  <c r="Z31" i="185"/>
  <c r="AA31" i="185"/>
  <c r="AB31" i="185"/>
  <c r="AC31" i="185"/>
  <c r="AD31" i="185"/>
  <c r="AE31" i="185"/>
  <c r="AF31" i="185"/>
  <c r="AG31" i="185"/>
  <c r="AH31" i="185"/>
  <c r="AI31" i="185"/>
  <c r="AJ31" i="185"/>
  <c r="AK31" i="185"/>
  <c r="Y32" i="185"/>
  <c r="Z32" i="185"/>
  <c r="AA32" i="185"/>
  <c r="AB32" i="185"/>
  <c r="AC32" i="185"/>
  <c r="AD32" i="185"/>
  <c r="AE32" i="185"/>
  <c r="AF32" i="185"/>
  <c r="AG32" i="185"/>
  <c r="AH32" i="185"/>
  <c r="AI32" i="185"/>
  <c r="AJ32" i="185"/>
  <c r="AK32" i="185"/>
  <c r="Y33" i="185"/>
  <c r="Z33" i="185"/>
  <c r="AA33" i="185"/>
  <c r="AB33" i="185"/>
  <c r="AC33" i="185"/>
  <c r="AD33" i="185"/>
  <c r="AE33" i="185"/>
  <c r="AF33" i="185"/>
  <c r="AG33" i="185"/>
  <c r="AH33" i="185"/>
  <c r="AI33" i="185"/>
  <c r="AJ33" i="185"/>
  <c r="AK33" i="185"/>
  <c r="Y34" i="185"/>
  <c r="Z34" i="185"/>
  <c r="AA34" i="185"/>
  <c r="AB34" i="185"/>
  <c r="AC34" i="185"/>
  <c r="AD34" i="185"/>
  <c r="AE34" i="185"/>
  <c r="AF34" i="185"/>
  <c r="AG34" i="185"/>
  <c r="AH34" i="185"/>
  <c r="AI34" i="185"/>
  <c r="AJ34" i="185"/>
  <c r="AK34" i="185"/>
  <c r="Y35" i="185"/>
  <c r="Z35" i="185"/>
  <c r="AA35" i="185"/>
  <c r="AB35" i="185"/>
  <c r="AC35" i="185"/>
  <c r="AD35" i="185"/>
  <c r="AE35" i="185"/>
  <c r="AF35" i="185"/>
  <c r="AG35" i="185"/>
  <c r="AH35" i="185"/>
  <c r="AI35" i="185"/>
  <c r="AJ35" i="185"/>
  <c r="AK35" i="185"/>
  <c r="Y36" i="185"/>
  <c r="Z36" i="185"/>
  <c r="AA36" i="185"/>
  <c r="AB36" i="185"/>
  <c r="AC36" i="185"/>
  <c r="AD36" i="185"/>
  <c r="AE36" i="185"/>
  <c r="AF36" i="185"/>
  <c r="AG36" i="185"/>
  <c r="AH36" i="185"/>
  <c r="AI36" i="185"/>
  <c r="AJ36" i="185"/>
  <c r="AK36" i="185"/>
  <c r="Y37" i="185"/>
  <c r="Z37" i="185"/>
  <c r="AA37" i="185"/>
  <c r="AB37" i="185"/>
  <c r="AC37" i="185"/>
  <c r="AD37" i="185"/>
  <c r="AE37" i="185"/>
  <c r="AF37" i="185"/>
  <c r="AG37" i="185"/>
  <c r="AH37" i="185"/>
  <c r="AI37" i="185"/>
  <c r="AJ37" i="185"/>
  <c r="AK37" i="185"/>
  <c r="Y38" i="185"/>
  <c r="Z38" i="185"/>
  <c r="AA38" i="185"/>
  <c r="AB38" i="185"/>
  <c r="AC38" i="185"/>
  <c r="AD38" i="185"/>
  <c r="AE38" i="185"/>
  <c r="AF38" i="185"/>
  <c r="AG38" i="185"/>
  <c r="AH38" i="185"/>
  <c r="AI38" i="185"/>
  <c r="AJ38" i="185"/>
  <c r="AK38" i="185"/>
  <c r="Y39" i="185"/>
  <c r="Z39" i="185"/>
  <c r="AA39" i="185"/>
  <c r="AB39" i="185"/>
  <c r="AC39" i="185"/>
  <c r="AD39" i="185"/>
  <c r="AE39" i="185"/>
  <c r="AF39" i="185"/>
  <c r="AG39" i="185"/>
  <c r="AH39" i="185"/>
  <c r="AI39" i="185"/>
  <c r="AJ39" i="185"/>
  <c r="AK39" i="185"/>
  <c r="Y40" i="185"/>
  <c r="Z40" i="185"/>
  <c r="AA40" i="185"/>
  <c r="AB40" i="185"/>
  <c r="AC40" i="185"/>
  <c r="AD40" i="185"/>
  <c r="AE40" i="185"/>
  <c r="AF40" i="185"/>
  <c r="AG40" i="185"/>
  <c r="AH40" i="185"/>
  <c r="AI40" i="185"/>
  <c r="AJ40" i="185"/>
  <c r="AK40" i="185"/>
  <c r="Y41" i="185"/>
  <c r="Z41" i="185"/>
  <c r="AA41" i="185"/>
  <c r="AB41" i="185"/>
  <c r="AC41" i="185"/>
  <c r="AD41" i="185"/>
  <c r="AE41" i="185"/>
  <c r="AF41" i="185"/>
  <c r="AG41" i="185"/>
  <c r="AH41" i="185"/>
  <c r="AI41" i="185"/>
  <c r="AJ41" i="185"/>
  <c r="AK41" i="185"/>
  <c r="Y42" i="185"/>
  <c r="Z42" i="185"/>
  <c r="AA42" i="185"/>
  <c r="AB42" i="185"/>
  <c r="AC42" i="185"/>
  <c r="AD42" i="185"/>
  <c r="AE42" i="185"/>
  <c r="AF42" i="185"/>
  <c r="AG42" i="185"/>
  <c r="AH42" i="185"/>
  <c r="AI42" i="185"/>
  <c r="AJ42" i="185"/>
  <c r="AK42" i="185"/>
  <c r="Y43" i="185"/>
  <c r="Z43" i="185"/>
  <c r="AA43" i="185"/>
  <c r="AB43" i="185"/>
  <c r="AC43" i="185"/>
  <c r="AD43" i="185"/>
  <c r="AE43" i="185"/>
  <c r="AF43" i="185"/>
  <c r="AG43" i="185"/>
  <c r="AH43" i="185"/>
  <c r="AI43" i="185"/>
  <c r="AJ43" i="185"/>
  <c r="AK43" i="185"/>
  <c r="Y44" i="185"/>
  <c r="Z44" i="185"/>
  <c r="AA44" i="185"/>
  <c r="AB44" i="185"/>
  <c r="AC44" i="185"/>
  <c r="AD44" i="185"/>
  <c r="AE44" i="185"/>
  <c r="AF44" i="185"/>
  <c r="AG44" i="185"/>
  <c r="AH44" i="185"/>
  <c r="AI44" i="185"/>
  <c r="AJ44" i="185"/>
  <c r="AK44" i="185"/>
  <c r="P4" i="185"/>
  <c r="Q4" i="185"/>
  <c r="R4" i="185"/>
  <c r="S4" i="185"/>
  <c r="T4" i="185"/>
  <c r="U4" i="185"/>
  <c r="V4" i="185"/>
  <c r="W4" i="185"/>
  <c r="X4" i="185"/>
  <c r="P5" i="185"/>
  <c r="Q5" i="185"/>
  <c r="R5" i="185"/>
  <c r="S5" i="185"/>
  <c r="T5" i="185"/>
  <c r="U5" i="185"/>
  <c r="V5" i="185"/>
  <c r="W5" i="185"/>
  <c r="X5" i="185"/>
  <c r="P6" i="185"/>
  <c r="Q6" i="185"/>
  <c r="R6" i="185"/>
  <c r="S6" i="185"/>
  <c r="T6" i="185"/>
  <c r="U6" i="185"/>
  <c r="V6" i="185"/>
  <c r="W6" i="185"/>
  <c r="X6" i="185"/>
  <c r="P7" i="185"/>
  <c r="Q7" i="185"/>
  <c r="R7" i="185"/>
  <c r="S7" i="185"/>
  <c r="T7" i="185"/>
  <c r="U7" i="185"/>
  <c r="V7" i="185"/>
  <c r="W7" i="185"/>
  <c r="X7" i="185"/>
  <c r="P8" i="185"/>
  <c r="Q8" i="185"/>
  <c r="R8" i="185"/>
  <c r="S8" i="185"/>
  <c r="T8" i="185"/>
  <c r="U8" i="185"/>
  <c r="V8" i="185"/>
  <c r="W8" i="185"/>
  <c r="X8" i="185"/>
  <c r="P9" i="185"/>
  <c r="Q9" i="185"/>
  <c r="R9" i="185"/>
  <c r="S9" i="185"/>
  <c r="T9" i="185"/>
  <c r="U9" i="185"/>
  <c r="V9" i="185"/>
  <c r="W9" i="185"/>
  <c r="X9" i="185"/>
  <c r="P10" i="185"/>
  <c r="Q10" i="185"/>
  <c r="R10" i="185"/>
  <c r="S10" i="185"/>
  <c r="T10" i="185"/>
  <c r="U10" i="185"/>
  <c r="V10" i="185"/>
  <c r="W10" i="185"/>
  <c r="X10" i="185"/>
  <c r="P11" i="185"/>
  <c r="Q11" i="185"/>
  <c r="R11" i="185"/>
  <c r="S11" i="185"/>
  <c r="T11" i="185"/>
  <c r="U11" i="185"/>
  <c r="V11" i="185"/>
  <c r="W11" i="185"/>
  <c r="X11" i="185"/>
  <c r="P12" i="185"/>
  <c r="Q12" i="185"/>
  <c r="R12" i="185"/>
  <c r="S12" i="185"/>
  <c r="T12" i="185"/>
  <c r="U12" i="185"/>
  <c r="V12" i="185"/>
  <c r="W12" i="185"/>
  <c r="X12" i="185"/>
  <c r="P13" i="185"/>
  <c r="Q13" i="185"/>
  <c r="R13" i="185"/>
  <c r="S13" i="185"/>
  <c r="T13" i="185"/>
  <c r="U13" i="185"/>
  <c r="V13" i="185"/>
  <c r="W13" i="185"/>
  <c r="X13" i="185"/>
  <c r="P14" i="185"/>
  <c r="Q14" i="185"/>
  <c r="R14" i="185"/>
  <c r="S14" i="185"/>
  <c r="T14" i="185"/>
  <c r="U14" i="185"/>
  <c r="V14" i="185"/>
  <c r="W14" i="185"/>
  <c r="X14" i="185"/>
  <c r="P15" i="185"/>
  <c r="Q15" i="185"/>
  <c r="R15" i="185"/>
  <c r="S15" i="185"/>
  <c r="T15" i="185"/>
  <c r="U15" i="185"/>
  <c r="V15" i="185"/>
  <c r="W15" i="185"/>
  <c r="X15" i="185"/>
  <c r="P16" i="185"/>
  <c r="Q16" i="185"/>
  <c r="R16" i="185"/>
  <c r="S16" i="185"/>
  <c r="T16" i="185"/>
  <c r="U16" i="185"/>
  <c r="V16" i="185"/>
  <c r="W16" i="185"/>
  <c r="X16" i="185"/>
  <c r="P17" i="185"/>
  <c r="Q17" i="185"/>
  <c r="R17" i="185"/>
  <c r="S17" i="185"/>
  <c r="T17" i="185"/>
  <c r="U17" i="185"/>
  <c r="V17" i="185"/>
  <c r="W17" i="185"/>
  <c r="X17" i="185"/>
  <c r="P18" i="185"/>
  <c r="Q18" i="185"/>
  <c r="R18" i="185"/>
  <c r="S18" i="185"/>
  <c r="T18" i="185"/>
  <c r="U18" i="185"/>
  <c r="V18" i="185"/>
  <c r="W18" i="185"/>
  <c r="X18" i="185"/>
  <c r="P19" i="185"/>
  <c r="Q19" i="185"/>
  <c r="R19" i="185"/>
  <c r="S19" i="185"/>
  <c r="T19" i="185"/>
  <c r="U19" i="185"/>
  <c r="V19" i="185"/>
  <c r="W19" i="185"/>
  <c r="X19" i="185"/>
  <c r="P20" i="185"/>
  <c r="Q20" i="185"/>
  <c r="R20" i="185"/>
  <c r="S20" i="185"/>
  <c r="DU20" i="185" s="1"/>
  <c r="T20" i="185"/>
  <c r="U20" i="185"/>
  <c r="V20" i="185"/>
  <c r="W20" i="185"/>
  <c r="X20" i="185"/>
  <c r="P21" i="185"/>
  <c r="Q21" i="185"/>
  <c r="R21" i="185"/>
  <c r="S21" i="185"/>
  <c r="T21" i="185"/>
  <c r="U21" i="185"/>
  <c r="V21" i="185"/>
  <c r="W21" i="185"/>
  <c r="X21" i="185"/>
  <c r="P22" i="185"/>
  <c r="Q22" i="185"/>
  <c r="R22" i="185"/>
  <c r="S22" i="185"/>
  <c r="T22" i="185"/>
  <c r="U22" i="185"/>
  <c r="V22" i="185"/>
  <c r="W22" i="185"/>
  <c r="X22" i="185"/>
  <c r="P23" i="185"/>
  <c r="Q23" i="185"/>
  <c r="R23" i="185"/>
  <c r="S23" i="185"/>
  <c r="T23" i="185"/>
  <c r="U23" i="185"/>
  <c r="V23" i="185"/>
  <c r="W23" i="185"/>
  <c r="X23" i="185"/>
  <c r="P24" i="185"/>
  <c r="Q24" i="185"/>
  <c r="R24" i="185"/>
  <c r="S24" i="185"/>
  <c r="T24" i="185"/>
  <c r="U24" i="185"/>
  <c r="V24" i="185"/>
  <c r="W24" i="185"/>
  <c r="X24" i="185"/>
  <c r="P25" i="185"/>
  <c r="Q25" i="185"/>
  <c r="R25" i="185"/>
  <c r="S25" i="185"/>
  <c r="T25" i="185"/>
  <c r="U25" i="185"/>
  <c r="V25" i="185"/>
  <c r="W25" i="185"/>
  <c r="X25" i="185"/>
  <c r="P26" i="185"/>
  <c r="Q26" i="185"/>
  <c r="R26" i="185"/>
  <c r="S26" i="185"/>
  <c r="T26" i="185"/>
  <c r="U26" i="185"/>
  <c r="V26" i="185"/>
  <c r="W26" i="185"/>
  <c r="X26" i="185"/>
  <c r="P27" i="185"/>
  <c r="Q27" i="185"/>
  <c r="R27" i="185"/>
  <c r="S27" i="185"/>
  <c r="T27" i="185"/>
  <c r="U27" i="185"/>
  <c r="V27" i="185"/>
  <c r="W27" i="185"/>
  <c r="X27" i="185"/>
  <c r="P28" i="185"/>
  <c r="Q28" i="185"/>
  <c r="R28" i="185"/>
  <c r="S28" i="185"/>
  <c r="T28" i="185"/>
  <c r="U28" i="185"/>
  <c r="V28" i="185"/>
  <c r="W28" i="185"/>
  <c r="X28" i="185"/>
  <c r="P29" i="185"/>
  <c r="Q29" i="185"/>
  <c r="R29" i="185"/>
  <c r="S29" i="185"/>
  <c r="T29" i="185"/>
  <c r="U29" i="185"/>
  <c r="V29" i="185"/>
  <c r="W29" i="185"/>
  <c r="X29" i="185"/>
  <c r="P30" i="185"/>
  <c r="Q30" i="185"/>
  <c r="R30" i="185"/>
  <c r="S30" i="185"/>
  <c r="T30" i="185"/>
  <c r="U30" i="185"/>
  <c r="V30" i="185"/>
  <c r="W30" i="185"/>
  <c r="X30" i="185"/>
  <c r="P31" i="185"/>
  <c r="Q31" i="185"/>
  <c r="R31" i="185"/>
  <c r="S31" i="185"/>
  <c r="T31" i="185"/>
  <c r="U31" i="185"/>
  <c r="V31" i="185"/>
  <c r="W31" i="185"/>
  <c r="X31" i="185"/>
  <c r="P32" i="185"/>
  <c r="Q32" i="185"/>
  <c r="R32" i="185"/>
  <c r="S32" i="185"/>
  <c r="T32" i="185"/>
  <c r="U32" i="185"/>
  <c r="V32" i="185"/>
  <c r="W32" i="185"/>
  <c r="X32" i="185"/>
  <c r="P33" i="185"/>
  <c r="Q33" i="185"/>
  <c r="R33" i="185"/>
  <c r="S33" i="185"/>
  <c r="T33" i="185"/>
  <c r="U33" i="185"/>
  <c r="V33" i="185"/>
  <c r="W33" i="185"/>
  <c r="X33" i="185"/>
  <c r="P34" i="185"/>
  <c r="Q34" i="185"/>
  <c r="R34" i="185"/>
  <c r="S34" i="185"/>
  <c r="T34" i="185"/>
  <c r="U34" i="185"/>
  <c r="V34" i="185"/>
  <c r="W34" i="185"/>
  <c r="X34" i="185"/>
  <c r="P35" i="185"/>
  <c r="Q35" i="185"/>
  <c r="R35" i="185"/>
  <c r="S35" i="185"/>
  <c r="T35" i="185"/>
  <c r="U35" i="185"/>
  <c r="V35" i="185"/>
  <c r="W35" i="185"/>
  <c r="X35" i="185"/>
  <c r="DY35" i="185" s="1"/>
  <c r="P36" i="185"/>
  <c r="Q36" i="185"/>
  <c r="R36" i="185"/>
  <c r="S36" i="185"/>
  <c r="T36" i="185"/>
  <c r="U36" i="185"/>
  <c r="V36" i="185"/>
  <c r="W36" i="185"/>
  <c r="X36" i="185"/>
  <c r="P37" i="185"/>
  <c r="Q37" i="185"/>
  <c r="R37" i="185"/>
  <c r="S37" i="185"/>
  <c r="T37" i="185"/>
  <c r="U37" i="185"/>
  <c r="V37" i="185"/>
  <c r="W37" i="185"/>
  <c r="X37" i="185"/>
  <c r="P38" i="185"/>
  <c r="Q38" i="185"/>
  <c r="R38" i="185"/>
  <c r="S38" i="185"/>
  <c r="T38" i="185"/>
  <c r="U38" i="185"/>
  <c r="V38" i="185"/>
  <c r="W38" i="185"/>
  <c r="X38" i="185"/>
  <c r="P39" i="185"/>
  <c r="Q39" i="185"/>
  <c r="R39" i="185"/>
  <c r="S39" i="185"/>
  <c r="T39" i="185"/>
  <c r="U39" i="185"/>
  <c r="V39" i="185"/>
  <c r="W39" i="185"/>
  <c r="X39" i="185"/>
  <c r="P40" i="185"/>
  <c r="Q40" i="185"/>
  <c r="R40" i="185"/>
  <c r="S40" i="185"/>
  <c r="T40" i="185"/>
  <c r="U40" i="185"/>
  <c r="V40" i="185"/>
  <c r="W40" i="185"/>
  <c r="X40" i="185"/>
  <c r="P41" i="185"/>
  <c r="Q41" i="185"/>
  <c r="R41" i="185"/>
  <c r="S41" i="185"/>
  <c r="T41" i="185"/>
  <c r="U41" i="185"/>
  <c r="V41" i="185"/>
  <c r="W41" i="185"/>
  <c r="X41" i="185"/>
  <c r="P42" i="185"/>
  <c r="Q42" i="185"/>
  <c r="R42" i="185"/>
  <c r="S42" i="185"/>
  <c r="T42" i="185"/>
  <c r="U42" i="185"/>
  <c r="V42" i="185"/>
  <c r="W42" i="185"/>
  <c r="X42" i="185"/>
  <c r="P43" i="185"/>
  <c r="Q43" i="185"/>
  <c r="R43" i="185"/>
  <c r="S43" i="185"/>
  <c r="T43" i="185"/>
  <c r="DU43" i="185" s="1"/>
  <c r="U43" i="185"/>
  <c r="DW43" i="185" s="1"/>
  <c r="V43" i="185"/>
  <c r="W43" i="185"/>
  <c r="X43" i="185"/>
  <c r="P44" i="185"/>
  <c r="Q44" i="185"/>
  <c r="R44" i="185"/>
  <c r="S44" i="185"/>
  <c r="T44" i="185"/>
  <c r="U44" i="185"/>
  <c r="V44" i="185"/>
  <c r="W44" i="185"/>
  <c r="X44" i="185"/>
  <c r="PS2" i="185"/>
  <c r="C14" i="184"/>
  <c r="C13" i="184"/>
  <c r="C12" i="184"/>
  <c r="PP4" i="185"/>
  <c r="E5" i="185"/>
  <c r="B6" i="185"/>
  <c r="B7" i="185"/>
  <c r="B8" i="185"/>
  <c r="B9" i="185"/>
  <c r="B10" i="185"/>
  <c r="B11" i="185"/>
  <c r="B12" i="185"/>
  <c r="B13" i="185"/>
  <c r="B14" i="185"/>
  <c r="B15" i="185"/>
  <c r="B16" i="185"/>
  <c r="B17" i="185"/>
  <c r="B18" i="185"/>
  <c r="B19" i="185"/>
  <c r="B20" i="185"/>
  <c r="B21" i="185"/>
  <c r="B22" i="185"/>
  <c r="B23" i="185"/>
  <c r="B24" i="185"/>
  <c r="B25" i="185"/>
  <c r="B26" i="185"/>
  <c r="B27" i="185"/>
  <c r="B28" i="185"/>
  <c r="B29" i="185"/>
  <c r="B30" i="185"/>
  <c r="B31" i="185"/>
  <c r="B32" i="185"/>
  <c r="B33" i="185"/>
  <c r="B34" i="185"/>
  <c r="B35" i="185"/>
  <c r="B36" i="185"/>
  <c r="B37" i="185"/>
  <c r="B38" i="185"/>
  <c r="B39" i="185"/>
  <c r="B40" i="185"/>
  <c r="B41" i="185"/>
  <c r="B42" i="185"/>
  <c r="B43" i="185"/>
  <c r="B44" i="185"/>
  <c r="B5" i="185"/>
  <c r="E6" i="185"/>
  <c r="F6" i="185"/>
  <c r="G6" i="185"/>
  <c r="DI6" i="185" s="1"/>
  <c r="H6" i="185"/>
  <c r="I6" i="185"/>
  <c r="J6" i="185"/>
  <c r="K6" i="185"/>
  <c r="L6" i="185"/>
  <c r="DM6" i="185" s="1"/>
  <c r="M6" i="185"/>
  <c r="N6" i="185"/>
  <c r="DO6" i="185" s="1"/>
  <c r="O6" i="185"/>
  <c r="E7" i="185"/>
  <c r="F7" i="185"/>
  <c r="DG7" i="185" s="1"/>
  <c r="G7" i="185"/>
  <c r="H7" i="185"/>
  <c r="I7" i="185"/>
  <c r="J7" i="185"/>
  <c r="K7" i="185"/>
  <c r="L7" i="185"/>
  <c r="M7" i="185"/>
  <c r="N7" i="185"/>
  <c r="O7" i="185"/>
  <c r="E8" i="185"/>
  <c r="F8" i="185"/>
  <c r="G8" i="185"/>
  <c r="H8" i="185"/>
  <c r="I8" i="185"/>
  <c r="J8" i="185"/>
  <c r="K8" i="185"/>
  <c r="L8" i="185"/>
  <c r="M8" i="185"/>
  <c r="N8" i="185"/>
  <c r="O8" i="185"/>
  <c r="E9" i="185"/>
  <c r="F9" i="185"/>
  <c r="G9" i="185"/>
  <c r="H9" i="185"/>
  <c r="I9" i="185"/>
  <c r="J9" i="185"/>
  <c r="K9" i="185"/>
  <c r="L9" i="185"/>
  <c r="M9" i="185"/>
  <c r="N9" i="185"/>
  <c r="O9" i="185"/>
  <c r="E10" i="185"/>
  <c r="F10" i="185"/>
  <c r="G10" i="185"/>
  <c r="H10" i="185"/>
  <c r="I10" i="185"/>
  <c r="J10" i="185"/>
  <c r="K10" i="185"/>
  <c r="L10" i="185"/>
  <c r="M10" i="185"/>
  <c r="N10" i="185"/>
  <c r="O10" i="185"/>
  <c r="E11" i="185"/>
  <c r="F11" i="185"/>
  <c r="G11" i="185"/>
  <c r="H11" i="185"/>
  <c r="I11" i="185"/>
  <c r="J11" i="185"/>
  <c r="K11" i="185"/>
  <c r="L11" i="185"/>
  <c r="M11" i="185"/>
  <c r="N11" i="185"/>
  <c r="O11" i="185"/>
  <c r="E12" i="185"/>
  <c r="F12" i="185"/>
  <c r="G12" i="185"/>
  <c r="H12" i="185"/>
  <c r="I12" i="185"/>
  <c r="J12" i="185"/>
  <c r="K12" i="185"/>
  <c r="L12" i="185"/>
  <c r="M12" i="185"/>
  <c r="N12" i="185"/>
  <c r="O12" i="185"/>
  <c r="E13" i="185"/>
  <c r="F13" i="185"/>
  <c r="G13" i="185"/>
  <c r="H13" i="185"/>
  <c r="I13" i="185"/>
  <c r="J13" i="185"/>
  <c r="K13" i="185"/>
  <c r="L13" i="185"/>
  <c r="M13" i="185"/>
  <c r="N13" i="185"/>
  <c r="O13" i="185"/>
  <c r="E14" i="185"/>
  <c r="F14" i="185"/>
  <c r="G14" i="185"/>
  <c r="H14" i="185"/>
  <c r="I14" i="185"/>
  <c r="J14" i="185"/>
  <c r="K14" i="185"/>
  <c r="L14" i="185"/>
  <c r="M14" i="185"/>
  <c r="N14" i="185"/>
  <c r="O14" i="185"/>
  <c r="E15" i="185"/>
  <c r="F15" i="185"/>
  <c r="G15" i="185"/>
  <c r="H15" i="185"/>
  <c r="I15" i="185"/>
  <c r="J15" i="185"/>
  <c r="K15" i="185"/>
  <c r="L15" i="185"/>
  <c r="M15" i="185"/>
  <c r="N15" i="185"/>
  <c r="O15" i="185"/>
  <c r="E16" i="185"/>
  <c r="F16" i="185"/>
  <c r="G16" i="185"/>
  <c r="H16" i="185"/>
  <c r="I16" i="185"/>
  <c r="J16" i="185"/>
  <c r="K16" i="185"/>
  <c r="L16" i="185"/>
  <c r="M16" i="185"/>
  <c r="N16" i="185"/>
  <c r="O16" i="185"/>
  <c r="E17" i="185"/>
  <c r="F17" i="185"/>
  <c r="G17" i="185"/>
  <c r="H17" i="185"/>
  <c r="I17" i="185"/>
  <c r="J17" i="185"/>
  <c r="K17" i="185"/>
  <c r="L17" i="185"/>
  <c r="M17" i="185"/>
  <c r="N17" i="185"/>
  <c r="O17" i="185"/>
  <c r="E18" i="185"/>
  <c r="F18" i="185"/>
  <c r="G18" i="185"/>
  <c r="H18" i="185"/>
  <c r="I18" i="185"/>
  <c r="J18" i="185"/>
  <c r="K18" i="185"/>
  <c r="L18" i="185"/>
  <c r="M18" i="185"/>
  <c r="N18" i="185"/>
  <c r="O18" i="185"/>
  <c r="E19" i="185"/>
  <c r="F19" i="185"/>
  <c r="G19" i="185"/>
  <c r="H19" i="185"/>
  <c r="I19" i="185"/>
  <c r="J19" i="185"/>
  <c r="K19" i="185"/>
  <c r="L19" i="185"/>
  <c r="M19" i="185"/>
  <c r="N19" i="185"/>
  <c r="O19" i="185"/>
  <c r="E20" i="185"/>
  <c r="F20" i="185"/>
  <c r="G20" i="185"/>
  <c r="H20" i="185"/>
  <c r="I20" i="185"/>
  <c r="J20" i="185"/>
  <c r="K20" i="185"/>
  <c r="L20" i="185"/>
  <c r="M20" i="185"/>
  <c r="N20" i="185"/>
  <c r="O20" i="185"/>
  <c r="E21" i="185"/>
  <c r="F21" i="185"/>
  <c r="G21" i="185"/>
  <c r="H21" i="185"/>
  <c r="I21" i="185"/>
  <c r="J21" i="185"/>
  <c r="K21" i="185"/>
  <c r="L21" i="185"/>
  <c r="M21" i="185"/>
  <c r="N21" i="185"/>
  <c r="O21" i="185"/>
  <c r="E22" i="185"/>
  <c r="F22" i="185"/>
  <c r="G22" i="185"/>
  <c r="H22" i="185"/>
  <c r="I22" i="185"/>
  <c r="DK22" i="185" s="1"/>
  <c r="J22" i="185"/>
  <c r="K22" i="185"/>
  <c r="L22" i="185"/>
  <c r="M22" i="185"/>
  <c r="N22" i="185"/>
  <c r="O22" i="185"/>
  <c r="E23" i="185"/>
  <c r="F23" i="185"/>
  <c r="G23" i="185"/>
  <c r="H23" i="185"/>
  <c r="I23" i="185"/>
  <c r="J23" i="185"/>
  <c r="K23" i="185"/>
  <c r="L23" i="185"/>
  <c r="M23" i="185"/>
  <c r="N23" i="185"/>
  <c r="O23" i="185"/>
  <c r="E24" i="185"/>
  <c r="F24" i="185"/>
  <c r="G24" i="185"/>
  <c r="H24" i="185"/>
  <c r="I24" i="185"/>
  <c r="J24" i="185"/>
  <c r="K24" i="185"/>
  <c r="L24" i="185"/>
  <c r="M24" i="185"/>
  <c r="N24" i="185"/>
  <c r="O24" i="185"/>
  <c r="E25" i="185"/>
  <c r="F25" i="185"/>
  <c r="G25" i="185"/>
  <c r="H25" i="185"/>
  <c r="I25" i="185"/>
  <c r="J25" i="185"/>
  <c r="K25" i="185"/>
  <c r="L25" i="185"/>
  <c r="M25" i="185"/>
  <c r="N25" i="185"/>
  <c r="O25" i="185"/>
  <c r="E26" i="185"/>
  <c r="F26" i="185"/>
  <c r="G26" i="185"/>
  <c r="H26" i="185"/>
  <c r="I26" i="185"/>
  <c r="J26" i="185"/>
  <c r="K26" i="185"/>
  <c r="L26" i="185"/>
  <c r="M26" i="185"/>
  <c r="N26" i="185"/>
  <c r="O26" i="185"/>
  <c r="E27" i="185"/>
  <c r="F27" i="185"/>
  <c r="G27" i="185"/>
  <c r="H27" i="185"/>
  <c r="I27" i="185"/>
  <c r="J27" i="185"/>
  <c r="K27" i="185"/>
  <c r="L27" i="185"/>
  <c r="M27" i="185"/>
  <c r="N27" i="185"/>
  <c r="O27" i="185"/>
  <c r="E28" i="185"/>
  <c r="F28" i="185"/>
  <c r="G28" i="185"/>
  <c r="H28" i="185"/>
  <c r="I28" i="185"/>
  <c r="J28" i="185"/>
  <c r="K28" i="185"/>
  <c r="L28" i="185"/>
  <c r="M28" i="185"/>
  <c r="N28" i="185"/>
  <c r="O28" i="185"/>
  <c r="E29" i="185"/>
  <c r="F29" i="185"/>
  <c r="G29" i="185"/>
  <c r="DI29" i="185" s="1"/>
  <c r="H29" i="185"/>
  <c r="I29" i="185"/>
  <c r="DK29" i="185" s="1"/>
  <c r="J29" i="185"/>
  <c r="K29" i="185"/>
  <c r="DM29" i="185" s="1"/>
  <c r="L29" i="185"/>
  <c r="M29" i="185"/>
  <c r="N29" i="185"/>
  <c r="O29" i="185"/>
  <c r="E30" i="185"/>
  <c r="F30" i="185"/>
  <c r="G30" i="185"/>
  <c r="H30" i="185"/>
  <c r="I30" i="185"/>
  <c r="J30" i="185"/>
  <c r="K30" i="185"/>
  <c r="L30" i="185"/>
  <c r="M30" i="185"/>
  <c r="N30" i="185"/>
  <c r="O30" i="185"/>
  <c r="E31" i="185"/>
  <c r="F31" i="185"/>
  <c r="G31" i="185"/>
  <c r="H31" i="185"/>
  <c r="I31" i="185"/>
  <c r="J31" i="185"/>
  <c r="K31" i="185"/>
  <c r="L31" i="185"/>
  <c r="M31" i="185"/>
  <c r="N31" i="185"/>
  <c r="O31" i="185"/>
  <c r="E32" i="185"/>
  <c r="F32" i="185"/>
  <c r="G32" i="185"/>
  <c r="H32" i="185"/>
  <c r="I32" i="185"/>
  <c r="J32" i="185"/>
  <c r="K32" i="185"/>
  <c r="L32" i="185"/>
  <c r="M32" i="185"/>
  <c r="N32" i="185"/>
  <c r="O32" i="185"/>
  <c r="E33" i="185"/>
  <c r="F33" i="185"/>
  <c r="G33" i="185"/>
  <c r="H33" i="185"/>
  <c r="I33" i="185"/>
  <c r="J33" i="185"/>
  <c r="K33" i="185"/>
  <c r="L33" i="185"/>
  <c r="M33" i="185"/>
  <c r="N33" i="185"/>
  <c r="O33" i="185"/>
  <c r="E34" i="185"/>
  <c r="F34" i="185"/>
  <c r="G34" i="185"/>
  <c r="H34" i="185"/>
  <c r="I34" i="185"/>
  <c r="J34" i="185"/>
  <c r="K34" i="185"/>
  <c r="L34" i="185"/>
  <c r="M34" i="185"/>
  <c r="N34" i="185"/>
  <c r="O34" i="185"/>
  <c r="E35" i="185"/>
  <c r="F35" i="185"/>
  <c r="G35" i="185"/>
  <c r="H35" i="185"/>
  <c r="I35" i="185"/>
  <c r="J35" i="185"/>
  <c r="K35" i="185"/>
  <c r="L35" i="185"/>
  <c r="M35" i="185"/>
  <c r="N35" i="185"/>
  <c r="O35" i="185"/>
  <c r="E36" i="185"/>
  <c r="F36" i="185"/>
  <c r="G36" i="185"/>
  <c r="H36" i="185"/>
  <c r="I36" i="185"/>
  <c r="J36" i="185"/>
  <c r="K36" i="185"/>
  <c r="L36" i="185"/>
  <c r="M36" i="185"/>
  <c r="N36" i="185"/>
  <c r="O36" i="185"/>
  <c r="E37" i="185"/>
  <c r="F37" i="185"/>
  <c r="G37" i="185"/>
  <c r="H37" i="185"/>
  <c r="I37" i="185"/>
  <c r="J37" i="185"/>
  <c r="K37" i="185"/>
  <c r="L37" i="185"/>
  <c r="M37" i="185"/>
  <c r="N37" i="185"/>
  <c r="O37" i="185"/>
  <c r="E38" i="185"/>
  <c r="F38" i="185"/>
  <c r="G38" i="185"/>
  <c r="H38" i="185"/>
  <c r="I38" i="185"/>
  <c r="J38" i="185"/>
  <c r="K38" i="185"/>
  <c r="L38" i="185"/>
  <c r="M38" i="185"/>
  <c r="N38" i="185"/>
  <c r="O38" i="185"/>
  <c r="E39" i="185"/>
  <c r="F39" i="185"/>
  <c r="G39" i="185"/>
  <c r="H39" i="185"/>
  <c r="I39" i="185"/>
  <c r="J39" i="185"/>
  <c r="K39" i="185"/>
  <c r="DM39" i="185" s="1"/>
  <c r="L39" i="185"/>
  <c r="M39" i="185"/>
  <c r="DO39" i="185" s="1"/>
  <c r="N39" i="185"/>
  <c r="O39" i="185"/>
  <c r="E40" i="185"/>
  <c r="DG40" i="185" s="1"/>
  <c r="F40" i="185"/>
  <c r="G40" i="185"/>
  <c r="H40" i="185"/>
  <c r="I40" i="185"/>
  <c r="J40" i="185"/>
  <c r="K40" i="185"/>
  <c r="L40" i="185"/>
  <c r="M40" i="185"/>
  <c r="N40" i="185"/>
  <c r="O40" i="185"/>
  <c r="E41" i="185"/>
  <c r="F41" i="185"/>
  <c r="G41" i="185"/>
  <c r="H41" i="185"/>
  <c r="I41" i="185"/>
  <c r="J41" i="185"/>
  <c r="K41" i="185"/>
  <c r="L41" i="185"/>
  <c r="M41" i="185"/>
  <c r="N41" i="185"/>
  <c r="O41" i="185"/>
  <c r="E42" i="185"/>
  <c r="F42" i="185"/>
  <c r="G42" i="185"/>
  <c r="H42" i="185"/>
  <c r="I42" i="185"/>
  <c r="J42" i="185"/>
  <c r="K42" i="185"/>
  <c r="L42" i="185"/>
  <c r="M42" i="185"/>
  <c r="N42" i="185"/>
  <c r="O42" i="185"/>
  <c r="E43" i="185"/>
  <c r="F43" i="185"/>
  <c r="G43" i="185"/>
  <c r="H43" i="185"/>
  <c r="I43" i="185"/>
  <c r="J43" i="185"/>
  <c r="K43" i="185"/>
  <c r="L43" i="185"/>
  <c r="M43" i="185"/>
  <c r="N43" i="185"/>
  <c r="O43" i="185"/>
  <c r="DQ43" i="185" s="1"/>
  <c r="E44" i="185"/>
  <c r="F44" i="185"/>
  <c r="G44" i="185"/>
  <c r="H44" i="185"/>
  <c r="I44" i="185"/>
  <c r="J44" i="185"/>
  <c r="K44" i="185"/>
  <c r="L44" i="185"/>
  <c r="M44" i="185"/>
  <c r="N44" i="185"/>
  <c r="O44" i="185"/>
  <c r="F5" i="185"/>
  <c r="G5" i="185"/>
  <c r="H5" i="185"/>
  <c r="I5" i="185"/>
  <c r="J5" i="185"/>
  <c r="K5" i="185"/>
  <c r="L5" i="185"/>
  <c r="M5" i="185"/>
  <c r="N5" i="185"/>
  <c r="O5" i="185"/>
  <c r="F4" i="185"/>
  <c r="G4" i="185"/>
  <c r="H4" i="185"/>
  <c r="I4" i="185"/>
  <c r="J4" i="185"/>
  <c r="K4" i="185"/>
  <c r="L4" i="185"/>
  <c r="M4" i="185"/>
  <c r="N4" i="185"/>
  <c r="O4" i="185"/>
  <c r="C5" i="185"/>
  <c r="EZ5" i="185" s="1"/>
  <c r="D5" i="185"/>
  <c r="C6" i="185"/>
  <c r="D6" i="185"/>
  <c r="C7" i="185"/>
  <c r="DH7" i="185" s="1"/>
  <c r="D7" i="185"/>
  <c r="C8" i="185"/>
  <c r="DO8" i="185" s="1"/>
  <c r="D8" i="185"/>
  <c r="C9" i="185"/>
  <c r="FB9" i="185" s="1"/>
  <c r="D9" i="185"/>
  <c r="C10" i="185"/>
  <c r="EB10" i="185" s="1"/>
  <c r="D10" i="185"/>
  <c r="DS10" i="185" s="1"/>
  <c r="C11" i="185"/>
  <c r="D11" i="185"/>
  <c r="C12" i="185"/>
  <c r="EF12" i="185" s="1"/>
  <c r="D12" i="185"/>
  <c r="C13" i="185"/>
  <c r="OF13" i="185" s="1"/>
  <c r="D13" i="185"/>
  <c r="C14" i="185"/>
  <c r="EL14" i="185" s="1"/>
  <c r="D14" i="185"/>
  <c r="C15" i="185"/>
  <c r="EN15" i="185" s="1"/>
  <c r="D15" i="185"/>
  <c r="C16" i="185"/>
  <c r="OQ16" i="185" s="1"/>
  <c r="D16" i="185"/>
  <c r="ES16" i="185" s="1"/>
  <c r="C17" i="185"/>
  <c r="FE17" i="185" s="1"/>
  <c r="D17" i="185"/>
  <c r="C18" i="185"/>
  <c r="FD18" i="185" s="1"/>
  <c r="D18" i="185"/>
  <c r="C19" i="185"/>
  <c r="ES19" i="185" s="1"/>
  <c r="D19" i="185"/>
  <c r="C20" i="185"/>
  <c r="EF20" i="185" s="1"/>
  <c r="D20" i="185"/>
  <c r="EG20" i="185" s="1"/>
  <c r="C21" i="185"/>
  <c r="DT21" i="185" s="1"/>
  <c r="D21" i="185"/>
  <c r="C22" i="185"/>
  <c r="DX22" i="185" s="1"/>
  <c r="D22" i="185"/>
  <c r="C23" i="185"/>
  <c r="EJ23" i="185" s="1"/>
  <c r="D23" i="185"/>
  <c r="C24" i="185"/>
  <c r="OI24" i="185" s="1"/>
  <c r="D24" i="185"/>
  <c r="EW24" i="185" s="1"/>
  <c r="C25" i="185"/>
  <c r="EH25" i="185" s="1"/>
  <c r="D25" i="185"/>
  <c r="C26" i="185"/>
  <c r="NP26" i="185" s="1"/>
  <c r="D26" i="185"/>
  <c r="C27" i="185"/>
  <c r="NR27" i="185" s="1"/>
  <c r="D27" i="185"/>
  <c r="C28" i="185"/>
  <c r="DI28" i="185" s="1"/>
  <c r="D28" i="185"/>
  <c r="C29" i="185"/>
  <c r="ES29" i="185" s="1"/>
  <c r="D29" i="185"/>
  <c r="C30" i="185"/>
  <c r="OI30" i="185" s="1"/>
  <c r="D30" i="185"/>
  <c r="C31" i="185"/>
  <c r="EA31" i="185" s="1"/>
  <c r="D31" i="185"/>
  <c r="C32" i="185"/>
  <c r="NW32" i="185" s="1"/>
  <c r="D32" i="185"/>
  <c r="C33" i="185"/>
  <c r="DJ33" i="185" s="1"/>
  <c r="D33" i="185"/>
  <c r="DY33" i="185" s="1"/>
  <c r="C34" i="185"/>
  <c r="DU34" i="185" s="1"/>
  <c r="D34" i="185"/>
  <c r="C35" i="185"/>
  <c r="DP35" i="185" s="1"/>
  <c r="D35" i="185"/>
  <c r="C36" i="185"/>
  <c r="EU36" i="185" s="1"/>
  <c r="D36" i="185"/>
  <c r="C37" i="185"/>
  <c r="DP37" i="185" s="1"/>
  <c r="D37" i="185"/>
  <c r="C38" i="185"/>
  <c r="EV38" i="185" s="1"/>
  <c r="D38" i="185"/>
  <c r="DS38" i="185" s="1"/>
  <c r="C39" i="185"/>
  <c r="EZ39" i="185" s="1"/>
  <c r="D39" i="185"/>
  <c r="C40" i="185"/>
  <c r="EV40" i="185" s="1"/>
  <c r="D40" i="185"/>
  <c r="C41" i="185"/>
  <c r="OV41" i="185" s="1"/>
  <c r="D41" i="185"/>
  <c r="C42" i="185"/>
  <c r="PN42" i="185" s="1"/>
  <c r="D42" i="185"/>
  <c r="C43" i="185"/>
  <c r="DL43" i="185" s="1"/>
  <c r="D43" i="185"/>
  <c r="C44" i="185"/>
  <c r="D44" i="185"/>
  <c r="ES44" i="185" s="1"/>
  <c r="D4" i="185"/>
  <c r="C4" i="185"/>
  <c r="DG6" i="185" l="1"/>
  <c r="HJ6" i="185" s="1" a="1"/>
  <c r="HJ6" i="185" s="1"/>
  <c r="DK38" i="185"/>
  <c r="FF37" i="185"/>
  <c r="DT36" i="185"/>
  <c r="EY22" i="185"/>
  <c r="ON23" i="185"/>
  <c r="FC37" i="185"/>
  <c r="PF37" i="185"/>
  <c r="OK23" i="185"/>
  <c r="ER35" i="185"/>
  <c r="EN24" i="185"/>
  <c r="OS37" i="185"/>
  <c r="OI23" i="185"/>
  <c r="PK10" i="185"/>
  <c r="EF5" i="185"/>
  <c r="EB37" i="185"/>
  <c r="EJ35" i="185"/>
  <c r="IM35" i="185" s="1" a="1"/>
  <c r="IM35" i="185" s="1"/>
  <c r="DT33" i="185"/>
  <c r="HW33" i="185" s="1" a="1"/>
  <c r="HW33" i="185" s="1"/>
  <c r="EK24" i="185"/>
  <c r="IN24" i="185" s="1" a="1"/>
  <c r="IN24" i="185" s="1"/>
  <c r="OR37" i="185"/>
  <c r="PO24" i="185"/>
  <c r="PJ10" i="185"/>
  <c r="ED5" i="185"/>
  <c r="EA37" i="185"/>
  <c r="ID37" i="185" s="1" a="1"/>
  <c r="ID37" i="185" s="1"/>
  <c r="EG35" i="185"/>
  <c r="DN33" i="185"/>
  <c r="EH24" i="185"/>
  <c r="IK24" i="185" s="1" a="1"/>
  <c r="IK24" i="185" s="1"/>
  <c r="DU22" i="185"/>
  <c r="HX22" i="185" s="1" a="1"/>
  <c r="HX22" i="185" s="1"/>
  <c r="FC19" i="185"/>
  <c r="EF10" i="185"/>
  <c r="DP8" i="185"/>
  <c r="EC25" i="185"/>
  <c r="EO39" i="185"/>
  <c r="ES35" i="185"/>
  <c r="EU33" i="185"/>
  <c r="EY29" i="185"/>
  <c r="FE33" i="185"/>
  <c r="NZ43" i="185"/>
  <c r="OS39" i="185"/>
  <c r="OQ37" i="185"/>
  <c r="PB27" i="185"/>
  <c r="PL24" i="185"/>
  <c r="OD23" i="185"/>
  <c r="OX10" i="185"/>
  <c r="EC5" i="185"/>
  <c r="EX43" i="185"/>
  <c r="JA43" i="185" s="1" a="1"/>
  <c r="JA43" i="185" s="1"/>
  <c r="EJ39" i="185"/>
  <c r="DZ37" i="185"/>
  <c r="IC37" i="185" s="1" a="1"/>
  <c r="IC37" i="185" s="1"/>
  <c r="EB35" i="185"/>
  <c r="IE35" i="185" s="1" a="1"/>
  <c r="IE35" i="185" s="1"/>
  <c r="DL33" i="185"/>
  <c r="LS33" i="185" s="1"/>
  <c r="EJ26" i="185"/>
  <c r="IM26" i="185" s="1" a="1"/>
  <c r="IM26" i="185" s="1"/>
  <c r="EF24" i="185"/>
  <c r="DT22" i="185"/>
  <c r="HW22" i="185" s="1" a="1"/>
  <c r="HW22" i="185" s="1"/>
  <c r="EV19" i="185"/>
  <c r="IY19" i="185" s="1" a="1"/>
  <c r="IY19" i="185" s="1"/>
  <c r="EO15" i="185"/>
  <c r="EE10" i="185"/>
  <c r="IH10" i="185" s="1" a="1"/>
  <c r="IH10" i="185" s="1"/>
  <c r="EE45" i="185"/>
  <c r="IH45" i="185" s="1" a="1"/>
  <c r="IH45" i="185" s="1"/>
  <c r="OP38" i="185"/>
  <c r="DT38" i="185"/>
  <c r="EO8" i="185"/>
  <c r="PH37" i="185"/>
  <c r="EU35" i="185"/>
  <c r="OL23" i="185"/>
  <c r="ET35" i="185"/>
  <c r="EI6" i="185"/>
  <c r="EZ37" i="185"/>
  <c r="DT8" i="185"/>
  <c r="OF23" i="185"/>
  <c r="DG39" i="185"/>
  <c r="DQ33" i="185"/>
  <c r="HT33" i="185" s="1" a="1"/>
  <c r="HT33" i="185" s="1"/>
  <c r="DO23" i="185"/>
  <c r="DQ22" i="185"/>
  <c r="EM35" i="185"/>
  <c r="EU45" i="185"/>
  <c r="EW44" i="185"/>
  <c r="FA40" i="185"/>
  <c r="EW16" i="185"/>
  <c r="FA12" i="185"/>
  <c r="FC24" i="185"/>
  <c r="JF24" i="185" s="1" a="1"/>
  <c r="JF24" i="185" s="1"/>
  <c r="OR39" i="185"/>
  <c r="OP37" i="185"/>
  <c r="PA27" i="185"/>
  <c r="PK24" i="185"/>
  <c r="PO16" i="185"/>
  <c r="OV10" i="185"/>
  <c r="EB5" i="185"/>
  <c r="EW43" i="185"/>
  <c r="EH39" i="185"/>
  <c r="DY37" i="185"/>
  <c r="DH35" i="185"/>
  <c r="EI26" i="185"/>
  <c r="ED24" i="185"/>
  <c r="DP22" i="185"/>
  <c r="ED10" i="185"/>
  <c r="DN8" i="185"/>
  <c r="EL35" i="185"/>
  <c r="DX20" i="185"/>
  <c r="DI19" i="185"/>
  <c r="DU37" i="185"/>
  <c r="DS9" i="185"/>
  <c r="EU16" i="185"/>
  <c r="ON37" i="185"/>
  <c r="EC32" i="185"/>
  <c r="PO45" i="185"/>
  <c r="PF41" i="185"/>
  <c r="OM39" i="185"/>
  <c r="OM37" i="185"/>
  <c r="OV24" i="185"/>
  <c r="OT16" i="185"/>
  <c r="OS10" i="185"/>
  <c r="DX5" i="185"/>
  <c r="DT43" i="185"/>
  <c r="HW43" i="185" s="1" a="1"/>
  <c r="HW43" i="185" s="1"/>
  <c r="DJ39" i="185"/>
  <c r="HM39" i="185" s="1" a="1"/>
  <c r="HM39" i="185" s="1"/>
  <c r="DR37" i="185"/>
  <c r="EZ34" i="185"/>
  <c r="EB32" i="185"/>
  <c r="EA26" i="185"/>
  <c r="FF23" i="185"/>
  <c r="DM22" i="185"/>
  <c r="EL19" i="185"/>
  <c r="EU14" i="185"/>
  <c r="DY10" i="185"/>
  <c r="EV7" i="185"/>
  <c r="OR23" i="185"/>
  <c r="OM38" i="185"/>
  <c r="FB37" i="185"/>
  <c r="JE37" i="185" s="1" a="1"/>
  <c r="JE37" i="185" s="1"/>
  <c r="DZ22" i="185"/>
  <c r="OJ23" i="185"/>
  <c r="ES10" i="185"/>
  <c r="DG35" i="185"/>
  <c r="DS37" i="185"/>
  <c r="ES43" i="185"/>
  <c r="PL45" i="185"/>
  <c r="PE41" i="185"/>
  <c r="NZ39" i="185"/>
  <c r="OL37" i="185"/>
  <c r="PF26" i="185"/>
  <c r="OU24" i="185"/>
  <c r="OS16" i="185"/>
  <c r="OQ10" i="185"/>
  <c r="EZ45" i="185"/>
  <c r="DS43" i="185"/>
  <c r="DH39" i="185"/>
  <c r="DQ37" i="185"/>
  <c r="EY34" i="185"/>
  <c r="EV30" i="185"/>
  <c r="DY26" i="185"/>
  <c r="FD23" i="185"/>
  <c r="DL22" i="185"/>
  <c r="EK19" i="185"/>
  <c r="EO14" i="185"/>
  <c r="DX10" i="185"/>
  <c r="EG7" i="185"/>
  <c r="IJ7" i="185" s="1" a="1"/>
  <c r="IJ7" i="185" s="1"/>
  <c r="ED45" i="185"/>
  <c r="NQ9" i="185"/>
  <c r="FD37" i="185"/>
  <c r="JG37" i="185" s="1" a="1"/>
  <c r="JG37" i="185" s="1"/>
  <c r="EX24" i="185"/>
  <c r="ED37" i="185"/>
  <c r="IG37" i="185" s="1" a="1"/>
  <c r="IG37" i="185" s="1"/>
  <c r="EM24" i="185"/>
  <c r="IP24" i="185" s="1" a="1"/>
  <c r="IP24" i="185" s="1"/>
  <c r="EC33" i="185"/>
  <c r="DK24" i="185"/>
  <c r="HN24" i="185" s="1" a="1"/>
  <c r="HN24" i="185" s="1"/>
  <c r="DN22" i="185"/>
  <c r="PJ45" i="185"/>
  <c r="PD41" i="185"/>
  <c r="PK38" i="185"/>
  <c r="OK37" i="185"/>
  <c r="PE26" i="185"/>
  <c r="OT24" i="185"/>
  <c r="OR16" i="185"/>
  <c r="PK9" i="185"/>
  <c r="EY45" i="185"/>
  <c r="DO43" i="185"/>
  <c r="FF38" i="185"/>
  <c r="EW34" i="185"/>
  <c r="ET30" i="185"/>
  <c r="DT26" i="185"/>
  <c r="FB23" i="185"/>
  <c r="FD21" i="185"/>
  <c r="EJ19" i="185"/>
  <c r="EN14" i="185"/>
  <c r="DW10" i="185"/>
  <c r="DT7" i="185"/>
  <c r="HW7" i="185" s="1" a="1"/>
  <c r="HW7" i="185" s="1"/>
  <c r="EW37" i="185"/>
  <c r="ON38" i="185"/>
  <c r="DP9" i="185"/>
  <c r="EY24" i="185"/>
  <c r="EX22" i="185"/>
  <c r="JA22" i="185" s="1" a="1"/>
  <c r="JA22" i="185" s="1"/>
  <c r="DX8" i="185"/>
  <c r="IA8" i="185" s="1" a="1"/>
  <c r="IA8" i="185" s="1"/>
  <c r="DV8" i="185"/>
  <c r="HY8" i="185" s="1" a="1"/>
  <c r="HY8" i="185" s="1"/>
  <c r="PO10" i="185"/>
  <c r="EO9" i="185"/>
  <c r="EC10" i="185"/>
  <c r="EG30" i="185"/>
  <c r="IJ30" i="185" s="1" a="1"/>
  <c r="IJ30" i="185" s="1"/>
  <c r="DZ5" i="185"/>
  <c r="DI24" i="185"/>
  <c r="HL24" i="185" s="1" a="1"/>
  <c r="HL24" i="185" s="1"/>
  <c r="EE20" i="185"/>
  <c r="IH20" i="185" s="1" a="1"/>
  <c r="IH20" i="185" s="1"/>
  <c r="EU40" i="185"/>
  <c r="IX40" i="185" s="1" a="1"/>
  <c r="IX40" i="185" s="1"/>
  <c r="EW38" i="185"/>
  <c r="OX45" i="185"/>
  <c r="PC41" i="185"/>
  <c r="PJ38" i="185"/>
  <c r="OI37" i="185"/>
  <c r="PA26" i="185"/>
  <c r="OS24" i="185"/>
  <c r="PG9" i="185"/>
  <c r="EX45" i="185"/>
  <c r="DN43" i="185"/>
  <c r="FD38" i="185"/>
  <c r="DH37" i="185"/>
  <c r="HK37" i="185" s="1" a="1"/>
  <c r="HK37" i="185" s="1"/>
  <c r="ER34" i="185"/>
  <c r="EJ30" i="185"/>
  <c r="EW25" i="185"/>
  <c r="EZ23" i="185"/>
  <c r="JC23" i="185" s="1" a="1"/>
  <c r="JC23" i="185" s="1"/>
  <c r="EL21" i="185"/>
  <c r="IO21" i="185" s="1" a="1"/>
  <c r="IO21" i="185" s="1"/>
  <c r="EI19" i="185"/>
  <c r="IL19" i="185" s="1" a="1"/>
  <c r="IL19" i="185" s="1"/>
  <c r="EM14" i="185"/>
  <c r="DV10" i="185"/>
  <c r="DS7" i="185"/>
  <c r="HV7" i="185" s="1" a="1"/>
  <c r="HV7" i="185" s="1"/>
  <c r="OO38" i="185"/>
  <c r="DL38" i="185"/>
  <c r="LS38" i="185" s="1"/>
  <c r="FA24" i="185"/>
  <c r="JD24" i="185" s="1" a="1"/>
  <c r="JD24" i="185" s="1"/>
  <c r="ES24" i="185"/>
  <c r="DQ8" i="185"/>
  <c r="OO37" i="185"/>
  <c r="EI35" i="185"/>
  <c r="IL35" i="185" s="1" a="1"/>
  <c r="IL35" i="185" s="1"/>
  <c r="OT10" i="185"/>
  <c r="DI33" i="185"/>
  <c r="DG23" i="185"/>
  <c r="DS21" i="185"/>
  <c r="EM15" i="185"/>
  <c r="EK13" i="185"/>
  <c r="EI11" i="185"/>
  <c r="EW23" i="185"/>
  <c r="FA19" i="185"/>
  <c r="OW45" i="185"/>
  <c r="OY41" i="185"/>
  <c r="OX38" i="185"/>
  <c r="NW33" i="185"/>
  <c r="OZ26" i="185"/>
  <c r="OR24" i="185"/>
  <c r="OX12" i="185"/>
  <c r="PF9" i="185"/>
  <c r="EW45" i="185"/>
  <c r="DM43" i="185"/>
  <c r="FC38" i="185"/>
  <c r="EP36" i="185"/>
  <c r="EQ34" i="185"/>
  <c r="ED30" i="185"/>
  <c r="IG30" i="185" s="1" a="1"/>
  <c r="IG30" i="185" s="1"/>
  <c r="ER25" i="185"/>
  <c r="IU25" i="185" s="1" a="1"/>
  <c r="IU25" i="185" s="1"/>
  <c r="EY23" i="185"/>
  <c r="JB23" i="185" s="1" a="1"/>
  <c r="JB23" i="185" s="1"/>
  <c r="EK21" i="185"/>
  <c r="EG19" i="185"/>
  <c r="DU10" i="185"/>
  <c r="HX10" i="185" s="1" a="1"/>
  <c r="HX10" i="185" s="1"/>
  <c r="DR7" i="185"/>
  <c r="OD9" i="185"/>
  <c r="DQ9" i="185"/>
  <c r="EU24" i="185"/>
  <c r="FD19" i="185"/>
  <c r="OU10" i="185"/>
  <c r="DH33" i="185"/>
  <c r="EU44" i="185"/>
  <c r="EQ20" i="185"/>
  <c r="FE34" i="185"/>
  <c r="DQ42" i="185"/>
  <c r="DQ21" i="185"/>
  <c r="HT21" i="185" s="1" a="1"/>
  <c r="HT21" i="185" s="1"/>
  <c r="ES40" i="185"/>
  <c r="OV45" i="185"/>
  <c r="OW38" i="185"/>
  <c r="NV33" i="185"/>
  <c r="OY26" i="185"/>
  <c r="OQ24" i="185"/>
  <c r="OV12" i="185"/>
  <c r="OT9" i="185"/>
  <c r="EV45" i="185"/>
  <c r="EZ38" i="185"/>
  <c r="JC38" i="185" s="1" a="1"/>
  <c r="JC38" i="185" s="1"/>
  <c r="EO36" i="185"/>
  <c r="EP34" i="185"/>
  <c r="EB30" i="185"/>
  <c r="IE30" i="185" s="1" a="1"/>
  <c r="IE30" i="185" s="1"/>
  <c r="EQ25" i="185"/>
  <c r="IT25" i="185" s="1" a="1"/>
  <c r="IT25" i="185" s="1"/>
  <c r="EV23" i="185"/>
  <c r="IY23" i="185" s="1" a="1"/>
  <c r="IY23" i="185" s="1"/>
  <c r="EJ21" i="185"/>
  <c r="IM21" i="185" s="1" a="1"/>
  <c r="IM21" i="185" s="1"/>
  <c r="EF19" i="185"/>
  <c r="FE13" i="185"/>
  <c r="DT10" i="185"/>
  <c r="DQ7" i="185"/>
  <c r="OI38" i="185"/>
  <c r="OT37" i="185"/>
  <c r="EK35" i="185"/>
  <c r="FC33" i="185"/>
  <c r="PJ24" i="185"/>
  <c r="EA5" i="185"/>
  <c r="DX37" i="185"/>
  <c r="DM8" i="185"/>
  <c r="FA38" i="185"/>
  <c r="OX24" i="185"/>
  <c r="DT37" i="185"/>
  <c r="EM19" i="185"/>
  <c r="DG33" i="185"/>
  <c r="HJ33" i="185" s="1" a="1"/>
  <c r="HJ33" i="185" s="1"/>
  <c r="DM7" i="185"/>
  <c r="HP7" i="185" s="1" a="1"/>
  <c r="HP7" i="185" s="1"/>
  <c r="OU45" i="185"/>
  <c r="PD40" i="185"/>
  <c r="OV38" i="185"/>
  <c r="NU33" i="185"/>
  <c r="OX26" i="185"/>
  <c r="OP24" i="185"/>
  <c r="OP12" i="185"/>
  <c r="OR9" i="185"/>
  <c r="EN45" i="185"/>
  <c r="IQ45" i="185" s="1" a="1"/>
  <c r="IQ45" i="185" s="1"/>
  <c r="EJ42" i="185"/>
  <c r="EY38" i="185"/>
  <c r="EN36" i="185"/>
  <c r="EO34" i="185"/>
  <c r="FB29" i="185"/>
  <c r="EO25" i="185"/>
  <c r="ET23" i="185"/>
  <c r="EI21" i="185"/>
  <c r="ED19" i="185"/>
  <c r="ER13" i="185"/>
  <c r="FD9" i="185"/>
  <c r="DP7" i="185"/>
  <c r="DI38" i="185"/>
  <c r="LP38" i="185" s="1"/>
  <c r="EZ24" i="185"/>
  <c r="DU9" i="185"/>
  <c r="EE27" i="185"/>
  <c r="EG40" i="185"/>
  <c r="EE12" i="185"/>
  <c r="DK7" i="185"/>
  <c r="HN7" i="185" s="1" a="1"/>
  <c r="HN7" i="185" s="1"/>
  <c r="DS33" i="185"/>
  <c r="EM29" i="185"/>
  <c r="OT45" i="185"/>
  <c r="PC40" i="185"/>
  <c r="OU38" i="185"/>
  <c r="PO30" i="185"/>
  <c r="OW26" i="185"/>
  <c r="ON24" i="185"/>
  <c r="OC12" i="185"/>
  <c r="OQ9" i="185"/>
  <c r="EM45" i="185"/>
  <c r="EI42" i="185"/>
  <c r="EX38" i="185"/>
  <c r="EM36" i="185"/>
  <c r="EN34" i="185"/>
  <c r="EZ29" i="185"/>
  <c r="EL25" i="185"/>
  <c r="DT23" i="185"/>
  <c r="EG21" i="185"/>
  <c r="DG19" i="185"/>
  <c r="EQ13" i="185"/>
  <c r="EB9" i="185"/>
  <c r="DL7" i="185"/>
  <c r="HO7" i="185" s="1" a="1"/>
  <c r="HO7" i="185" s="1"/>
  <c r="DU38" i="185"/>
  <c r="EI20" i="185"/>
  <c r="EP19" i="185"/>
  <c r="DL8" i="185"/>
  <c r="EC41" i="185"/>
  <c r="OS45" i="185"/>
  <c r="PB40" i="185"/>
  <c r="OT38" i="185"/>
  <c r="PN30" i="185"/>
  <c r="NS26" i="185"/>
  <c r="OM24" i="185"/>
  <c r="NY12" i="185"/>
  <c r="OP9" i="185"/>
  <c r="EK45" i="185"/>
  <c r="IN45" i="185" s="1" a="1"/>
  <c r="IN45" i="185" s="1"/>
  <c r="EG42" i="185"/>
  <c r="DX38" i="185"/>
  <c r="EK36" i="185"/>
  <c r="EM34" i="185"/>
  <c r="EX29" i="185"/>
  <c r="EJ25" i="185"/>
  <c r="DS23" i="185"/>
  <c r="EB21" i="185"/>
  <c r="ER18" i="185"/>
  <c r="EN12" i="185"/>
  <c r="EA9" i="185"/>
  <c r="DJ7" i="185"/>
  <c r="OQ23" i="185"/>
  <c r="OO23" i="185"/>
  <c r="DW8" i="185"/>
  <c r="DW22" i="185"/>
  <c r="DV22" i="185"/>
  <c r="HY22" i="185" s="1" a="1"/>
  <c r="HY22" i="185" s="1"/>
  <c r="DO22" i="185"/>
  <c r="EQ23" i="185"/>
  <c r="NQ45" i="185"/>
  <c r="PA40" i="185"/>
  <c r="OS38" i="185"/>
  <c r="PM30" i="185"/>
  <c r="NX12" i="185"/>
  <c r="OO9" i="185"/>
  <c r="EH45" i="185"/>
  <c r="IK45" i="185" s="1" a="1"/>
  <c r="IK45" i="185" s="1"/>
  <c r="EB42" i="185"/>
  <c r="IE42" i="185" s="1" a="1"/>
  <c r="IE42" i="185" s="1"/>
  <c r="DW38" i="185"/>
  <c r="EF36" i="185"/>
  <c r="EK34" i="185"/>
  <c r="EV29" i="185"/>
  <c r="DR23" i="185"/>
  <c r="DV21" i="185"/>
  <c r="EO18" i="185"/>
  <c r="EL12" i="185"/>
  <c r="DZ9" i="185"/>
  <c r="DI7" i="185"/>
  <c r="OP23" i="185"/>
  <c r="EZ8" i="185"/>
  <c r="PK37" i="185"/>
  <c r="DQ36" i="185"/>
  <c r="EK8" i="185"/>
  <c r="EV22" i="185"/>
  <c r="PG37" i="185"/>
  <c r="DY21" i="185"/>
  <c r="IB21" i="185" s="1" a="1"/>
  <c r="IB21" i="185" s="1"/>
  <c r="FA39" i="185"/>
  <c r="DY25" i="185"/>
  <c r="IB25" i="185" s="1" a="1"/>
  <c r="IB25" i="185" s="1"/>
  <c r="DO37" i="185"/>
  <c r="LV37" i="185" s="1"/>
  <c r="DO9" i="185"/>
  <c r="EI25" i="185"/>
  <c r="IL25" i="185" s="1" a="1"/>
  <c r="IL25" i="185" s="1"/>
  <c r="NP45" i="185"/>
  <c r="OW40" i="185"/>
  <c r="OR38" i="185"/>
  <c r="PO25" i="185"/>
  <c r="PH23" i="185"/>
  <c r="NV12" i="185"/>
  <c r="ON9" i="185"/>
  <c r="EF45" i="185"/>
  <c r="DV38" i="185"/>
  <c r="EC36" i="185"/>
  <c r="EI34" i="185"/>
  <c r="EG25" i="185"/>
  <c r="DQ23" i="185"/>
  <c r="FF17" i="185"/>
  <c r="DY9" i="185"/>
  <c r="EA32" i="185"/>
  <c r="EQ35" i="185"/>
  <c r="DU32" i="185"/>
  <c r="EU38" i="185"/>
  <c r="DW11" i="185"/>
  <c r="EJ13" i="185"/>
  <c r="DU8" i="185"/>
  <c r="HX8" i="185" s="1" a="1"/>
  <c r="HX8" i="185" s="1"/>
  <c r="EG26" i="185"/>
  <c r="OT41" i="185"/>
  <c r="DY31" i="185"/>
  <c r="EX28" i="185"/>
  <c r="EI13" i="185"/>
  <c r="EM40" i="185"/>
  <c r="IP40" i="185" s="1" a="1"/>
  <c r="IP40" i="185" s="1"/>
  <c r="DK26" i="185"/>
  <c r="HN26" i="185" s="1" a="1"/>
  <c r="HN26" i="185" s="1"/>
  <c r="DY12" i="185"/>
  <c r="ES23" i="185"/>
  <c r="EO41" i="185"/>
  <c r="IR41" i="185" s="1" a="1"/>
  <c r="IR41" i="185" s="1"/>
  <c r="DX31" i="185"/>
  <c r="EV28" i="185"/>
  <c r="IY28" i="185" s="1" a="1"/>
  <c r="IY28" i="185" s="1"/>
  <c r="EH13" i="185"/>
  <c r="PK42" i="185"/>
  <c r="DU42" i="185"/>
  <c r="EW42" i="185"/>
  <c r="DW42" i="185"/>
  <c r="EY42" i="185"/>
  <c r="DX42" i="185"/>
  <c r="IA42" i="185" s="1" a="1"/>
  <c r="IA42" i="185" s="1"/>
  <c r="EZ42" i="185"/>
  <c r="DZ42" i="185"/>
  <c r="IC42" i="185" s="1" a="1"/>
  <c r="IC42" i="185" s="1"/>
  <c r="FB42" i="185"/>
  <c r="EC42" i="185"/>
  <c r="FE42" i="185"/>
  <c r="ED42" i="185"/>
  <c r="FF42" i="185"/>
  <c r="JH42" i="185" s="1" a="1"/>
  <c r="JH42" i="185" s="1"/>
  <c r="EE42" i="185"/>
  <c r="EF42" i="185"/>
  <c r="EH42" i="185"/>
  <c r="DN42" i="185"/>
  <c r="EP42" i="185"/>
  <c r="EK42" i="185"/>
  <c r="EL42" i="185"/>
  <c r="EM42" i="185"/>
  <c r="EN42" i="185"/>
  <c r="EO42" i="185"/>
  <c r="NV42" i="185"/>
  <c r="EQ42" i="185"/>
  <c r="NW42" i="185"/>
  <c r="ER42" i="185"/>
  <c r="NX42" i="185"/>
  <c r="ES42" i="185"/>
  <c r="IV42" i="185" s="1" a="1"/>
  <c r="IV42" i="185" s="1"/>
  <c r="OA42" i="185"/>
  <c r="DP42" i="185"/>
  <c r="DG42" i="185"/>
  <c r="ET42" i="185"/>
  <c r="IW42" i="185" s="1" a="1"/>
  <c r="IW42" i="185" s="1"/>
  <c r="OB42" i="185"/>
  <c r="OI42" i="185"/>
  <c r="DH42" i="185"/>
  <c r="EU42" i="185"/>
  <c r="OC42" i="185"/>
  <c r="FA42" i="185"/>
  <c r="DI42" i="185"/>
  <c r="EV42" i="185"/>
  <c r="OD42" i="185"/>
  <c r="DK42" i="185"/>
  <c r="OF42" i="185"/>
  <c r="PI42" i="185"/>
  <c r="DJ42" i="185"/>
  <c r="EX42" i="185"/>
  <c r="JA42" i="185" s="1" a="1"/>
  <c r="JA42" i="185" s="1"/>
  <c r="OE42" i="185"/>
  <c r="DO42" i="185"/>
  <c r="DL42" i="185"/>
  <c r="LS42" i="185" s="1"/>
  <c r="FC42" i="185"/>
  <c r="JF42" i="185" s="1" a="1"/>
  <c r="JF42" i="185" s="1"/>
  <c r="OG42" i="185"/>
  <c r="DM42" i="185"/>
  <c r="FD42" i="185"/>
  <c r="JG42" i="185" s="1" a="1"/>
  <c r="JG42" i="185" s="1"/>
  <c r="OH42" i="185"/>
  <c r="DV42" i="185"/>
  <c r="HY42" i="185" s="1" a="1"/>
  <c r="HY42" i="185" s="1"/>
  <c r="DY42" i="185"/>
  <c r="IB42" i="185" s="1" a="1"/>
  <c r="IB42" i="185" s="1"/>
  <c r="EA42" i="185"/>
  <c r="ID42" i="185" s="1" a="1"/>
  <c r="ID42" i="185" s="1"/>
  <c r="EU23" i="185"/>
  <c r="EN41" i="185"/>
  <c r="IQ41" i="185" s="1" a="1"/>
  <c r="IQ41" i="185" s="1"/>
  <c r="EE11" i="185"/>
  <c r="IH11" i="185" s="1" a="1"/>
  <c r="IH11" i="185" s="1"/>
  <c r="NX32" i="185"/>
  <c r="EM41" i="185"/>
  <c r="EU30" i="185"/>
  <c r="DS28" i="185"/>
  <c r="DQ44" i="185"/>
  <c r="PH13" i="185"/>
  <c r="DO44" i="185"/>
  <c r="EK41" i="185"/>
  <c r="DR28" i="185"/>
  <c r="DM16" i="185"/>
  <c r="EM12" i="185"/>
  <c r="IP12" i="185" s="1" a="1"/>
  <c r="IP12" i="185" s="1"/>
  <c r="NS32" i="185"/>
  <c r="DI32" i="185"/>
  <c r="HL32" i="185" s="1" a="1"/>
  <c r="HL32" i="185" s="1"/>
  <c r="EK32" i="185"/>
  <c r="IN32" i="185" s="1" a="1"/>
  <c r="IN32" i="185" s="1"/>
  <c r="DK32" i="185"/>
  <c r="LR32" i="185" s="1"/>
  <c r="EM32" i="185"/>
  <c r="IP32" i="185" s="1" a="1"/>
  <c r="IP32" i="185" s="1"/>
  <c r="DL32" i="185"/>
  <c r="EN32" i="185"/>
  <c r="IQ32" i="185" s="1" a="1"/>
  <c r="IQ32" i="185" s="1"/>
  <c r="DN32" i="185"/>
  <c r="LU32" i="185" s="1"/>
  <c r="EP32" i="185"/>
  <c r="IS32" i="185" s="1" a="1"/>
  <c r="IS32" i="185" s="1"/>
  <c r="DQ32" i="185"/>
  <c r="HT32" i="185" s="1" a="1"/>
  <c r="HT32" i="185" s="1"/>
  <c r="ES32" i="185"/>
  <c r="IV32" i="185" s="1" a="1"/>
  <c r="IV32" i="185" s="1"/>
  <c r="DR32" i="185"/>
  <c r="ET32" i="185"/>
  <c r="DS32" i="185"/>
  <c r="EU32" i="185"/>
  <c r="DT32" i="185"/>
  <c r="EV32" i="185"/>
  <c r="DV32" i="185"/>
  <c r="EX32" i="185"/>
  <c r="ED32" i="185"/>
  <c r="IG32" i="185" s="1" a="1"/>
  <c r="IG32" i="185" s="1"/>
  <c r="FF32" i="185"/>
  <c r="EF32" i="185"/>
  <c r="EG32" i="185"/>
  <c r="EH32" i="185"/>
  <c r="FD32" i="185"/>
  <c r="EI32" i="185"/>
  <c r="EJ32" i="185"/>
  <c r="IM32" i="185" s="1" a="1"/>
  <c r="IM32" i="185" s="1"/>
  <c r="EL32" i="185"/>
  <c r="IO32" i="185" s="1" a="1"/>
  <c r="IO32" i="185" s="1"/>
  <c r="EO32" i="185"/>
  <c r="EQ32" i="185"/>
  <c r="IT32" i="185" s="1" a="1"/>
  <c r="IT32" i="185" s="1"/>
  <c r="ER32" i="185"/>
  <c r="IU32" i="185" s="1" a="1"/>
  <c r="IU32" i="185" s="1"/>
  <c r="FE32" i="185"/>
  <c r="EW32" i="185"/>
  <c r="EY32" i="185"/>
  <c r="FA32" i="185"/>
  <c r="DM32" i="185"/>
  <c r="EZ32" i="185"/>
  <c r="DG32" i="185"/>
  <c r="HJ32" i="185" s="1" a="1"/>
  <c r="HJ32" i="185" s="1"/>
  <c r="FB32" i="185"/>
  <c r="DH32" i="185"/>
  <c r="LO32" i="185" s="1"/>
  <c r="FC32" i="185"/>
  <c r="DJ32" i="185"/>
  <c r="DX32" i="185"/>
  <c r="NY32" i="185"/>
  <c r="DY32" i="185"/>
  <c r="NZ32" i="185"/>
  <c r="DZ32" i="185"/>
  <c r="OL32" i="185"/>
  <c r="DG18" i="185"/>
  <c r="EG17" i="185"/>
  <c r="EH17" i="185"/>
  <c r="DG17" i="185"/>
  <c r="EI17" i="185"/>
  <c r="DH17" i="185"/>
  <c r="EJ17" i="185"/>
  <c r="DJ17" i="185"/>
  <c r="EL17" i="185"/>
  <c r="DK17" i="185"/>
  <c r="EM17" i="185"/>
  <c r="DL17" i="185"/>
  <c r="EN17" i="185"/>
  <c r="DM17" i="185"/>
  <c r="EO17" i="185"/>
  <c r="DN17" i="185"/>
  <c r="EP17" i="185"/>
  <c r="DO17" i="185"/>
  <c r="EQ17" i="185"/>
  <c r="DP17" i="185"/>
  <c r="ER17" i="185"/>
  <c r="DR17" i="185"/>
  <c r="ET17" i="185"/>
  <c r="DZ17" i="185"/>
  <c r="FB17" i="185"/>
  <c r="DQ17" i="185"/>
  <c r="DS17" i="185"/>
  <c r="DT17" i="185"/>
  <c r="DU17" i="185"/>
  <c r="DV17" i="185"/>
  <c r="DW17" i="185"/>
  <c r="DX17" i="185"/>
  <c r="DY17" i="185"/>
  <c r="EA17" i="185"/>
  <c r="EB17" i="185"/>
  <c r="ES17" i="185"/>
  <c r="EC17" i="185"/>
  <c r="ED17" i="185"/>
  <c r="EE17" i="185"/>
  <c r="EU17" i="185"/>
  <c r="EF17" i="185"/>
  <c r="EK17" i="185"/>
  <c r="EZ17" i="185"/>
  <c r="FA17" i="185"/>
  <c r="FC17" i="185"/>
  <c r="FD17" i="185"/>
  <c r="FC16" i="185"/>
  <c r="JF16" i="185" s="1" a="1"/>
  <c r="JF16" i="185" s="1"/>
  <c r="EU28" i="185"/>
  <c r="IX28" i="185" s="1" a="1"/>
  <c r="IX28" i="185" s="1"/>
  <c r="EE24" i="185"/>
  <c r="DQ10" i="185"/>
  <c r="PG13" i="185"/>
  <c r="EG41" i="185"/>
  <c r="ES30" i="185"/>
  <c r="DQ28" i="185"/>
  <c r="HT28" i="185" s="1" a="1"/>
  <c r="HT28" i="185" s="1"/>
  <c r="EX17" i="185"/>
  <c r="OU41" i="185"/>
  <c r="OM32" i="185"/>
  <c r="PF13" i="185"/>
  <c r="EF41" i="185"/>
  <c r="DK28" i="185"/>
  <c r="EG12" i="185"/>
  <c r="EY17" i="185"/>
  <c r="EV17" i="185"/>
  <c r="DI17" i="185"/>
  <c r="PE13" i="185"/>
  <c r="EE41" i="185"/>
  <c r="EI30" i="185"/>
  <c r="DJ28" i="185"/>
  <c r="LQ28" i="185" s="1"/>
  <c r="EK20" i="185"/>
  <c r="OQ18" i="185"/>
  <c r="OR18" i="185"/>
  <c r="EM22" i="185"/>
  <c r="IP22" i="185" s="1" a="1"/>
  <c r="IP22" i="185" s="1"/>
  <c r="OT13" i="185"/>
  <c r="DH28" i="185"/>
  <c r="LO28" i="185" s="1"/>
  <c r="FC44" i="185"/>
  <c r="OZ13" i="185"/>
  <c r="OG13" i="185"/>
  <c r="EF27" i="185"/>
  <c r="OX28" i="185"/>
  <c r="DU28" i="185"/>
  <c r="HX28" i="185" s="1" a="1"/>
  <c r="HX28" i="185" s="1"/>
  <c r="EW28" i="185"/>
  <c r="IZ28" i="185" s="1" a="1"/>
  <c r="IZ28" i="185" s="1"/>
  <c r="DW28" i="185"/>
  <c r="HZ28" i="185" s="1" a="1"/>
  <c r="HZ28" i="185" s="1"/>
  <c r="EY28" i="185"/>
  <c r="JB28" i="185" s="1" a="1"/>
  <c r="JB28" i="185" s="1"/>
  <c r="DX28" i="185"/>
  <c r="IA28" i="185" s="1" a="1"/>
  <c r="IA28" i="185" s="1"/>
  <c r="EZ28" i="185"/>
  <c r="DZ28" i="185"/>
  <c r="FB28" i="185"/>
  <c r="EC28" i="185"/>
  <c r="IF28" i="185" s="1" a="1"/>
  <c r="IF28" i="185" s="1"/>
  <c r="FE28" i="185"/>
  <c r="ED28" i="185"/>
  <c r="FF28" i="185"/>
  <c r="JH28" i="185" s="1" a="1"/>
  <c r="JH28" i="185" s="1"/>
  <c r="EE28" i="185"/>
  <c r="EF28" i="185"/>
  <c r="EH28" i="185"/>
  <c r="DN28" i="185"/>
  <c r="LU28" i="185" s="1"/>
  <c r="EP28" i="185"/>
  <c r="IS28" i="185" s="1" a="1"/>
  <c r="IS28" i="185" s="1"/>
  <c r="DT28" i="185"/>
  <c r="HW28" i="185" s="1" a="1"/>
  <c r="HW28" i="185" s="1"/>
  <c r="NV28" i="185"/>
  <c r="DV28" i="185"/>
  <c r="HY28" i="185" s="1" a="1"/>
  <c r="HY28" i="185" s="1"/>
  <c r="NW28" i="185"/>
  <c r="DY28" i="185"/>
  <c r="IB28" i="185" s="1" a="1"/>
  <c r="IB28" i="185" s="1"/>
  <c r="NX28" i="185"/>
  <c r="ET28" i="185"/>
  <c r="IW28" i="185" s="1" a="1"/>
  <c r="IW28" i="185" s="1"/>
  <c r="EA28" i="185"/>
  <c r="ID28" i="185" s="1" a="1"/>
  <c r="ID28" i="185" s="1"/>
  <c r="OA28" i="185"/>
  <c r="EB28" i="185"/>
  <c r="OB28" i="185"/>
  <c r="EG28" i="185"/>
  <c r="OC28" i="185"/>
  <c r="PK28" i="185"/>
  <c r="EI28" i="185"/>
  <c r="OD28" i="185"/>
  <c r="EJ28" i="185"/>
  <c r="OE28" i="185"/>
  <c r="EK28" i="185"/>
  <c r="OF28" i="185"/>
  <c r="EL28" i="185"/>
  <c r="OG28" i="185"/>
  <c r="EO28" i="185"/>
  <c r="DG28" i="185"/>
  <c r="EM28" i="185"/>
  <c r="PG28" i="185"/>
  <c r="ES28" i="185"/>
  <c r="IV28" i="185" s="1" a="1"/>
  <c r="IV28" i="185" s="1"/>
  <c r="EN28" i="185"/>
  <c r="PH28" i="185"/>
  <c r="EQ28" i="185"/>
  <c r="IT28" i="185" s="1" a="1"/>
  <c r="IT28" i="185" s="1"/>
  <c r="PL28" i="185"/>
  <c r="ER28" i="185"/>
  <c r="IU28" i="185" s="1" a="1"/>
  <c r="IU28" i="185" s="1"/>
  <c r="PM28" i="185"/>
  <c r="PN28" i="185"/>
  <c r="DL28" i="185"/>
  <c r="LS28" i="185" s="1"/>
  <c r="FC28" i="185"/>
  <c r="JF28" i="185" s="1" a="1"/>
  <c r="JF28" i="185" s="1"/>
  <c r="DM28" i="185"/>
  <c r="LT28" i="185" s="1"/>
  <c r="FD28" i="185"/>
  <c r="DO28" i="185"/>
  <c r="HR28" i="185" s="1" a="1"/>
  <c r="HR28" i="185" s="1"/>
  <c r="DP28" i="185"/>
  <c r="LW28" i="185" s="1"/>
  <c r="EO29" i="185"/>
  <c r="DG21" i="185"/>
  <c r="EO7" i="185"/>
  <c r="IR7" i="185" s="1" a="1"/>
  <c r="IR7" i="185" s="1"/>
  <c r="FE18" i="185"/>
  <c r="KU27" i="185" a="1"/>
  <c r="KU27" i="185" s="1"/>
  <c r="DQ27" i="185"/>
  <c r="ES27" i="185"/>
  <c r="DS27" i="185"/>
  <c r="HV27" i="185" s="1" a="1"/>
  <c r="HV27" i="185" s="1"/>
  <c r="EU27" i="185"/>
  <c r="IX27" i="185" s="1" a="1"/>
  <c r="IX27" i="185" s="1"/>
  <c r="DT27" i="185"/>
  <c r="EV27" i="185"/>
  <c r="IY27" i="185" s="1" a="1"/>
  <c r="IY27" i="185" s="1"/>
  <c r="DV27" i="185"/>
  <c r="HY27" i="185" s="1" a="1"/>
  <c r="HY27" i="185" s="1"/>
  <c r="EX27" i="185"/>
  <c r="JA27" i="185" s="1" a="1"/>
  <c r="JA27" i="185" s="1"/>
  <c r="DY27" i="185"/>
  <c r="IB27" i="185" s="1" a="1"/>
  <c r="IB27" i="185" s="1"/>
  <c r="FA27" i="185"/>
  <c r="DZ27" i="185"/>
  <c r="FB27" i="185"/>
  <c r="EA27" i="185"/>
  <c r="FC27" i="185"/>
  <c r="EB27" i="185"/>
  <c r="FD27" i="185"/>
  <c r="ED27" i="185"/>
  <c r="FF27" i="185"/>
  <c r="DJ27" i="185"/>
  <c r="HM27" i="185" s="1" a="1"/>
  <c r="HM27" i="185" s="1"/>
  <c r="EL27" i="185"/>
  <c r="IO27" i="185" s="1" a="1"/>
  <c r="IO27" i="185" s="1"/>
  <c r="EG27" i="185"/>
  <c r="NT27" i="185"/>
  <c r="OV27" i="185"/>
  <c r="EH27" i="185"/>
  <c r="NW27" i="185"/>
  <c r="EI27" i="185"/>
  <c r="NX27" i="185"/>
  <c r="EJ27" i="185"/>
  <c r="NY27" i="185"/>
  <c r="EK27" i="185"/>
  <c r="NZ27" i="185"/>
  <c r="EM27" i="185"/>
  <c r="IP27" i="185" s="1" a="1"/>
  <c r="IP27" i="185" s="1"/>
  <c r="OA27" i="185"/>
  <c r="EN27" i="185"/>
  <c r="IQ27" i="185" s="1" a="1"/>
  <c r="IQ27" i="185" s="1"/>
  <c r="OB27" i="185"/>
  <c r="OH27" i="185"/>
  <c r="EO27" i="185"/>
  <c r="IR27" i="185" s="1" a="1"/>
  <c r="IR27" i="185" s="1"/>
  <c r="OC27" i="185"/>
  <c r="DK27" i="185"/>
  <c r="LR27" i="185" s="1"/>
  <c r="EP27" i="185"/>
  <c r="IS27" i="185" s="1" a="1"/>
  <c r="IS27" i="185" s="1"/>
  <c r="OD27" i="185"/>
  <c r="EQ27" i="185"/>
  <c r="IT27" i="185" s="1" a="1"/>
  <c r="IT27" i="185" s="1"/>
  <c r="OE27" i="185"/>
  <c r="ER27" i="185"/>
  <c r="IU27" i="185" s="1" a="1"/>
  <c r="IU27" i="185" s="1"/>
  <c r="OF27" i="185"/>
  <c r="EW27" i="185"/>
  <c r="IZ27" i="185" s="1" a="1"/>
  <c r="IZ27" i="185" s="1"/>
  <c r="ET27" i="185"/>
  <c r="IW27" i="185" s="1" a="1"/>
  <c r="IW27" i="185" s="1"/>
  <c r="OG27" i="185"/>
  <c r="DG27" i="185"/>
  <c r="FE27" i="185"/>
  <c r="DH27" i="185"/>
  <c r="EY27" i="185"/>
  <c r="JB27" i="185" s="1" a="1"/>
  <c r="JB27" i="185" s="1"/>
  <c r="OT27" i="185"/>
  <c r="DI27" i="185"/>
  <c r="EZ27" i="185"/>
  <c r="JC27" i="185" s="1" a="1"/>
  <c r="JC27" i="185" s="1"/>
  <c r="OU27" i="185"/>
  <c r="DL27" i="185"/>
  <c r="OY27" i="185"/>
  <c r="DR27" i="185"/>
  <c r="HU27" i="185" s="1" a="1"/>
  <c r="HU27" i="185" s="1"/>
  <c r="PD27" i="185"/>
  <c r="DU27" i="185"/>
  <c r="PE27" i="185"/>
  <c r="DW27" i="185"/>
  <c r="HZ27" i="185" s="1" a="1"/>
  <c r="HZ27" i="185" s="1"/>
  <c r="PF27" i="185"/>
  <c r="DX27" i="185"/>
  <c r="IA27" i="185" s="1" a="1"/>
  <c r="IA27" i="185" s="1"/>
  <c r="EC27" i="185"/>
  <c r="DI18" i="185"/>
  <c r="HL18" i="185" s="1" a="1"/>
  <c r="HL18" i="185" s="1"/>
  <c r="EK18" i="185"/>
  <c r="IN18" i="185" s="1" a="1"/>
  <c r="IN18" i="185" s="1"/>
  <c r="DJ18" i="185"/>
  <c r="HM18" i="185" s="1" a="1"/>
  <c r="HM18" i="185" s="1"/>
  <c r="EL18" i="185"/>
  <c r="IO18" i="185" s="1" a="1"/>
  <c r="IO18" i="185" s="1"/>
  <c r="DK18" i="185"/>
  <c r="HN18" i="185" s="1" a="1"/>
  <c r="HN18" i="185" s="1"/>
  <c r="EM18" i="185"/>
  <c r="IP18" i="185" s="1" a="1"/>
  <c r="IP18" i="185" s="1"/>
  <c r="DL18" i="185"/>
  <c r="HO18" i="185" s="1" a="1"/>
  <c r="HO18" i="185" s="1"/>
  <c r="EN18" i="185"/>
  <c r="IQ18" i="185" s="1" a="1"/>
  <c r="IQ18" i="185" s="1"/>
  <c r="DN18" i="185"/>
  <c r="LU18" i="185" s="1"/>
  <c r="EP18" i="185"/>
  <c r="IS18" i="185" s="1" a="1"/>
  <c r="IS18" i="185" s="1"/>
  <c r="DO18" i="185"/>
  <c r="EQ18" i="185"/>
  <c r="DQ18" i="185"/>
  <c r="HT18" i="185" s="1" a="1"/>
  <c r="HT18" i="185" s="1"/>
  <c r="ES18" i="185"/>
  <c r="IV18" i="185" s="1" a="1"/>
  <c r="IV18" i="185" s="1"/>
  <c r="DR18" i="185"/>
  <c r="ET18" i="185"/>
  <c r="DS18" i="185"/>
  <c r="EU18" i="185"/>
  <c r="DT18" i="185"/>
  <c r="EV18" i="185"/>
  <c r="DV18" i="185"/>
  <c r="EX18" i="185"/>
  <c r="ED18" i="185"/>
  <c r="FF18" i="185"/>
  <c r="OT18" i="185"/>
  <c r="DH18" i="185"/>
  <c r="LO18" i="185" s="1"/>
  <c r="OS18" i="185"/>
  <c r="DM18" i="185"/>
  <c r="HP18" i="185" s="1" a="1"/>
  <c r="HP18" i="185" s="1"/>
  <c r="OU18" i="185"/>
  <c r="DP18" i="185"/>
  <c r="LW18" i="185" s="1"/>
  <c r="DU18" i="185"/>
  <c r="DW18" i="185"/>
  <c r="DX18" i="185"/>
  <c r="DY18" i="185"/>
  <c r="DZ18" i="185"/>
  <c r="EA18" i="185"/>
  <c r="EI18" i="185"/>
  <c r="IL18" i="185" s="1" a="1"/>
  <c r="IL18" i="185" s="1"/>
  <c r="EB18" i="185"/>
  <c r="EC18" i="185"/>
  <c r="EJ18" i="185"/>
  <c r="IM18" i="185" s="1" a="1"/>
  <c r="IM18" i="185" s="1"/>
  <c r="EE18" i="185"/>
  <c r="EF18" i="185"/>
  <c r="II18" i="185" s="1" a="1"/>
  <c r="II18" i="185" s="1"/>
  <c r="EG18" i="185"/>
  <c r="IJ18" i="185" s="1" a="1"/>
  <c r="IJ18" i="185" s="1"/>
  <c r="EH18" i="185"/>
  <c r="IK18" i="185" s="1" a="1"/>
  <c r="IK18" i="185" s="1"/>
  <c r="EZ18" i="185"/>
  <c r="FA18" i="185"/>
  <c r="FB18" i="185"/>
  <c r="FC18" i="185"/>
  <c r="DK8" i="185"/>
  <c r="EW17" i="185"/>
  <c r="JU41" i="185" a="1"/>
  <c r="JU41" i="185" s="1"/>
  <c r="DQ41" i="185"/>
  <c r="HT41" i="185" s="1" a="1"/>
  <c r="HT41" i="185" s="1"/>
  <c r="ES41" i="185"/>
  <c r="IV41" i="185" s="1" a="1"/>
  <c r="IV41" i="185" s="1"/>
  <c r="DS41" i="185"/>
  <c r="HV41" i="185" s="1" a="1"/>
  <c r="HV41" i="185" s="1"/>
  <c r="EU41" i="185"/>
  <c r="IX41" i="185" s="1" a="1"/>
  <c r="IX41" i="185" s="1"/>
  <c r="DT41" i="185"/>
  <c r="EV41" i="185"/>
  <c r="IY41" i="185" s="1" a="1"/>
  <c r="IY41" i="185" s="1"/>
  <c r="DV41" i="185"/>
  <c r="HY41" i="185" s="1" a="1"/>
  <c r="HY41" i="185" s="1"/>
  <c r="EX41" i="185"/>
  <c r="JA41" i="185" s="1" a="1"/>
  <c r="JA41" i="185" s="1"/>
  <c r="DY41" i="185"/>
  <c r="IB41" i="185" s="1" a="1"/>
  <c r="IB41" i="185" s="1"/>
  <c r="FA41" i="185"/>
  <c r="JD41" i="185" s="1" a="1"/>
  <c r="JD41" i="185" s="1"/>
  <c r="DZ41" i="185"/>
  <c r="FB41" i="185"/>
  <c r="EA41" i="185"/>
  <c r="FC41" i="185"/>
  <c r="EB41" i="185"/>
  <c r="FD41" i="185"/>
  <c r="ED41" i="185"/>
  <c r="FF41" i="185"/>
  <c r="DJ41" i="185"/>
  <c r="HM41" i="185" s="1" a="1"/>
  <c r="HM41" i="185" s="1"/>
  <c r="EL41" i="185"/>
  <c r="IO41" i="185" s="1" a="1"/>
  <c r="IO41" i="185" s="1"/>
  <c r="EP41" i="185"/>
  <c r="IS41" i="185" s="1" a="1"/>
  <c r="IS41" i="185" s="1"/>
  <c r="PG41" i="185"/>
  <c r="EQ41" i="185"/>
  <c r="PH41" i="185"/>
  <c r="OH41" i="185"/>
  <c r="ER41" i="185"/>
  <c r="IU41" i="185" s="1" a="1"/>
  <c r="IU41" i="185" s="1"/>
  <c r="NR41" i="185"/>
  <c r="PI41" i="185"/>
  <c r="ET41" i="185"/>
  <c r="IW41" i="185" s="1" a="1"/>
  <c r="IW41" i="185" s="1"/>
  <c r="NS41" i="185"/>
  <c r="PJ41" i="185"/>
  <c r="DG41" i="185"/>
  <c r="EW41" i="185"/>
  <c r="IZ41" i="185" s="1" a="1"/>
  <c r="IZ41" i="185" s="1"/>
  <c r="NT41" i="185"/>
  <c r="DH41" i="185"/>
  <c r="EY41" i="185"/>
  <c r="JB41" i="185" s="1" a="1"/>
  <c r="JB41" i="185" s="1"/>
  <c r="NW41" i="185"/>
  <c r="DI41" i="185"/>
  <c r="EZ41" i="185"/>
  <c r="JC41" i="185" s="1" a="1"/>
  <c r="JC41" i="185" s="1"/>
  <c r="NX41" i="185"/>
  <c r="DK41" i="185"/>
  <c r="HN41" i="185" s="1" a="1"/>
  <c r="HN41" i="185" s="1"/>
  <c r="FE41" i="185"/>
  <c r="NY41" i="185"/>
  <c r="DW41" i="185"/>
  <c r="DL41" i="185"/>
  <c r="HO41" i="185" s="1" a="1"/>
  <c r="HO41" i="185" s="1"/>
  <c r="NZ41" i="185"/>
  <c r="OD41" i="185"/>
  <c r="DM41" i="185"/>
  <c r="LT41" i="185" s="1"/>
  <c r="OA41" i="185"/>
  <c r="OG41" i="185"/>
  <c r="DX41" i="185"/>
  <c r="DN41" i="185"/>
  <c r="OB41" i="185"/>
  <c r="DO41" i="185"/>
  <c r="HR41" i="185" s="1" a="1"/>
  <c r="HR41" i="185" s="1"/>
  <c r="OC41" i="185"/>
  <c r="DP41" i="185"/>
  <c r="DR41" i="185"/>
  <c r="HU41" i="185" s="1" a="1"/>
  <c r="HU41" i="185" s="1"/>
  <c r="OE41" i="185"/>
  <c r="DU41" i="185"/>
  <c r="HX41" i="185" s="1" a="1"/>
  <c r="HX41" i="185" s="1"/>
  <c r="OF41" i="185"/>
  <c r="EH41" i="185"/>
  <c r="OZ41" i="185"/>
  <c r="EI41" i="185"/>
  <c r="PA41" i="185"/>
  <c r="EJ41" i="185"/>
  <c r="PB41" i="185"/>
  <c r="DR42" i="185"/>
  <c r="HU42" i="185" s="1" a="1"/>
  <c r="HU42" i="185" s="1"/>
  <c r="EY18" i="185"/>
  <c r="EC12" i="185"/>
  <c r="DW32" i="185"/>
  <c r="OI31" i="185"/>
  <c r="EG31" i="185"/>
  <c r="IJ31" i="185" s="1" a="1"/>
  <c r="IJ31" i="185" s="1"/>
  <c r="DG31" i="185"/>
  <c r="HJ31" i="185" s="1" a="1"/>
  <c r="HJ31" i="185" s="1"/>
  <c r="EI31" i="185"/>
  <c r="IL31" i="185" s="1" a="1"/>
  <c r="IL31" i="185" s="1"/>
  <c r="DH31" i="185"/>
  <c r="LO31" i="185" s="1"/>
  <c r="EJ31" i="185"/>
  <c r="IM31" i="185" s="1" a="1"/>
  <c r="IM31" i="185" s="1"/>
  <c r="DJ31" i="185"/>
  <c r="EL31" i="185"/>
  <c r="DM31" i="185"/>
  <c r="EO31" i="185"/>
  <c r="DN31" i="185"/>
  <c r="EP31" i="185"/>
  <c r="DO31" i="185"/>
  <c r="EQ31" i="185"/>
  <c r="DP31" i="185"/>
  <c r="LW31" i="185" s="1"/>
  <c r="ER31" i="185"/>
  <c r="DR31" i="185"/>
  <c r="ET31" i="185"/>
  <c r="DZ31" i="185"/>
  <c r="IC31" i="185" s="1" a="1"/>
  <c r="IC31" i="185" s="1"/>
  <c r="FB31" i="185"/>
  <c r="JE31" i="185" s="1" a="1"/>
  <c r="JE31" i="185" s="1"/>
  <c r="EN31" i="185"/>
  <c r="IQ31" i="185" s="1" a="1"/>
  <c r="IQ31" i="185" s="1"/>
  <c r="ES31" i="185"/>
  <c r="EU31" i="185"/>
  <c r="EV31" i="185"/>
  <c r="EW31" i="185"/>
  <c r="EX31" i="185"/>
  <c r="EY31" i="185"/>
  <c r="DV31" i="185"/>
  <c r="DW31" i="185"/>
  <c r="EZ31" i="185"/>
  <c r="DI31" i="185"/>
  <c r="FA31" i="185"/>
  <c r="DS31" i="185"/>
  <c r="DK31" i="185"/>
  <c r="HN31" i="185" s="1" a="1"/>
  <c r="HN31" i="185" s="1"/>
  <c r="FC31" i="185"/>
  <c r="JF31" i="185" s="1" a="1"/>
  <c r="JF31" i="185" s="1"/>
  <c r="FF31" i="185"/>
  <c r="JH31" i="185" s="1" a="1"/>
  <c r="JH31" i="185" s="1"/>
  <c r="DL31" i="185"/>
  <c r="FD31" i="185"/>
  <c r="DQ31" i="185"/>
  <c r="FE31" i="185"/>
  <c r="DT31" i="185"/>
  <c r="DU31" i="185"/>
  <c r="EC31" i="185"/>
  <c r="ED31" i="185"/>
  <c r="IG31" i="185" s="1" a="1"/>
  <c r="IG31" i="185" s="1"/>
  <c r="EE31" i="185"/>
  <c r="EA25" i="185"/>
  <c r="ES33" i="185"/>
  <c r="IV33" i="185" s="1" a="1"/>
  <c r="IV33" i="185" s="1"/>
  <c r="EW29" i="185"/>
  <c r="IZ29" i="185" s="1" a="1"/>
  <c r="IZ29" i="185" s="1"/>
  <c r="DP32" i="185"/>
  <c r="LW32" i="185" s="1"/>
  <c r="EO35" i="185"/>
  <c r="FC23" i="185"/>
  <c r="JF23" i="185" s="1" a="1"/>
  <c r="JF23" i="185" s="1"/>
  <c r="DO32" i="185"/>
  <c r="HR32" i="185" s="1" a="1"/>
  <c r="HR32" i="185" s="1"/>
  <c r="EM31" i="185"/>
  <c r="IP31" i="185" s="1" a="1"/>
  <c r="IP31" i="185" s="1"/>
  <c r="EK31" i="185"/>
  <c r="IN31" i="185" s="1" a="1"/>
  <c r="IN31" i="185" s="1"/>
  <c r="EH31" i="185"/>
  <c r="IK31" i="185" s="1" a="1"/>
  <c r="IK31" i="185" s="1"/>
  <c r="DU14" i="185"/>
  <c r="EW14" i="185"/>
  <c r="DV14" i="185"/>
  <c r="EX14" i="185"/>
  <c r="DW14" i="185"/>
  <c r="EY14" i="185"/>
  <c r="DX14" i="185"/>
  <c r="EZ14" i="185"/>
  <c r="DY14" i="185"/>
  <c r="FA14" i="185"/>
  <c r="DZ14" i="185"/>
  <c r="FB14" i="185"/>
  <c r="EA14" i="185"/>
  <c r="FC14" i="185"/>
  <c r="EB14" i="185"/>
  <c r="FD14" i="185"/>
  <c r="EC14" i="185"/>
  <c r="FE14" i="185"/>
  <c r="ED14" i="185"/>
  <c r="FF14" i="185"/>
  <c r="EE14" i="185"/>
  <c r="EF14" i="185"/>
  <c r="EH14" i="185"/>
  <c r="DN14" i="185"/>
  <c r="EP14" i="185"/>
  <c r="DG14" i="185"/>
  <c r="DH14" i="185"/>
  <c r="DI14" i="185"/>
  <c r="DJ14" i="185"/>
  <c r="DK14" i="185"/>
  <c r="DL14" i="185"/>
  <c r="DM14" i="185"/>
  <c r="DO14" i="185"/>
  <c r="DP14" i="185"/>
  <c r="DT14" i="185"/>
  <c r="DQ14" i="185"/>
  <c r="EJ14" i="185"/>
  <c r="DR14" i="185"/>
  <c r="EK14" i="185"/>
  <c r="DS14" i="185"/>
  <c r="EG14" i="185"/>
  <c r="EI14" i="185"/>
  <c r="EQ14" i="185"/>
  <c r="ER14" i="185"/>
  <c r="ES14" i="185"/>
  <c r="ET14" i="185"/>
  <c r="DK43" i="185"/>
  <c r="LR43" i="185" s="1"/>
  <c r="DY11" i="185"/>
  <c r="IB11" i="185" s="1" a="1"/>
  <c r="IB11" i="185" s="1"/>
  <c r="DT42" i="185"/>
  <c r="HW42" i="185" s="1" a="1"/>
  <c r="HW42" i="185" s="1"/>
  <c r="EF31" i="185"/>
  <c r="II31" i="185" s="1" a="1"/>
  <c r="II31" i="185" s="1"/>
  <c r="EC20" i="185"/>
  <c r="DS42" i="185"/>
  <c r="HV42" i="185" s="1" a="1"/>
  <c r="HV42" i="185" s="1"/>
  <c r="EB31" i="185"/>
  <c r="IE31" i="185" s="1" a="1"/>
  <c r="IE31" i="185" s="1"/>
  <c r="KI13" i="185" a="1"/>
  <c r="KI13" i="185" s="1"/>
  <c r="DQ13" i="185"/>
  <c r="HT13" i="185" s="1" a="1"/>
  <c r="HT13" i="185" s="1"/>
  <c r="ES13" i="185"/>
  <c r="IV13" i="185" s="1" a="1"/>
  <c r="IV13" i="185" s="1"/>
  <c r="OH13" i="185"/>
  <c r="DR13" i="185"/>
  <c r="HU13" i="185" s="1" a="1"/>
  <c r="HU13" i="185" s="1"/>
  <c r="ET13" i="185"/>
  <c r="DS13" i="185"/>
  <c r="HV13" i="185" s="1" a="1"/>
  <c r="HV13" i="185" s="1"/>
  <c r="EU13" i="185"/>
  <c r="IX13" i="185" s="1" a="1"/>
  <c r="IX13" i="185" s="1"/>
  <c r="OU13" i="185"/>
  <c r="DT13" i="185"/>
  <c r="EV13" i="185"/>
  <c r="OY13" i="185"/>
  <c r="DU13" i="185"/>
  <c r="EW13" i="185"/>
  <c r="DV13" i="185"/>
  <c r="EX13" i="185"/>
  <c r="JA13" i="185" s="1" a="1"/>
  <c r="JA13" i="185" s="1"/>
  <c r="PA13" i="185"/>
  <c r="DW13" i="185"/>
  <c r="EY13" i="185"/>
  <c r="JB13" i="185" s="1" a="1"/>
  <c r="JB13" i="185" s="1"/>
  <c r="DX13" i="185"/>
  <c r="IA13" i="185" s="1" a="1"/>
  <c r="IA13" i="185" s="1"/>
  <c r="EZ13" i="185"/>
  <c r="JC13" i="185" s="1" a="1"/>
  <c r="JC13" i="185" s="1"/>
  <c r="DY13" i="185"/>
  <c r="IB13" i="185" s="1" a="1"/>
  <c r="IB13" i="185" s="1"/>
  <c r="FA13" i="185"/>
  <c r="JD13" i="185" s="1" a="1"/>
  <c r="JD13" i="185" s="1"/>
  <c r="DZ13" i="185"/>
  <c r="FB13" i="185"/>
  <c r="EA13" i="185"/>
  <c r="FC13" i="185"/>
  <c r="EB13" i="185"/>
  <c r="FD13" i="185"/>
  <c r="ED13" i="185"/>
  <c r="FF13" i="185"/>
  <c r="PI13" i="185"/>
  <c r="DJ13" i="185"/>
  <c r="LQ13" i="185" s="1"/>
  <c r="EL13" i="185"/>
  <c r="IO13" i="185" s="1" a="1"/>
  <c r="IO13" i="185" s="1"/>
  <c r="OA13" i="185"/>
  <c r="PJ13" i="185"/>
  <c r="DG13" i="185"/>
  <c r="OE13" i="185"/>
  <c r="DH13" i="185"/>
  <c r="LO13" i="185" s="1"/>
  <c r="DI13" i="185"/>
  <c r="LP13" i="185" s="1"/>
  <c r="DK13" i="185"/>
  <c r="NR13" i="185"/>
  <c r="DL13" i="185"/>
  <c r="NS13" i="185"/>
  <c r="DM13" i="185"/>
  <c r="LT13" i="185" s="1"/>
  <c r="NW13" i="185"/>
  <c r="EF13" i="185"/>
  <c r="DN13" i="185"/>
  <c r="LU13" i="185" s="1"/>
  <c r="NX13" i="185"/>
  <c r="NZ13" i="185"/>
  <c r="EG13" i="185"/>
  <c r="DO13" i="185"/>
  <c r="LV13" i="185" s="1"/>
  <c r="NY13" i="185"/>
  <c r="DP13" i="185"/>
  <c r="HS13" i="185" s="1" a="1"/>
  <c r="HS13" i="185" s="1"/>
  <c r="EC13" i="185"/>
  <c r="OB13" i="185"/>
  <c r="EE13" i="185"/>
  <c r="OC13" i="185"/>
  <c r="OD13" i="185"/>
  <c r="EM13" i="185"/>
  <c r="IP13" i="185" s="1" a="1"/>
  <c r="IP13" i="185" s="1"/>
  <c r="PB13" i="185"/>
  <c r="EN13" i="185"/>
  <c r="IQ13" i="185" s="1" a="1"/>
  <c r="IQ13" i="185" s="1"/>
  <c r="PC13" i="185"/>
  <c r="EO13" i="185"/>
  <c r="IR13" i="185" s="1" a="1"/>
  <c r="IR13" i="185" s="1"/>
  <c r="PD13" i="185"/>
  <c r="EP13" i="185"/>
  <c r="IS13" i="185" s="1" a="1"/>
  <c r="IS13" i="185" s="1"/>
  <c r="DI43" i="185"/>
  <c r="LP43" i="185" s="1"/>
  <c r="EG11" i="185"/>
  <c r="IJ11" i="185" s="1" a="1"/>
  <c r="IJ11" i="185" s="1"/>
  <c r="FA28" i="185"/>
  <c r="DI20" i="185"/>
  <c r="DP27" i="185"/>
  <c r="EK40" i="185"/>
  <c r="IN40" i="185" s="1" a="1"/>
  <c r="IN40" i="185" s="1"/>
  <c r="EE32" i="185"/>
  <c r="IH32" i="185" s="1" a="1"/>
  <c r="IH32" i="185" s="1"/>
  <c r="DO27" i="185"/>
  <c r="EW18" i="185"/>
  <c r="JV44" i="185" a="1"/>
  <c r="JV44" i="185" s="1"/>
  <c r="EC44" i="185"/>
  <c r="FE44" i="185"/>
  <c r="EE44" i="185"/>
  <c r="IH44" i="185" s="1" a="1"/>
  <c r="IH44" i="185" s="1"/>
  <c r="EF44" i="185"/>
  <c r="II44" i="185" s="1" a="1"/>
  <c r="II44" i="185" s="1"/>
  <c r="EH44" i="185"/>
  <c r="IK44" i="185" s="1" a="1"/>
  <c r="IK44" i="185" s="1"/>
  <c r="DI44" i="185"/>
  <c r="HL44" i="185" s="1" a="1"/>
  <c r="HL44" i="185" s="1"/>
  <c r="EK44" i="185"/>
  <c r="DJ44" i="185"/>
  <c r="LQ44" i="185" s="1"/>
  <c r="EL44" i="185"/>
  <c r="DK44" i="185"/>
  <c r="EM44" i="185"/>
  <c r="DL44" i="185"/>
  <c r="EN44" i="185"/>
  <c r="DN44" i="185"/>
  <c r="EP44" i="185"/>
  <c r="DV44" i="185"/>
  <c r="EX44" i="185"/>
  <c r="JA44" i="185" s="1" a="1"/>
  <c r="JA44" i="185" s="1"/>
  <c r="JT30" i="185" a="1"/>
  <c r="JT30" i="185" s="1"/>
  <c r="EC30" i="185"/>
  <c r="IF30" i="185" s="1" a="1"/>
  <c r="IF30" i="185" s="1"/>
  <c r="FE30" i="185"/>
  <c r="EE30" i="185"/>
  <c r="EF30" i="185"/>
  <c r="EH30" i="185"/>
  <c r="DI30" i="185"/>
  <c r="HL30" i="185" s="1" a="1"/>
  <c r="HL30" i="185" s="1"/>
  <c r="EK30" i="185"/>
  <c r="DJ30" i="185"/>
  <c r="EL30" i="185"/>
  <c r="DK30" i="185"/>
  <c r="EM30" i="185"/>
  <c r="DL30" i="185"/>
  <c r="EN30" i="185"/>
  <c r="DN30" i="185"/>
  <c r="LU30" i="185" s="1"/>
  <c r="EP30" i="185"/>
  <c r="DV30" i="185"/>
  <c r="HY30" i="185" s="1" a="1"/>
  <c r="HY30" i="185" s="1"/>
  <c r="EX30" i="185"/>
  <c r="JA30" i="185" s="1" a="1"/>
  <c r="JA30" i="185" s="1"/>
  <c r="KP16" i="185" a="1"/>
  <c r="KP16" i="185" s="1"/>
  <c r="EC16" i="185"/>
  <c r="FE16" i="185"/>
  <c r="OJ16" i="185"/>
  <c r="ED16" i="185"/>
  <c r="IG16" i="185" s="1" a="1"/>
  <c r="IG16" i="185" s="1"/>
  <c r="FF16" i="185"/>
  <c r="EE16" i="185"/>
  <c r="OL16" i="185"/>
  <c r="EF16" i="185"/>
  <c r="II16" i="185" s="1" a="1"/>
  <c r="II16" i="185" s="1"/>
  <c r="OM16" i="185"/>
  <c r="EG16" i="185"/>
  <c r="EH16" i="185"/>
  <c r="IK16" i="185" s="1" a="1"/>
  <c r="IK16" i="185" s="1"/>
  <c r="OO16" i="185"/>
  <c r="DG16" i="185"/>
  <c r="EI16" i="185"/>
  <c r="DH16" i="185"/>
  <c r="EJ16" i="185"/>
  <c r="IM16" i="185" s="1" a="1"/>
  <c r="IM16" i="185" s="1"/>
  <c r="DI16" i="185"/>
  <c r="HL16" i="185" s="1" a="1"/>
  <c r="HL16" i="185" s="1"/>
  <c r="EK16" i="185"/>
  <c r="DJ16" i="185"/>
  <c r="EL16" i="185"/>
  <c r="DK16" i="185"/>
  <c r="EM16" i="185"/>
  <c r="DL16" i="185"/>
  <c r="EN16" i="185"/>
  <c r="DN16" i="185"/>
  <c r="LU16" i="185" s="1"/>
  <c r="EP16" i="185"/>
  <c r="PK16" i="185"/>
  <c r="DV16" i="185"/>
  <c r="HY16" i="185" s="1" a="1"/>
  <c r="HY16" i="185" s="1"/>
  <c r="EX16" i="185"/>
  <c r="PM44" i="185"/>
  <c r="OZ40" i="185"/>
  <c r="NR30" i="185"/>
  <c r="PD26" i="185"/>
  <c r="PM16" i="185"/>
  <c r="OB12" i="185"/>
  <c r="FA44" i="185"/>
  <c r="JD44" i="185" s="1" a="1"/>
  <c r="JD44" i="185" s="1"/>
  <c r="DM44" i="185"/>
  <c r="EP40" i="185"/>
  <c r="IS40" i="185" s="1" a="1"/>
  <c r="IS40" i="185" s="1"/>
  <c r="ER30" i="185"/>
  <c r="EF26" i="185"/>
  <c r="FA16" i="185"/>
  <c r="EK12" i="185"/>
  <c r="PL44" i="185"/>
  <c r="OY40" i="185"/>
  <c r="NQ30" i="185"/>
  <c r="PC26" i="185"/>
  <c r="PL16" i="185"/>
  <c r="OA12" i="185"/>
  <c r="EZ44" i="185"/>
  <c r="JC44" i="185" s="1" a="1"/>
  <c r="JC44" i="185" s="1"/>
  <c r="DH44" i="185"/>
  <c r="HK44" i="185" s="1" a="1"/>
  <c r="HK44" i="185" s="1"/>
  <c r="EN40" i="185"/>
  <c r="IQ40" i="185" s="1" a="1"/>
  <c r="IQ40" i="185" s="1"/>
  <c r="EQ30" i="185"/>
  <c r="EE26" i="185"/>
  <c r="EZ16" i="185"/>
  <c r="JC16" i="185" s="1" a="1"/>
  <c r="JC16" i="185" s="1"/>
  <c r="EJ12" i="185"/>
  <c r="IM12" i="185" s="1" a="1"/>
  <c r="IM12" i="185" s="1"/>
  <c r="DY43" i="185"/>
  <c r="IB43" i="185" s="1" a="1"/>
  <c r="IB43" i="185" s="1"/>
  <c r="FA43" i="185"/>
  <c r="JD43" i="185" s="1" a="1"/>
  <c r="JD43" i="185" s="1"/>
  <c r="EA43" i="185"/>
  <c r="ID43" i="185" s="1" a="1"/>
  <c r="ID43" i="185" s="1"/>
  <c r="FC43" i="185"/>
  <c r="JF43" i="185" s="1" a="1"/>
  <c r="JF43" i="185" s="1"/>
  <c r="EB43" i="185"/>
  <c r="IE43" i="185" s="1" a="1"/>
  <c r="IE43" i="185" s="1"/>
  <c r="FD43" i="185"/>
  <c r="JG43" i="185" s="1" a="1"/>
  <c r="JG43" i="185" s="1"/>
  <c r="ED43" i="185"/>
  <c r="FF43" i="185"/>
  <c r="JH43" i="185" s="1" a="1"/>
  <c r="JH43" i="185" s="1"/>
  <c r="EG43" i="185"/>
  <c r="IJ43" i="185" s="1" a="1"/>
  <c r="IJ43" i="185" s="1"/>
  <c r="EH43" i="185"/>
  <c r="DG43" i="185"/>
  <c r="EI43" i="185"/>
  <c r="DH43" i="185"/>
  <c r="LO43" i="185" s="1"/>
  <c r="EJ43" i="185"/>
  <c r="DJ43" i="185"/>
  <c r="EL43" i="185"/>
  <c r="DR43" i="185"/>
  <c r="ET43" i="185"/>
  <c r="DY29" i="185"/>
  <c r="FA29" i="185"/>
  <c r="JD29" i="185" s="1" a="1"/>
  <c r="JD29" i="185" s="1"/>
  <c r="EA29" i="185"/>
  <c r="FC29" i="185"/>
  <c r="JF29" i="185" s="1" a="1"/>
  <c r="JF29" i="185" s="1"/>
  <c r="EB29" i="185"/>
  <c r="IE29" i="185" s="1" a="1"/>
  <c r="IE29" i="185" s="1"/>
  <c r="FD29" i="185"/>
  <c r="JG29" i="185" s="1" a="1"/>
  <c r="JG29" i="185" s="1"/>
  <c r="ED29" i="185"/>
  <c r="IG29" i="185" s="1" a="1"/>
  <c r="IG29" i="185" s="1"/>
  <c r="FF29" i="185"/>
  <c r="JH29" i="185" s="1" a="1"/>
  <c r="JH29" i="185" s="1"/>
  <c r="EG29" i="185"/>
  <c r="IJ29" i="185" s="1" a="1"/>
  <c r="IJ29" i="185" s="1"/>
  <c r="EH29" i="185"/>
  <c r="DG29" i="185"/>
  <c r="EI29" i="185"/>
  <c r="DH29" i="185"/>
  <c r="LO29" i="185" s="1"/>
  <c r="EJ29" i="185"/>
  <c r="DJ29" i="185"/>
  <c r="EL29" i="185"/>
  <c r="DR29" i="185"/>
  <c r="ET29" i="185"/>
  <c r="OM15" i="185"/>
  <c r="DY15" i="185"/>
  <c r="IB15" i="185" s="1" a="1"/>
  <c r="IB15" i="185" s="1"/>
  <c r="FA15" i="185"/>
  <c r="DZ15" i="185"/>
  <c r="IC15" i="185" s="1" a="1"/>
  <c r="IC15" i="185" s="1"/>
  <c r="FB15" i="185"/>
  <c r="JE15" i="185" s="1" a="1"/>
  <c r="JE15" i="185" s="1"/>
  <c r="EA15" i="185"/>
  <c r="FC15" i="185"/>
  <c r="EB15" i="185"/>
  <c r="FD15" i="185"/>
  <c r="JG15" i="185" s="1" a="1"/>
  <c r="JG15" i="185" s="1"/>
  <c r="EC15" i="185"/>
  <c r="IF15" i="185" s="1" a="1"/>
  <c r="IF15" i="185" s="1"/>
  <c r="FE15" i="185"/>
  <c r="ED15" i="185"/>
  <c r="IG15" i="185" s="1" a="1"/>
  <c r="IG15" i="185" s="1"/>
  <c r="FF15" i="185"/>
  <c r="EE15" i="185"/>
  <c r="IH15" i="185" s="1" a="1"/>
  <c r="IH15" i="185" s="1"/>
  <c r="EF15" i="185"/>
  <c r="II15" i="185" s="1" a="1"/>
  <c r="II15" i="185" s="1"/>
  <c r="EG15" i="185"/>
  <c r="IJ15" i="185" s="1" a="1"/>
  <c r="IJ15" i="185" s="1"/>
  <c r="EH15" i="185"/>
  <c r="DG15" i="185"/>
  <c r="EI15" i="185"/>
  <c r="DH15" i="185"/>
  <c r="LO15" i="185" s="1"/>
  <c r="EJ15" i="185"/>
  <c r="DJ15" i="185"/>
  <c r="EL15" i="185"/>
  <c r="DR15" i="185"/>
  <c r="HU15" i="185" s="1" a="1"/>
  <c r="HU15" i="185" s="1"/>
  <c r="ET15" i="185"/>
  <c r="IW15" i="185" s="1" a="1"/>
  <c r="IW15" i="185" s="1"/>
  <c r="OJ15" i="185"/>
  <c r="PK45" i="185"/>
  <c r="PK44" i="185"/>
  <c r="OA43" i="185"/>
  <c r="OX40" i="185"/>
  <c r="NP30" i="185"/>
  <c r="PB26" i="185"/>
  <c r="PG16" i="185"/>
  <c r="NZ12" i="185"/>
  <c r="EH5" i="185"/>
  <c r="ES45" i="185"/>
  <c r="EY44" i="185"/>
  <c r="JB44" i="185" s="1" a="1"/>
  <c r="JB44" i="185" s="1"/>
  <c r="DG44" i="185"/>
  <c r="DP43" i="185"/>
  <c r="FE38" i="185"/>
  <c r="DQ38" i="185"/>
  <c r="HT38" i="185" s="1" a="1"/>
  <c r="HT38" i="185" s="1"/>
  <c r="DW37" i="185"/>
  <c r="HZ37" i="185" s="1" a="1"/>
  <c r="HZ37" i="185" s="1"/>
  <c r="EE36" i="185"/>
  <c r="EN35" i="185"/>
  <c r="ET34" i="185"/>
  <c r="FF33" i="185"/>
  <c r="DK33" i="185"/>
  <c r="LR33" i="185" s="1"/>
  <c r="EO30" i="185"/>
  <c r="EU29" i="185"/>
  <c r="IX29" i="185" s="1" a="1"/>
  <c r="IX29" i="185" s="1"/>
  <c r="ED26" i="185"/>
  <c r="EV24" i="185"/>
  <c r="FA23" i="185"/>
  <c r="JD23" i="185" s="1" a="1"/>
  <c r="JD23" i="185" s="1"/>
  <c r="DM23" i="185"/>
  <c r="HP23" i="185" s="1" a="1"/>
  <c r="HP23" i="185" s="1"/>
  <c r="DS22" i="185"/>
  <c r="HV22" i="185" s="1" a="1"/>
  <c r="HV22" i="185" s="1"/>
  <c r="EA21" i="185"/>
  <c r="EJ20" i="185"/>
  <c r="EN19" i="185"/>
  <c r="EY16" i="185"/>
  <c r="EU15" i="185"/>
  <c r="IX15" i="185" s="1" a="1"/>
  <c r="IX15" i="185" s="1"/>
  <c r="EI12" i="185"/>
  <c r="IL12" i="185" s="1" a="1"/>
  <c r="IL12" i="185" s="1"/>
  <c r="EA10" i="185"/>
  <c r="ID10" i="185" s="1" a="1"/>
  <c r="ID10" i="185" s="1"/>
  <c r="DW9" i="185"/>
  <c r="DS8" i="185"/>
  <c r="DO7" i="185"/>
  <c r="DK6" i="185"/>
  <c r="KL40" i="185" a="1"/>
  <c r="KL40" i="185" s="1"/>
  <c r="DM40" i="185"/>
  <c r="EO40" i="185"/>
  <c r="IR40" i="185" s="1" a="1"/>
  <c r="IR40" i="185" s="1"/>
  <c r="DO40" i="185"/>
  <c r="LV40" i="185" s="1"/>
  <c r="EQ40" i="185"/>
  <c r="IT40" i="185" s="1" a="1"/>
  <c r="IT40" i="185" s="1"/>
  <c r="DP40" i="185"/>
  <c r="HS40" i="185" s="1" a="1"/>
  <c r="HS40" i="185" s="1"/>
  <c r="ER40" i="185"/>
  <c r="IU40" i="185" s="1" a="1"/>
  <c r="IU40" i="185" s="1"/>
  <c r="DR40" i="185"/>
  <c r="HU40" i="185" s="1" a="1"/>
  <c r="HU40" i="185" s="1"/>
  <c r="ET40" i="185"/>
  <c r="IW40" i="185" s="1" a="1"/>
  <c r="IW40" i="185" s="1"/>
  <c r="DU40" i="185"/>
  <c r="EW40" i="185"/>
  <c r="IZ40" i="185" s="1" a="1"/>
  <c r="IZ40" i="185" s="1"/>
  <c r="DV40" i="185"/>
  <c r="EX40" i="185"/>
  <c r="DW40" i="185"/>
  <c r="EY40" i="185"/>
  <c r="DX40" i="185"/>
  <c r="EZ40" i="185"/>
  <c r="DZ40" i="185"/>
  <c r="FB40" i="185"/>
  <c r="EH40" i="185"/>
  <c r="IK40" i="185" s="1" a="1"/>
  <c r="IK40" i="185" s="1"/>
  <c r="OQ44" i="185"/>
  <c r="OD40" i="185"/>
  <c r="PK30" i="185"/>
  <c r="OU26" i="185"/>
  <c r="ON16" i="185"/>
  <c r="EQ44" i="185"/>
  <c r="EE40" i="185"/>
  <c r="DZ30" i="185"/>
  <c r="DQ26" i="185"/>
  <c r="HT26" i="185" s="1" a="1"/>
  <c r="HT26" i="185" s="1"/>
  <c r="EQ16" i="185"/>
  <c r="EA12" i="185"/>
  <c r="OA39" i="185"/>
  <c r="DI39" i="185"/>
  <c r="HL39" i="185" s="1" a="1"/>
  <c r="HL39" i="185" s="1"/>
  <c r="EK39" i="185"/>
  <c r="IN39" i="185" s="1" a="1"/>
  <c r="IN39" i="185" s="1"/>
  <c r="DK39" i="185"/>
  <c r="EM39" i="185"/>
  <c r="DL39" i="185"/>
  <c r="HO39" i="185" s="1" a="1"/>
  <c r="HO39" i="185" s="1"/>
  <c r="EN39" i="185"/>
  <c r="IQ39" i="185" s="1" a="1"/>
  <c r="IQ39" i="185" s="1"/>
  <c r="DN39" i="185"/>
  <c r="HQ39" i="185" s="1" a="1"/>
  <c r="HQ39" i="185" s="1"/>
  <c r="EP39" i="185"/>
  <c r="IS39" i="185" s="1" a="1"/>
  <c r="IS39" i="185" s="1"/>
  <c r="DQ39" i="185"/>
  <c r="HT39" i="185" s="1" a="1"/>
  <c r="HT39" i="185" s="1"/>
  <c r="ES39" i="185"/>
  <c r="IV39" i="185" s="1" a="1"/>
  <c r="IV39" i="185" s="1"/>
  <c r="DR39" i="185"/>
  <c r="HU39" i="185" s="1" a="1"/>
  <c r="HU39" i="185" s="1"/>
  <c r="ET39" i="185"/>
  <c r="DS39" i="185"/>
  <c r="HV39" i="185" s="1" a="1"/>
  <c r="HV39" i="185" s="1"/>
  <c r="EU39" i="185"/>
  <c r="DT39" i="185"/>
  <c r="HW39" i="185" s="1" a="1"/>
  <c r="HW39" i="185" s="1"/>
  <c r="EV39" i="185"/>
  <c r="DV39" i="185"/>
  <c r="EX39" i="185"/>
  <c r="ED39" i="185"/>
  <c r="IG39" i="185" s="1" a="1"/>
  <c r="IG39" i="185" s="1"/>
  <c r="FF39" i="185"/>
  <c r="JH39" i="185" s="1" a="1"/>
  <c r="JH39" i="185" s="1"/>
  <c r="OA25" i="185"/>
  <c r="DI25" i="185"/>
  <c r="EK25" i="185"/>
  <c r="DK25" i="185"/>
  <c r="HN25" i="185" s="1" a="1"/>
  <c r="HN25" i="185" s="1"/>
  <c r="EM25" i="185"/>
  <c r="DL25" i="185"/>
  <c r="EN25" i="185"/>
  <c r="IQ25" i="185" s="1" a="1"/>
  <c r="IQ25" i="185" s="1"/>
  <c r="DN25" i="185"/>
  <c r="HQ25" i="185" s="1" a="1"/>
  <c r="HQ25" i="185" s="1"/>
  <c r="EP25" i="185"/>
  <c r="IS25" i="185" s="1" a="1"/>
  <c r="IS25" i="185" s="1"/>
  <c r="NV25" i="185"/>
  <c r="DQ25" i="185"/>
  <c r="HT25" i="185" s="1" a="1"/>
  <c r="HT25" i="185" s="1"/>
  <c r="ES25" i="185"/>
  <c r="IV25" i="185" s="1" a="1"/>
  <c r="IV25" i="185" s="1"/>
  <c r="DR25" i="185"/>
  <c r="HU25" i="185" s="1" a="1"/>
  <c r="HU25" i="185" s="1"/>
  <c r="ET25" i="185"/>
  <c r="IW25" i="185" s="1" a="1"/>
  <c r="IW25" i="185" s="1"/>
  <c r="DS25" i="185"/>
  <c r="HV25" i="185" s="1" a="1"/>
  <c r="HV25" i="185" s="1"/>
  <c r="EU25" i="185"/>
  <c r="IX25" i="185" s="1" a="1"/>
  <c r="IX25" i="185" s="1"/>
  <c r="DT25" i="185"/>
  <c r="HW25" i="185" s="1" a="1"/>
  <c r="HW25" i="185" s="1"/>
  <c r="EV25" i="185"/>
  <c r="DV25" i="185"/>
  <c r="HY25" i="185" s="1" a="1"/>
  <c r="HY25" i="185" s="1"/>
  <c r="EX25" i="185"/>
  <c r="OQ25" i="185"/>
  <c r="ED25" i="185"/>
  <c r="FF25" i="185"/>
  <c r="OA11" i="185"/>
  <c r="DI11" i="185"/>
  <c r="HL11" i="185" s="1" a="1"/>
  <c r="HL11" i="185" s="1"/>
  <c r="EK11" i="185"/>
  <c r="IN11" i="185" s="1" a="1"/>
  <c r="IN11" i="185" s="1"/>
  <c r="NZ11" i="185"/>
  <c r="DJ11" i="185"/>
  <c r="HM11" i="185" s="1" a="1"/>
  <c r="HM11" i="185" s="1"/>
  <c r="EL11" i="185"/>
  <c r="DK11" i="185"/>
  <c r="EM11" i="185"/>
  <c r="OM11" i="185"/>
  <c r="DL11" i="185"/>
  <c r="LS11" i="185" s="1"/>
  <c r="EN11" i="185"/>
  <c r="OQ11" i="185"/>
  <c r="DM11" i="185"/>
  <c r="LT11" i="185" s="1"/>
  <c r="EO11" i="185"/>
  <c r="IR11" i="185" s="1" a="1"/>
  <c r="IR11" i="185" s="1"/>
  <c r="DN11" i="185"/>
  <c r="HQ11" i="185" s="1" a="1"/>
  <c r="HQ11" i="185" s="1"/>
  <c r="EP11" i="185"/>
  <c r="IS11" i="185" s="1" a="1"/>
  <c r="IS11" i="185" s="1"/>
  <c r="OS11" i="185"/>
  <c r="DO11" i="185"/>
  <c r="HR11" i="185" s="1" a="1"/>
  <c r="HR11" i="185" s="1"/>
  <c r="EQ11" i="185"/>
  <c r="IT11" i="185" s="1" a="1"/>
  <c r="IT11" i="185" s="1"/>
  <c r="DP11" i="185"/>
  <c r="HS11" i="185" s="1" a="1"/>
  <c r="HS11" i="185" s="1"/>
  <c r="ER11" i="185"/>
  <c r="IU11" i="185" s="1" a="1"/>
  <c r="IU11" i="185" s="1"/>
  <c r="DQ11" i="185"/>
  <c r="HT11" i="185" s="1" a="1"/>
  <c r="HT11" i="185" s="1"/>
  <c r="ES11" i="185"/>
  <c r="IV11" i="185" s="1" a="1"/>
  <c r="IV11" i="185" s="1"/>
  <c r="DR11" i="185"/>
  <c r="HU11" i="185" s="1" a="1"/>
  <c r="HU11" i="185" s="1"/>
  <c r="ET11" i="185"/>
  <c r="IW11" i="185" s="1" a="1"/>
  <c r="IW11" i="185" s="1"/>
  <c r="DS11" i="185"/>
  <c r="HV11" i="185" s="1" a="1"/>
  <c r="HV11" i="185" s="1"/>
  <c r="EU11" i="185"/>
  <c r="DT11" i="185"/>
  <c r="HW11" i="185" s="1" a="1"/>
  <c r="HW11" i="185" s="1"/>
  <c r="EV11" i="185"/>
  <c r="DV11" i="185"/>
  <c r="EX11" i="185"/>
  <c r="PA11" i="185"/>
  <c r="ED11" i="185"/>
  <c r="IG11" i="185" s="1" a="1"/>
  <c r="IG11" i="185" s="1"/>
  <c r="FF11" i="185"/>
  <c r="NS11" i="185"/>
  <c r="OR45" i="185"/>
  <c r="OP44" i="185"/>
  <c r="OC40" i="185"/>
  <c r="OL39" i="185"/>
  <c r="OJ38" i="185"/>
  <c r="OJ37" i="185"/>
  <c r="PH30" i="185"/>
  <c r="OR26" i="185"/>
  <c r="OR25" i="185"/>
  <c r="OJ24" i="185"/>
  <c r="OE23" i="185"/>
  <c r="OK16" i="185"/>
  <c r="PN11" i="185"/>
  <c r="OR10" i="185"/>
  <c r="NP9" i="185"/>
  <c r="DY5" i="185"/>
  <c r="EC45" i="185"/>
  <c r="IF45" i="185" s="1" a="1"/>
  <c r="IF45" i="185" s="1"/>
  <c r="EO44" i="185"/>
  <c r="EU43" i="185"/>
  <c r="IX43" i="185" s="1" a="1"/>
  <c r="IX43" i="185" s="1"/>
  <c r="ED40" i="185"/>
  <c r="EI39" i="185"/>
  <c r="IL39" i="185" s="1" a="1"/>
  <c r="IL39" i="185" s="1"/>
  <c r="FA37" i="185"/>
  <c r="JD37" i="185" s="1" a="1"/>
  <c r="JD37" i="185" s="1"/>
  <c r="DM37" i="185"/>
  <c r="DS36" i="185"/>
  <c r="EA35" i="185"/>
  <c r="ID35" i="185" s="1" a="1"/>
  <c r="ID35" i="185" s="1"/>
  <c r="EJ34" i="185"/>
  <c r="EP33" i="185"/>
  <c r="DY30" i="185"/>
  <c r="EK29" i="185"/>
  <c r="DN26" i="185"/>
  <c r="DZ25" i="185"/>
  <c r="ER23" i="185"/>
  <c r="EW22" i="185"/>
  <c r="IZ22" i="185" s="1" a="1"/>
  <c r="IZ22" i="185" s="1"/>
  <c r="DI22" i="185"/>
  <c r="DO21" i="185"/>
  <c r="HR21" i="185" s="1" a="1"/>
  <c r="HR21" i="185" s="1"/>
  <c r="DW20" i="185"/>
  <c r="HZ20" i="185" s="1" a="1"/>
  <c r="HZ20" i="185" s="1"/>
  <c r="EE19" i="185"/>
  <c r="EO16" i="185"/>
  <c r="EK15" i="185"/>
  <c r="DU11" i="185"/>
  <c r="HX11" i="185" s="1" a="1"/>
  <c r="HX11" i="185" s="1"/>
  <c r="DM9" i="185"/>
  <c r="HP9" i="185" s="1" a="1"/>
  <c r="HP9" i="185" s="1"/>
  <c r="DI8" i="185"/>
  <c r="FE6" i="185"/>
  <c r="KT12" i="185" a="1"/>
  <c r="KT12" i="185" s="1"/>
  <c r="DM12" i="185"/>
  <c r="HP12" i="185" s="1" a="1"/>
  <c r="HP12" i="185" s="1"/>
  <c r="EO12" i="185"/>
  <c r="IR12" i="185" s="1" a="1"/>
  <c r="IR12" i="185" s="1"/>
  <c r="OD12" i="185"/>
  <c r="DN12" i="185"/>
  <c r="LU12" i="185" s="1"/>
  <c r="EP12" i="185"/>
  <c r="IS12" i="185" s="1" a="1"/>
  <c r="IS12" i="185" s="1"/>
  <c r="DO12" i="185"/>
  <c r="LV12" i="185" s="1"/>
  <c r="EQ12" i="185"/>
  <c r="OQ12" i="185"/>
  <c r="DP12" i="185"/>
  <c r="HS12" i="185" s="1" a="1"/>
  <c r="HS12" i="185" s="1"/>
  <c r="ER12" i="185"/>
  <c r="IU12" i="185" s="1" a="1"/>
  <c r="IU12" i="185" s="1"/>
  <c r="OU12" i="185"/>
  <c r="DQ12" i="185"/>
  <c r="ES12" i="185"/>
  <c r="DR12" i="185"/>
  <c r="HU12" i="185" s="1" a="1"/>
  <c r="HU12" i="185" s="1"/>
  <c r="ET12" i="185"/>
  <c r="OW12" i="185"/>
  <c r="DS12" i="185"/>
  <c r="HV12" i="185" s="1" a="1"/>
  <c r="HV12" i="185" s="1"/>
  <c r="EU12" i="185"/>
  <c r="IX12" i="185" s="1" a="1"/>
  <c r="IX12" i="185" s="1"/>
  <c r="DT12" i="185"/>
  <c r="HW12" i="185" s="1" a="1"/>
  <c r="HW12" i="185" s="1"/>
  <c r="EV12" i="185"/>
  <c r="IY12" i="185" s="1" a="1"/>
  <c r="IY12" i="185" s="1"/>
  <c r="DU12" i="185"/>
  <c r="HX12" i="185" s="1" a="1"/>
  <c r="HX12" i="185" s="1"/>
  <c r="EW12" i="185"/>
  <c r="IZ12" i="185" s="1" a="1"/>
  <c r="IZ12" i="185" s="1"/>
  <c r="DV12" i="185"/>
  <c r="EX12" i="185"/>
  <c r="DW12" i="185"/>
  <c r="EY12" i="185"/>
  <c r="DX12" i="185"/>
  <c r="EZ12" i="185"/>
  <c r="DZ12" i="185"/>
  <c r="FB12" i="185"/>
  <c r="PE12" i="185"/>
  <c r="EH12" i="185"/>
  <c r="NW12" i="185"/>
  <c r="EB12" i="185"/>
  <c r="OQ45" i="185"/>
  <c r="OQ26" i="185"/>
  <c r="EJ44" i="185"/>
  <c r="IM44" i="185" s="1" a="1"/>
  <c r="IM44" i="185" s="1"/>
  <c r="DX30" i="185"/>
  <c r="IA30" i="185" s="1" a="1"/>
  <c r="IA30" i="185" s="1"/>
  <c r="NW38" i="185"/>
  <c r="EG38" i="185"/>
  <c r="DG38" i="185"/>
  <c r="EI38" i="185"/>
  <c r="IL38" i="185" s="1" a="1"/>
  <c r="IL38" i="185" s="1"/>
  <c r="DH38" i="185"/>
  <c r="EJ38" i="185"/>
  <c r="DJ38" i="185"/>
  <c r="HM38" i="185" s="1" a="1"/>
  <c r="HM38" i="185" s="1"/>
  <c r="EL38" i="185"/>
  <c r="IO38" i="185" s="1" a="1"/>
  <c r="IO38" i="185" s="1"/>
  <c r="DM38" i="185"/>
  <c r="HP38" i="185" s="1" a="1"/>
  <c r="HP38" i="185" s="1"/>
  <c r="EO38" i="185"/>
  <c r="IR38" i="185" s="1" a="1"/>
  <c r="IR38" i="185" s="1"/>
  <c r="DN38" i="185"/>
  <c r="LU38" i="185" s="1"/>
  <c r="EP38" i="185"/>
  <c r="DO38" i="185"/>
  <c r="LV38" i="185" s="1"/>
  <c r="EQ38" i="185"/>
  <c r="DP38" i="185"/>
  <c r="HS38" i="185" s="1" a="1"/>
  <c r="HS38" i="185" s="1"/>
  <c r="ER38" i="185"/>
  <c r="DR38" i="185"/>
  <c r="HU38" i="185" s="1" a="1"/>
  <c r="HU38" i="185" s="1"/>
  <c r="ET38" i="185"/>
  <c r="DZ38" i="185"/>
  <c r="IC38" i="185" s="1" a="1"/>
  <c r="IC38" i="185" s="1"/>
  <c r="FB38" i="185"/>
  <c r="NW24" i="185"/>
  <c r="EG24" i="185"/>
  <c r="DG24" i="185"/>
  <c r="HJ24" i="185" s="1" a="1"/>
  <c r="HJ24" i="185" s="1"/>
  <c r="EI24" i="185"/>
  <c r="DH24" i="185"/>
  <c r="HK24" i="185" s="1" a="1"/>
  <c r="HK24" i="185" s="1"/>
  <c r="EJ24" i="185"/>
  <c r="IM24" i="185" s="1" a="1"/>
  <c r="IM24" i="185" s="1"/>
  <c r="DJ24" i="185"/>
  <c r="HM24" i="185" s="1" a="1"/>
  <c r="HM24" i="185" s="1"/>
  <c r="EL24" i="185"/>
  <c r="IO24" i="185" s="1" a="1"/>
  <c r="IO24" i="185" s="1"/>
  <c r="NT24" i="185"/>
  <c r="DM24" i="185"/>
  <c r="EO24" i="185"/>
  <c r="DN24" i="185"/>
  <c r="EP24" i="185"/>
  <c r="DO24" i="185"/>
  <c r="EQ24" i="185"/>
  <c r="DP24" i="185"/>
  <c r="HS24" i="185" s="1" a="1"/>
  <c r="HS24" i="185" s="1"/>
  <c r="ER24" i="185"/>
  <c r="DR24" i="185"/>
  <c r="HU24" i="185" s="1" a="1"/>
  <c r="HU24" i="185" s="1"/>
  <c r="ET24" i="185"/>
  <c r="OO24" i="185"/>
  <c r="DZ24" i="185"/>
  <c r="IC24" i="185" s="1" a="1"/>
  <c r="IC24" i="185" s="1"/>
  <c r="FB24" i="185"/>
  <c r="OW24" i="185"/>
  <c r="NW10" i="185"/>
  <c r="EG10" i="185"/>
  <c r="IJ10" i="185" s="1" a="1"/>
  <c r="IJ10" i="185" s="1"/>
  <c r="NV10" i="185"/>
  <c r="EH10" i="185"/>
  <c r="IK10" i="185" s="1" a="1"/>
  <c r="IK10" i="185" s="1"/>
  <c r="DG10" i="185"/>
  <c r="HJ10" i="185" s="1" a="1"/>
  <c r="HJ10" i="185" s="1"/>
  <c r="EI10" i="185"/>
  <c r="IL10" i="185" s="1" a="1"/>
  <c r="IL10" i="185" s="1"/>
  <c r="OI10" i="185"/>
  <c r="DH10" i="185"/>
  <c r="LO10" i="185" s="1"/>
  <c r="EJ10" i="185"/>
  <c r="OM10" i="185"/>
  <c r="DI10" i="185"/>
  <c r="LP10" i="185" s="1"/>
  <c r="EK10" i="185"/>
  <c r="IN10" i="185" s="1" a="1"/>
  <c r="IN10" i="185" s="1"/>
  <c r="DJ10" i="185"/>
  <c r="HM10" i="185" s="1" a="1"/>
  <c r="HM10" i="185" s="1"/>
  <c r="EL10" i="185"/>
  <c r="OO10" i="185"/>
  <c r="DK10" i="185"/>
  <c r="EM10" i="185"/>
  <c r="IP10" i="185" s="1" a="1"/>
  <c r="IP10" i="185" s="1"/>
  <c r="DL10" i="185"/>
  <c r="EN10" i="185"/>
  <c r="DM10" i="185"/>
  <c r="HP10" i="185" s="1" a="1"/>
  <c r="HP10" i="185" s="1"/>
  <c r="EO10" i="185"/>
  <c r="IR10" i="185" s="1" a="1"/>
  <c r="IR10" i="185" s="1"/>
  <c r="DN10" i="185"/>
  <c r="HQ10" i="185" s="1" a="1"/>
  <c r="HQ10" i="185" s="1"/>
  <c r="EP10" i="185"/>
  <c r="DO10" i="185"/>
  <c r="HR10" i="185" s="1" a="1"/>
  <c r="HR10" i="185" s="1"/>
  <c r="EQ10" i="185"/>
  <c r="DP10" i="185"/>
  <c r="LW10" i="185" s="1"/>
  <c r="ER10" i="185"/>
  <c r="DR10" i="185"/>
  <c r="HU10" i="185" s="1" a="1"/>
  <c r="HU10" i="185" s="1"/>
  <c r="ET10" i="185"/>
  <c r="OW10" i="185"/>
  <c r="DZ10" i="185"/>
  <c r="IC10" i="185" s="1" a="1"/>
  <c r="IC10" i="185" s="1"/>
  <c r="FB10" i="185"/>
  <c r="JE10" i="185" s="1" a="1"/>
  <c r="JE10" i="185" s="1"/>
  <c r="OP45" i="185"/>
  <c r="ON44" i="185"/>
  <c r="OA40" i="185"/>
  <c r="NY39" i="185"/>
  <c r="OH38" i="185"/>
  <c r="OF37" i="185"/>
  <c r="PF30" i="185"/>
  <c r="OP26" i="185"/>
  <c r="OM25" i="185"/>
  <c r="OH24" i="185"/>
  <c r="NQ23" i="185"/>
  <c r="OE16" i="185"/>
  <c r="OZ11" i="185"/>
  <c r="OP10" i="185"/>
  <c r="OG7" i="185"/>
  <c r="DV5" i="185"/>
  <c r="EA45" i="185"/>
  <c r="ID45" i="185" s="1" a="1"/>
  <c r="ID45" i="185" s="1"/>
  <c r="EI44" i="185"/>
  <c r="IL44" i="185" s="1" a="1"/>
  <c r="IL44" i="185" s="1"/>
  <c r="ER43" i="185"/>
  <c r="EB40" i="185"/>
  <c r="EG39" i="185"/>
  <c r="IJ39" i="185" s="1" a="1"/>
  <c r="IJ39" i="185" s="1"/>
  <c r="ES38" i="185"/>
  <c r="EY37" i="185"/>
  <c r="JB37" i="185" s="1" a="1"/>
  <c r="JB37" i="185" s="1"/>
  <c r="DG37" i="185"/>
  <c r="HJ37" i="185" s="1" a="1"/>
  <c r="HJ37" i="185" s="1"/>
  <c r="DP36" i="185"/>
  <c r="DV35" i="185"/>
  <c r="HY35" i="185" s="1" a="1"/>
  <c r="HY35" i="185" s="1"/>
  <c r="EH34" i="185"/>
  <c r="EM33" i="185"/>
  <c r="DW30" i="185"/>
  <c r="HZ30" i="185" s="1" a="1"/>
  <c r="HZ30" i="185" s="1"/>
  <c r="EE29" i="185"/>
  <c r="IH29" i="185" s="1" a="1"/>
  <c r="IH29" i="185" s="1"/>
  <c r="FF26" i="185"/>
  <c r="DX25" i="185"/>
  <c r="IA25" i="185" s="1" a="1"/>
  <c r="IA25" i="185" s="1"/>
  <c r="EC24" i="185"/>
  <c r="IF24" i="185" s="1" a="1"/>
  <c r="IF24" i="185" s="1"/>
  <c r="EO23" i="185"/>
  <c r="EU22" i="185"/>
  <c r="IX22" i="185" s="1" a="1"/>
  <c r="IX22" i="185" s="1"/>
  <c r="FC21" i="185"/>
  <c r="JF21" i="185" s="1" a="1"/>
  <c r="JF21" i="185" s="1"/>
  <c r="DL21" i="185"/>
  <c r="LS21" i="185" s="1"/>
  <c r="DR20" i="185"/>
  <c r="EC19" i="185"/>
  <c r="EA16" i="185"/>
  <c r="DW15" i="185"/>
  <c r="DK12" i="185"/>
  <c r="DG11" i="185"/>
  <c r="FC9" i="185"/>
  <c r="JF9" i="185" s="1" a="1"/>
  <c r="JF9" i="185" s="1"/>
  <c r="EY8" i="185"/>
  <c r="JB8" i="185" s="1" a="1"/>
  <c r="JB8" i="185" s="1"/>
  <c r="EU7" i="185"/>
  <c r="IX7" i="185" s="1" a="1"/>
  <c r="IX7" i="185" s="1"/>
  <c r="EQ6" i="185"/>
  <c r="IT6" i="185" s="1" a="1"/>
  <c r="IT6" i="185" s="1"/>
  <c r="JT26" i="185" a="1"/>
  <c r="JT26" i="185" s="1"/>
  <c r="DM26" i="185"/>
  <c r="HP26" i="185" s="1" a="1"/>
  <c r="HP26" i="185" s="1"/>
  <c r="EO26" i="185"/>
  <c r="IR26" i="185" s="1" a="1"/>
  <c r="IR26" i="185" s="1"/>
  <c r="DO26" i="185"/>
  <c r="LV26" i="185" s="1"/>
  <c r="EQ26" i="185"/>
  <c r="IT26" i="185" s="1" a="1"/>
  <c r="IT26" i="185" s="1"/>
  <c r="DP26" i="185"/>
  <c r="HS26" i="185" s="1" a="1"/>
  <c r="HS26" i="185" s="1"/>
  <c r="ER26" i="185"/>
  <c r="IU26" i="185" s="1" a="1"/>
  <c r="IU26" i="185" s="1"/>
  <c r="DR26" i="185"/>
  <c r="ET26" i="185"/>
  <c r="DU26" i="185"/>
  <c r="HX26" i="185" s="1" a="1"/>
  <c r="HX26" i="185" s="1"/>
  <c r="EW26" i="185"/>
  <c r="DV26" i="185"/>
  <c r="EX26" i="185"/>
  <c r="DW26" i="185"/>
  <c r="EY26" i="185"/>
  <c r="DX26" i="185"/>
  <c r="EZ26" i="185"/>
  <c r="DZ26" i="185"/>
  <c r="FB26" i="185"/>
  <c r="EH26" i="185"/>
  <c r="OV26" i="185"/>
  <c r="PG30" i="185"/>
  <c r="EB45" i="185"/>
  <c r="DL26" i="185"/>
  <c r="EB16" i="185"/>
  <c r="IE16" i="185" s="1" a="1"/>
  <c r="IE16" i="185" s="1"/>
  <c r="OO45" i="185"/>
  <c r="OM44" i="185"/>
  <c r="NZ40" i="185"/>
  <c r="NX39" i="185"/>
  <c r="NV38" i="185"/>
  <c r="OE37" i="185"/>
  <c r="OT30" i="185"/>
  <c r="OD26" i="185"/>
  <c r="OL25" i="185"/>
  <c r="NV24" i="185"/>
  <c r="NP23" i="185"/>
  <c r="OD16" i="185"/>
  <c r="OY11" i="185"/>
  <c r="ON10" i="185"/>
  <c r="OF7" i="185"/>
  <c r="DQ5" i="185"/>
  <c r="EG44" i="185"/>
  <c r="EQ43" i="185"/>
  <c r="EA40" i="185"/>
  <c r="EF39" i="185"/>
  <c r="II39" i="185" s="1" a="1"/>
  <c r="II39" i="185" s="1"/>
  <c r="EN38" i="185"/>
  <c r="IQ38" i="185" s="1" a="1"/>
  <c r="IQ38" i="185" s="1"/>
  <c r="FE36" i="185"/>
  <c r="DO36" i="185"/>
  <c r="DT35" i="185"/>
  <c r="EG34" i="185"/>
  <c r="EL33" i="185"/>
  <c r="DU30" i="185"/>
  <c r="EC29" i="185"/>
  <c r="FE26" i="185"/>
  <c r="DJ26" i="185"/>
  <c r="HM26" i="185" s="1" a="1"/>
  <c r="HM26" i="185" s="1"/>
  <c r="DW25" i="185"/>
  <c r="HZ25" i="185" s="1" a="1"/>
  <c r="HZ25" i="185" s="1"/>
  <c r="EB24" i="185"/>
  <c r="ES22" i="185"/>
  <c r="IV22" i="185" s="1" a="1"/>
  <c r="IV22" i="185" s="1"/>
  <c r="FA21" i="185"/>
  <c r="JD21" i="185" s="1" a="1"/>
  <c r="JD21" i="185" s="1"/>
  <c r="DK21" i="185"/>
  <c r="DP20" i="185"/>
  <c r="HS20" i="185" s="1" a="1"/>
  <c r="HS20" i="185" s="1"/>
  <c r="EB19" i="185"/>
  <c r="DZ16" i="185"/>
  <c r="IC16" i="185" s="1" a="1"/>
  <c r="IC16" i="185" s="1"/>
  <c r="DV15" i="185"/>
  <c r="HY15" i="185" s="1" a="1"/>
  <c r="HY15" i="185" s="1"/>
  <c r="DJ12" i="185"/>
  <c r="FF10" i="185"/>
  <c r="JH10" i="185" s="1" a="1"/>
  <c r="JH10" i="185" s="1"/>
  <c r="EX8" i="185"/>
  <c r="JA8" i="185" s="1" a="1"/>
  <c r="JA8" i="185" s="1"/>
  <c r="ET7" i="185"/>
  <c r="EP6" i="185"/>
  <c r="EF40" i="185"/>
  <c r="DS26" i="185"/>
  <c r="ER16" i="185"/>
  <c r="NW45" i="185"/>
  <c r="EG45" i="185"/>
  <c r="DG45" i="185"/>
  <c r="EI45" i="185"/>
  <c r="DH45" i="185"/>
  <c r="EJ45" i="185"/>
  <c r="IM45" i="185" s="1" a="1"/>
  <c r="IM45" i="185" s="1"/>
  <c r="DJ45" i="185"/>
  <c r="EL45" i="185"/>
  <c r="DM45" i="185"/>
  <c r="HP45" i="185" s="1" a="1"/>
  <c r="HP45" i="185" s="1"/>
  <c r="EO45" i="185"/>
  <c r="IR45" i="185" s="1" a="1"/>
  <c r="IR45" i="185" s="1"/>
  <c r="DN45" i="185"/>
  <c r="EP45" i="185"/>
  <c r="IS45" i="185" s="1" a="1"/>
  <c r="IS45" i="185" s="1"/>
  <c r="DO45" i="185"/>
  <c r="LV45" i="185" s="1"/>
  <c r="EQ45" i="185"/>
  <c r="IT45" i="185" s="1" a="1"/>
  <c r="IT45" i="185" s="1"/>
  <c r="DP45" i="185"/>
  <c r="HS45" i="185" s="1" a="1"/>
  <c r="HS45" i="185" s="1"/>
  <c r="ER45" i="185"/>
  <c r="IU45" i="185" s="1" a="1"/>
  <c r="IU45" i="185" s="1"/>
  <c r="DR45" i="185"/>
  <c r="HU45" i="185" s="1" a="1"/>
  <c r="HU45" i="185" s="1"/>
  <c r="ET45" i="185"/>
  <c r="IW45" i="185" s="1" a="1"/>
  <c r="IW45" i="185" s="1"/>
  <c r="DZ45" i="185"/>
  <c r="IC45" i="185" s="1" a="1"/>
  <c r="IC45" i="185" s="1"/>
  <c r="FB45" i="185"/>
  <c r="OO44" i="185"/>
  <c r="EC40" i="185"/>
  <c r="DX15" i="185"/>
  <c r="IA15" i="185" s="1" a="1"/>
  <c r="IA15" i="185" s="1"/>
  <c r="NS37" i="185"/>
  <c r="EC37" i="185"/>
  <c r="FE37" i="185"/>
  <c r="EE37" i="185"/>
  <c r="EF37" i="185"/>
  <c r="II37" i="185" s="1" a="1"/>
  <c r="II37" i="185" s="1"/>
  <c r="EH37" i="185"/>
  <c r="IK37" i="185" s="1" a="1"/>
  <c r="IK37" i="185" s="1"/>
  <c r="DI37" i="185"/>
  <c r="LP37" i="185" s="1"/>
  <c r="EK37" i="185"/>
  <c r="DJ37" i="185"/>
  <c r="EL37" i="185"/>
  <c r="DK37" i="185"/>
  <c r="EM37" i="185"/>
  <c r="DL37" i="185"/>
  <c r="EN37" i="185"/>
  <c r="IQ37" i="185" s="1" a="1"/>
  <c r="IQ37" i="185" s="1"/>
  <c r="DN37" i="185"/>
  <c r="EP37" i="185"/>
  <c r="IS37" i="185" s="1" a="1"/>
  <c r="IS37" i="185" s="1"/>
  <c r="DV37" i="185"/>
  <c r="HY37" i="185" s="1" a="1"/>
  <c r="HY37" i="185" s="1"/>
  <c r="EX37" i="185"/>
  <c r="JA37" i="185" s="1" a="1"/>
  <c r="JA37" i="185" s="1"/>
  <c r="NS23" i="185"/>
  <c r="EC23" i="185"/>
  <c r="IF23" i="185" s="1" a="1"/>
  <c r="IF23" i="185" s="1"/>
  <c r="FE23" i="185"/>
  <c r="EE23" i="185"/>
  <c r="IH23" i="185" s="1" a="1"/>
  <c r="IH23" i="185" s="1"/>
  <c r="EF23" i="185"/>
  <c r="II23" i="185" s="1" a="1"/>
  <c r="II23" i="185" s="1"/>
  <c r="EH23" i="185"/>
  <c r="IK23" i="185" s="1" a="1"/>
  <c r="IK23" i="185" s="1"/>
  <c r="NR23" i="185"/>
  <c r="DI23" i="185"/>
  <c r="LP23" i="185" s="1"/>
  <c r="EK23" i="185"/>
  <c r="IN23" i="185" s="1" a="1"/>
  <c r="IN23" i="185" s="1"/>
  <c r="DJ23" i="185"/>
  <c r="HM23" i="185" s="1" a="1"/>
  <c r="HM23" i="185" s="1"/>
  <c r="EL23" i="185"/>
  <c r="DK23" i="185"/>
  <c r="HN23" i="185" s="1" a="1"/>
  <c r="HN23" i="185" s="1"/>
  <c r="EM23" i="185"/>
  <c r="DL23" i="185"/>
  <c r="LS23" i="185" s="1"/>
  <c r="EN23" i="185"/>
  <c r="DN23" i="185"/>
  <c r="LU23" i="185" s="1"/>
  <c r="EP23" i="185"/>
  <c r="OM23" i="185"/>
  <c r="DV23" i="185"/>
  <c r="EX23" i="185"/>
  <c r="PF23" i="185"/>
  <c r="NS9" i="185"/>
  <c r="EC9" i="185"/>
  <c r="FE9" i="185"/>
  <c r="NR9" i="185"/>
  <c r="ED9" i="185"/>
  <c r="IG9" i="185" s="1" a="1"/>
  <c r="IG9" i="185" s="1"/>
  <c r="FF9" i="185"/>
  <c r="JH9" i="185" s="1" a="1"/>
  <c r="JH9" i="185" s="1"/>
  <c r="EE9" i="185"/>
  <c r="IH9" i="185" s="1" a="1"/>
  <c r="IH9" i="185" s="1"/>
  <c r="OE9" i="185"/>
  <c r="EF9" i="185"/>
  <c r="II9" i="185" s="1" a="1"/>
  <c r="II9" i="185" s="1"/>
  <c r="OI9" i="185"/>
  <c r="EG9" i="185"/>
  <c r="IJ9" i="185" s="1" a="1"/>
  <c r="IJ9" i="185" s="1"/>
  <c r="EH9" i="185"/>
  <c r="IK9" i="185" s="1" a="1"/>
  <c r="IK9" i="185" s="1"/>
  <c r="OK9" i="185"/>
  <c r="DG9" i="185"/>
  <c r="HJ9" i="185" s="1" a="1"/>
  <c r="HJ9" i="185" s="1"/>
  <c r="EI9" i="185"/>
  <c r="IL9" i="185" s="1" a="1"/>
  <c r="IL9" i="185" s="1"/>
  <c r="DH9" i="185"/>
  <c r="HK9" i="185" s="1" a="1"/>
  <c r="HK9" i="185" s="1"/>
  <c r="EJ9" i="185"/>
  <c r="IM9" i="185" s="1" a="1"/>
  <c r="IM9" i="185" s="1"/>
  <c r="DI9" i="185"/>
  <c r="HL9" i="185" s="1" a="1"/>
  <c r="HL9" i="185" s="1"/>
  <c r="EK9" i="185"/>
  <c r="IN9" i="185" s="1" a="1"/>
  <c r="IN9" i="185" s="1"/>
  <c r="DJ9" i="185"/>
  <c r="HM9" i="185" s="1" a="1"/>
  <c r="HM9" i="185" s="1"/>
  <c r="EL9" i="185"/>
  <c r="DK9" i="185"/>
  <c r="LR9" i="185" s="1"/>
  <c r="EM9" i="185"/>
  <c r="DL9" i="185"/>
  <c r="HO9" i="185" s="1" a="1"/>
  <c r="HO9" i="185" s="1"/>
  <c r="EN9" i="185"/>
  <c r="DN9" i="185"/>
  <c r="EP9" i="185"/>
  <c r="OS9" i="185"/>
  <c r="DV9" i="185"/>
  <c r="EX9" i="185"/>
  <c r="PO9" i="185"/>
  <c r="ON45" i="185"/>
  <c r="OL44" i="185"/>
  <c r="NY40" i="185"/>
  <c r="NW39" i="185"/>
  <c r="NU38" i="185"/>
  <c r="OD37" i="185"/>
  <c r="OS30" i="185"/>
  <c r="OC26" i="185"/>
  <c r="NZ25" i="185"/>
  <c r="NU24" i="185"/>
  <c r="PK21" i="185"/>
  <c r="NR16" i="185"/>
  <c r="OX11" i="185"/>
  <c r="OH10" i="185"/>
  <c r="OE7" i="185"/>
  <c r="DP5" i="185"/>
  <c r="DX45" i="185"/>
  <c r="ED44" i="185"/>
  <c r="IG44" i="185" s="1" a="1"/>
  <c r="IG44" i="185" s="1"/>
  <c r="EP43" i="185"/>
  <c r="DY40" i="185"/>
  <c r="EE39" i="185"/>
  <c r="IH39" i="185" s="1" a="1"/>
  <c r="IH39" i="185" s="1"/>
  <c r="EM38" i="185"/>
  <c r="EV37" i="185"/>
  <c r="FB36" i="185"/>
  <c r="DN36" i="185"/>
  <c r="DS35" i="185"/>
  <c r="EF34" i="185"/>
  <c r="EK33" i="185"/>
  <c r="IN33" i="185" s="1" a="1"/>
  <c r="IN33" i="185" s="1"/>
  <c r="DT30" i="185"/>
  <c r="DZ29" i="185"/>
  <c r="IC29" i="185" s="1" a="1"/>
  <c r="IC29" i="185" s="1"/>
  <c r="FD26" i="185"/>
  <c r="DI26" i="185"/>
  <c r="LP26" i="185" s="1"/>
  <c r="DU25" i="185"/>
  <c r="HX25" i="185" s="1" a="1"/>
  <c r="HX25" i="185" s="1"/>
  <c r="EA24" i="185"/>
  <c r="ID24" i="185" s="1" a="1"/>
  <c r="ID24" i="185" s="1"/>
  <c r="EI23" i="185"/>
  <c r="IL23" i="185" s="1" a="1"/>
  <c r="IL23" i="185" s="1"/>
  <c r="ER22" i="185"/>
  <c r="IU22" i="185" s="1" a="1"/>
  <c r="IU22" i="185" s="1"/>
  <c r="EX21" i="185"/>
  <c r="JA21" i="185" s="1" a="1"/>
  <c r="JA21" i="185" s="1"/>
  <c r="DJ21" i="185"/>
  <c r="DO20" i="185"/>
  <c r="LV20" i="185" s="1"/>
  <c r="EA19" i="185"/>
  <c r="DY16" i="185"/>
  <c r="IB16" i="185" s="1" a="1"/>
  <c r="IB16" i="185" s="1"/>
  <c r="DU15" i="185"/>
  <c r="HX15" i="185" s="1" a="1"/>
  <c r="HX15" i="185" s="1"/>
  <c r="DI12" i="185"/>
  <c r="HL12" i="185" s="1" a="1"/>
  <c r="HL12" i="185" s="1"/>
  <c r="FE10" i="185"/>
  <c r="FA9" i="185"/>
  <c r="JD9" i="185" s="1" a="1"/>
  <c r="JD9" i="185" s="1"/>
  <c r="EW8" i="185"/>
  <c r="ES7" i="185"/>
  <c r="EO6" i="185"/>
  <c r="IR6" i="185" s="1" a="1"/>
  <c r="IR6" i="185" s="1"/>
  <c r="OM45" i="185"/>
  <c r="OK44" i="185"/>
  <c r="NX40" i="185"/>
  <c r="NV39" i="185"/>
  <c r="NT38" i="185"/>
  <c r="NR37" i="185"/>
  <c r="OR30" i="185"/>
  <c r="OB26" i="185"/>
  <c r="NY25" i="185"/>
  <c r="NS24" i="185"/>
  <c r="PJ21" i="185"/>
  <c r="NQ16" i="185"/>
  <c r="OW11" i="185"/>
  <c r="NU10" i="185"/>
  <c r="OC7" i="185"/>
  <c r="FF5" i="185"/>
  <c r="DN5" i="185"/>
  <c r="DW45" i="185"/>
  <c r="HZ45" i="185" s="1" a="1"/>
  <c r="HZ45" i="185" s="1"/>
  <c r="EB44" i="185"/>
  <c r="IE44" i="185" s="1" a="1"/>
  <c r="IE44" i="185" s="1"/>
  <c r="EO43" i="185"/>
  <c r="DT40" i="185"/>
  <c r="HW40" i="185" s="1" a="1"/>
  <c r="HW40" i="185" s="1"/>
  <c r="EC39" i="185"/>
  <c r="EK38" i="185"/>
  <c r="IN38" i="185" s="1" a="1"/>
  <c r="IN38" i="185" s="1"/>
  <c r="EU37" i="185"/>
  <c r="EZ36" i="185"/>
  <c r="DM36" i="185"/>
  <c r="DR35" i="185"/>
  <c r="HU35" i="185" s="1" a="1"/>
  <c r="HU35" i="185" s="1"/>
  <c r="EE34" i="185"/>
  <c r="EJ33" i="185"/>
  <c r="IM33" i="185" s="1" a="1"/>
  <c r="IM33" i="185" s="1"/>
  <c r="DS30" i="185"/>
  <c r="DX29" i="185"/>
  <c r="FC26" i="185"/>
  <c r="DH26" i="185"/>
  <c r="HK26" i="185" s="1" a="1"/>
  <c r="HK26" i="185" s="1"/>
  <c r="DP25" i="185"/>
  <c r="HS25" i="185" s="1" a="1"/>
  <c r="HS25" i="185" s="1"/>
  <c r="DY24" i="185"/>
  <c r="EG23" i="185"/>
  <c r="IJ23" i="185" s="1" a="1"/>
  <c r="IJ23" i="185" s="1"/>
  <c r="EQ22" i="185"/>
  <c r="IT22" i="185" s="1" a="1"/>
  <c r="IT22" i="185" s="1"/>
  <c r="EV21" i="185"/>
  <c r="DI21" i="185"/>
  <c r="DN20" i="185"/>
  <c r="HQ20" i="185" s="1" a="1"/>
  <c r="HQ20" i="185" s="1"/>
  <c r="DY19" i="185"/>
  <c r="DX16" i="185"/>
  <c r="IA16" i="185" s="1" a="1"/>
  <c r="IA16" i="185" s="1"/>
  <c r="DT15" i="185"/>
  <c r="HW15" i="185" s="1" a="1"/>
  <c r="HW15" i="185" s="1"/>
  <c r="DH12" i="185"/>
  <c r="LO12" i="185" s="1"/>
  <c r="FD10" i="185"/>
  <c r="EZ9" i="185"/>
  <c r="JC9" i="185" s="1" a="1"/>
  <c r="JC9" i="185" s="1"/>
  <c r="EV8" i="185"/>
  <c r="IY8" i="185" s="1" a="1"/>
  <c r="IY8" i="185" s="1"/>
  <c r="ER7" i="185"/>
  <c r="IU7" i="185" s="1" a="1"/>
  <c r="IU7" i="185" s="1"/>
  <c r="EN6" i="185"/>
  <c r="IQ6" i="185" s="1" a="1"/>
  <c r="IQ6" i="185" s="1"/>
  <c r="OJ45" i="185"/>
  <c r="OJ44" i="185"/>
  <c r="NW40" i="185"/>
  <c r="NU39" i="185"/>
  <c r="NS38" i="185"/>
  <c r="NQ37" i="185"/>
  <c r="OQ30" i="185"/>
  <c r="OA26" i="185"/>
  <c r="NX25" i="185"/>
  <c r="NR24" i="185"/>
  <c r="PI21" i="185"/>
  <c r="NP16" i="185"/>
  <c r="OV11" i="185"/>
  <c r="NT10" i="185"/>
  <c r="OC6" i="185"/>
  <c r="FE5" i="185"/>
  <c r="DK5" i="185"/>
  <c r="DV45" i="185"/>
  <c r="HY45" i="185" s="1" a="1"/>
  <c r="HY45" i="185" s="1"/>
  <c r="EA44" i="185"/>
  <c r="ID44" i="185" s="1" a="1"/>
  <c r="ID44" i="185" s="1"/>
  <c r="EN43" i="185"/>
  <c r="DS40" i="185"/>
  <c r="EB39" i="185"/>
  <c r="EH38" i="185"/>
  <c r="IK38" i="185" s="1" a="1"/>
  <c r="IK38" i="185" s="1"/>
  <c r="ET37" i="185"/>
  <c r="EY36" i="185"/>
  <c r="DL36" i="185"/>
  <c r="DQ35" i="185"/>
  <c r="HT35" i="185" s="1" a="1"/>
  <c r="HT35" i="185" s="1"/>
  <c r="EC34" i="185"/>
  <c r="EI33" i="185"/>
  <c r="IL33" i="185" s="1" a="1"/>
  <c r="IL33" i="185" s="1"/>
  <c r="FF30" i="185"/>
  <c r="JH30" i="185" s="1" a="1"/>
  <c r="JH30" i="185" s="1"/>
  <c r="DR30" i="185"/>
  <c r="DW29" i="185"/>
  <c r="FA26" i="185"/>
  <c r="DG26" i="185"/>
  <c r="HJ26" i="185" s="1" a="1"/>
  <c r="HJ26" i="185" s="1"/>
  <c r="DO25" i="185"/>
  <c r="LV25" i="185" s="1"/>
  <c r="DX24" i="185"/>
  <c r="ED23" i="185"/>
  <c r="EP22" i="185"/>
  <c r="EU21" i="185"/>
  <c r="DH21" i="185"/>
  <c r="LO21" i="185" s="1"/>
  <c r="DM20" i="185"/>
  <c r="DT19" i="185"/>
  <c r="DW16" i="185"/>
  <c r="HZ16" i="185" s="1" a="1"/>
  <c r="HZ16" i="185" s="1"/>
  <c r="DS15" i="185"/>
  <c r="HV15" i="185" s="1" a="1"/>
  <c r="HV15" i="185" s="1"/>
  <c r="DG12" i="185"/>
  <c r="HJ12" i="185" s="1" a="1"/>
  <c r="HJ12" i="185" s="1"/>
  <c r="FC10" i="185"/>
  <c r="JF10" i="185" s="1" a="1"/>
  <c r="JF10" i="185" s="1"/>
  <c r="EY9" i="185"/>
  <c r="JB9" i="185" s="1" a="1"/>
  <c r="JB9" i="185" s="1"/>
  <c r="EU8" i="185"/>
  <c r="EQ7" i="185"/>
  <c r="IT7" i="185" s="1" a="1"/>
  <c r="IT7" i="185" s="1"/>
  <c r="EM6" i="185"/>
  <c r="IP6" i="185" s="1" a="1"/>
  <c r="IP6" i="185" s="1"/>
  <c r="OP40" i="185"/>
  <c r="OI45" i="185"/>
  <c r="OI44" i="185"/>
  <c r="NV40" i="185"/>
  <c r="NT39" i="185"/>
  <c r="NR38" i="185"/>
  <c r="NP37" i="185"/>
  <c r="OP30" i="185"/>
  <c r="NZ26" i="185"/>
  <c r="NW25" i="185"/>
  <c r="NQ24" i="185"/>
  <c r="OA21" i="185"/>
  <c r="OI15" i="185"/>
  <c r="PF12" i="185"/>
  <c r="OU11" i="185"/>
  <c r="NS10" i="185"/>
  <c r="FD5" i="185"/>
  <c r="DI5" i="185"/>
  <c r="DU45" i="185"/>
  <c r="HX45" i="185" s="1" a="1"/>
  <c r="HX45" i="185" s="1"/>
  <c r="DZ44" i="185"/>
  <c r="EM43" i="185"/>
  <c r="DQ40" i="185"/>
  <c r="EA39" i="185"/>
  <c r="ID39" i="185" s="1" a="1"/>
  <c r="ID39" i="185" s="1"/>
  <c r="EF38" i="185"/>
  <c r="ES37" i="185"/>
  <c r="IV37" i="185" s="1" a="1"/>
  <c r="IV37" i="185" s="1"/>
  <c r="EX36" i="185"/>
  <c r="DK36" i="185"/>
  <c r="DX34" i="185"/>
  <c r="EG33" i="185"/>
  <c r="FD30" i="185"/>
  <c r="DQ30" i="185"/>
  <c r="DV29" i="185"/>
  <c r="HY29" i="185" s="1" a="1"/>
  <c r="HY29" i="185" s="1"/>
  <c r="EV26" i="185"/>
  <c r="IY26" i="185" s="1" a="1"/>
  <c r="IY26" i="185" s="1"/>
  <c r="FE25" i="185"/>
  <c r="DM25" i="185"/>
  <c r="HP25" i="185" s="1" a="1"/>
  <c r="HP25" i="185" s="1"/>
  <c r="DW24" i="185"/>
  <c r="EB23" i="185"/>
  <c r="EO22" i="185"/>
  <c r="ET21" i="185"/>
  <c r="DL20" i="185"/>
  <c r="HO20" i="185" s="1" a="1"/>
  <c r="HO20" i="185" s="1"/>
  <c r="DQ19" i="185"/>
  <c r="HT19" i="185" s="1" a="1"/>
  <c r="HT19" i="185" s="1"/>
  <c r="DU16" i="185"/>
  <c r="DQ15" i="185"/>
  <c r="FE11" i="185"/>
  <c r="FA10" i="185"/>
  <c r="EW9" i="185"/>
  <c r="ES8" i="185"/>
  <c r="EK6" i="185"/>
  <c r="PL30" i="185"/>
  <c r="ER44" i="185"/>
  <c r="EA30" i="185"/>
  <c r="ID30" i="185" s="1" a="1"/>
  <c r="ID30" i="185" s="1"/>
  <c r="OE35" i="185"/>
  <c r="DU35" i="185"/>
  <c r="EW35" i="185"/>
  <c r="IZ35" i="185" s="1" a="1"/>
  <c r="IZ35" i="185" s="1"/>
  <c r="DW35" i="185"/>
  <c r="HZ35" i="185" s="1" a="1"/>
  <c r="HZ35" i="185" s="1"/>
  <c r="EY35" i="185"/>
  <c r="JB35" i="185" s="1" a="1"/>
  <c r="JB35" i="185" s="1"/>
  <c r="DX35" i="185"/>
  <c r="EZ35" i="185"/>
  <c r="JC35" i="185" s="1" a="1"/>
  <c r="JC35" i="185" s="1"/>
  <c r="DZ35" i="185"/>
  <c r="IC35" i="185" s="1" a="1"/>
  <c r="IC35" i="185" s="1"/>
  <c r="FB35" i="185"/>
  <c r="JE35" i="185" s="1" a="1"/>
  <c r="JE35" i="185" s="1"/>
  <c r="EC35" i="185"/>
  <c r="IF35" i="185" s="1" a="1"/>
  <c r="IF35" i="185" s="1"/>
  <c r="FE35" i="185"/>
  <c r="ED35" i="185"/>
  <c r="IG35" i="185" s="1" a="1"/>
  <c r="IG35" i="185" s="1"/>
  <c r="FF35" i="185"/>
  <c r="EE35" i="185"/>
  <c r="EF35" i="185"/>
  <c r="EH35" i="185"/>
  <c r="IK35" i="185" s="1" a="1"/>
  <c r="IK35" i="185" s="1"/>
  <c r="DN35" i="185"/>
  <c r="HQ35" i="185" s="1" a="1"/>
  <c r="HQ35" i="185" s="1"/>
  <c r="EP35" i="185"/>
  <c r="IS35" i="185" s="1" a="1"/>
  <c r="IS35" i="185" s="1"/>
  <c r="DU21" i="185"/>
  <c r="HX21" i="185" s="1" a="1"/>
  <c r="HX21" i="185" s="1"/>
  <c r="EW21" i="185"/>
  <c r="DW21" i="185"/>
  <c r="EY21" i="185"/>
  <c r="DX21" i="185"/>
  <c r="EZ21" i="185"/>
  <c r="JC21" i="185" s="1" a="1"/>
  <c r="JC21" i="185" s="1"/>
  <c r="DZ21" i="185"/>
  <c r="FB21" i="185"/>
  <c r="JE21" i="185" s="1" a="1"/>
  <c r="JE21" i="185" s="1"/>
  <c r="EC21" i="185"/>
  <c r="IF21" i="185" s="1" a="1"/>
  <c r="IF21" i="185" s="1"/>
  <c r="FE21" i="185"/>
  <c r="ED21" i="185"/>
  <c r="FF21" i="185"/>
  <c r="JH21" i="185" s="1" a="1"/>
  <c r="JH21" i="185" s="1"/>
  <c r="EE21" i="185"/>
  <c r="IH21" i="185" s="1" a="1"/>
  <c r="IH21" i="185" s="1"/>
  <c r="EF21" i="185"/>
  <c r="II21" i="185" s="1" a="1"/>
  <c r="II21" i="185" s="1"/>
  <c r="EH21" i="185"/>
  <c r="DN21" i="185"/>
  <c r="HQ21" i="185" s="1" a="1"/>
  <c r="HQ21" i="185" s="1"/>
  <c r="EP21" i="185"/>
  <c r="IS21" i="185" s="1" a="1"/>
  <c r="IS21" i="185" s="1"/>
  <c r="OB7" i="185"/>
  <c r="DU7" i="185"/>
  <c r="HX7" i="185" s="1" a="1"/>
  <c r="HX7" i="185" s="1"/>
  <c r="EW7" i="185"/>
  <c r="IZ7" i="185" s="1" a="1"/>
  <c r="IZ7" i="185" s="1"/>
  <c r="DV7" i="185"/>
  <c r="EX7" i="185"/>
  <c r="JA7" i="185" s="1" a="1"/>
  <c r="JA7" i="185" s="1"/>
  <c r="DW7" i="185"/>
  <c r="EY7" i="185"/>
  <c r="JB7" i="185" s="1" a="1"/>
  <c r="JB7" i="185" s="1"/>
  <c r="DX7" i="185"/>
  <c r="IA7" i="185" s="1" a="1"/>
  <c r="IA7" i="185" s="1"/>
  <c r="EZ7" i="185"/>
  <c r="DY7" i="185"/>
  <c r="IB7" i="185" s="1" a="1"/>
  <c r="IB7" i="185" s="1"/>
  <c r="FA7" i="185"/>
  <c r="JD7" i="185" s="1" a="1"/>
  <c r="JD7" i="185" s="1"/>
  <c r="DZ7" i="185"/>
  <c r="IC7" i="185" s="1" a="1"/>
  <c r="IC7" i="185" s="1"/>
  <c r="FB7" i="185"/>
  <c r="EA7" i="185"/>
  <c r="FC7" i="185"/>
  <c r="EB7" i="185"/>
  <c r="FD7" i="185"/>
  <c r="JG7" i="185" s="1" a="1"/>
  <c r="JG7" i="185" s="1"/>
  <c r="EC7" i="185"/>
  <c r="FE7" i="185"/>
  <c r="ED7" i="185"/>
  <c r="IG7" i="185" s="1" a="1"/>
  <c r="IG7" i="185" s="1"/>
  <c r="FF7" i="185"/>
  <c r="JH7" i="185" s="1" a="1"/>
  <c r="JH7" i="185" s="1"/>
  <c r="EE7" i="185"/>
  <c r="IH7" i="185" s="1" a="1"/>
  <c r="IH7" i="185" s="1"/>
  <c r="EF7" i="185"/>
  <c r="II7" i="185" s="1" a="1"/>
  <c r="II7" i="185" s="1"/>
  <c r="EH7" i="185"/>
  <c r="IK7" i="185" s="1" a="1"/>
  <c r="IK7" i="185" s="1"/>
  <c r="DN7" i="185"/>
  <c r="HQ7" i="185" s="1" a="1"/>
  <c r="HQ7" i="185" s="1"/>
  <c r="EP7" i="185"/>
  <c r="IS7" i="185" s="1" a="1"/>
  <c r="IS7" i="185" s="1"/>
  <c r="OD7" i="185"/>
  <c r="OH45" i="185"/>
  <c r="OF44" i="185"/>
  <c r="NU40" i="185"/>
  <c r="NS39" i="185"/>
  <c r="NQ38" i="185"/>
  <c r="PN35" i="185"/>
  <c r="OO30" i="185"/>
  <c r="NY26" i="185"/>
  <c r="NU25" i="185"/>
  <c r="NP24" i="185"/>
  <c r="NW21" i="185"/>
  <c r="OH15" i="185"/>
  <c r="PD12" i="185"/>
  <c r="OT11" i="185"/>
  <c r="NR10" i="185"/>
  <c r="FC5" i="185"/>
  <c r="DH5" i="185"/>
  <c r="DT45" i="185"/>
  <c r="HW45" i="185" s="1" a="1"/>
  <c r="HW45" i="185" s="1"/>
  <c r="DY44" i="185"/>
  <c r="EK43" i="185"/>
  <c r="DN40" i="185"/>
  <c r="HQ40" i="185" s="1" a="1"/>
  <c r="HQ40" i="185" s="1"/>
  <c r="DZ39" i="185"/>
  <c r="IC39" i="185" s="1" a="1"/>
  <c r="IC39" i="185" s="1"/>
  <c r="EE38" i="185"/>
  <c r="IH38" i="185" s="1" a="1"/>
  <c r="IH38" i="185" s="1"/>
  <c r="ER37" i="185"/>
  <c r="IU37" i="185" s="1" a="1"/>
  <c r="IU37" i="185" s="1"/>
  <c r="EW36" i="185"/>
  <c r="DI36" i="185"/>
  <c r="DO35" i="185"/>
  <c r="LV35" i="185" s="1"/>
  <c r="DW34" i="185"/>
  <c r="EF33" i="185"/>
  <c r="FC30" i="185"/>
  <c r="JF30" i="185" s="1" a="1"/>
  <c r="JF30" i="185" s="1"/>
  <c r="DP30" i="185"/>
  <c r="DU29" i="185"/>
  <c r="HX29" i="185" s="1" a="1"/>
  <c r="HX29" i="185" s="1"/>
  <c r="EU26" i="185"/>
  <c r="IX26" i="185" s="1" a="1"/>
  <c r="IX26" i="185" s="1"/>
  <c r="FD25" i="185"/>
  <c r="DJ25" i="185"/>
  <c r="HM25" i="185" s="1" a="1"/>
  <c r="HM25" i="185" s="1"/>
  <c r="DV24" i="185"/>
  <c r="HY24" i="185" s="1" a="1"/>
  <c r="HY24" i="185" s="1"/>
  <c r="EA23" i="185"/>
  <c r="EN22" i="185"/>
  <c r="IQ22" i="185" s="1" a="1"/>
  <c r="IQ22" i="185" s="1"/>
  <c r="ES21" i="185"/>
  <c r="IV21" i="185" s="1" a="1"/>
  <c r="IV21" i="185" s="1"/>
  <c r="FE20" i="185"/>
  <c r="DK20" i="185"/>
  <c r="HN20" i="185" s="1" a="1"/>
  <c r="HN20" i="185" s="1"/>
  <c r="DN19" i="185"/>
  <c r="DT16" i="185"/>
  <c r="DP15" i="185"/>
  <c r="FD11" i="185"/>
  <c r="EZ10" i="185"/>
  <c r="JC10" i="185" s="1" a="1"/>
  <c r="JC10" i="185" s="1"/>
  <c r="EV9" i="185"/>
  <c r="ER8" i="185"/>
  <c r="IU8" i="185" s="1" a="1"/>
  <c r="IU8" i="185" s="1"/>
  <c r="EN7" i="185"/>
  <c r="IQ7" i="185" s="1" a="1"/>
  <c r="IQ7" i="185" s="1"/>
  <c r="EJ6" i="185"/>
  <c r="OB40" i="185"/>
  <c r="NV45" i="185"/>
  <c r="OE44" i="185"/>
  <c r="NT40" i="185"/>
  <c r="NR39" i="185"/>
  <c r="NP38" i="185"/>
  <c r="OH35" i="185"/>
  <c r="ON30" i="185"/>
  <c r="NX26" i="185"/>
  <c r="NT25" i="185"/>
  <c r="PO23" i="185"/>
  <c r="PJ20" i="185"/>
  <c r="OG15" i="185"/>
  <c r="PC12" i="185"/>
  <c r="OR11" i="185"/>
  <c r="NQ10" i="185"/>
  <c r="FB5" i="185"/>
  <c r="FF45" i="185"/>
  <c r="DS45" i="185"/>
  <c r="DX44" i="185"/>
  <c r="EF43" i="185"/>
  <c r="DL40" i="185"/>
  <c r="DY39" i="185"/>
  <c r="IB39" i="185" s="1" a="1"/>
  <c r="IB39" i="185" s="1"/>
  <c r="ED38" i="185"/>
  <c r="EQ37" i="185"/>
  <c r="EV36" i="185"/>
  <c r="FD35" i="185"/>
  <c r="JG35" i="185" s="1" a="1"/>
  <c r="JG35" i="185" s="1"/>
  <c r="DM35" i="185"/>
  <c r="LT35" i="185" s="1"/>
  <c r="EE33" i="185"/>
  <c r="FB30" i="185"/>
  <c r="JE30" i="185" s="1" a="1"/>
  <c r="JE30" i="185" s="1"/>
  <c r="DO30" i="185"/>
  <c r="DT29" i="185"/>
  <c r="HW29" i="185" s="1" a="1"/>
  <c r="HW29" i="185" s="1"/>
  <c r="ES26" i="185"/>
  <c r="FC25" i="185"/>
  <c r="DH25" i="185"/>
  <c r="HK25" i="185" s="1" a="1"/>
  <c r="HK25" i="185" s="1"/>
  <c r="DU24" i="185"/>
  <c r="HX24" i="185" s="1" a="1"/>
  <c r="HX24" i="185" s="1"/>
  <c r="DZ23" i="185"/>
  <c r="IC23" i="185" s="1" a="1"/>
  <c r="IC23" i="185" s="1"/>
  <c r="ER21" i="185"/>
  <c r="IU21" i="185" s="1" a="1"/>
  <c r="IU21" i="185" s="1"/>
  <c r="EZ20" i="185"/>
  <c r="JC20" i="185" s="1" a="1"/>
  <c r="JC20" i="185" s="1"/>
  <c r="DL19" i="185"/>
  <c r="DS16" i="185"/>
  <c r="DO15" i="185"/>
  <c r="FC11" i="185"/>
  <c r="EY10" i="185"/>
  <c r="JB10" i="185" s="1" a="1"/>
  <c r="JB10" i="185" s="1"/>
  <c r="EU9" i="185"/>
  <c r="IX9" i="185" s="1" a="1"/>
  <c r="IX9" i="185" s="1"/>
  <c r="EQ8" i="185"/>
  <c r="IT8" i="185" s="1" a="1"/>
  <c r="IT8" i="185" s="1"/>
  <c r="EM7" i="185"/>
  <c r="IP7" i="185" s="1" a="1"/>
  <c r="IP7" i="185" s="1"/>
  <c r="OR44" i="185"/>
  <c r="NS12" i="185"/>
  <c r="DY22" i="185"/>
  <c r="FA22" i="185"/>
  <c r="JD22" i="185" s="1" a="1"/>
  <c r="JD22" i="185" s="1"/>
  <c r="EA22" i="185"/>
  <c r="ID22" i="185" s="1" a="1"/>
  <c r="ID22" i="185" s="1"/>
  <c r="FC22" i="185"/>
  <c r="EB22" i="185"/>
  <c r="IE22" i="185" s="1" a="1"/>
  <c r="IE22" i="185" s="1"/>
  <c r="FD22" i="185"/>
  <c r="JG22" i="185" s="1" a="1"/>
  <c r="JG22" i="185" s="1"/>
  <c r="ED22" i="185"/>
  <c r="FF22" i="185"/>
  <c r="EG22" i="185"/>
  <c r="IJ22" i="185" s="1" a="1"/>
  <c r="IJ22" i="185" s="1"/>
  <c r="EH22" i="185"/>
  <c r="DG22" i="185"/>
  <c r="HJ22" i="185" s="1" a="1"/>
  <c r="HJ22" i="185" s="1"/>
  <c r="EI22" i="185"/>
  <c r="DH22" i="185"/>
  <c r="EJ22" i="185"/>
  <c r="IM22" i="185" s="1" a="1"/>
  <c r="IM22" i="185" s="1"/>
  <c r="DJ22" i="185"/>
  <c r="LQ22" i="185" s="1"/>
  <c r="EL22" i="185"/>
  <c r="IO22" i="185" s="1" a="1"/>
  <c r="IO22" i="185" s="1"/>
  <c r="DR22" i="185"/>
  <c r="HU22" i="185" s="1" a="1"/>
  <c r="HU22" i="185" s="1"/>
  <c r="ET22" i="185"/>
  <c r="IW22" i="185" s="1" a="1"/>
  <c r="IW22" i="185" s="1"/>
  <c r="DQ34" i="185"/>
  <c r="ES34" i="185"/>
  <c r="DS34" i="185"/>
  <c r="EU34" i="185"/>
  <c r="DT34" i="185"/>
  <c r="EV34" i="185"/>
  <c r="DV34" i="185"/>
  <c r="EX34" i="185"/>
  <c r="DY34" i="185"/>
  <c r="FA34" i="185"/>
  <c r="DZ34" i="185"/>
  <c r="FB34" i="185"/>
  <c r="EA34" i="185"/>
  <c r="FC34" i="185"/>
  <c r="EB34" i="185"/>
  <c r="FD34" i="185"/>
  <c r="ED34" i="185"/>
  <c r="FF34" i="185"/>
  <c r="DJ34" i="185"/>
  <c r="EL34" i="185"/>
  <c r="DQ20" i="185"/>
  <c r="HT20" i="185" s="1" a="1"/>
  <c r="HT20" i="185" s="1"/>
  <c r="ES20" i="185"/>
  <c r="IV20" i="185" s="1" a="1"/>
  <c r="IV20" i="185" s="1"/>
  <c r="DS20" i="185"/>
  <c r="EU20" i="185"/>
  <c r="DT20" i="185"/>
  <c r="HW20" i="185" s="1" a="1"/>
  <c r="HW20" i="185" s="1"/>
  <c r="EV20" i="185"/>
  <c r="IY20" i="185" s="1" a="1"/>
  <c r="IY20" i="185" s="1"/>
  <c r="DV20" i="185"/>
  <c r="HY20" i="185" s="1" a="1"/>
  <c r="HY20" i="185" s="1"/>
  <c r="EX20" i="185"/>
  <c r="JA20" i="185" s="1" a="1"/>
  <c r="JA20" i="185" s="1"/>
  <c r="DY20" i="185"/>
  <c r="IB20" i="185" s="1" a="1"/>
  <c r="IB20" i="185" s="1"/>
  <c r="FA20" i="185"/>
  <c r="DZ20" i="185"/>
  <c r="FB20" i="185"/>
  <c r="EA20" i="185"/>
  <c r="ID20" i="185" s="1" a="1"/>
  <c r="ID20" i="185" s="1"/>
  <c r="FC20" i="185"/>
  <c r="EB20" i="185"/>
  <c r="IE20" i="185" s="1" a="1"/>
  <c r="IE20" i="185" s="1"/>
  <c r="FD20" i="185"/>
  <c r="ED20" i="185"/>
  <c r="FF20" i="185"/>
  <c r="DJ20" i="185"/>
  <c r="EL20" i="185"/>
  <c r="IO20" i="185" s="1" a="1"/>
  <c r="IO20" i="185" s="1"/>
  <c r="NS6" i="185"/>
  <c r="DQ6" i="185"/>
  <c r="ES6" i="185"/>
  <c r="IV6" i="185" s="1" a="1"/>
  <c r="IV6" i="185" s="1"/>
  <c r="DR6" i="185"/>
  <c r="ET6" i="185"/>
  <c r="IW6" i="185" s="1" a="1"/>
  <c r="IW6" i="185" s="1"/>
  <c r="DS6" i="185"/>
  <c r="HV6" i="185" s="1" a="1"/>
  <c r="HV6" i="185" s="1"/>
  <c r="EU6" i="185"/>
  <c r="IX6" i="185" s="1" a="1"/>
  <c r="IX6" i="185" s="1"/>
  <c r="DT6" i="185"/>
  <c r="HW6" i="185" s="1" a="1"/>
  <c r="HW6" i="185" s="1"/>
  <c r="EV6" i="185"/>
  <c r="IY6" i="185" s="1" a="1"/>
  <c r="IY6" i="185" s="1"/>
  <c r="DU6" i="185"/>
  <c r="HX6" i="185" s="1" a="1"/>
  <c r="HX6" i="185" s="1"/>
  <c r="EW6" i="185"/>
  <c r="IZ6" i="185" s="1" a="1"/>
  <c r="IZ6" i="185" s="1"/>
  <c r="DV6" i="185"/>
  <c r="HY6" i="185" s="1" a="1"/>
  <c r="HY6" i="185" s="1"/>
  <c r="EX6" i="185"/>
  <c r="JA6" i="185" s="1" a="1"/>
  <c r="JA6" i="185" s="1"/>
  <c r="DW6" i="185"/>
  <c r="HZ6" i="185" s="1" a="1"/>
  <c r="HZ6" i="185" s="1"/>
  <c r="EY6" i="185"/>
  <c r="JB6" i="185" s="1" a="1"/>
  <c r="JB6" i="185" s="1"/>
  <c r="DX6" i="185"/>
  <c r="IA6" i="185" s="1" a="1"/>
  <c r="IA6" i="185" s="1"/>
  <c r="EZ6" i="185"/>
  <c r="DY6" i="185"/>
  <c r="FA6" i="185"/>
  <c r="JD6" i="185" s="1" a="1"/>
  <c r="JD6" i="185" s="1"/>
  <c r="DZ6" i="185"/>
  <c r="FB6" i="185"/>
  <c r="EA6" i="185"/>
  <c r="FC6" i="185"/>
  <c r="EB6" i="185"/>
  <c r="FD6" i="185"/>
  <c r="ED6" i="185"/>
  <c r="FF6" i="185"/>
  <c r="DJ6" i="185"/>
  <c r="EL6" i="185"/>
  <c r="NU45" i="185"/>
  <c r="OD44" i="185"/>
  <c r="NS40" i="185"/>
  <c r="NQ39" i="185"/>
  <c r="PO37" i="185"/>
  <c r="OG35" i="185"/>
  <c r="OM30" i="185"/>
  <c r="NW26" i="185"/>
  <c r="NS25" i="185"/>
  <c r="PN23" i="185"/>
  <c r="PI20" i="185"/>
  <c r="OF15" i="185"/>
  <c r="PB12" i="185"/>
  <c r="OL11" i="185"/>
  <c r="NP10" i="185"/>
  <c r="FA5" i="185"/>
  <c r="FE45" i="185"/>
  <c r="DQ45" i="185"/>
  <c r="DW44" i="185"/>
  <c r="HZ44" i="185" s="1" a="1"/>
  <c r="HZ44" i="185" s="1"/>
  <c r="EE43" i="185"/>
  <c r="IH43" i="185" s="1" a="1"/>
  <c r="IH43" i="185" s="1"/>
  <c r="FF40" i="185"/>
  <c r="DK40" i="185"/>
  <c r="HN40" i="185" s="1" a="1"/>
  <c r="HN40" i="185" s="1"/>
  <c r="DX39" i="185"/>
  <c r="EC38" i="185"/>
  <c r="EO37" i="185"/>
  <c r="FC35" i="185"/>
  <c r="DL35" i="185"/>
  <c r="HO35" i="185" s="1" a="1"/>
  <c r="HO35" i="185" s="1"/>
  <c r="DR34" i="185"/>
  <c r="ED33" i="185"/>
  <c r="FA30" i="185"/>
  <c r="JD30" i="185" s="1" a="1"/>
  <c r="JD30" i="185" s="1"/>
  <c r="DM30" i="185"/>
  <c r="DS29" i="185"/>
  <c r="HV29" i="185" s="1" a="1"/>
  <c r="HV29" i="185" s="1"/>
  <c r="EP26" i="185"/>
  <c r="IS26" i="185" s="1" a="1"/>
  <c r="IS26" i="185" s="1"/>
  <c r="FB25" i="185"/>
  <c r="DG25" i="185"/>
  <c r="HJ25" i="185" s="1" a="1"/>
  <c r="HJ25" i="185" s="1"/>
  <c r="DT24" i="185"/>
  <c r="HW24" i="185" s="1" a="1"/>
  <c r="HW24" i="185" s="1"/>
  <c r="DY23" i="185"/>
  <c r="IB23" i="185" s="1" a="1"/>
  <c r="IB23" i="185" s="1"/>
  <c r="EK22" i="185"/>
  <c r="IN22" i="185" s="1" a="1"/>
  <c r="IN22" i="185" s="1"/>
  <c r="EQ21" i="185"/>
  <c r="IT21" i="185" s="1" a="1"/>
  <c r="IT21" i="185" s="1"/>
  <c r="EY20" i="185"/>
  <c r="JB20" i="185" s="1" a="1"/>
  <c r="JB20" i="185" s="1"/>
  <c r="DH20" i="185"/>
  <c r="LO20" i="185" s="1"/>
  <c r="DK19" i="185"/>
  <c r="DR16" i="185"/>
  <c r="DN15" i="185"/>
  <c r="FF12" i="185"/>
  <c r="FB11" i="185"/>
  <c r="EX10" i="185"/>
  <c r="ET9" i="185"/>
  <c r="IW9" i="185" s="1" a="1"/>
  <c r="IW9" i="185" s="1"/>
  <c r="EP8" i="185"/>
  <c r="IS8" i="185" s="1" a="1"/>
  <c r="IS8" i="185" s="1"/>
  <c r="EL7" i="185"/>
  <c r="IO7" i="185" s="1" a="1"/>
  <c r="IO7" i="185" s="1"/>
  <c r="EH6" i="185"/>
  <c r="OI16" i="185"/>
  <c r="DL12" i="185"/>
  <c r="DY36" i="185"/>
  <c r="FA36" i="185"/>
  <c r="EA36" i="185"/>
  <c r="FC36" i="185"/>
  <c r="EB36" i="185"/>
  <c r="FD36" i="185"/>
  <c r="ED36" i="185"/>
  <c r="FF36" i="185"/>
  <c r="EG36" i="185"/>
  <c r="EH36" i="185"/>
  <c r="DG36" i="185"/>
  <c r="EI36" i="185"/>
  <c r="DH36" i="185"/>
  <c r="EJ36" i="185"/>
  <c r="DJ36" i="185"/>
  <c r="EL36" i="185"/>
  <c r="DR36" i="185"/>
  <c r="ET36" i="185"/>
  <c r="NT45" i="185"/>
  <c r="NR44" i="185"/>
  <c r="NP40" i="185"/>
  <c r="NP39" i="185"/>
  <c r="PN37" i="185"/>
  <c r="NZ33" i="185"/>
  <c r="OL30" i="185"/>
  <c r="NV26" i="185"/>
  <c r="NR25" i="185"/>
  <c r="PM23" i="185"/>
  <c r="PH20" i="185"/>
  <c r="OE15" i="185"/>
  <c r="PA12" i="185"/>
  <c r="NY11" i="185"/>
  <c r="PN9" i="185"/>
  <c r="FD45" i="185"/>
  <c r="JG45" i="185" s="1" a="1"/>
  <c r="JG45" i="185" s="1"/>
  <c r="DL45" i="185"/>
  <c r="HO45" i="185" s="1" a="1"/>
  <c r="HO45" i="185" s="1"/>
  <c r="DU44" i="185"/>
  <c r="EC43" i="185"/>
  <c r="IF43" i="185" s="1" a="1"/>
  <c r="IF43" i="185" s="1"/>
  <c r="FE40" i="185"/>
  <c r="DJ40" i="185"/>
  <c r="HM40" i="185" s="1" a="1"/>
  <c r="HM40" i="185" s="1"/>
  <c r="DW39" i="185"/>
  <c r="HZ39" i="185" s="1" a="1"/>
  <c r="HZ39" i="185" s="1"/>
  <c r="EB38" i="185"/>
  <c r="IE38" i="185" s="1" a="1"/>
  <c r="IE38" i="185" s="1"/>
  <c r="EJ37" i="185"/>
  <c r="IM37" i="185" s="1" a="1"/>
  <c r="IM37" i="185" s="1"/>
  <c r="ES36" i="185"/>
  <c r="FA35" i="185"/>
  <c r="JD35" i="185" s="1" a="1"/>
  <c r="JD35" i="185" s="1"/>
  <c r="DK35" i="185"/>
  <c r="HN35" i="185" s="1" a="1"/>
  <c r="HN35" i="185" s="1"/>
  <c r="DP34" i="185"/>
  <c r="EZ30" i="185"/>
  <c r="JC30" i="185" s="1" a="1"/>
  <c r="JC30" i="185" s="1"/>
  <c r="DH30" i="185"/>
  <c r="DQ29" i="185"/>
  <c r="EN26" i="185"/>
  <c r="IQ26" i="185" s="1" a="1"/>
  <c r="IQ26" i="185" s="1"/>
  <c r="FA25" i="185"/>
  <c r="FF24" i="185"/>
  <c r="DS24" i="185"/>
  <c r="HV24" i="185" s="1" a="1"/>
  <c r="HV24" i="185" s="1"/>
  <c r="DX23" i="185"/>
  <c r="IA23" i="185" s="1" a="1"/>
  <c r="IA23" i="185" s="1"/>
  <c r="EF22" i="185"/>
  <c r="EO21" i="185"/>
  <c r="EW20" i="185"/>
  <c r="DG20" i="185"/>
  <c r="HJ20" i="185" s="1" a="1"/>
  <c r="HJ20" i="185" s="1"/>
  <c r="DJ19" i="185"/>
  <c r="DQ16" i="185"/>
  <c r="DM15" i="185"/>
  <c r="FE12" i="185"/>
  <c r="FA11" i="185"/>
  <c r="EW10" i="185"/>
  <c r="ES9" i="185"/>
  <c r="IV9" i="185" s="1" a="1"/>
  <c r="IV9" i="185" s="1"/>
  <c r="EK7" i="185"/>
  <c r="IN7" i="185" s="1" a="1"/>
  <c r="IN7" i="185" s="1"/>
  <c r="EG6" i="185"/>
  <c r="OP16" i="185"/>
  <c r="OM8" i="185"/>
  <c r="DY8" i="185"/>
  <c r="IB8" i="185" s="1" a="1"/>
  <c r="IB8" i="185" s="1"/>
  <c r="FA8" i="185"/>
  <c r="JD8" i="185" s="1" a="1"/>
  <c r="JD8" i="185" s="1"/>
  <c r="DZ8" i="185"/>
  <c r="IC8" i="185" s="1" a="1"/>
  <c r="IC8" i="185" s="1"/>
  <c r="FB8" i="185"/>
  <c r="JE8" i="185" s="1" a="1"/>
  <c r="JE8" i="185" s="1"/>
  <c r="EA8" i="185"/>
  <c r="ID8" i="185" s="1" a="1"/>
  <c r="ID8" i="185" s="1"/>
  <c r="FC8" i="185"/>
  <c r="JF8" i="185" s="1" a="1"/>
  <c r="JF8" i="185" s="1"/>
  <c r="EB8" i="185"/>
  <c r="IE8" i="185" s="1" a="1"/>
  <c r="IE8" i="185" s="1"/>
  <c r="FD8" i="185"/>
  <c r="EC8" i="185"/>
  <c r="IF8" i="185" s="1" a="1"/>
  <c r="IF8" i="185" s="1"/>
  <c r="FE8" i="185"/>
  <c r="ED8" i="185"/>
  <c r="IG8" i="185" s="1" a="1"/>
  <c r="IG8" i="185" s="1"/>
  <c r="FF8" i="185"/>
  <c r="JH8" i="185" s="1" a="1"/>
  <c r="JH8" i="185" s="1"/>
  <c r="EE8" i="185"/>
  <c r="IH8" i="185" s="1" a="1"/>
  <c r="IH8" i="185" s="1"/>
  <c r="EF8" i="185"/>
  <c r="EG8" i="185"/>
  <c r="EH8" i="185"/>
  <c r="DG8" i="185"/>
  <c r="EI8" i="185"/>
  <c r="DH8" i="185"/>
  <c r="EJ8" i="185"/>
  <c r="DJ8" i="185"/>
  <c r="LQ8" i="185" s="1"/>
  <c r="EL8" i="185"/>
  <c r="IO8" i="185" s="1" a="1"/>
  <c r="IO8" i="185" s="1"/>
  <c r="DR8" i="185"/>
  <c r="HU8" i="185" s="1" a="1"/>
  <c r="HU8" i="185" s="1"/>
  <c r="ET8" i="185"/>
  <c r="IW8" i="185" s="1" a="1"/>
  <c r="IW8" i="185" s="1"/>
  <c r="DM33" i="185"/>
  <c r="LT33" i="185" s="1"/>
  <c r="EO33" i="185"/>
  <c r="IR33" i="185" s="1" a="1"/>
  <c r="IR33" i="185" s="1"/>
  <c r="DO33" i="185"/>
  <c r="HR33" i="185" s="1" a="1"/>
  <c r="HR33" i="185" s="1"/>
  <c r="EQ33" i="185"/>
  <c r="IT33" i="185" s="1" a="1"/>
  <c r="IT33" i="185" s="1"/>
  <c r="DP33" i="185"/>
  <c r="LW33" i="185" s="1"/>
  <c r="ER33" i="185"/>
  <c r="IU33" i="185" s="1" a="1"/>
  <c r="IU33" i="185" s="1"/>
  <c r="DR33" i="185"/>
  <c r="HU33" i="185" s="1" a="1"/>
  <c r="HU33" i="185" s="1"/>
  <c r="ET33" i="185"/>
  <c r="IW33" i="185" s="1" a="1"/>
  <c r="IW33" i="185" s="1"/>
  <c r="DU33" i="185"/>
  <c r="HX33" i="185" s="1" a="1"/>
  <c r="HX33" i="185" s="1"/>
  <c r="EW33" i="185"/>
  <c r="IZ33" i="185" s="1" a="1"/>
  <c r="IZ33" i="185" s="1"/>
  <c r="DV33" i="185"/>
  <c r="EX33" i="185"/>
  <c r="DW33" i="185"/>
  <c r="EY33" i="185"/>
  <c r="DX33" i="185"/>
  <c r="EZ33" i="185"/>
  <c r="DZ33" i="185"/>
  <c r="FB33" i="185"/>
  <c r="EH33" i="185"/>
  <c r="DJ5" i="185"/>
  <c r="EL5" i="185"/>
  <c r="DL5" i="185"/>
  <c r="EN5" i="185"/>
  <c r="DM5" i="185"/>
  <c r="EO5" i="185"/>
  <c r="DO5" i="185"/>
  <c r="EQ5" i="185"/>
  <c r="DR5" i="185"/>
  <c r="ET5" i="185"/>
  <c r="DS5" i="185"/>
  <c r="EU5" i="185"/>
  <c r="DT5" i="185"/>
  <c r="EV5" i="185"/>
  <c r="DU5" i="185"/>
  <c r="EW5" i="185"/>
  <c r="DW5" i="185"/>
  <c r="EY5" i="185"/>
  <c r="EE5" i="185"/>
  <c r="NS45" i="185"/>
  <c r="NQ44" i="185"/>
  <c r="PF40" i="185"/>
  <c r="PO39" i="185"/>
  <c r="PO38" i="185"/>
  <c r="PM37" i="185"/>
  <c r="NY33" i="185"/>
  <c r="OK30" i="185"/>
  <c r="NU26" i="185"/>
  <c r="NQ25" i="185"/>
  <c r="PL23" i="185"/>
  <c r="OA15" i="185"/>
  <c r="OZ12" i="185"/>
  <c r="NX11" i="185"/>
  <c r="PM9" i="185"/>
  <c r="EX5" i="185"/>
  <c r="FC45" i="185"/>
  <c r="JF45" i="185" s="1" a="1"/>
  <c r="JF45" i="185" s="1"/>
  <c r="DK45" i="185"/>
  <c r="HN45" i="185" s="1" a="1"/>
  <c r="HN45" i="185" s="1"/>
  <c r="DT44" i="185"/>
  <c r="DZ43" i="185"/>
  <c r="IC43" i="185" s="1" a="1"/>
  <c r="IC43" i="185" s="1"/>
  <c r="FD40" i="185"/>
  <c r="DI40" i="185"/>
  <c r="HL40" i="185" s="1" a="1"/>
  <c r="HL40" i="185" s="1"/>
  <c r="DU39" i="185"/>
  <c r="HX39" i="185" s="1" a="1"/>
  <c r="HX39" i="185" s="1"/>
  <c r="EA38" i="185"/>
  <c r="EI37" i="185"/>
  <c r="ER36" i="185"/>
  <c r="EX35" i="185"/>
  <c r="JA35" i="185" s="1" a="1"/>
  <c r="JA35" i="185" s="1"/>
  <c r="DJ35" i="185"/>
  <c r="HM35" i="185" s="1" a="1"/>
  <c r="HM35" i="185" s="1"/>
  <c r="DO34" i="185"/>
  <c r="EB33" i="185"/>
  <c r="EY30" i="185"/>
  <c r="JB30" i="185" s="1" a="1"/>
  <c r="JB30" i="185" s="1"/>
  <c r="DG30" i="185"/>
  <c r="HJ30" i="185" s="1" a="1"/>
  <c r="HJ30" i="185" s="1"/>
  <c r="DP29" i="185"/>
  <c r="EM26" i="185"/>
  <c r="IP26" i="185" s="1" a="1"/>
  <c r="IP26" i="185" s="1"/>
  <c r="EZ25" i="185"/>
  <c r="FE24" i="185"/>
  <c r="DQ24" i="185"/>
  <c r="DW23" i="185"/>
  <c r="EE22" i="185"/>
  <c r="EN21" i="185"/>
  <c r="ET20" i="185"/>
  <c r="FF19" i="185"/>
  <c r="DP16" i="185"/>
  <c r="DL15" i="185"/>
  <c r="FD12" i="185"/>
  <c r="EZ11" i="185"/>
  <c r="EV10" i="185"/>
  <c r="ER9" i="185"/>
  <c r="IU9" i="185" s="1" a="1"/>
  <c r="IU9" i="185" s="1"/>
  <c r="EN8" i="185"/>
  <c r="IQ8" i="185" s="1" a="1"/>
  <c r="IQ8" i="185" s="1"/>
  <c r="EJ7" i="185"/>
  <c r="EF6" i="185"/>
  <c r="II6" i="185" s="1" a="1"/>
  <c r="II6" i="185" s="1"/>
  <c r="DM19" i="185"/>
  <c r="HP19" i="185" s="1" a="1"/>
  <c r="HP19" i="185" s="1"/>
  <c r="EO19" i="185"/>
  <c r="IR19" i="185" s="1" a="1"/>
  <c r="IR19" i="185" s="1"/>
  <c r="DO19" i="185"/>
  <c r="HR19" i="185" s="1" a="1"/>
  <c r="HR19" i="185" s="1"/>
  <c r="EQ19" i="185"/>
  <c r="IT19" i="185" s="1" a="1"/>
  <c r="IT19" i="185" s="1"/>
  <c r="DP19" i="185"/>
  <c r="LW19" i="185" s="1"/>
  <c r="ER19" i="185"/>
  <c r="IU19" i="185" s="1" a="1"/>
  <c r="IU19" i="185" s="1"/>
  <c r="DR19" i="185"/>
  <c r="HU19" i="185" s="1" a="1"/>
  <c r="HU19" i="185" s="1"/>
  <c r="ET19" i="185"/>
  <c r="IW19" i="185" s="1" a="1"/>
  <c r="IW19" i="185" s="1"/>
  <c r="DS19" i="185"/>
  <c r="HV19" i="185" s="1" a="1"/>
  <c r="HV19" i="185" s="1"/>
  <c r="EU19" i="185"/>
  <c r="IX19" i="185" s="1" a="1"/>
  <c r="IX19" i="185" s="1"/>
  <c r="DU19" i="185"/>
  <c r="HX19" i="185" s="1" a="1"/>
  <c r="HX19" i="185" s="1"/>
  <c r="EW19" i="185"/>
  <c r="DV19" i="185"/>
  <c r="EX19" i="185"/>
  <c r="DW19" i="185"/>
  <c r="EY19" i="185"/>
  <c r="DX19" i="185"/>
  <c r="EZ19" i="185"/>
  <c r="DZ19" i="185"/>
  <c r="FB19" i="185"/>
  <c r="EH19" i="185"/>
  <c r="IK19" i="185" s="1" a="1"/>
  <c r="IK19" i="185" s="1"/>
  <c r="NR45" i="185"/>
  <c r="NP44" i="185"/>
  <c r="PE40" i="185"/>
  <c r="PN39" i="185"/>
  <c r="PL38" i="185"/>
  <c r="PL37" i="185"/>
  <c r="NX33" i="185"/>
  <c r="OJ30" i="185"/>
  <c r="NT26" i="185"/>
  <c r="NP25" i="185"/>
  <c r="PK23" i="185"/>
  <c r="OY12" i="185"/>
  <c r="NW11" i="185"/>
  <c r="PL9" i="185"/>
  <c r="ES5" i="185"/>
  <c r="FA45" i="185"/>
  <c r="DI45" i="185"/>
  <c r="HL45" i="185" s="1" a="1"/>
  <c r="HL45" i="185" s="1"/>
  <c r="DS44" i="185"/>
  <c r="DX43" i="185"/>
  <c r="IA43" i="185" s="1" a="1"/>
  <c r="IA43" i="185" s="1"/>
  <c r="FC40" i="185"/>
  <c r="DH40" i="185"/>
  <c r="DP39" i="185"/>
  <c r="DY38" i="185"/>
  <c r="EG37" i="185"/>
  <c r="IJ37" i="185" s="1" a="1"/>
  <c r="IJ37" i="185" s="1"/>
  <c r="EQ36" i="185"/>
  <c r="EV35" i="185"/>
  <c r="IY35" i="185" s="1" a="1"/>
  <c r="IY35" i="185" s="1"/>
  <c r="DI35" i="185"/>
  <c r="HL35" i="185" s="1" a="1"/>
  <c r="HL35" i="185" s="1"/>
  <c r="DN34" i="185"/>
  <c r="EA33" i="185"/>
  <c r="EW30" i="185"/>
  <c r="FE29" i="185"/>
  <c r="DO29" i="185"/>
  <c r="EL26" i="185"/>
  <c r="IO26" i="185" s="1" a="1"/>
  <c r="IO26" i="185" s="1"/>
  <c r="EY25" i="185"/>
  <c r="FD24" i="185"/>
  <c r="JG24" i="185" s="1" a="1"/>
  <c r="JG24" i="185" s="1"/>
  <c r="DL24" i="185"/>
  <c r="HO24" i="185" s="1" a="1"/>
  <c r="HO24" i="185" s="1"/>
  <c r="DU23" i="185"/>
  <c r="EC22" i="185"/>
  <c r="EM21" i="185"/>
  <c r="IP21" i="185" s="1" a="1"/>
  <c r="IP21" i="185" s="1"/>
  <c r="ER20" i="185"/>
  <c r="IU20" i="185" s="1" a="1"/>
  <c r="IU20" i="185" s="1"/>
  <c r="FE19" i="185"/>
  <c r="DH19" i="185"/>
  <c r="DO16" i="185"/>
  <c r="DK15" i="185"/>
  <c r="FC12" i="185"/>
  <c r="EY11" i="185"/>
  <c r="EU10" i="185"/>
  <c r="EQ9" i="185"/>
  <c r="EM8" i="185"/>
  <c r="EI7" i="185"/>
  <c r="EE6" i="185"/>
  <c r="OQ22" i="185"/>
  <c r="NP22" i="185"/>
  <c r="OR22" i="185"/>
  <c r="NQ22" i="185"/>
  <c r="OS22" i="185"/>
  <c r="NR22" i="185"/>
  <c r="OT22" i="185"/>
  <c r="NS22" i="185"/>
  <c r="OU22" i="185"/>
  <c r="NT22" i="185"/>
  <c r="OV22" i="185"/>
  <c r="NU22" i="185"/>
  <c r="OW22" i="185"/>
  <c r="NV22" i="185"/>
  <c r="OX22" i="185"/>
  <c r="NZ22" i="185"/>
  <c r="NW22" i="185"/>
  <c r="OY22" i="185"/>
  <c r="NX22" i="185"/>
  <c r="OZ22" i="185"/>
  <c r="NY22" i="185"/>
  <c r="PA22" i="185"/>
  <c r="OB22" i="185"/>
  <c r="PD22" i="185"/>
  <c r="OC22" i="185"/>
  <c r="PE22" i="185"/>
  <c r="OD22" i="185"/>
  <c r="PF22" i="185"/>
  <c r="OH22" i="185"/>
  <c r="OI22" i="185"/>
  <c r="OJ22" i="185"/>
  <c r="OK22" i="185"/>
  <c r="OL22" i="185"/>
  <c r="OM22" i="185"/>
  <c r="PI22" i="185"/>
  <c r="ON22" i="185"/>
  <c r="OO22" i="185"/>
  <c r="OP22" i="185"/>
  <c r="PH22" i="185"/>
  <c r="PB22" i="185"/>
  <c r="PC22" i="185"/>
  <c r="PG22" i="185"/>
  <c r="PJ22" i="185"/>
  <c r="PK22" i="185"/>
  <c r="PL22" i="185"/>
  <c r="PM22" i="185"/>
  <c r="OF35" i="185"/>
  <c r="OI20" i="185"/>
  <c r="PK20" i="185"/>
  <c r="OJ20" i="185"/>
  <c r="PL20" i="185"/>
  <c r="OK20" i="185"/>
  <c r="PM20" i="185"/>
  <c r="NR20" i="185"/>
  <c r="OL20" i="185"/>
  <c r="PN20" i="185"/>
  <c r="OM20" i="185"/>
  <c r="PO20" i="185"/>
  <c r="ON20" i="185"/>
  <c r="OO20" i="185"/>
  <c r="OT20" i="185"/>
  <c r="OP20" i="185"/>
  <c r="OQ20" i="185"/>
  <c r="NP20" i="185"/>
  <c r="OR20" i="185"/>
  <c r="NQ20" i="185"/>
  <c r="OS20" i="185"/>
  <c r="NT20" i="185"/>
  <c r="OV20" i="185"/>
  <c r="NU20" i="185"/>
  <c r="OW20" i="185"/>
  <c r="NV20" i="185"/>
  <c r="OX20" i="185"/>
  <c r="NS20" i="185"/>
  <c r="NW20" i="185"/>
  <c r="NX20" i="185"/>
  <c r="NY20" i="185"/>
  <c r="OU20" i="185"/>
  <c r="NZ20" i="185"/>
  <c r="OA20" i="185"/>
  <c r="OB20" i="185"/>
  <c r="OC20" i="185"/>
  <c r="OH20" i="185"/>
  <c r="OD20" i="185"/>
  <c r="OE20" i="185"/>
  <c r="OF20" i="185"/>
  <c r="OG20" i="185"/>
  <c r="OY20" i="185"/>
  <c r="OZ20" i="185"/>
  <c r="PA20" i="185"/>
  <c r="PB20" i="185"/>
  <c r="OD35" i="185"/>
  <c r="OB6" i="185"/>
  <c r="OC35" i="185"/>
  <c r="OA6" i="185"/>
  <c r="JV19" i="185" a="1"/>
  <c r="JV19" i="185" s="1"/>
  <c r="OE19" i="185"/>
  <c r="PG19" i="185"/>
  <c r="OF19" i="185"/>
  <c r="PH19" i="185"/>
  <c r="OG19" i="185"/>
  <c r="PI19" i="185"/>
  <c r="OH19" i="185"/>
  <c r="PJ19" i="185"/>
  <c r="OI19" i="185"/>
  <c r="PK19" i="185"/>
  <c r="OP19" i="185"/>
  <c r="OJ19" i="185"/>
  <c r="PL19" i="185"/>
  <c r="OK19" i="185"/>
  <c r="PM19" i="185"/>
  <c r="OL19" i="185"/>
  <c r="PN19" i="185"/>
  <c r="OM19" i="185"/>
  <c r="PO19" i="185"/>
  <c r="ON19" i="185"/>
  <c r="OO19" i="185"/>
  <c r="NP19" i="185"/>
  <c r="OR19" i="185"/>
  <c r="NQ19" i="185"/>
  <c r="OS19" i="185"/>
  <c r="NR19" i="185"/>
  <c r="OT19" i="185"/>
  <c r="NS19" i="185"/>
  <c r="NT19" i="185"/>
  <c r="NU19" i="185"/>
  <c r="OC19" i="185"/>
  <c r="NV19" i="185"/>
  <c r="NW19" i="185"/>
  <c r="NX19" i="185"/>
  <c r="OB19" i="185"/>
  <c r="NY19" i="185"/>
  <c r="NZ19" i="185"/>
  <c r="OA19" i="185"/>
  <c r="OD19" i="185"/>
  <c r="OQ19" i="185"/>
  <c r="OU19" i="185"/>
  <c r="OV19" i="185"/>
  <c r="OB35" i="185"/>
  <c r="OA35" i="185"/>
  <c r="NY6" i="185"/>
  <c r="NX35" i="185"/>
  <c r="NV32" i="185"/>
  <c r="NX6" i="185"/>
  <c r="NW35" i="185"/>
  <c r="NU32" i="185"/>
  <c r="PF19" i="185"/>
  <c r="MQ36" i="185"/>
  <c r="OU36" i="185"/>
  <c r="NT36" i="185"/>
  <c r="NU36" i="185"/>
  <c r="OX36" i="185"/>
  <c r="NW36" i="185"/>
  <c r="OY36" i="185"/>
  <c r="OI6" i="185"/>
  <c r="PK6" i="185"/>
  <c r="OT6" i="185"/>
  <c r="OJ6" i="185"/>
  <c r="PL6" i="185"/>
  <c r="OK6" i="185"/>
  <c r="PM6" i="185"/>
  <c r="NR6" i="185"/>
  <c r="OL6" i="185"/>
  <c r="PN6" i="185"/>
  <c r="OM6" i="185"/>
  <c r="PO6" i="185"/>
  <c r="ON6" i="185"/>
  <c r="OO6" i="185"/>
  <c r="OP6" i="185"/>
  <c r="OQ6" i="185"/>
  <c r="NP6" i="185"/>
  <c r="OR6" i="185"/>
  <c r="NQ6" i="185"/>
  <c r="OS6" i="185"/>
  <c r="NT6" i="185"/>
  <c r="OV6" i="185"/>
  <c r="NU6" i="185"/>
  <c r="OW6" i="185"/>
  <c r="OY6" i="185"/>
  <c r="NV6" i="185"/>
  <c r="OX6" i="185"/>
  <c r="NW6" i="185"/>
  <c r="OD6" i="185"/>
  <c r="OE6" i="185"/>
  <c r="OF6" i="185"/>
  <c r="OG6" i="185"/>
  <c r="OH6" i="185"/>
  <c r="OU6" i="185"/>
  <c r="OZ6" i="185"/>
  <c r="PA6" i="185"/>
  <c r="PG6" i="185"/>
  <c r="PB6" i="185"/>
  <c r="PC6" i="185"/>
  <c r="PD6" i="185"/>
  <c r="PE6" i="185"/>
  <c r="PF6" i="185"/>
  <c r="PH6" i="185"/>
  <c r="PI6" i="185"/>
  <c r="PJ6" i="185"/>
  <c r="PG20" i="185"/>
  <c r="PE20" i="185"/>
  <c r="MG17" i="185"/>
  <c r="OY17" i="185"/>
  <c r="OZ17" i="185"/>
  <c r="PA17" i="185"/>
  <c r="OM31" i="185"/>
  <c r="PC19" i="185"/>
  <c r="PH8" i="185"/>
  <c r="OJ31" i="185"/>
  <c r="PB19" i="185"/>
  <c r="PC8" i="185"/>
  <c r="KJ33" i="185" a="1"/>
  <c r="KJ33" i="185" s="1"/>
  <c r="OE33" i="185"/>
  <c r="PG33" i="185"/>
  <c r="OF33" i="185"/>
  <c r="PH33" i="185"/>
  <c r="OG33" i="185"/>
  <c r="PI33" i="185"/>
  <c r="OH33" i="185"/>
  <c r="PJ33" i="185"/>
  <c r="OI33" i="185"/>
  <c r="PK33" i="185"/>
  <c r="OJ33" i="185"/>
  <c r="PL33" i="185"/>
  <c r="OK33" i="185"/>
  <c r="PM33" i="185"/>
  <c r="OL33" i="185"/>
  <c r="PN33" i="185"/>
  <c r="OM33" i="185"/>
  <c r="PO33" i="185"/>
  <c r="ON33" i="185"/>
  <c r="OO33" i="185"/>
  <c r="NQ33" i="185"/>
  <c r="OS33" i="185"/>
  <c r="NR33" i="185"/>
  <c r="OT33" i="185"/>
  <c r="OP33" i="185"/>
  <c r="OQ33" i="185"/>
  <c r="OR33" i="185"/>
  <c r="OU33" i="185"/>
  <c r="OV33" i="185"/>
  <c r="OW33" i="185"/>
  <c r="OX33" i="185"/>
  <c r="OY33" i="185"/>
  <c r="PE33" i="185"/>
  <c r="OZ33" i="185"/>
  <c r="PA33" i="185"/>
  <c r="PB33" i="185"/>
  <c r="PC33" i="185"/>
  <c r="PD33" i="185"/>
  <c r="PF33" i="185"/>
  <c r="NP33" i="185"/>
  <c r="NS33" i="185"/>
  <c r="NT33" i="185"/>
  <c r="KL43" i="185" a="1"/>
  <c r="KL43" i="185" s="1"/>
  <c r="OQ43" i="185"/>
  <c r="NP43" i="185"/>
  <c r="OR43" i="185"/>
  <c r="NQ43" i="185"/>
  <c r="OS43" i="185"/>
  <c r="NR43" i="185"/>
  <c r="OT43" i="185"/>
  <c r="NS43" i="185"/>
  <c r="OU43" i="185"/>
  <c r="NT43" i="185"/>
  <c r="OV43" i="185"/>
  <c r="NU43" i="185"/>
  <c r="OW43" i="185"/>
  <c r="NV43" i="185"/>
  <c r="OX43" i="185"/>
  <c r="NW43" i="185"/>
  <c r="OY43" i="185"/>
  <c r="NX43" i="185"/>
  <c r="OZ43" i="185"/>
  <c r="NY43" i="185"/>
  <c r="PA43" i="185"/>
  <c r="OC43" i="185"/>
  <c r="PE43" i="185"/>
  <c r="OD43" i="185"/>
  <c r="PF43" i="185"/>
  <c r="OL43" i="185"/>
  <c r="OM43" i="185"/>
  <c r="PJ43" i="185"/>
  <c r="ON43" i="185"/>
  <c r="OO43" i="185"/>
  <c r="OP43" i="185"/>
  <c r="PL43" i="185"/>
  <c r="PB43" i="185"/>
  <c r="PC43" i="185"/>
  <c r="PD43" i="185"/>
  <c r="PK43" i="185"/>
  <c r="PG43" i="185"/>
  <c r="PH43" i="185"/>
  <c r="PI43" i="185"/>
  <c r="PM43" i="185"/>
  <c r="PN43" i="185"/>
  <c r="PO43" i="185"/>
  <c r="PA19" i="185"/>
  <c r="OP8" i="185"/>
  <c r="KK31" i="185" a="1"/>
  <c r="KK31" i="185" s="1"/>
  <c r="NW31" i="185"/>
  <c r="OY31" i="185"/>
  <c r="NX31" i="185"/>
  <c r="OZ31" i="185"/>
  <c r="NY31" i="185"/>
  <c r="PA31" i="185"/>
  <c r="NZ31" i="185"/>
  <c r="PB31" i="185"/>
  <c r="OA31" i="185"/>
  <c r="PC31" i="185"/>
  <c r="OB31" i="185"/>
  <c r="PD31" i="185"/>
  <c r="OC31" i="185"/>
  <c r="PE31" i="185"/>
  <c r="OD31" i="185"/>
  <c r="PF31" i="185"/>
  <c r="OE31" i="185"/>
  <c r="PG31" i="185"/>
  <c r="OF31" i="185"/>
  <c r="PH31" i="185"/>
  <c r="OG31" i="185"/>
  <c r="PI31" i="185"/>
  <c r="OK31" i="185"/>
  <c r="PM31" i="185"/>
  <c r="OL31" i="185"/>
  <c r="PN31" i="185"/>
  <c r="ON31" i="185"/>
  <c r="OO31" i="185"/>
  <c r="OP31" i="185"/>
  <c r="OQ31" i="185"/>
  <c r="PL31" i="185"/>
  <c r="OR31" i="185"/>
  <c r="OS31" i="185"/>
  <c r="OT31" i="185"/>
  <c r="OU31" i="185"/>
  <c r="OV31" i="185"/>
  <c r="OW31" i="185"/>
  <c r="OX31" i="185"/>
  <c r="PK31" i="185"/>
  <c r="PJ31" i="185"/>
  <c r="PO31" i="185"/>
  <c r="NP31" i="185"/>
  <c r="PI8" i="185"/>
  <c r="OH31" i="185"/>
  <c r="PO22" i="185"/>
  <c r="OZ19" i="185"/>
  <c r="OO8" i="185"/>
  <c r="OM21" i="185"/>
  <c r="PO21" i="185"/>
  <c r="NV21" i="185"/>
  <c r="ON21" i="185"/>
  <c r="OO21" i="185"/>
  <c r="OP21" i="185"/>
  <c r="OQ21" i="185"/>
  <c r="OX21" i="185"/>
  <c r="NP21" i="185"/>
  <c r="OR21" i="185"/>
  <c r="NQ21" i="185"/>
  <c r="OS21" i="185"/>
  <c r="NR21" i="185"/>
  <c r="OT21" i="185"/>
  <c r="NS21" i="185"/>
  <c r="OU21" i="185"/>
  <c r="NT21" i="185"/>
  <c r="OV21" i="185"/>
  <c r="NU21" i="185"/>
  <c r="OW21" i="185"/>
  <c r="NX21" i="185"/>
  <c r="OZ21" i="185"/>
  <c r="NY21" i="185"/>
  <c r="PA21" i="185"/>
  <c r="NZ21" i="185"/>
  <c r="PB21" i="185"/>
  <c r="OB21" i="185"/>
  <c r="OC21" i="185"/>
  <c r="OD21" i="185"/>
  <c r="OE21" i="185"/>
  <c r="OF21" i="185"/>
  <c r="OG21" i="185"/>
  <c r="PD21" i="185"/>
  <c r="OH21" i="185"/>
  <c r="OI21" i="185"/>
  <c r="PC21" i="185"/>
  <c r="OJ21" i="185"/>
  <c r="OK21" i="185"/>
  <c r="OL21" i="185"/>
  <c r="OY21" i="185"/>
  <c r="PE21" i="185"/>
  <c r="PF21" i="185"/>
  <c r="PG21" i="185"/>
  <c r="PH21" i="185"/>
  <c r="HJ5" i="185" a="1"/>
  <c r="HJ5" i="185" s="1"/>
  <c r="HG5" i="185"/>
  <c r="LK5" i="185" s="1" a="1"/>
  <c r="LK5" i="185" s="1"/>
  <c r="PO5" i="185"/>
  <c r="KG18" i="185" a="1"/>
  <c r="KG18" i="185" s="1"/>
  <c r="OA18" i="185"/>
  <c r="PC18" i="185"/>
  <c r="OB18" i="185"/>
  <c r="PD18" i="185"/>
  <c r="OC18" i="185"/>
  <c r="PE18" i="185"/>
  <c r="OD18" i="185"/>
  <c r="PF18" i="185"/>
  <c r="OE18" i="185"/>
  <c r="PG18" i="185"/>
  <c r="OF18" i="185"/>
  <c r="PH18" i="185"/>
  <c r="OG18" i="185"/>
  <c r="PI18" i="185"/>
  <c r="OH18" i="185"/>
  <c r="PJ18" i="185"/>
  <c r="OL18" i="185"/>
  <c r="OI18" i="185"/>
  <c r="PK18" i="185"/>
  <c r="OJ18" i="185"/>
  <c r="PL18" i="185"/>
  <c r="PN18" i="185"/>
  <c r="OK18" i="185"/>
  <c r="PM18" i="185"/>
  <c r="ON18" i="185"/>
  <c r="OO18" i="185"/>
  <c r="OP18" i="185"/>
  <c r="PA18" i="185"/>
  <c r="PB18" i="185"/>
  <c r="PO18" i="185"/>
  <c r="NW18" i="185"/>
  <c r="NP18" i="185"/>
  <c r="NQ18" i="185"/>
  <c r="NV18" i="185"/>
  <c r="NR18" i="185"/>
  <c r="NS18" i="185"/>
  <c r="NT18" i="185"/>
  <c r="NU18" i="185"/>
  <c r="NX18" i="185"/>
  <c r="NY18" i="185"/>
  <c r="NZ18" i="185"/>
  <c r="OM18" i="185"/>
  <c r="PE19" i="185"/>
  <c r="KD29" i="185" a="1"/>
  <c r="KD29" i="185" s="1"/>
  <c r="OQ29" i="185"/>
  <c r="NP29" i="185"/>
  <c r="OR29" i="185"/>
  <c r="NQ29" i="185"/>
  <c r="OS29" i="185"/>
  <c r="NR29" i="185"/>
  <c r="OT29" i="185"/>
  <c r="NS29" i="185"/>
  <c r="OU29" i="185"/>
  <c r="NT29" i="185"/>
  <c r="OV29" i="185"/>
  <c r="NU29" i="185"/>
  <c r="OW29" i="185"/>
  <c r="NV29" i="185"/>
  <c r="OX29" i="185"/>
  <c r="NW29" i="185"/>
  <c r="OY29" i="185"/>
  <c r="NX29" i="185"/>
  <c r="OZ29" i="185"/>
  <c r="NY29" i="185"/>
  <c r="PA29" i="185"/>
  <c r="OC29" i="185"/>
  <c r="PE29" i="185"/>
  <c r="OD29" i="185"/>
  <c r="PF29" i="185"/>
  <c r="OJ29" i="185"/>
  <c r="OK29" i="185"/>
  <c r="OL29" i="185"/>
  <c r="OM29" i="185"/>
  <c r="ON29" i="185"/>
  <c r="PJ29" i="185"/>
  <c r="OO29" i="185"/>
  <c r="OP29" i="185"/>
  <c r="PB29" i="185"/>
  <c r="PC29" i="185"/>
  <c r="PD29" i="185"/>
  <c r="PI29" i="185"/>
  <c r="PG29" i="185"/>
  <c r="PH29" i="185"/>
  <c r="PK29" i="185"/>
  <c r="PL29" i="185"/>
  <c r="PM29" i="185"/>
  <c r="PN29" i="185"/>
  <c r="NV31" i="185"/>
  <c r="PN22" i="185"/>
  <c r="OY19" i="185"/>
  <c r="ON8" i="185"/>
  <c r="NU31" i="185"/>
  <c r="OG22" i="185"/>
  <c r="OX19" i="185"/>
  <c r="OQ8" i="185"/>
  <c r="NP8" i="185"/>
  <c r="OR8" i="185"/>
  <c r="NQ8" i="185"/>
  <c r="OS8" i="185"/>
  <c r="NR8" i="185"/>
  <c r="OT8" i="185"/>
  <c r="NS8" i="185"/>
  <c r="OU8" i="185"/>
  <c r="NZ8" i="185"/>
  <c r="NT8" i="185"/>
  <c r="OV8" i="185"/>
  <c r="NU8" i="185"/>
  <c r="OW8" i="185"/>
  <c r="NV8" i="185"/>
  <c r="OX8" i="185"/>
  <c r="NW8" i="185"/>
  <c r="OY8" i="185"/>
  <c r="NX8" i="185"/>
  <c r="OZ8" i="185"/>
  <c r="PB8" i="185"/>
  <c r="NY8" i="185"/>
  <c r="PA8" i="185"/>
  <c r="OB8" i="185"/>
  <c r="PD8" i="185"/>
  <c r="OC8" i="185"/>
  <c r="PE8" i="185"/>
  <c r="OE8" i="185"/>
  <c r="OD8" i="185"/>
  <c r="PF8" i="185"/>
  <c r="PG8" i="185"/>
  <c r="PJ8" i="185"/>
  <c r="PK8" i="185"/>
  <c r="PL8" i="185"/>
  <c r="PM8" i="185"/>
  <c r="PN8" i="185"/>
  <c r="PO8" i="185"/>
  <c r="OA8" i="185"/>
  <c r="OF8" i="185"/>
  <c r="OG8" i="185"/>
  <c r="OH8" i="185"/>
  <c r="OI8" i="185"/>
  <c r="OM7" i="185"/>
  <c r="PO7" i="185"/>
  <c r="ON7" i="185"/>
  <c r="OO7" i="185"/>
  <c r="OP7" i="185"/>
  <c r="OQ7" i="185"/>
  <c r="NP7" i="185"/>
  <c r="OR7" i="185"/>
  <c r="NQ7" i="185"/>
  <c r="OS7" i="185"/>
  <c r="OX7" i="185"/>
  <c r="NR7" i="185"/>
  <c r="OT7" i="185"/>
  <c r="NS7" i="185"/>
  <c r="OU7" i="185"/>
  <c r="NV7" i="185"/>
  <c r="NT7" i="185"/>
  <c r="OV7" i="185"/>
  <c r="NU7" i="185"/>
  <c r="OW7" i="185"/>
  <c r="NX7" i="185"/>
  <c r="OZ7" i="185"/>
  <c r="NY7" i="185"/>
  <c r="PA7" i="185"/>
  <c r="PC7" i="185"/>
  <c r="NZ7" i="185"/>
  <c r="PB7" i="185"/>
  <c r="OA7" i="185"/>
  <c r="OL7" i="185"/>
  <c r="OY7" i="185"/>
  <c r="PD7" i="185"/>
  <c r="PE7" i="185"/>
  <c r="PF7" i="185"/>
  <c r="PG7" i="185"/>
  <c r="PH7" i="185"/>
  <c r="PI7" i="185"/>
  <c r="PJ7" i="185"/>
  <c r="PK7" i="185"/>
  <c r="PL7" i="185"/>
  <c r="PN7" i="185"/>
  <c r="PM7" i="185"/>
  <c r="NW7" i="185"/>
  <c r="KZ32" i="185" a="1"/>
  <c r="KZ32" i="185" s="1"/>
  <c r="OA32" i="185"/>
  <c r="PC32" i="185"/>
  <c r="OB32" i="185"/>
  <c r="PD32" i="185"/>
  <c r="OC32" i="185"/>
  <c r="PE32" i="185"/>
  <c r="OD32" i="185"/>
  <c r="PF32" i="185"/>
  <c r="OE32" i="185"/>
  <c r="PG32" i="185"/>
  <c r="OF32" i="185"/>
  <c r="PH32" i="185"/>
  <c r="OG32" i="185"/>
  <c r="PI32" i="185"/>
  <c r="OH32" i="185"/>
  <c r="PJ32" i="185"/>
  <c r="OI32" i="185"/>
  <c r="PK32" i="185"/>
  <c r="OJ32" i="185"/>
  <c r="PL32" i="185"/>
  <c r="OK32" i="185"/>
  <c r="PM32" i="185"/>
  <c r="OO32" i="185"/>
  <c r="OP32" i="185"/>
  <c r="ON32" i="185"/>
  <c r="PN32" i="185"/>
  <c r="OQ32" i="185"/>
  <c r="OR32" i="185"/>
  <c r="PB32" i="185"/>
  <c r="OS32" i="185"/>
  <c r="OT32" i="185"/>
  <c r="OU32" i="185"/>
  <c r="OV32" i="185"/>
  <c r="OW32" i="185"/>
  <c r="OX32" i="185"/>
  <c r="OY32" i="185"/>
  <c r="OZ32" i="185"/>
  <c r="PA32" i="185"/>
  <c r="PO32" i="185"/>
  <c r="NP32" i="185"/>
  <c r="NQ32" i="185"/>
  <c r="NR32" i="185"/>
  <c r="PD19" i="185"/>
  <c r="NT31" i="185"/>
  <c r="OF22" i="185"/>
  <c r="OW19" i="185"/>
  <c r="OL8" i="185"/>
  <c r="NZ6" i="185"/>
  <c r="PD20" i="185"/>
  <c r="NT32" i="185"/>
  <c r="NS31" i="185"/>
  <c r="OE22" i="185"/>
  <c r="OZ18" i="185"/>
  <c r="OK8" i="185"/>
  <c r="OM35" i="185"/>
  <c r="PO35" i="185"/>
  <c r="ON35" i="185"/>
  <c r="OO35" i="185"/>
  <c r="OP35" i="185"/>
  <c r="OQ35" i="185"/>
  <c r="NP35" i="185"/>
  <c r="OR35" i="185"/>
  <c r="NQ35" i="185"/>
  <c r="OS35" i="185"/>
  <c r="NR35" i="185"/>
  <c r="OT35" i="185"/>
  <c r="NS35" i="185"/>
  <c r="OU35" i="185"/>
  <c r="NT35" i="185"/>
  <c r="OV35" i="185"/>
  <c r="NU35" i="185"/>
  <c r="OW35" i="185"/>
  <c r="NY35" i="185"/>
  <c r="PA35" i="185"/>
  <c r="NZ35" i="185"/>
  <c r="PB35" i="185"/>
  <c r="OI35" i="185"/>
  <c r="PH35" i="185"/>
  <c r="OJ35" i="185"/>
  <c r="OK35" i="185"/>
  <c r="OL35" i="185"/>
  <c r="OX35" i="185"/>
  <c r="OY35" i="185"/>
  <c r="OZ35" i="185"/>
  <c r="PC35" i="185"/>
  <c r="PD35" i="185"/>
  <c r="PG35" i="185"/>
  <c r="PE35" i="185"/>
  <c r="PF35" i="185"/>
  <c r="PI35" i="185"/>
  <c r="PJ35" i="185"/>
  <c r="PK35" i="185"/>
  <c r="PL35" i="185"/>
  <c r="NV35" i="185"/>
  <c r="PM35" i="185"/>
  <c r="PF20" i="185"/>
  <c r="OD33" i="185"/>
  <c r="NR31" i="185"/>
  <c r="PO29" i="185"/>
  <c r="OA22" i="185"/>
  <c r="OY18" i="185"/>
  <c r="OJ8" i="185"/>
  <c r="OC33" i="185"/>
  <c r="NQ31" i="185"/>
  <c r="OI29" i="185"/>
  <c r="PN21" i="185"/>
  <c r="OX18" i="185"/>
  <c r="OK7" i="185"/>
  <c r="OK43" i="185"/>
  <c r="OB33" i="185"/>
  <c r="OH29" i="185"/>
  <c r="PM21" i="185"/>
  <c r="OW18" i="185"/>
  <c r="OJ7" i="185"/>
  <c r="LN34" i="185"/>
  <c r="PC20" i="185"/>
  <c r="OJ43" i="185"/>
  <c r="OA33" i="185"/>
  <c r="OG29" i="185"/>
  <c r="PL21" i="185"/>
  <c r="OV18" i="185"/>
  <c r="OI7" i="185"/>
  <c r="PL42" i="185"/>
  <c r="PJ28" i="185"/>
  <c r="PO15" i="185"/>
  <c r="PI28" i="185"/>
  <c r="PN15" i="185"/>
  <c r="JV42" i="185" a="1"/>
  <c r="JV42" i="185" s="1"/>
  <c r="OM42" i="185"/>
  <c r="PO42" i="185"/>
  <c r="ON42" i="185"/>
  <c r="OO42" i="185"/>
  <c r="OP42" i="185"/>
  <c r="OQ42" i="185"/>
  <c r="NP42" i="185"/>
  <c r="OR42" i="185"/>
  <c r="NQ42" i="185"/>
  <c r="OS42" i="185"/>
  <c r="NR42" i="185"/>
  <c r="OT42" i="185"/>
  <c r="NS42" i="185"/>
  <c r="OU42" i="185"/>
  <c r="NT42" i="185"/>
  <c r="OV42" i="185"/>
  <c r="NU42" i="185"/>
  <c r="OW42" i="185"/>
  <c r="NY42" i="185"/>
  <c r="PA42" i="185"/>
  <c r="NZ42" i="185"/>
  <c r="PB42" i="185"/>
  <c r="PF28" i="185"/>
  <c r="PK15" i="185"/>
  <c r="PG42" i="185"/>
  <c r="PE28" i="185"/>
  <c r="PJ15" i="185"/>
  <c r="PF42" i="185"/>
  <c r="PD28" i="185"/>
  <c r="PI15" i="185"/>
  <c r="PL15" i="185"/>
  <c r="PE42" i="185"/>
  <c r="PC28" i="185"/>
  <c r="PH15" i="185"/>
  <c r="LU14" i="185"/>
  <c r="PD42" i="185"/>
  <c r="OZ28" i="185"/>
  <c r="PG15" i="185"/>
  <c r="PC42" i="185"/>
  <c r="OY28" i="185"/>
  <c r="PC15" i="185"/>
  <c r="PH42" i="185"/>
  <c r="OZ42" i="185"/>
  <c r="OP15" i="185"/>
  <c r="KS28" i="185" a="1"/>
  <c r="KS28" i="185" s="1"/>
  <c r="OM28" i="185"/>
  <c r="PO28" i="185"/>
  <c r="ON28" i="185"/>
  <c r="OO28" i="185"/>
  <c r="OP28" i="185"/>
  <c r="OQ28" i="185"/>
  <c r="NP28" i="185"/>
  <c r="OR28" i="185"/>
  <c r="NQ28" i="185"/>
  <c r="OS28" i="185"/>
  <c r="NR28" i="185"/>
  <c r="OT28" i="185"/>
  <c r="NS28" i="185"/>
  <c r="OU28" i="185"/>
  <c r="NT28" i="185"/>
  <c r="OV28" i="185"/>
  <c r="NU28" i="185"/>
  <c r="OW28" i="185"/>
  <c r="NY28" i="185"/>
  <c r="PA28" i="185"/>
  <c r="NZ28" i="185"/>
  <c r="PB28" i="185"/>
  <c r="OY42" i="185"/>
  <c r="OL28" i="185"/>
  <c r="OO15" i="185"/>
  <c r="PM15" i="185"/>
  <c r="OX42" i="185"/>
  <c r="OK28" i="185"/>
  <c r="ON15" i="185"/>
  <c r="OL42" i="185"/>
  <c r="OJ28" i="185"/>
  <c r="KO15" i="185" a="1"/>
  <c r="KO15" i="185" s="1"/>
  <c r="OQ15" i="185"/>
  <c r="NP15" i="185"/>
  <c r="OR15" i="185"/>
  <c r="NQ15" i="185"/>
  <c r="OS15" i="185"/>
  <c r="NR15" i="185"/>
  <c r="OT15" i="185"/>
  <c r="NZ15" i="185"/>
  <c r="NS15" i="185"/>
  <c r="OU15" i="185"/>
  <c r="NT15" i="185"/>
  <c r="OV15" i="185"/>
  <c r="NU15" i="185"/>
  <c r="OW15" i="185"/>
  <c r="PB15" i="185"/>
  <c r="NV15" i="185"/>
  <c r="OX15" i="185"/>
  <c r="NW15" i="185"/>
  <c r="OY15" i="185"/>
  <c r="NX15" i="185"/>
  <c r="OZ15" i="185"/>
  <c r="NY15" i="185"/>
  <c r="PA15" i="185"/>
  <c r="OB15" i="185"/>
  <c r="PD15" i="185"/>
  <c r="OC15" i="185"/>
  <c r="PE15" i="185"/>
  <c r="OD15" i="185"/>
  <c r="PF15" i="185"/>
  <c r="OK42" i="185"/>
  <c r="OI28" i="185"/>
  <c r="OL15" i="185"/>
  <c r="OJ42" i="185"/>
  <c r="OH28" i="185"/>
  <c r="OK15" i="185"/>
  <c r="PN45" i="185"/>
  <c r="OL45" i="185"/>
  <c r="PJ44" i="185"/>
  <c r="OH44" i="185"/>
  <c r="OX41" i="185"/>
  <c r="NV41" i="185"/>
  <c r="OT40" i="185"/>
  <c r="NR40" i="185"/>
  <c r="OP39" i="185"/>
  <c r="PN38" i="185"/>
  <c r="OL38" i="185"/>
  <c r="PJ37" i="185"/>
  <c r="OH37" i="185"/>
  <c r="PJ30" i="185"/>
  <c r="OH30" i="185"/>
  <c r="OX27" i="185"/>
  <c r="NV27" i="185"/>
  <c r="OT26" i="185"/>
  <c r="NR26" i="185"/>
  <c r="OP25" i="185"/>
  <c r="PN24" i="185"/>
  <c r="OL24" i="185"/>
  <c r="PJ23" i="185"/>
  <c r="OH23" i="185"/>
  <c r="PJ16" i="185"/>
  <c r="OH16" i="185"/>
  <c r="OX13" i="185"/>
  <c r="NV13" i="185"/>
  <c r="OT12" i="185"/>
  <c r="NR12" i="185"/>
  <c r="OP11" i="185"/>
  <c r="PN10" i="185"/>
  <c r="OL10" i="185"/>
  <c r="PJ9" i="185"/>
  <c r="OH9" i="185"/>
  <c r="PM45" i="185"/>
  <c r="OK45" i="185"/>
  <c r="PI44" i="185"/>
  <c r="OG44" i="185"/>
  <c r="OW41" i="185"/>
  <c r="NU41" i="185"/>
  <c r="OS40" i="185"/>
  <c r="NQ40" i="185"/>
  <c r="OO39" i="185"/>
  <c r="PM38" i="185"/>
  <c r="OK38" i="185"/>
  <c r="PI37" i="185"/>
  <c r="OG37" i="185"/>
  <c r="PI30" i="185"/>
  <c r="OG30" i="185"/>
  <c r="OW27" i="185"/>
  <c r="NU27" i="185"/>
  <c r="OS26" i="185"/>
  <c r="NQ26" i="185"/>
  <c r="OO25" i="185"/>
  <c r="PM24" i="185"/>
  <c r="OK24" i="185"/>
  <c r="PI23" i="185"/>
  <c r="OG23" i="185"/>
  <c r="PI16" i="185"/>
  <c r="OG16" i="185"/>
  <c r="OW13" i="185"/>
  <c r="NU13" i="185"/>
  <c r="OS12" i="185"/>
  <c r="NQ12" i="185"/>
  <c r="OO11" i="185"/>
  <c r="PM10" i="185"/>
  <c r="OK10" i="185"/>
  <c r="PI9" i="185"/>
  <c r="OG9" i="185"/>
  <c r="PH16" i="185"/>
  <c r="OF16" i="185"/>
  <c r="OV13" i="185"/>
  <c r="NT13" i="185"/>
  <c r="OR12" i="185"/>
  <c r="NP12" i="185"/>
  <c r="ON11" i="185"/>
  <c r="PL10" i="185"/>
  <c r="OJ10" i="185"/>
  <c r="PH9" i="185"/>
  <c r="OF9" i="185"/>
  <c r="PI45" i="185"/>
  <c r="OG45" i="185"/>
  <c r="PE44" i="185"/>
  <c r="OC44" i="185"/>
  <c r="OS41" i="185"/>
  <c r="NQ41" i="185"/>
  <c r="OO40" i="185"/>
  <c r="PM39" i="185"/>
  <c r="OK39" i="185"/>
  <c r="PI38" i="185"/>
  <c r="OG38" i="185"/>
  <c r="PE37" i="185"/>
  <c r="OC37" i="185"/>
  <c r="PE30" i="185"/>
  <c r="OC30" i="185"/>
  <c r="OS27" i="185"/>
  <c r="NQ27" i="185"/>
  <c r="OO26" i="185"/>
  <c r="PM25" i="185"/>
  <c r="OK25" i="185"/>
  <c r="PI24" i="185"/>
  <c r="OG24" i="185"/>
  <c r="PE23" i="185"/>
  <c r="OC23" i="185"/>
  <c r="PE16" i="185"/>
  <c r="OC16" i="185"/>
  <c r="OS13" i="185"/>
  <c r="NQ13" i="185"/>
  <c r="OO12" i="185"/>
  <c r="PM11" i="185"/>
  <c r="OK11" i="185"/>
  <c r="PI10" i="185"/>
  <c r="OG10" i="185"/>
  <c r="PE9" i="185"/>
  <c r="OC9" i="185"/>
  <c r="PH45" i="185"/>
  <c r="OF45" i="185"/>
  <c r="PD44" i="185"/>
  <c r="OB44" i="185"/>
  <c r="OR41" i="185"/>
  <c r="NP41" i="185"/>
  <c r="ON40" i="185"/>
  <c r="PL39" i="185"/>
  <c r="OJ39" i="185"/>
  <c r="PH38" i="185"/>
  <c r="OF38" i="185"/>
  <c r="PD37" i="185"/>
  <c r="OB37" i="185"/>
  <c r="PD30" i="185"/>
  <c r="OB30" i="185"/>
  <c r="OR27" i="185"/>
  <c r="NP27" i="185"/>
  <c r="ON26" i="185"/>
  <c r="PL25" i="185"/>
  <c r="OJ25" i="185"/>
  <c r="PH24" i="185"/>
  <c r="OF24" i="185"/>
  <c r="PD23" i="185"/>
  <c r="OB23" i="185"/>
  <c r="PD16" i="185"/>
  <c r="OB16" i="185"/>
  <c r="OR13" i="185"/>
  <c r="NP13" i="185"/>
  <c r="ON12" i="185"/>
  <c r="PL11" i="185"/>
  <c r="OJ11" i="185"/>
  <c r="PH10" i="185"/>
  <c r="OF10" i="185"/>
  <c r="PD9" i="185"/>
  <c r="OB9" i="185"/>
  <c r="PG45" i="185"/>
  <c r="OE45" i="185"/>
  <c r="PC44" i="185"/>
  <c r="OA44" i="185"/>
  <c r="OQ41" i="185"/>
  <c r="PO40" i="185"/>
  <c r="OM40" i="185"/>
  <c r="PK39" i="185"/>
  <c r="OI39" i="185"/>
  <c r="PG38" i="185"/>
  <c r="OE38" i="185"/>
  <c r="PC37" i="185"/>
  <c r="OA37" i="185"/>
  <c r="PC30" i="185"/>
  <c r="OA30" i="185"/>
  <c r="OQ27" i="185"/>
  <c r="PO26" i="185"/>
  <c r="OM26" i="185"/>
  <c r="PK25" i="185"/>
  <c r="OI25" i="185"/>
  <c r="PG24" i="185"/>
  <c r="OE24" i="185"/>
  <c r="PC23" i="185"/>
  <c r="OA23" i="185"/>
  <c r="PC16" i="185"/>
  <c r="OA16" i="185"/>
  <c r="OQ13" i="185"/>
  <c r="PO12" i="185"/>
  <c r="OM12" i="185"/>
  <c r="PK11" i="185"/>
  <c r="OI11" i="185"/>
  <c r="PG10" i="185"/>
  <c r="OE10" i="185"/>
  <c r="PC9" i="185"/>
  <c r="OA9" i="185"/>
  <c r="PF45" i="185"/>
  <c r="OD45" i="185"/>
  <c r="PB44" i="185"/>
  <c r="NZ44" i="185"/>
  <c r="OP41" i="185"/>
  <c r="PN40" i="185"/>
  <c r="OL40" i="185"/>
  <c r="PJ39" i="185"/>
  <c r="OH39" i="185"/>
  <c r="PF38" i="185"/>
  <c r="OD38" i="185"/>
  <c r="PB37" i="185"/>
  <c r="NZ37" i="185"/>
  <c r="PB30" i="185"/>
  <c r="NZ30" i="185"/>
  <c r="OP27" i="185"/>
  <c r="PN26" i="185"/>
  <c r="OL26" i="185"/>
  <c r="PJ25" i="185"/>
  <c r="OH25" i="185"/>
  <c r="PF24" i="185"/>
  <c r="OD24" i="185"/>
  <c r="PB23" i="185"/>
  <c r="NZ23" i="185"/>
  <c r="PB16" i="185"/>
  <c r="NZ16" i="185"/>
  <c r="OP13" i="185"/>
  <c r="PN12" i="185"/>
  <c r="OL12" i="185"/>
  <c r="PJ11" i="185"/>
  <c r="OH11" i="185"/>
  <c r="PF10" i="185"/>
  <c r="OD10" i="185"/>
  <c r="PB9" i="185"/>
  <c r="NZ9" i="185"/>
  <c r="PE45" i="185"/>
  <c r="OC45" i="185"/>
  <c r="PA44" i="185"/>
  <c r="NY44" i="185"/>
  <c r="OO41" i="185"/>
  <c r="PM40" i="185"/>
  <c r="OK40" i="185"/>
  <c r="PI39" i="185"/>
  <c r="OG39" i="185"/>
  <c r="PE38" i="185"/>
  <c r="OC38" i="185"/>
  <c r="PA37" i="185"/>
  <c r="NY37" i="185"/>
  <c r="PA30" i="185"/>
  <c r="NY30" i="185"/>
  <c r="OO27" i="185"/>
  <c r="PM26" i="185"/>
  <c r="OK26" i="185"/>
  <c r="PI25" i="185"/>
  <c r="OG25" i="185"/>
  <c r="PE24" i="185"/>
  <c r="OC24" i="185"/>
  <c r="PA23" i="185"/>
  <c r="NY23" i="185"/>
  <c r="PA16" i="185"/>
  <c r="NY16" i="185"/>
  <c r="OO13" i="185"/>
  <c r="PM12" i="185"/>
  <c r="OK12" i="185"/>
  <c r="PI11" i="185"/>
  <c r="OG11" i="185"/>
  <c r="PE10" i="185"/>
  <c r="OC10" i="185"/>
  <c r="PA9" i="185"/>
  <c r="NY9" i="185"/>
  <c r="PD45" i="185"/>
  <c r="OB45" i="185"/>
  <c r="OZ44" i="185"/>
  <c r="NX44" i="185"/>
  <c r="ON41" i="185"/>
  <c r="PL40" i="185"/>
  <c r="OJ40" i="185"/>
  <c r="PH39" i="185"/>
  <c r="OF39" i="185"/>
  <c r="PD38" i="185"/>
  <c r="OB38" i="185"/>
  <c r="OZ37" i="185"/>
  <c r="NX37" i="185"/>
  <c r="OZ30" i="185"/>
  <c r="NX30" i="185"/>
  <c r="ON27" i="185"/>
  <c r="PL26" i="185"/>
  <c r="OJ26" i="185"/>
  <c r="PH25" i="185"/>
  <c r="OF25" i="185"/>
  <c r="PD24" i="185"/>
  <c r="OB24" i="185"/>
  <c r="OZ23" i="185"/>
  <c r="NX23" i="185"/>
  <c r="OZ16" i="185"/>
  <c r="NX16" i="185"/>
  <c r="ON13" i="185"/>
  <c r="PL12" i="185"/>
  <c r="OJ12" i="185"/>
  <c r="PH11" i="185"/>
  <c r="OF11" i="185"/>
  <c r="PD10" i="185"/>
  <c r="OB10" i="185"/>
  <c r="OZ9" i="185"/>
  <c r="NX9" i="185"/>
  <c r="PC45" i="185"/>
  <c r="OA45" i="185"/>
  <c r="OY44" i="185"/>
  <c r="NW44" i="185"/>
  <c r="PO41" i="185"/>
  <c r="OM41" i="185"/>
  <c r="PK40" i="185"/>
  <c r="OI40" i="185"/>
  <c r="PG39" i="185"/>
  <c r="OE39" i="185"/>
  <c r="PC38" i="185"/>
  <c r="OA38" i="185"/>
  <c r="OY37" i="185"/>
  <c r="NW37" i="185"/>
  <c r="OY30" i="185"/>
  <c r="NW30" i="185"/>
  <c r="PO27" i="185"/>
  <c r="OM27" i="185"/>
  <c r="PK26" i="185"/>
  <c r="OI26" i="185"/>
  <c r="PG25" i="185"/>
  <c r="OE25" i="185"/>
  <c r="PC24" i="185"/>
  <c r="OA24" i="185"/>
  <c r="OY23" i="185"/>
  <c r="NW23" i="185"/>
  <c r="OY16" i="185"/>
  <c r="NW16" i="185"/>
  <c r="PO13" i="185"/>
  <c r="OM13" i="185"/>
  <c r="PK12" i="185"/>
  <c r="OI12" i="185"/>
  <c r="PG11" i="185"/>
  <c r="OE11" i="185"/>
  <c r="PC10" i="185"/>
  <c r="OA10" i="185"/>
  <c r="OY9" i="185"/>
  <c r="NW9" i="185"/>
  <c r="PB45" i="185"/>
  <c r="NZ45" i="185"/>
  <c r="OX44" i="185"/>
  <c r="NV44" i="185"/>
  <c r="PN41" i="185"/>
  <c r="OL41" i="185"/>
  <c r="PJ40" i="185"/>
  <c r="OH40" i="185"/>
  <c r="PF39" i="185"/>
  <c r="OD39" i="185"/>
  <c r="PB38" i="185"/>
  <c r="NZ38" i="185"/>
  <c r="OX37" i="185"/>
  <c r="NV37" i="185"/>
  <c r="OX30" i="185"/>
  <c r="NV30" i="185"/>
  <c r="PN27" i="185"/>
  <c r="OL27" i="185"/>
  <c r="PJ26" i="185"/>
  <c r="OH26" i="185"/>
  <c r="PF25" i="185"/>
  <c r="OD25" i="185"/>
  <c r="PB24" i="185"/>
  <c r="NZ24" i="185"/>
  <c r="OX23" i="185"/>
  <c r="NV23" i="185"/>
  <c r="OX16" i="185"/>
  <c r="NV16" i="185"/>
  <c r="PN13" i="185"/>
  <c r="OL13" i="185"/>
  <c r="PJ12" i="185"/>
  <c r="OH12" i="185"/>
  <c r="PF11" i="185"/>
  <c r="OD11" i="185"/>
  <c r="PB10" i="185"/>
  <c r="NZ10" i="185"/>
  <c r="OX9" i="185"/>
  <c r="NV9" i="185"/>
  <c r="PA45" i="185"/>
  <c r="NY45" i="185"/>
  <c r="OW44" i="185"/>
  <c r="NU44" i="185"/>
  <c r="PM41" i="185"/>
  <c r="OK41" i="185"/>
  <c r="PI40" i="185"/>
  <c r="OG40" i="185"/>
  <c r="PE39" i="185"/>
  <c r="OC39" i="185"/>
  <c r="PA38" i="185"/>
  <c r="NY38" i="185"/>
  <c r="OW37" i="185"/>
  <c r="NU37" i="185"/>
  <c r="OW30" i="185"/>
  <c r="NU30" i="185"/>
  <c r="PM27" i="185"/>
  <c r="OK27" i="185"/>
  <c r="PI26" i="185"/>
  <c r="OG26" i="185"/>
  <c r="PE25" i="185"/>
  <c r="OC25" i="185"/>
  <c r="PA24" i="185"/>
  <c r="NY24" i="185"/>
  <c r="OW23" i="185"/>
  <c r="NU23" i="185"/>
  <c r="OW16" i="185"/>
  <c r="NU16" i="185"/>
  <c r="PM13" i="185"/>
  <c r="OK13" i="185"/>
  <c r="PI12" i="185"/>
  <c r="OG12" i="185"/>
  <c r="PE11" i="185"/>
  <c r="OC11" i="185"/>
  <c r="PA10" i="185"/>
  <c r="NY10" i="185"/>
  <c r="OW9" i="185"/>
  <c r="NU9" i="185"/>
  <c r="OZ45" i="185"/>
  <c r="NX45" i="185"/>
  <c r="OV44" i="185"/>
  <c r="NT44" i="185"/>
  <c r="PL41" i="185"/>
  <c r="OJ41" i="185"/>
  <c r="PH40" i="185"/>
  <c r="OF40" i="185"/>
  <c r="PD39" i="185"/>
  <c r="OB39" i="185"/>
  <c r="OZ38" i="185"/>
  <c r="NX38" i="185"/>
  <c r="OV37" i="185"/>
  <c r="NT37" i="185"/>
  <c r="OV30" i="185"/>
  <c r="NT30" i="185"/>
  <c r="PL27" i="185"/>
  <c r="OJ27" i="185"/>
  <c r="PH26" i="185"/>
  <c r="OF26" i="185"/>
  <c r="PD25" i="185"/>
  <c r="OB25" i="185"/>
  <c r="OZ24" i="185"/>
  <c r="NX24" i="185"/>
  <c r="OV23" i="185"/>
  <c r="NT23" i="185"/>
  <c r="OV16" i="185"/>
  <c r="NT16" i="185"/>
  <c r="PL13" i="185"/>
  <c r="OJ13" i="185"/>
  <c r="PH12" i="185"/>
  <c r="OF12" i="185"/>
  <c r="PD11" i="185"/>
  <c r="OB11" i="185"/>
  <c r="OZ10" i="185"/>
  <c r="NX10" i="185"/>
  <c r="OV9" i="185"/>
  <c r="NT9" i="185"/>
  <c r="OY45" i="185"/>
  <c r="OU44" i="185"/>
  <c r="NS44" i="185"/>
  <c r="PK41" i="185"/>
  <c r="OI41" i="185"/>
  <c r="PG40" i="185"/>
  <c r="OE40" i="185"/>
  <c r="PC39" i="185"/>
  <c r="OY38" i="185"/>
  <c r="OU37" i="185"/>
  <c r="OU30" i="185"/>
  <c r="NS30" i="185"/>
  <c r="PK27" i="185"/>
  <c r="OI27" i="185"/>
  <c r="PG26" i="185"/>
  <c r="OE26" i="185"/>
  <c r="PC25" i="185"/>
  <c r="OY24" i="185"/>
  <c r="OU23" i="185"/>
  <c r="OU16" i="185"/>
  <c r="NS16" i="185"/>
  <c r="PK13" i="185"/>
  <c r="OI13" i="185"/>
  <c r="PG12" i="185"/>
  <c r="OE12" i="185"/>
  <c r="PC11" i="185"/>
  <c r="OY10" i="185"/>
  <c r="OU9" i="185"/>
  <c r="NM28" i="185"/>
  <c r="NM20" i="185"/>
  <c r="MB5" i="185"/>
  <c r="MA5" i="185"/>
  <c r="LZ5" i="185"/>
  <c r="NM40" i="185"/>
  <c r="NG17" i="185"/>
  <c r="NF17" i="185"/>
  <c r="LU36" i="185"/>
  <c r="LS36" i="185"/>
  <c r="LR36" i="185"/>
  <c r="LP36" i="185"/>
  <c r="LO36" i="185"/>
  <c r="ML34" i="185"/>
  <c r="LP34" i="185"/>
  <c r="NM33" i="185"/>
  <c r="NM27" i="185"/>
  <c r="NM26" i="185"/>
  <c r="NM35" i="185"/>
  <c r="NM19" i="185"/>
  <c r="NM41" i="185"/>
  <c r="NH17" i="185"/>
  <c r="NE17" i="185"/>
  <c r="NL5" i="185"/>
  <c r="NC17" i="185"/>
  <c r="NK5" i="185"/>
  <c r="NB17" i="185"/>
  <c r="NJ5" i="185"/>
  <c r="LX17" i="185"/>
  <c r="NM6" i="185"/>
  <c r="NM5" i="185"/>
  <c r="NH5" i="185"/>
  <c r="LW17" i="185"/>
  <c r="NM7" i="185"/>
  <c r="LT36" i="185"/>
  <c r="NG5" i="185"/>
  <c r="LV17" i="185"/>
  <c r="LV36" i="185"/>
  <c r="MC5" i="185"/>
  <c r="LU17" i="185"/>
  <c r="NM42" i="185"/>
  <c r="MU14" i="185"/>
  <c r="MT14" i="185"/>
  <c r="MR14" i="185"/>
  <c r="MQ14" i="185"/>
  <c r="MP14" i="185"/>
  <c r="NI5" i="185"/>
  <c r="LQ36" i="185"/>
  <c r="ND17" i="185"/>
  <c r="MO14" i="185"/>
  <c r="NM14" i="185"/>
  <c r="MM14" i="185"/>
  <c r="NF5" i="185"/>
  <c r="LN36" i="185"/>
  <c r="NA17" i="185"/>
  <c r="ML14" i="185"/>
  <c r="NE5" i="185"/>
  <c r="MZ17" i="185"/>
  <c r="MK14" i="185"/>
  <c r="ND5" i="185"/>
  <c r="NM34" i="185"/>
  <c r="MY17" i="185"/>
  <c r="LT14" i="185"/>
  <c r="NC5" i="185"/>
  <c r="NL34" i="185"/>
  <c r="MX17" i="185"/>
  <c r="LS14" i="185"/>
  <c r="NB5" i="185"/>
  <c r="NK34" i="185"/>
  <c r="MW17" i="185"/>
  <c r="LR14" i="185"/>
  <c r="MK5" i="185"/>
  <c r="NJ34" i="185"/>
  <c r="MF17" i="185"/>
  <c r="LQ14" i="185"/>
  <c r="MJ5" i="185"/>
  <c r="NI34" i="185"/>
  <c r="ME17" i="185"/>
  <c r="LP14" i="185"/>
  <c r="MI5" i="185"/>
  <c r="MR34" i="185"/>
  <c r="MD17" i="185"/>
  <c r="LO14" i="185"/>
  <c r="MH5" i="185"/>
  <c r="MQ34" i="185"/>
  <c r="MC17" i="185"/>
  <c r="LN14" i="185"/>
  <c r="MG5" i="185"/>
  <c r="MP34" i="185"/>
  <c r="MB17" i="185"/>
  <c r="NM13" i="185"/>
  <c r="MF5" i="185"/>
  <c r="MO34" i="185"/>
  <c r="MA17" i="185"/>
  <c r="NM12" i="185"/>
  <c r="ME5" i="185"/>
  <c r="MN34" i="185"/>
  <c r="LZ17" i="185"/>
  <c r="MV14" i="185"/>
  <c r="MS14" i="185"/>
  <c r="MN14" i="185"/>
  <c r="MD5" i="185"/>
  <c r="MM34" i="185"/>
  <c r="LY17" i="185"/>
  <c r="KP39" i="185" a="1"/>
  <c r="KP39" i="185" s="1"/>
  <c r="NM39" i="185"/>
  <c r="KD25" i="185" a="1"/>
  <c r="KD25" i="185" s="1"/>
  <c r="NM25" i="185"/>
  <c r="KV11" i="185" a="1"/>
  <c r="KV11" i="185" s="1"/>
  <c r="NM11" i="185"/>
  <c r="MK34" i="185"/>
  <c r="NM21" i="185"/>
  <c r="LE38" i="185" a="1"/>
  <c r="LE38" i="185" s="1"/>
  <c r="NM38" i="185"/>
  <c r="KN24" i="185" a="1"/>
  <c r="KN24" i="185" s="1"/>
  <c r="NM24" i="185"/>
  <c r="LH10" i="185" a="1"/>
  <c r="LH10" i="185" s="1"/>
  <c r="NM10" i="185"/>
  <c r="KI45" i="185" a="1"/>
  <c r="KI45" i="185" s="1"/>
  <c r="NM45" i="185"/>
  <c r="MZ36" i="185"/>
  <c r="MJ34" i="185"/>
  <c r="MY36" i="185"/>
  <c r="MI34" i="185"/>
  <c r="LI37" i="185" a="1"/>
  <c r="LI37" i="185" s="1"/>
  <c r="NM37" i="185"/>
  <c r="JT23" i="185" a="1"/>
  <c r="JT23" i="185" s="1"/>
  <c r="NM23" i="185"/>
  <c r="KS9" i="185" a="1"/>
  <c r="KS9" i="185" s="1"/>
  <c r="NM9" i="185"/>
  <c r="MX36" i="185"/>
  <c r="MH34" i="185"/>
  <c r="MW36" i="185"/>
  <c r="MG34" i="185"/>
  <c r="KX8" i="185" a="1"/>
  <c r="KX8" i="185" s="1"/>
  <c r="NM8" i="185"/>
  <c r="MU36" i="185"/>
  <c r="LO34" i="185"/>
  <c r="MT36" i="185"/>
  <c r="MV36" i="185"/>
  <c r="MS36" i="185"/>
  <c r="KH20" i="185" a="1"/>
  <c r="KH20" i="185" s="1"/>
  <c r="KP6" i="185" a="1"/>
  <c r="KP6" i="185" s="1"/>
  <c r="MR36" i="185"/>
  <c r="KY7" i="185" a="1"/>
  <c r="KY7" i="185" s="1"/>
  <c r="LY36" i="185"/>
  <c r="NA36" i="185"/>
  <c r="LZ36" i="185"/>
  <c r="NB36" i="185"/>
  <c r="MA36" i="185"/>
  <c r="NC36" i="185"/>
  <c r="MB36" i="185"/>
  <c r="ND36" i="185"/>
  <c r="MC36" i="185"/>
  <c r="NE36" i="185"/>
  <c r="MD36" i="185"/>
  <c r="NF36" i="185"/>
  <c r="ME36" i="185"/>
  <c r="NG36" i="185"/>
  <c r="MF36" i="185"/>
  <c r="NH36" i="185"/>
  <c r="MG36" i="185"/>
  <c r="NI36" i="185"/>
  <c r="MH36" i="185"/>
  <c r="NJ36" i="185"/>
  <c r="MI36" i="185"/>
  <c r="NK36" i="185"/>
  <c r="MJ36" i="185"/>
  <c r="NL36" i="185"/>
  <c r="MK36" i="185"/>
  <c r="NM36" i="185"/>
  <c r="ML36" i="185"/>
  <c r="MM36" i="185"/>
  <c r="MN36" i="185"/>
  <c r="KP35" i="185" a="1"/>
  <c r="KP35" i="185" s="1"/>
  <c r="MP36" i="185"/>
  <c r="KS22" i="185" a="1"/>
  <c r="KS22" i="185" s="1"/>
  <c r="NM22" i="185"/>
  <c r="JV21" i="185" a="1"/>
  <c r="JV21" i="185" s="1"/>
  <c r="LQ34" i="185"/>
  <c r="MS34" i="185"/>
  <c r="LR34" i="185"/>
  <c r="MT34" i="185"/>
  <c r="LS34" i="185"/>
  <c r="MU34" i="185"/>
  <c r="LT34" i="185"/>
  <c r="MV34" i="185"/>
  <c r="LU34" i="185"/>
  <c r="MW34" i="185"/>
  <c r="LV34" i="185"/>
  <c r="MX34" i="185"/>
  <c r="LW34" i="185"/>
  <c r="MY34" i="185"/>
  <c r="LX34" i="185"/>
  <c r="MZ34" i="185"/>
  <c r="LY34" i="185"/>
  <c r="NA34" i="185"/>
  <c r="LZ34" i="185"/>
  <c r="NB34" i="185"/>
  <c r="MA34" i="185"/>
  <c r="NC34" i="185"/>
  <c r="MB34" i="185"/>
  <c r="ND34" i="185"/>
  <c r="MC34" i="185"/>
  <c r="NE34" i="185"/>
  <c r="MD34" i="185"/>
  <c r="NF34" i="185"/>
  <c r="ME34" i="185"/>
  <c r="NG34" i="185"/>
  <c r="MF34" i="185"/>
  <c r="NH34" i="185"/>
  <c r="MO36" i="185"/>
  <c r="LX36" i="185"/>
  <c r="LW36" i="185"/>
  <c r="NA5" i="185"/>
  <c r="LY5" i="185"/>
  <c r="MV17" i="185"/>
  <c r="LT17" i="185"/>
  <c r="NL14" i="185"/>
  <c r="MJ14" i="185"/>
  <c r="MZ5" i="185"/>
  <c r="LX5" i="185"/>
  <c r="MU17" i="185"/>
  <c r="LS17" i="185"/>
  <c r="NK14" i="185"/>
  <c r="MI14" i="185"/>
  <c r="MY5" i="185"/>
  <c r="LW5" i="185"/>
  <c r="MT17" i="185"/>
  <c r="LR17" i="185"/>
  <c r="NJ14" i="185"/>
  <c r="MH14" i="185"/>
  <c r="MX5" i="185"/>
  <c r="LV5" i="185"/>
  <c r="NM43" i="185"/>
  <c r="NM29" i="185"/>
  <c r="MS17" i="185"/>
  <c r="LQ17" i="185"/>
  <c r="NM15" i="185"/>
  <c r="NI14" i="185"/>
  <c r="MG14" i="185"/>
  <c r="MW5" i="185"/>
  <c r="LU5" i="185"/>
  <c r="MR17" i="185"/>
  <c r="LP17" i="185"/>
  <c r="NH14" i="185"/>
  <c r="MF14" i="185"/>
  <c r="MV5" i="185"/>
  <c r="LT5" i="185"/>
  <c r="MQ17" i="185"/>
  <c r="LO17" i="185"/>
  <c r="NG14" i="185"/>
  <c r="ME14" i="185"/>
  <c r="MU5" i="185"/>
  <c r="LS5" i="185"/>
  <c r="MP17" i="185"/>
  <c r="LN17" i="185"/>
  <c r="NF14" i="185"/>
  <c r="MD14" i="185"/>
  <c r="MT5" i="185"/>
  <c r="LR5" i="185"/>
  <c r="NM44" i="185"/>
  <c r="NM30" i="185"/>
  <c r="MO17" i="185"/>
  <c r="NM16" i="185"/>
  <c r="NE14" i="185"/>
  <c r="MC14" i="185"/>
  <c r="MS5" i="185"/>
  <c r="LQ5" i="185"/>
  <c r="MN17" i="185"/>
  <c r="ND14" i="185"/>
  <c r="MB14" i="185"/>
  <c r="MR5" i="185"/>
  <c r="LP5" i="185"/>
  <c r="MM17" i="185"/>
  <c r="NC14" i="185"/>
  <c r="MA14" i="185"/>
  <c r="MQ5" i="185"/>
  <c r="LO5" i="185"/>
  <c r="ML17" i="185"/>
  <c r="NB14" i="185"/>
  <c r="LZ14" i="185"/>
  <c r="MP5" i="185"/>
  <c r="NM31" i="185"/>
  <c r="NM17" i="185"/>
  <c r="MK17" i="185"/>
  <c r="NA14" i="185"/>
  <c r="LY14" i="185"/>
  <c r="MO5" i="185"/>
  <c r="NL17" i="185"/>
  <c r="MJ17" i="185"/>
  <c r="MZ14" i="185"/>
  <c r="LX14" i="185"/>
  <c r="MN5" i="185"/>
  <c r="NK17" i="185"/>
  <c r="MI17" i="185"/>
  <c r="MY14" i="185"/>
  <c r="LW14" i="185"/>
  <c r="MM5" i="185"/>
  <c r="NJ17" i="185"/>
  <c r="MH17" i="185"/>
  <c r="MX14" i="185"/>
  <c r="LV14" i="185"/>
  <c r="LN5" i="185"/>
  <c r="ML5" i="185"/>
  <c r="NM32" i="185"/>
  <c r="NM18" i="185"/>
  <c r="NI17" i="185"/>
  <c r="MW14" i="185"/>
  <c r="LB44" i="185" a="1"/>
  <c r="LB44" i="185" s="1"/>
  <c r="KO39" i="185" a="1"/>
  <c r="KO39" i="185" s="1"/>
  <c r="JV39" i="185" a="1"/>
  <c r="JV39" i="185" s="1"/>
  <c r="LC37" i="185" a="1"/>
  <c r="LC37" i="185" s="1"/>
  <c r="LB37" i="185" a="1"/>
  <c r="LB37" i="185" s="1"/>
  <c r="KQ37" i="185" a="1"/>
  <c r="KQ37" i="185" s="1"/>
  <c r="KP37" i="185" a="1"/>
  <c r="KP37" i="185" s="1"/>
  <c r="KO37" i="185" a="1"/>
  <c r="KO37" i="185" s="1"/>
  <c r="KN37" i="185" a="1"/>
  <c r="KN37" i="185" s="1"/>
  <c r="LJ31" i="185" a="1"/>
  <c r="LJ31" i="185" s="1"/>
  <c r="KL37" i="185" a="1"/>
  <c r="KL37" i="185" s="1"/>
  <c r="KO35" i="185" a="1"/>
  <c r="KO35" i="185" s="1"/>
  <c r="LG44" i="185" a="1"/>
  <c r="LG44" i="185" s="1"/>
  <c r="KI35" i="185" a="1"/>
  <c r="KI35" i="185" s="1"/>
  <c r="LC44" i="185" a="1"/>
  <c r="LC44" i="185" s="1"/>
  <c r="KH32" i="185" a="1"/>
  <c r="KH32" i="185" s="1"/>
  <c r="LA44" i="185" a="1"/>
  <c r="LA44" i="185" s="1"/>
  <c r="LG31" i="185" a="1"/>
  <c r="LG31" i="185" s="1"/>
  <c r="LE31" i="185" a="1"/>
  <c r="LE31" i="185" s="1"/>
  <c r="KZ44" i="185" a="1"/>
  <c r="KZ44" i="185" s="1"/>
  <c r="KM30" i="185" a="1"/>
  <c r="KM30" i="185" s="1"/>
  <c r="JU44" i="185" a="1"/>
  <c r="JU44" i="185" s="1"/>
  <c r="KL30" i="185" a="1"/>
  <c r="KL30" i="185" s="1"/>
  <c r="JT44" i="185" a="1"/>
  <c r="JT44" i="185" s="1"/>
  <c r="KC25" i="185" a="1"/>
  <c r="KC25" i="185" s="1"/>
  <c r="LB43" i="185" a="1"/>
  <c r="LB43" i="185" s="1"/>
  <c r="JP43" i="185" a="1"/>
  <c r="JP43" i="185" s="1"/>
  <c r="JZ25" i="185" a="1"/>
  <c r="JZ25" i="185" s="1"/>
  <c r="KJ42" i="185" a="1"/>
  <c r="KJ42" i="185" s="1"/>
  <c r="KO24" i="185" a="1"/>
  <c r="KO24" i="185" s="1"/>
  <c r="KH42" i="185" a="1"/>
  <c r="KH42" i="185" s="1"/>
  <c r="LE39" i="185" a="1"/>
  <c r="LE39" i="185" s="1"/>
  <c r="KZ23" i="185" a="1"/>
  <c r="KZ23" i="185" s="1"/>
  <c r="LD39" i="185" a="1"/>
  <c r="LD39" i="185" s="1"/>
  <c r="LB39" i="185" a="1"/>
  <c r="LB39" i="185" s="1"/>
  <c r="KX23" i="185" a="1"/>
  <c r="KX23" i="185" s="1"/>
  <c r="LA39" i="185" a="1"/>
  <c r="LA39" i="185" s="1"/>
  <c r="KV23" i="185" a="1"/>
  <c r="KV23" i="185" s="1"/>
  <c r="KU11" i="185" a="1"/>
  <c r="KU11" i="185" s="1"/>
  <c r="JS44" i="185" a="1"/>
  <c r="JS44" i="185" s="1"/>
  <c r="KN39" i="185" a="1"/>
  <c r="KN39" i="185" s="1"/>
  <c r="LC31" i="185" a="1"/>
  <c r="LC31" i="185" s="1"/>
  <c r="JR44" i="185" a="1"/>
  <c r="JR44" i="185" s="1"/>
  <c r="KM39" i="185" a="1"/>
  <c r="KM39" i="185" s="1"/>
  <c r="LA31" i="185" a="1"/>
  <c r="LA31" i="185" s="1"/>
  <c r="JQ44" i="185" a="1"/>
  <c r="JQ44" i="185" s="1"/>
  <c r="KK39" i="185" a="1"/>
  <c r="KK39" i="185" s="1"/>
  <c r="KT31" i="185" a="1"/>
  <c r="KT31" i="185" s="1"/>
  <c r="LC18" i="185" a="1"/>
  <c r="LC18" i="185" s="1"/>
  <c r="KJ39" i="185" a="1"/>
  <c r="KJ39" i="185" s="1"/>
  <c r="KL31" i="185" a="1"/>
  <c r="KL31" i="185" s="1"/>
  <c r="LB18" i="185" a="1"/>
  <c r="LB18" i="185" s="1"/>
  <c r="JO44" i="185" a="1"/>
  <c r="JO44" i="185" s="1"/>
  <c r="JX39" i="185" a="1"/>
  <c r="JX39" i="185" s="1"/>
  <c r="KA31" i="185" a="1"/>
  <c r="KA31" i="185" s="1"/>
  <c r="JQ18" i="185" a="1"/>
  <c r="JQ18" i="185" s="1"/>
  <c r="LD31" i="185" a="1"/>
  <c r="LD31" i="185" s="1"/>
  <c r="JN44" i="185" a="1"/>
  <c r="JN44" i="185" s="1"/>
  <c r="JW39" i="185" a="1"/>
  <c r="JW39" i="185" s="1"/>
  <c r="KN30" i="185" a="1"/>
  <c r="KN30" i="185" s="1"/>
  <c r="JP18" i="185" a="1"/>
  <c r="JP18" i="185" s="1"/>
  <c r="JO18" i="185" a="1"/>
  <c r="JO18" i="185" s="1"/>
  <c r="LC42" i="185" a="1"/>
  <c r="LC42" i="185" s="1"/>
  <c r="KJ30" i="185" a="1"/>
  <c r="KJ30" i="185" s="1"/>
  <c r="KT11" i="185" a="1"/>
  <c r="KT11" i="185" s="1"/>
  <c r="KD30" i="185" a="1"/>
  <c r="KD30" i="185" s="1"/>
  <c r="KR11" i="185" a="1"/>
  <c r="KR11" i="185" s="1"/>
  <c r="JY37" i="185" a="1"/>
  <c r="JY37" i="185" s="1"/>
  <c r="LG29" i="185" a="1"/>
  <c r="LG29" i="185" s="1"/>
  <c r="LH9" i="185" a="1"/>
  <c r="LH9" i="185" s="1"/>
  <c r="JV30" i="185" a="1"/>
  <c r="JV30" i="185" s="1"/>
  <c r="KX42" i="185" a="1"/>
  <c r="KX42" i="185" s="1"/>
  <c r="LB45" i="185" a="1"/>
  <c r="LB45" i="185" s="1"/>
  <c r="KM42" i="185" a="1"/>
  <c r="KM42" i="185" s="1"/>
  <c r="JX37" i="185" a="1"/>
  <c r="JX37" i="185" s="1"/>
  <c r="KY27" i="185" a="1"/>
  <c r="KY27" i="185" s="1"/>
  <c r="LG9" i="185" a="1"/>
  <c r="LG9" i="185" s="1"/>
  <c r="LB42" i="185" a="1"/>
  <c r="LB42" i="185" s="1"/>
  <c r="KY42" i="185" a="1"/>
  <c r="KY42" i="185" s="1"/>
  <c r="LB29" i="185" a="1"/>
  <c r="LB29" i="185" s="1"/>
  <c r="LI44" i="185" a="1"/>
  <c r="LI44" i="185" s="1"/>
  <c r="KL42" i="185" a="1"/>
  <c r="KL42" i="185" s="1"/>
  <c r="KE25" i="185" a="1"/>
  <c r="KE25" i="185" s="1"/>
  <c r="LC9" i="185" a="1"/>
  <c r="LC9" i="185" s="1"/>
  <c r="LH44" i="185" a="1"/>
  <c r="LH44" i="185" s="1"/>
  <c r="JU37" i="185" a="1"/>
  <c r="JU37" i="185" s="1"/>
  <c r="LB9" i="185" a="1"/>
  <c r="LB9" i="185" s="1"/>
  <c r="KY44" i="185" a="1"/>
  <c r="KY44" i="185" s="1"/>
  <c r="JM44" i="185" a="1"/>
  <c r="JM44" i="185" s="1"/>
  <c r="KE21" i="185" a="1"/>
  <c r="KE21" i="185" s="1"/>
  <c r="JL44" i="185" a="1"/>
  <c r="JL44" i="185" s="1"/>
  <c r="JQ35" i="185" a="1"/>
  <c r="JQ35" i="185" s="1"/>
  <c r="KR31" i="185" a="1"/>
  <c r="KR31" i="185" s="1"/>
  <c r="LF29" i="185" a="1"/>
  <c r="LF29" i="185" s="1"/>
  <c r="JY21" i="185" a="1"/>
  <c r="JY21" i="185" s="1"/>
  <c r="LK16" i="185" a="1"/>
  <c r="LK16" i="185" s="1"/>
  <c r="KW44" i="185" a="1"/>
  <c r="KW44" i="185" s="1"/>
  <c r="KK42" i="185" a="1"/>
  <c r="KK42" i="185" s="1"/>
  <c r="KI39" i="185" a="1"/>
  <c r="KI39" i="185" s="1"/>
  <c r="JW37" i="185" a="1"/>
  <c r="JW37" i="185" s="1"/>
  <c r="JO35" i="185" a="1"/>
  <c r="JO35" i="185" s="1"/>
  <c r="KM31" i="185" a="1"/>
  <c r="KM31" i="185" s="1"/>
  <c r="KY23" i="185" a="1"/>
  <c r="KY23" i="185" s="1"/>
  <c r="KY20" i="185" a="1"/>
  <c r="KY20" i="185" s="1"/>
  <c r="JZ16" i="185" a="1"/>
  <c r="JZ16" i="185" s="1"/>
  <c r="JR9" i="185" a="1"/>
  <c r="JR9" i="185" s="1"/>
  <c r="JY35" i="185" a="1"/>
  <c r="JY35" i="185" s="1"/>
  <c r="JV35" i="185" a="1"/>
  <c r="JV35" i="185" s="1"/>
  <c r="JW16" i="185" a="1"/>
  <c r="JW16" i="185" s="1"/>
  <c r="LA8" i="185" a="1"/>
  <c r="LA8" i="185" s="1"/>
  <c r="KH35" i="185" a="1"/>
  <c r="KH35" i="185" s="1"/>
  <c r="KF21" i="185" a="1"/>
  <c r="KF21" i="185" s="1"/>
  <c r="LC33" i="185" a="1"/>
  <c r="LC33" i="185" s="1"/>
  <c r="LJ35" i="185" a="1"/>
  <c r="LJ35" i="185" s="1"/>
  <c r="KP44" i="185" a="1"/>
  <c r="KP44" i="185" s="1"/>
  <c r="KZ43" i="185" a="1"/>
  <c r="KZ43" i="185" s="1"/>
  <c r="KG42" i="185" a="1"/>
  <c r="KG42" i="185" s="1"/>
  <c r="JU39" i="185" a="1"/>
  <c r="JU39" i="185" s="1"/>
  <c r="LI35" i="185" a="1"/>
  <c r="LI35" i="185" s="1"/>
  <c r="LA33" i="185" a="1"/>
  <c r="LA33" i="185" s="1"/>
  <c r="JX29" i="185" a="1"/>
  <c r="JX29" i="185" s="1"/>
  <c r="KU23" i="185" a="1"/>
  <c r="KU23" i="185" s="1"/>
  <c r="KW20" i="185" a="1"/>
  <c r="KW20" i="185" s="1"/>
  <c r="LI15" i="185" a="1"/>
  <c r="LI15" i="185" s="1"/>
  <c r="JP8" i="185" a="1"/>
  <c r="JP8" i="185" s="1"/>
  <c r="KL21" i="185" a="1"/>
  <c r="KL21" i="185" s="1"/>
  <c r="JX31" i="185" a="1"/>
  <c r="JX31" i="185" s="1"/>
  <c r="KL44" i="185" a="1"/>
  <c r="KL44" i="185" s="1"/>
  <c r="KF42" i="185" a="1"/>
  <c r="KF42" i="185" s="1"/>
  <c r="JS39" i="185" a="1"/>
  <c r="JS39" i="185" s="1"/>
  <c r="LH35" i="185" a="1"/>
  <c r="LH35" i="185" s="1"/>
  <c r="JW31" i="185" a="1"/>
  <c r="JW31" i="185" s="1"/>
  <c r="JW29" i="185" a="1"/>
  <c r="JW29" i="185" s="1"/>
  <c r="JN23" i="185" a="1"/>
  <c r="JN23" i="185" s="1"/>
  <c r="KT20" i="185" a="1"/>
  <c r="KT20" i="185" s="1"/>
  <c r="KL15" i="185" a="1"/>
  <c r="KL15" i="185" s="1"/>
  <c r="JN8" i="185" a="1"/>
  <c r="JN8" i="185" s="1"/>
  <c r="JM22" i="185" a="1"/>
  <c r="JM22" i="185" s="1"/>
  <c r="LA45" i="185" a="1"/>
  <c r="LA45" i="185" s="1"/>
  <c r="KW43" i="185" a="1"/>
  <c r="KW43" i="185" s="1"/>
  <c r="JU42" i="185" a="1"/>
  <c r="JU42" i="185" s="1"/>
  <c r="LE35" i="185" a="1"/>
  <c r="LE35" i="185" s="1"/>
  <c r="KX33" i="185" a="1"/>
  <c r="KX33" i="185" s="1"/>
  <c r="JV31" i="185" a="1"/>
  <c r="JV31" i="185" s="1"/>
  <c r="JV29" i="185" a="1"/>
  <c r="JV29" i="185" s="1"/>
  <c r="JM23" i="185" a="1"/>
  <c r="JM23" i="185" s="1"/>
  <c r="KK20" i="185" a="1"/>
  <c r="KK20" i="185" s="1"/>
  <c r="KE15" i="185" a="1"/>
  <c r="KE15" i="185" s="1"/>
  <c r="KJ21" i="185" a="1"/>
  <c r="KJ21" i="185" s="1"/>
  <c r="JX16" i="185" a="1"/>
  <c r="JX16" i="185" s="1"/>
  <c r="KY45" i="185" a="1"/>
  <c r="KY45" i="185" s="1"/>
  <c r="KK44" i="185" a="1"/>
  <c r="KK44" i="185" s="1"/>
  <c r="KK43" i="185" a="1"/>
  <c r="KK43" i="185" s="1"/>
  <c r="JT42" i="185" a="1"/>
  <c r="JT42" i="185" s="1"/>
  <c r="JR39" i="185" a="1"/>
  <c r="JR39" i="185" s="1"/>
  <c r="LD35" i="185" a="1"/>
  <c r="LD35" i="185" s="1"/>
  <c r="KS33" i="185" a="1"/>
  <c r="KS33" i="185" s="1"/>
  <c r="JU31" i="185" a="1"/>
  <c r="JU31" i="185" s="1"/>
  <c r="JT29" i="185" a="1"/>
  <c r="JT29" i="185" s="1"/>
  <c r="JL23" i="185" a="1"/>
  <c r="JL23" i="185" s="1"/>
  <c r="LJ19" i="185" a="1"/>
  <c r="LJ19" i="185" s="1"/>
  <c r="KB15" i="185" a="1"/>
  <c r="KB15" i="185" s="1"/>
  <c r="JM8" i="185" a="1"/>
  <c r="JM8" i="185" s="1"/>
  <c r="KK21" i="185" a="1"/>
  <c r="KK21" i="185" s="1"/>
  <c r="KX20" i="185" a="1"/>
  <c r="KX20" i="185" s="1"/>
  <c r="KJ44" i="185" a="1"/>
  <c r="KJ44" i="185" s="1"/>
  <c r="KJ43" i="185" a="1"/>
  <c r="KJ43" i="185" s="1"/>
  <c r="JS42" i="185" a="1"/>
  <c r="JS42" i="185" s="1"/>
  <c r="LF38" i="185" a="1"/>
  <c r="LF38" i="185" s="1"/>
  <c r="LB35" i="185" a="1"/>
  <c r="LB35" i="185" s="1"/>
  <c r="JU33" i="185" a="1"/>
  <c r="JU33" i="185" s="1"/>
  <c r="JS31" i="185" a="1"/>
  <c r="JS31" i="185" s="1"/>
  <c r="JN29" i="185" a="1"/>
  <c r="JN29" i="185" s="1"/>
  <c r="LK22" i="185" a="1"/>
  <c r="LK22" i="185" s="1"/>
  <c r="LI19" i="185" a="1"/>
  <c r="LI19" i="185" s="1"/>
  <c r="LF7" i="185" a="1"/>
  <c r="LF7" i="185" s="1"/>
  <c r="JX35" i="185" a="1"/>
  <c r="JX35" i="185" s="1"/>
  <c r="JS35" i="185" a="1"/>
  <c r="JS35" i="185" s="1"/>
  <c r="LD33" i="185" a="1"/>
  <c r="LD33" i="185" s="1"/>
  <c r="LB33" i="185" a="1"/>
  <c r="LB33" i="185" s="1"/>
  <c r="KK45" i="185" a="1"/>
  <c r="KK45" i="185" s="1"/>
  <c r="KI44" i="185" a="1"/>
  <c r="KI44" i="185" s="1"/>
  <c r="KI43" i="185" a="1"/>
  <c r="KI43" i="185" s="1"/>
  <c r="JR42" i="185" a="1"/>
  <c r="JR42" i="185" s="1"/>
  <c r="KL38" i="185" a="1"/>
  <c r="KL38" i="185" s="1"/>
  <c r="JR31" i="185" a="1"/>
  <c r="JR31" i="185" s="1"/>
  <c r="KO28" i="185" a="1"/>
  <c r="KO28" i="185" s="1"/>
  <c r="LH22" i="185" a="1"/>
  <c r="LH22" i="185" s="1"/>
  <c r="LH19" i="185" a="1"/>
  <c r="LH19" i="185" s="1"/>
  <c r="JY15" i="185" a="1"/>
  <c r="JY15" i="185" s="1"/>
  <c r="JR35" i="185" a="1"/>
  <c r="JR35" i="185" s="1"/>
  <c r="KJ45" i="185" a="1"/>
  <c r="KJ45" i="185" s="1"/>
  <c r="KG43" i="185" a="1"/>
  <c r="KG43" i="185" s="1"/>
  <c r="JY38" i="185" a="1"/>
  <c r="JY38" i="185" s="1"/>
  <c r="LA35" i="185" a="1"/>
  <c r="LA35" i="185" s="1"/>
  <c r="JT33" i="185" a="1"/>
  <c r="JT33" i="185" s="1"/>
  <c r="JL31" i="185" a="1"/>
  <c r="JL31" i="185" s="1"/>
  <c r="KN28" i="185" a="1"/>
  <c r="KN28" i="185" s="1"/>
  <c r="LG22" i="185" a="1"/>
  <c r="LG22" i="185" s="1"/>
  <c r="LE19" i="185" a="1"/>
  <c r="LE19" i="185" s="1"/>
  <c r="JV15" i="185" a="1"/>
  <c r="JV15" i="185" s="1"/>
  <c r="KZ7" i="185" a="1"/>
  <c r="KZ7" i="185" s="1"/>
  <c r="KG45" i="185" a="1"/>
  <c r="KG45" i="185" s="1"/>
  <c r="KH44" i="185" a="1"/>
  <c r="KH44" i="185" s="1"/>
  <c r="JP42" i="185" a="1"/>
  <c r="JP42" i="185" s="1"/>
  <c r="KZ35" i="185" a="1"/>
  <c r="KZ35" i="185" s="1"/>
  <c r="LE30" i="185" a="1"/>
  <c r="LE30" i="185" s="1"/>
  <c r="KZ22" i="185" a="1"/>
  <c r="KZ22" i="185" s="1"/>
  <c r="LD19" i="185" a="1"/>
  <c r="LD19" i="185" s="1"/>
  <c r="JU15" i="185" a="1"/>
  <c r="JU15" i="185" s="1"/>
  <c r="JM7" i="185" a="1"/>
  <c r="JM7" i="185" s="1"/>
  <c r="KI21" i="185" a="1"/>
  <c r="KI21" i="185" s="1"/>
  <c r="LA43" i="185" a="1"/>
  <c r="LA43" i="185" s="1"/>
  <c r="JS45" i="185" a="1"/>
  <c r="JS45" i="185" s="1"/>
  <c r="KG44" i="185" a="1"/>
  <c r="KG44" i="185" s="1"/>
  <c r="KF43" i="185" a="1"/>
  <c r="KF43" i="185" s="1"/>
  <c r="KL41" i="185" a="1"/>
  <c r="KL41" i="185" s="1"/>
  <c r="JX38" i="185" a="1"/>
  <c r="JX38" i="185" s="1"/>
  <c r="KY35" i="185" a="1"/>
  <c r="KY35" i="185" s="1"/>
  <c r="JQ33" i="185" a="1"/>
  <c r="JQ33" i="185" s="1"/>
  <c r="LD30" i="185" a="1"/>
  <c r="LD30" i="185" s="1"/>
  <c r="KM28" i="185" a="1"/>
  <c r="KM28" i="185" s="1"/>
  <c r="JY22" i="185" a="1"/>
  <c r="JY22" i="185" s="1"/>
  <c r="KW19" i="185" a="1"/>
  <c r="KW19" i="185" s="1"/>
  <c r="JT15" i="185" a="1"/>
  <c r="JT15" i="185" s="1"/>
  <c r="JL7" i="185" a="1"/>
  <c r="JL7" i="185" s="1"/>
  <c r="JS22" i="185" a="1"/>
  <c r="JS22" i="185" s="1"/>
  <c r="JT35" i="185" a="1"/>
  <c r="JT35" i="185" s="1"/>
  <c r="JY16" i="185" a="1"/>
  <c r="JY16" i="185" s="1"/>
  <c r="KQ44" i="185" a="1"/>
  <c r="KQ44" i="185" s="1"/>
  <c r="JR45" i="185" a="1"/>
  <c r="JR45" i="185" s="1"/>
  <c r="KF44" i="185" a="1"/>
  <c r="KF44" i="185" s="1"/>
  <c r="JT43" i="185" a="1"/>
  <c r="JT43" i="185" s="1"/>
  <c r="LH37" i="185" a="1"/>
  <c r="LH37" i="185" s="1"/>
  <c r="KX35" i="185" a="1"/>
  <c r="KX35" i="185" s="1"/>
  <c r="KN32" i="185" a="1"/>
  <c r="KN32" i="185" s="1"/>
  <c r="LC30" i="185" a="1"/>
  <c r="LC30" i="185" s="1"/>
  <c r="KJ28" i="185" a="1"/>
  <c r="KJ28" i="185" s="1"/>
  <c r="JX22" i="185" a="1"/>
  <c r="JX22" i="185" s="1"/>
  <c r="JS19" i="185" a="1"/>
  <c r="JS19" i="185" s="1"/>
  <c r="LK6" i="185" a="1"/>
  <c r="LK6" i="185" s="1"/>
  <c r="JM18" i="185" a="1"/>
  <c r="JM18" i="185" s="1"/>
  <c r="LB8" i="185" a="1"/>
  <c r="LB8" i="185" s="1"/>
  <c r="JQ45" i="185" a="1"/>
  <c r="JQ45" i="185" s="1"/>
  <c r="KE44" i="185" a="1"/>
  <c r="KE44" i="185" s="1"/>
  <c r="JS43" i="185" a="1"/>
  <c r="JS43" i="185" s="1"/>
  <c r="JV41" i="185" a="1"/>
  <c r="JV41" i="185" s="1"/>
  <c r="LG37" i="185" a="1"/>
  <c r="LG37" i="185" s="1"/>
  <c r="KW35" i="185" a="1"/>
  <c r="KW35" i="185" s="1"/>
  <c r="KM32" i="185" a="1"/>
  <c r="KM32" i="185" s="1"/>
  <c r="KT30" i="185" a="1"/>
  <c r="KT30" i="185" s="1"/>
  <c r="KI28" i="185" a="1"/>
  <c r="KI28" i="185" s="1"/>
  <c r="JW22" i="185" a="1"/>
  <c r="JW22" i="185" s="1"/>
  <c r="JR19" i="185" a="1"/>
  <c r="JR19" i="185" s="1"/>
  <c r="KV44" i="185" a="1"/>
  <c r="KV44" i="185" s="1"/>
  <c r="JP45" i="185" a="1"/>
  <c r="JP45" i="185" s="1"/>
  <c r="KD44" i="185" a="1"/>
  <c r="KD44" i="185" s="1"/>
  <c r="JR41" i="185" a="1"/>
  <c r="JR41" i="185" s="1"/>
  <c r="KS30" i="185" a="1"/>
  <c r="KS30" i="185" s="1"/>
  <c r="KA28" i="185" a="1"/>
  <c r="KA28" i="185" s="1"/>
  <c r="JV22" i="185" a="1"/>
  <c r="JV22" i="185" s="1"/>
  <c r="LK18" i="185" a="1"/>
  <c r="LK18" i="185" s="1"/>
  <c r="KY11" i="185" a="1"/>
  <c r="KY11" i="185" s="1"/>
  <c r="LI6" i="185" a="1"/>
  <c r="LI6" i="185" s="1"/>
  <c r="JY29" i="185" a="1"/>
  <c r="JY29" i="185" s="1"/>
  <c r="JN45" i="185" a="1"/>
  <c r="JN45" i="185" s="1"/>
  <c r="JY44" i="185" a="1"/>
  <c r="JY44" i="185" s="1"/>
  <c r="JR43" i="185" a="1"/>
  <c r="JR43" i="185" s="1"/>
  <c r="LF39" i="185" a="1"/>
  <c r="LF39" i="185" s="1"/>
  <c r="LF37" i="185" a="1"/>
  <c r="LF37" i="185" s="1"/>
  <c r="KL32" i="185" a="1"/>
  <c r="KL32" i="185" s="1"/>
  <c r="KO30" i="185" a="1"/>
  <c r="KO30" i="185" s="1"/>
  <c r="JU22" i="185" a="1"/>
  <c r="JU22" i="185" s="1"/>
  <c r="LF18" i="185" a="1"/>
  <c r="LF18" i="185" s="1"/>
  <c r="KU6" i="185" a="1"/>
  <c r="KU6" i="185" s="1"/>
  <c r="KZ27" i="185" a="1"/>
  <c r="KZ27" i="185" s="1"/>
  <c r="LE40" i="185" a="1"/>
  <c r="LE40" i="185" s="1"/>
  <c r="LD40" i="185" a="1"/>
  <c r="LD40" i="185" s="1"/>
  <c r="LJ26" i="185" a="1"/>
  <c r="LJ26" i="185" s="1"/>
  <c r="KZ40" i="185" a="1"/>
  <c r="KZ40" i="185" s="1"/>
  <c r="KW12" i="185" a="1"/>
  <c r="KW12" i="185" s="1"/>
  <c r="LI26" i="185" a="1"/>
  <c r="LI26" i="185" s="1"/>
  <c r="KU12" i="185" a="1"/>
  <c r="KU12" i="185" s="1"/>
  <c r="KN40" i="185" a="1"/>
  <c r="KN40" i="185" s="1"/>
  <c r="JW41" i="185" a="1"/>
  <c r="JW41" i="185" s="1"/>
  <c r="LD41" i="185" a="1"/>
  <c r="LD41" i="185" s="1"/>
  <c r="KH41" i="185" a="1"/>
  <c r="KH41" i="185" s="1"/>
  <c r="KI41" i="185" a="1"/>
  <c r="KI41" i="185" s="1"/>
  <c r="KN41" i="185" a="1"/>
  <c r="KN41" i="185" s="1"/>
  <c r="LE41" i="185" a="1"/>
  <c r="LE41" i="185" s="1"/>
  <c r="JX41" i="185" a="1"/>
  <c r="JX41" i="185" s="1"/>
  <c r="LF41" i="185" a="1"/>
  <c r="LF41" i="185" s="1"/>
  <c r="KO41" i="185" a="1"/>
  <c r="KO41" i="185" s="1"/>
  <c r="LG41" i="185" a="1"/>
  <c r="LG41" i="185" s="1"/>
  <c r="KA41" i="185" a="1"/>
  <c r="KA41" i="185" s="1"/>
  <c r="JY41" i="185" a="1"/>
  <c r="JY41" i="185" s="1"/>
  <c r="KP41" i="185" a="1"/>
  <c r="KP41" i="185" s="1"/>
  <c r="LH41" i="185" a="1"/>
  <c r="LH41" i="185" s="1"/>
  <c r="JZ41" i="185" a="1"/>
  <c r="JZ41" i="185" s="1"/>
  <c r="KQ41" i="185" a="1"/>
  <c r="KQ41" i="185" s="1"/>
  <c r="KS41" i="185" a="1"/>
  <c r="KS41" i="185" s="1"/>
  <c r="KR41" i="185" a="1"/>
  <c r="KR41" i="185" s="1"/>
  <c r="LI41" i="185" a="1"/>
  <c r="LI41" i="185" s="1"/>
  <c r="LJ41" i="185" a="1"/>
  <c r="LJ41" i="185" s="1"/>
  <c r="LK41" i="185" a="1"/>
  <c r="LK41" i="185" s="1"/>
  <c r="KB41" i="185" a="1"/>
  <c r="KB41" i="185" s="1"/>
  <c r="KT41" i="185" a="1"/>
  <c r="KT41" i="185" s="1"/>
  <c r="JL41" i="185" a="1"/>
  <c r="JL41" i="185" s="1"/>
  <c r="KC41" i="185" a="1"/>
  <c r="KC41" i="185" s="1"/>
  <c r="KD41" i="185" a="1"/>
  <c r="KD41" i="185" s="1"/>
  <c r="KU41" i="185" a="1"/>
  <c r="KU41" i="185" s="1"/>
  <c r="JM41" i="185" a="1"/>
  <c r="JM41" i="185" s="1"/>
  <c r="KE41" i="185" a="1"/>
  <c r="KE41" i="185" s="1"/>
  <c r="KV41" i="185" a="1"/>
  <c r="KV41" i="185" s="1"/>
  <c r="KW41" i="185" a="1"/>
  <c r="KW41" i="185" s="1"/>
  <c r="JN41" i="185" a="1"/>
  <c r="JN41" i="185" s="1"/>
  <c r="KF41" i="185" a="1"/>
  <c r="KF41" i="185" s="1"/>
  <c r="KX41" i="185" a="1"/>
  <c r="KX41" i="185" s="1"/>
  <c r="JQ41" i="185" a="1"/>
  <c r="JQ41" i="185" s="1"/>
  <c r="KY41" i="185" a="1"/>
  <c r="KY41" i="185" s="1"/>
  <c r="JO41" i="185" a="1"/>
  <c r="JO41" i="185" s="1"/>
  <c r="JP41" i="185" a="1"/>
  <c r="JP41" i="185" s="1"/>
  <c r="KG41" i="185" a="1"/>
  <c r="KG41" i="185" s="1"/>
  <c r="KJ41" i="185" a="1"/>
  <c r="KJ41" i="185" s="1"/>
  <c r="JS41" i="185" a="1"/>
  <c r="JS41" i="185" s="1"/>
  <c r="LA41" i="185" a="1"/>
  <c r="LA41" i="185" s="1"/>
  <c r="JT41" i="185" a="1"/>
  <c r="JT41" i="185" s="1"/>
  <c r="KK41" i="185" a="1"/>
  <c r="KK41" i="185" s="1"/>
  <c r="KG27" i="185" a="1"/>
  <c r="KG27" i="185" s="1"/>
  <c r="KH27" i="185" a="1"/>
  <c r="KH27" i="185" s="1"/>
  <c r="LA27" i="185" a="1"/>
  <c r="LA27" i="185" s="1"/>
  <c r="JL27" i="185" a="1"/>
  <c r="JL27" i="185" s="1"/>
  <c r="KI27" i="185" a="1"/>
  <c r="KI27" i="185" s="1"/>
  <c r="LB27" i="185" a="1"/>
  <c r="LB27" i="185" s="1"/>
  <c r="JQ27" i="185" a="1"/>
  <c r="JQ27" i="185" s="1"/>
  <c r="LG27" i="185" a="1"/>
  <c r="LG27" i="185" s="1"/>
  <c r="JR27" i="185" a="1"/>
  <c r="JR27" i="185" s="1"/>
  <c r="KM27" i="185" a="1"/>
  <c r="KM27" i="185" s="1"/>
  <c r="LH27" i="185" a="1"/>
  <c r="LH27" i="185" s="1"/>
  <c r="JS27" i="185" a="1"/>
  <c r="JS27" i="185" s="1"/>
  <c r="KN27" i="185" a="1"/>
  <c r="KN27" i="185" s="1"/>
  <c r="LI27" i="185" a="1"/>
  <c r="LI27" i="185" s="1"/>
  <c r="JT27" i="185" a="1"/>
  <c r="JT27" i="185" s="1"/>
  <c r="LJ27" i="185" a="1"/>
  <c r="LJ27" i="185" s="1"/>
  <c r="KO27" i="185" a="1"/>
  <c r="KO27" i="185" s="1"/>
  <c r="LK27" i="185" a="1"/>
  <c r="LK27" i="185" s="1"/>
  <c r="JU27" i="185" a="1"/>
  <c r="JU27" i="185" s="1"/>
  <c r="KP27" i="185" a="1"/>
  <c r="KP27" i="185" s="1"/>
  <c r="JV27" i="185" a="1"/>
  <c r="JV27" i="185" s="1"/>
  <c r="KQ27" i="185" a="1"/>
  <c r="KQ27" i="185" s="1"/>
  <c r="JW27" i="185" a="1"/>
  <c r="JW27" i="185" s="1"/>
  <c r="KR27" i="185" a="1"/>
  <c r="KR27" i="185" s="1"/>
  <c r="JX27" i="185" a="1"/>
  <c r="JX27" i="185" s="1"/>
  <c r="KS27" i="185" a="1"/>
  <c r="KS27" i="185" s="1"/>
  <c r="JZ27" i="185" a="1"/>
  <c r="JZ27" i="185" s="1"/>
  <c r="KW27" i="185" a="1"/>
  <c r="KW27" i="185" s="1"/>
  <c r="JM27" i="185" a="1"/>
  <c r="JM27" i="185" s="1"/>
  <c r="LC27" i="185" a="1"/>
  <c r="LC27" i="185" s="1"/>
  <c r="JN27" i="185" a="1"/>
  <c r="JN27" i="185" s="1"/>
  <c r="LD27" i="185" a="1"/>
  <c r="LD27" i="185" s="1"/>
  <c r="JO27" i="185" a="1"/>
  <c r="JO27" i="185" s="1"/>
  <c r="LE27" i="185" a="1"/>
  <c r="LE27" i="185" s="1"/>
  <c r="JP27" i="185" a="1"/>
  <c r="JP27" i="185" s="1"/>
  <c r="LF27" i="185" a="1"/>
  <c r="LF27" i="185" s="1"/>
  <c r="KA27" i="185" a="1"/>
  <c r="KA27" i="185" s="1"/>
  <c r="JY27" i="185" a="1"/>
  <c r="JY27" i="185" s="1"/>
  <c r="KB27" i="185" a="1"/>
  <c r="KB27" i="185" s="1"/>
  <c r="KC27" i="185" a="1"/>
  <c r="KC27" i="185" s="1"/>
  <c r="KD27" i="185" a="1"/>
  <c r="KD27" i="185" s="1"/>
  <c r="KE27" i="185" a="1"/>
  <c r="KE27" i="185" s="1"/>
  <c r="KF27" i="185" a="1"/>
  <c r="KF27" i="185" s="1"/>
  <c r="KJ27" i="185" a="1"/>
  <c r="KJ27" i="185" s="1"/>
  <c r="KK27" i="185" a="1"/>
  <c r="KK27" i="185" s="1"/>
  <c r="KL27" i="185" a="1"/>
  <c r="KL27" i="185" s="1"/>
  <c r="KT27" i="185" a="1"/>
  <c r="KT27" i="185" s="1"/>
  <c r="KV27" i="185" a="1"/>
  <c r="KV27" i="185" s="1"/>
  <c r="KX27" i="185" a="1"/>
  <c r="KX27" i="185" s="1"/>
  <c r="KJ13" i="185" a="1"/>
  <c r="KJ13" i="185" s="1"/>
  <c r="LD13" i="185" a="1"/>
  <c r="LD13" i="185" s="1"/>
  <c r="JS13" i="185" a="1"/>
  <c r="JS13" i="185" s="1"/>
  <c r="KK13" i="185" a="1"/>
  <c r="KK13" i="185" s="1"/>
  <c r="LE13" i="185" a="1"/>
  <c r="LE13" i="185" s="1"/>
  <c r="JU13" i="185" a="1"/>
  <c r="JU13" i="185" s="1"/>
  <c r="KL13" i="185" a="1"/>
  <c r="KL13" i="185" s="1"/>
  <c r="LG13" i="185" a="1"/>
  <c r="LG13" i="185" s="1"/>
  <c r="JV13" i="185" a="1"/>
  <c r="JV13" i="185" s="1"/>
  <c r="KM13" i="185" a="1"/>
  <c r="KM13" i="185" s="1"/>
  <c r="LH13" i="185" a="1"/>
  <c r="LH13" i="185" s="1"/>
  <c r="JW13" i="185" a="1"/>
  <c r="JW13" i="185" s="1"/>
  <c r="KN13" i="185" a="1"/>
  <c r="KN13" i="185" s="1"/>
  <c r="LI13" i="185" a="1"/>
  <c r="LI13" i="185" s="1"/>
  <c r="JX13" i="185" a="1"/>
  <c r="JX13" i="185" s="1"/>
  <c r="KO13" i="185" a="1"/>
  <c r="KO13" i="185" s="1"/>
  <c r="KP13" i="185" a="1"/>
  <c r="KP13" i="185" s="1"/>
  <c r="LK13" i="185" a="1"/>
  <c r="LK13" i="185" s="1"/>
  <c r="JY13" i="185" a="1"/>
  <c r="JY13" i="185" s="1"/>
  <c r="KQ13" i="185" a="1"/>
  <c r="KQ13" i="185" s="1"/>
  <c r="KR13" i="185" a="1"/>
  <c r="KR13" i="185" s="1"/>
  <c r="JZ13" i="185" a="1"/>
  <c r="JZ13" i="185" s="1"/>
  <c r="KS13" i="185" a="1"/>
  <c r="KS13" i="185" s="1"/>
  <c r="KA13" i="185" a="1"/>
  <c r="KA13" i="185" s="1"/>
  <c r="KT13" i="185" a="1"/>
  <c r="KT13" i="185" s="1"/>
  <c r="KB13" i="185" a="1"/>
  <c r="KB13" i="185" s="1"/>
  <c r="KC13" i="185" a="1"/>
  <c r="KC13" i="185" s="1"/>
  <c r="KU13" i="185" a="1"/>
  <c r="KU13" i="185" s="1"/>
  <c r="JM13" i="185" a="1"/>
  <c r="JM13" i="185" s="1"/>
  <c r="KF13" i="185" a="1"/>
  <c r="KF13" i="185" s="1"/>
  <c r="KX13" i="185" a="1"/>
  <c r="KX13" i="185" s="1"/>
  <c r="KV13" i="185" a="1"/>
  <c r="KV13" i="185" s="1"/>
  <c r="KW13" i="185" a="1"/>
  <c r="KW13" i="185" s="1"/>
  <c r="KY13" i="185" a="1"/>
  <c r="KY13" i="185" s="1"/>
  <c r="KZ13" i="185" a="1"/>
  <c r="KZ13" i="185" s="1"/>
  <c r="LA13" i="185" a="1"/>
  <c r="LA13" i="185" s="1"/>
  <c r="LB13" i="185" a="1"/>
  <c r="LB13" i="185" s="1"/>
  <c r="KE13" i="185" a="1"/>
  <c r="KE13" i="185" s="1"/>
  <c r="JL13" i="185" a="1"/>
  <c r="JL13" i="185" s="1"/>
  <c r="LC13" i="185" a="1"/>
  <c r="LC13" i="185" s="1"/>
  <c r="JN13" i="185" a="1"/>
  <c r="JN13" i="185" s="1"/>
  <c r="LF13" i="185" a="1"/>
  <c r="LF13" i="185" s="1"/>
  <c r="JO13" i="185" a="1"/>
  <c r="JO13" i="185" s="1"/>
  <c r="LJ13" i="185" a="1"/>
  <c r="LJ13" i="185" s="1"/>
  <c r="JP13" i="185" a="1"/>
  <c r="JP13" i="185" s="1"/>
  <c r="JQ13" i="185" a="1"/>
  <c r="JQ13" i="185" s="1"/>
  <c r="JR13" i="185" a="1"/>
  <c r="JR13" i="185" s="1"/>
  <c r="JT13" i="185" a="1"/>
  <c r="JT13" i="185" s="1"/>
  <c r="KD13" i="185" a="1"/>
  <c r="KD13" i="185" s="1"/>
  <c r="KG13" i="185" a="1"/>
  <c r="KG13" i="185" s="1"/>
  <c r="KH13" i="185" a="1"/>
  <c r="KH13" i="185" s="1"/>
  <c r="KM40" i="185" a="1"/>
  <c r="KM40" i="185" s="1"/>
  <c r="LD26" i="185" a="1"/>
  <c r="LD26" i="185" s="1"/>
  <c r="JU26" i="185" a="1"/>
  <c r="JU26" i="185" s="1"/>
  <c r="JW40" i="185" a="1"/>
  <c r="JW40" i="185" s="1"/>
  <c r="KO40" i="185" a="1"/>
  <c r="KO40" i="185" s="1"/>
  <c r="LF40" i="185" a="1"/>
  <c r="LF40" i="185" s="1"/>
  <c r="LG40" i="185" a="1"/>
  <c r="LG40" i="185" s="1"/>
  <c r="JX40" i="185" a="1"/>
  <c r="JX40" i="185" s="1"/>
  <c r="KP40" i="185" a="1"/>
  <c r="KP40" i="185" s="1"/>
  <c r="JY40" i="185" a="1"/>
  <c r="JY40" i="185" s="1"/>
  <c r="LH40" i="185" a="1"/>
  <c r="LH40" i="185" s="1"/>
  <c r="JZ40" i="185" a="1"/>
  <c r="JZ40" i="185" s="1"/>
  <c r="KQ40" i="185" a="1"/>
  <c r="KQ40" i="185" s="1"/>
  <c r="KA40" i="185" a="1"/>
  <c r="KA40" i="185" s="1"/>
  <c r="KR40" i="185" a="1"/>
  <c r="KR40" i="185" s="1"/>
  <c r="LI40" i="185" a="1"/>
  <c r="LI40" i="185" s="1"/>
  <c r="KS40" i="185" a="1"/>
  <c r="KS40" i="185" s="1"/>
  <c r="KB40" i="185" a="1"/>
  <c r="KB40" i="185" s="1"/>
  <c r="LJ40" i="185" a="1"/>
  <c r="LJ40" i="185" s="1"/>
  <c r="KT40" i="185" a="1"/>
  <c r="KT40" i="185" s="1"/>
  <c r="JL40" i="185" a="1"/>
  <c r="JL40" i="185" s="1"/>
  <c r="KC40" i="185" a="1"/>
  <c r="KC40" i="185" s="1"/>
  <c r="LK40" i="185" a="1"/>
  <c r="LK40" i="185" s="1"/>
  <c r="JM40" i="185" a="1"/>
  <c r="JM40" i="185" s="1"/>
  <c r="KD40" i="185" a="1"/>
  <c r="KD40" i="185" s="1"/>
  <c r="KU40" i="185" a="1"/>
  <c r="KU40" i="185" s="1"/>
  <c r="KE40" i="185" a="1"/>
  <c r="KE40" i="185" s="1"/>
  <c r="JN40" i="185" a="1"/>
  <c r="JN40" i="185" s="1"/>
  <c r="KV40" i="185" a="1"/>
  <c r="KV40" i="185" s="1"/>
  <c r="KF40" i="185" a="1"/>
  <c r="KF40" i="185" s="1"/>
  <c r="JO40" i="185" a="1"/>
  <c r="JO40" i="185" s="1"/>
  <c r="KW40" i="185" a="1"/>
  <c r="KW40" i="185" s="1"/>
  <c r="JR40" i="185" a="1"/>
  <c r="JR40" i="185" s="1"/>
  <c r="JP40" i="185" a="1"/>
  <c r="JP40" i="185" s="1"/>
  <c r="KG40" i="185" a="1"/>
  <c r="KG40" i="185" s="1"/>
  <c r="JQ40" i="185" a="1"/>
  <c r="JQ40" i="185" s="1"/>
  <c r="KX40" i="185" a="1"/>
  <c r="KX40" i="185" s="1"/>
  <c r="KH40" i="185" a="1"/>
  <c r="KH40" i="185" s="1"/>
  <c r="KY40" i="185" a="1"/>
  <c r="KY40" i="185" s="1"/>
  <c r="KI40" i="185" a="1"/>
  <c r="KI40" i="185" s="1"/>
  <c r="KJ40" i="185" a="1"/>
  <c r="KJ40" i="185" s="1"/>
  <c r="LA40" i="185" a="1"/>
  <c r="LA40" i="185" s="1"/>
  <c r="JT40" i="185" a="1"/>
  <c r="JT40" i="185" s="1"/>
  <c r="LB40" i="185" a="1"/>
  <c r="LB40" i="185" s="1"/>
  <c r="KK40" i="185" a="1"/>
  <c r="KK40" i="185" s="1"/>
  <c r="LC40" i="185" a="1"/>
  <c r="LC40" i="185" s="1"/>
  <c r="JS26" i="185" a="1"/>
  <c r="JS26" i="185" s="1"/>
  <c r="JV40" i="185" a="1"/>
  <c r="JV40" i="185" s="1"/>
  <c r="JO26" i="185" a="1"/>
  <c r="JO26" i="185" s="1"/>
  <c r="JW24" i="185" a="1"/>
  <c r="JW24" i="185" s="1"/>
  <c r="KP24" i="185" a="1"/>
  <c r="KP24" i="185" s="1"/>
  <c r="KR24" i="185" a="1"/>
  <c r="KR24" i="185" s="1"/>
  <c r="JY24" i="185" a="1"/>
  <c r="JY24" i="185" s="1"/>
  <c r="KS24" i="185" a="1"/>
  <c r="KS24" i="185" s="1"/>
  <c r="KX24" i="185" a="1"/>
  <c r="KX24" i="185" s="1"/>
  <c r="KC24" i="185" a="1"/>
  <c r="KC24" i="185" s="1"/>
  <c r="KY24" i="185" a="1"/>
  <c r="KY24" i="185" s="1"/>
  <c r="KD24" i="185" a="1"/>
  <c r="KD24" i="185" s="1"/>
  <c r="KZ24" i="185" a="1"/>
  <c r="KZ24" i="185" s="1"/>
  <c r="KE24" i="185" a="1"/>
  <c r="KE24" i="185" s="1"/>
  <c r="JL24" i="185" a="1"/>
  <c r="JL24" i="185" s="1"/>
  <c r="KF24" i="185" a="1"/>
  <c r="KF24" i="185" s="1"/>
  <c r="LA24" i="185" a="1"/>
  <c r="LA24" i="185" s="1"/>
  <c r="KG24" i="185" a="1"/>
  <c r="KG24" i="185" s="1"/>
  <c r="JM24" i="185" a="1"/>
  <c r="JM24" i="185" s="1"/>
  <c r="KH24" i="185" a="1"/>
  <c r="KH24" i="185" s="1"/>
  <c r="LB24" i="185" a="1"/>
  <c r="LB24" i="185" s="1"/>
  <c r="KI24" i="185" a="1"/>
  <c r="KI24" i="185" s="1"/>
  <c r="JN24" i="185" a="1"/>
  <c r="JN24" i="185" s="1"/>
  <c r="KJ24" i="185" a="1"/>
  <c r="KJ24" i="185" s="1"/>
  <c r="LC24" i="185" a="1"/>
  <c r="LC24" i="185" s="1"/>
  <c r="JQ24" i="185" a="1"/>
  <c r="JQ24" i="185" s="1"/>
  <c r="LE24" i="185" a="1"/>
  <c r="LE24" i="185" s="1"/>
  <c r="KQ24" i="185" a="1"/>
  <c r="KQ24" i="185" s="1"/>
  <c r="KT24" i="185" a="1"/>
  <c r="KT24" i="185" s="1"/>
  <c r="KU24" i="185" a="1"/>
  <c r="KU24" i="185" s="1"/>
  <c r="KV24" i="185" a="1"/>
  <c r="KV24" i="185" s="1"/>
  <c r="KW24" i="185" a="1"/>
  <c r="KW24" i="185" s="1"/>
  <c r="JO24" i="185" a="1"/>
  <c r="JO24" i="185" s="1"/>
  <c r="LD24" i="185" a="1"/>
  <c r="LD24" i="185" s="1"/>
  <c r="JP24" i="185" a="1"/>
  <c r="JP24" i="185" s="1"/>
  <c r="JR24" i="185" a="1"/>
  <c r="JR24" i="185" s="1"/>
  <c r="LF24" i="185" a="1"/>
  <c r="LF24" i="185" s="1"/>
  <c r="JS24" i="185" a="1"/>
  <c r="JS24" i="185" s="1"/>
  <c r="LG24" i="185" a="1"/>
  <c r="LG24" i="185" s="1"/>
  <c r="JT24" i="185" a="1"/>
  <c r="JT24" i="185" s="1"/>
  <c r="LH24" i="185" a="1"/>
  <c r="LH24" i="185" s="1"/>
  <c r="JU24" i="185" a="1"/>
  <c r="JU24" i="185" s="1"/>
  <c r="LI24" i="185" a="1"/>
  <c r="LI24" i="185" s="1"/>
  <c r="JV24" i="185" a="1"/>
  <c r="JV24" i="185" s="1"/>
  <c r="LJ24" i="185" a="1"/>
  <c r="LJ24" i="185" s="1"/>
  <c r="LK24" i="185" a="1"/>
  <c r="LK24" i="185" s="1"/>
  <c r="JX24" i="185" a="1"/>
  <c r="JX24" i="185" s="1"/>
  <c r="JZ24" i="185" a="1"/>
  <c r="JZ24" i="185" s="1"/>
  <c r="KA24" i="185" a="1"/>
  <c r="KA24" i="185" s="1"/>
  <c r="KB24" i="185" a="1"/>
  <c r="KB24" i="185" s="1"/>
  <c r="KK24" i="185" a="1"/>
  <c r="KK24" i="185" s="1"/>
  <c r="KL24" i="185" a="1"/>
  <c r="KL24" i="185" s="1"/>
  <c r="KM24" i="185" a="1"/>
  <c r="KM24" i="185" s="1"/>
  <c r="LC41" i="185" a="1"/>
  <c r="LC41" i="185" s="1"/>
  <c r="KT10" i="185" a="1"/>
  <c r="KT10" i="185" s="1"/>
  <c r="KA10" i="185" a="1"/>
  <c r="KA10" i="185" s="1"/>
  <c r="KU10" i="185" a="1"/>
  <c r="KU10" i="185" s="1"/>
  <c r="KB10" i="185" a="1"/>
  <c r="KB10" i="185" s="1"/>
  <c r="KV10" i="185" a="1"/>
  <c r="KV10" i="185" s="1"/>
  <c r="KC10" i="185" a="1"/>
  <c r="KC10" i="185" s="1"/>
  <c r="KW10" i="185" a="1"/>
  <c r="KW10" i="185" s="1"/>
  <c r="JL10" i="185" a="1"/>
  <c r="JL10" i="185" s="1"/>
  <c r="KD10" i="185" a="1"/>
  <c r="KD10" i="185" s="1"/>
  <c r="KE10" i="185" a="1"/>
  <c r="KE10" i="185" s="1"/>
  <c r="KX10" i="185" a="1"/>
  <c r="KX10" i="185" s="1"/>
  <c r="KG10" i="185" a="1"/>
  <c r="KG10" i="185" s="1"/>
  <c r="KZ10" i="185" a="1"/>
  <c r="KZ10" i="185" s="1"/>
  <c r="JN10" i="185" a="1"/>
  <c r="JN10" i="185" s="1"/>
  <c r="KH10" i="185" a="1"/>
  <c r="KH10" i="185" s="1"/>
  <c r="LA10" i="185" a="1"/>
  <c r="LA10" i="185" s="1"/>
  <c r="JO10" i="185" a="1"/>
  <c r="JO10" i="185" s="1"/>
  <c r="LB10" i="185" a="1"/>
  <c r="LB10" i="185" s="1"/>
  <c r="JP10" i="185" a="1"/>
  <c r="JP10" i="185" s="1"/>
  <c r="KI10" i="185" a="1"/>
  <c r="KI10" i="185" s="1"/>
  <c r="LC10" i="185" a="1"/>
  <c r="LC10" i="185" s="1"/>
  <c r="JQ10" i="185" a="1"/>
  <c r="JQ10" i="185" s="1"/>
  <c r="LD10" i="185" a="1"/>
  <c r="LD10" i="185" s="1"/>
  <c r="JR10" i="185" a="1"/>
  <c r="JR10" i="185" s="1"/>
  <c r="KJ10" i="185" a="1"/>
  <c r="KJ10" i="185" s="1"/>
  <c r="JS10" i="185" a="1"/>
  <c r="JS10" i="185" s="1"/>
  <c r="LE10" i="185" a="1"/>
  <c r="LE10" i="185" s="1"/>
  <c r="KK10" i="185" a="1"/>
  <c r="KK10" i="185" s="1"/>
  <c r="LF10" i="185" a="1"/>
  <c r="LF10" i="185" s="1"/>
  <c r="KO10" i="185" a="1"/>
  <c r="KO10" i="185" s="1"/>
  <c r="JM10" i="185" a="1"/>
  <c r="JM10" i="185" s="1"/>
  <c r="LK10" i="185" a="1"/>
  <c r="LK10" i="185" s="1"/>
  <c r="JT10" i="185" a="1"/>
  <c r="JT10" i="185" s="1"/>
  <c r="JU10" i="185" a="1"/>
  <c r="JU10" i="185" s="1"/>
  <c r="JV10" i="185" a="1"/>
  <c r="JV10" i="185" s="1"/>
  <c r="JW10" i="185" a="1"/>
  <c r="JW10" i="185" s="1"/>
  <c r="JX10" i="185" a="1"/>
  <c r="JX10" i="185" s="1"/>
  <c r="JY10" i="185" a="1"/>
  <c r="JY10" i="185" s="1"/>
  <c r="JZ10" i="185" a="1"/>
  <c r="JZ10" i="185" s="1"/>
  <c r="KF10" i="185" a="1"/>
  <c r="KF10" i="185" s="1"/>
  <c r="KL10" i="185" a="1"/>
  <c r="KL10" i="185" s="1"/>
  <c r="KM10" i="185" a="1"/>
  <c r="KM10" i="185" s="1"/>
  <c r="KQ10" i="185" a="1"/>
  <c r="KQ10" i="185" s="1"/>
  <c r="KN10" i="185" a="1"/>
  <c r="KN10" i="185" s="1"/>
  <c r="KP10" i="185" a="1"/>
  <c r="KP10" i="185" s="1"/>
  <c r="KS10" i="185" a="1"/>
  <c r="KS10" i="185" s="1"/>
  <c r="KY10" i="185" a="1"/>
  <c r="KY10" i="185" s="1"/>
  <c r="HM45" i="185" a="1"/>
  <c r="HM45" i="185" s="1"/>
  <c r="JT45" i="185" a="1"/>
  <c r="JT45" i="185" s="1"/>
  <c r="KL45" i="185" a="1"/>
  <c r="KL45" i="185" s="1"/>
  <c r="LC45" i="185" a="1"/>
  <c r="LC45" i="185" s="1"/>
  <c r="JU45" i="185" a="1"/>
  <c r="JU45" i="185" s="1"/>
  <c r="KM45" i="185" a="1"/>
  <c r="KM45" i="185" s="1"/>
  <c r="LD45" i="185" a="1"/>
  <c r="LD45" i="185" s="1"/>
  <c r="KX45" i="185" a="1"/>
  <c r="KX45" i="185" s="1"/>
  <c r="JV45" i="185" a="1"/>
  <c r="JV45" i="185" s="1"/>
  <c r="JY45" i="185" a="1"/>
  <c r="JY45" i="185" s="1"/>
  <c r="JW45" i="185" a="1"/>
  <c r="JW45" i="185" s="1"/>
  <c r="KN45" i="185" a="1"/>
  <c r="KN45" i="185" s="1"/>
  <c r="LE45" i="185" a="1"/>
  <c r="LE45" i="185" s="1"/>
  <c r="LI45" i="185" a="1"/>
  <c r="LI45" i="185" s="1"/>
  <c r="LF45" i="185" a="1"/>
  <c r="LF45" i="185" s="1"/>
  <c r="JX45" i="185" a="1"/>
  <c r="JX45" i="185" s="1"/>
  <c r="KO45" i="185" a="1"/>
  <c r="KO45" i="185" s="1"/>
  <c r="LG45" i="185" a="1"/>
  <c r="LG45" i="185" s="1"/>
  <c r="KP45" i="185" a="1"/>
  <c r="KP45" i="185" s="1"/>
  <c r="LH45" i="185" a="1"/>
  <c r="LH45" i="185" s="1"/>
  <c r="JZ45" i="185" a="1"/>
  <c r="JZ45" i="185" s="1"/>
  <c r="KQ45" i="185" a="1"/>
  <c r="KQ45" i="185" s="1"/>
  <c r="LJ45" i="185" a="1"/>
  <c r="LJ45" i="185" s="1"/>
  <c r="KR45" i="185" a="1"/>
  <c r="KR45" i="185" s="1"/>
  <c r="LK45" i="185" a="1"/>
  <c r="LK45" i="185" s="1"/>
  <c r="KC45" i="185" a="1"/>
  <c r="KC45" i="185" s="1"/>
  <c r="KA45" i="185" a="1"/>
  <c r="KA45" i="185" s="1"/>
  <c r="KS45" i="185" a="1"/>
  <c r="KS45" i="185" s="1"/>
  <c r="JL45" i="185" a="1"/>
  <c r="JL45" i="185" s="1"/>
  <c r="KW45" i="185" a="1"/>
  <c r="KW45" i="185" s="1"/>
  <c r="KT45" i="185" a="1"/>
  <c r="KT45" i="185" s="1"/>
  <c r="KB45" i="185" a="1"/>
  <c r="KB45" i="185" s="1"/>
  <c r="KU45" i="185" a="1"/>
  <c r="KU45" i="185" s="1"/>
  <c r="KE45" i="185" a="1"/>
  <c r="KE45" i="185" s="1"/>
  <c r="KV45" i="185" a="1"/>
  <c r="KV45" i="185" s="1"/>
  <c r="KD45" i="185" a="1"/>
  <c r="KD45" i="185" s="1"/>
  <c r="JM45" i="185" a="1"/>
  <c r="JM45" i="185" s="1"/>
  <c r="KF45" i="185" a="1"/>
  <c r="KF45" i="185" s="1"/>
  <c r="JO45" i="185" a="1"/>
  <c r="JO45" i="185" s="1"/>
  <c r="KH45" i="185" a="1"/>
  <c r="KH45" i="185" s="1"/>
  <c r="KZ45" i="185" a="1"/>
  <c r="KZ45" i="185" s="1"/>
  <c r="JU40" i="185" a="1"/>
  <c r="JU40" i="185" s="1"/>
  <c r="LJ10" i="185" a="1"/>
  <c r="LJ10" i="185" s="1"/>
  <c r="KP38" i="185" a="1"/>
  <c r="KP38" i="185" s="1"/>
  <c r="LG38" i="185" a="1"/>
  <c r="LG38" i="185" s="1"/>
  <c r="JZ38" i="185" a="1"/>
  <c r="JZ38" i="185" s="1"/>
  <c r="LH38" i="185" a="1"/>
  <c r="LH38" i="185" s="1"/>
  <c r="KQ38" i="185" a="1"/>
  <c r="KQ38" i="185" s="1"/>
  <c r="LI38" i="185" a="1"/>
  <c r="LI38" i="185" s="1"/>
  <c r="KA38" i="185" a="1"/>
  <c r="KA38" i="185" s="1"/>
  <c r="KR38" i="185" a="1"/>
  <c r="KR38" i="185" s="1"/>
  <c r="LJ38" i="185" a="1"/>
  <c r="LJ38" i="185" s="1"/>
  <c r="KB38" i="185" a="1"/>
  <c r="KB38" i="185" s="1"/>
  <c r="KS38" i="185" a="1"/>
  <c r="KS38" i="185" s="1"/>
  <c r="JL38" i="185" a="1"/>
  <c r="JL38" i="185" s="1"/>
  <c r="KT38" i="185" a="1"/>
  <c r="KT38" i="185" s="1"/>
  <c r="LK38" i="185" a="1"/>
  <c r="LK38" i="185" s="1"/>
  <c r="KC38" i="185" a="1"/>
  <c r="KC38" i="185" s="1"/>
  <c r="KU38" i="185" a="1"/>
  <c r="KU38" i="185" s="1"/>
  <c r="JM38" i="185" a="1"/>
  <c r="JM38" i="185" s="1"/>
  <c r="KD38" i="185" a="1"/>
  <c r="KD38" i="185" s="1"/>
  <c r="KV38" i="185" a="1"/>
  <c r="KV38" i="185" s="1"/>
  <c r="JN38" i="185" a="1"/>
  <c r="JN38" i="185" s="1"/>
  <c r="KE38" i="185" a="1"/>
  <c r="KE38" i="185" s="1"/>
  <c r="KF38" i="185" a="1"/>
  <c r="KF38" i="185" s="1"/>
  <c r="KW38" i="185" a="1"/>
  <c r="KW38" i="185" s="1"/>
  <c r="JO38" i="185" a="1"/>
  <c r="JO38" i="185" s="1"/>
  <c r="KG38" i="185" a="1"/>
  <c r="KG38" i="185" s="1"/>
  <c r="KX38" i="185" a="1"/>
  <c r="KX38" i="185" s="1"/>
  <c r="KY38" i="185" a="1"/>
  <c r="KY38" i="185" s="1"/>
  <c r="JP38" i="185" a="1"/>
  <c r="JP38" i="185" s="1"/>
  <c r="KH38" i="185" a="1"/>
  <c r="KH38" i="185" s="1"/>
  <c r="JQ38" i="185" a="1"/>
  <c r="JQ38" i="185" s="1"/>
  <c r="KZ38" i="185" a="1"/>
  <c r="KZ38" i="185" s="1"/>
  <c r="JR38" i="185" a="1"/>
  <c r="JR38" i="185" s="1"/>
  <c r="KI38" i="185" a="1"/>
  <c r="KI38" i="185" s="1"/>
  <c r="JS38" i="185" a="1"/>
  <c r="JS38" i="185" s="1"/>
  <c r="KJ38" i="185" a="1"/>
  <c r="KJ38" i="185" s="1"/>
  <c r="LA38" i="185" a="1"/>
  <c r="LA38" i="185" s="1"/>
  <c r="KK38" i="185" a="1"/>
  <c r="KK38" i="185" s="1"/>
  <c r="JT38" i="185" a="1"/>
  <c r="JT38" i="185" s="1"/>
  <c r="JU38" i="185" a="1"/>
  <c r="JU38" i="185" s="1"/>
  <c r="LC38" i="185" a="1"/>
  <c r="LC38" i="185" s="1"/>
  <c r="JV38" i="185" a="1"/>
  <c r="JV38" i="185" s="1"/>
  <c r="KM38" i="185" a="1"/>
  <c r="KM38" i="185" s="1"/>
  <c r="JW38" i="185" a="1"/>
  <c r="JW38" i="185" s="1"/>
  <c r="LD38" i="185" a="1"/>
  <c r="LD38" i="185" s="1"/>
  <c r="LB41" i="185" a="1"/>
  <c r="LB41" i="185" s="1"/>
  <c r="JS40" i="185" a="1"/>
  <c r="JS40" i="185" s="1"/>
  <c r="LB38" i="185" a="1"/>
  <c r="LB38" i="185" s="1"/>
  <c r="LI10" i="185" a="1"/>
  <c r="LI10" i="185" s="1"/>
  <c r="KQ26" i="185" a="1"/>
  <c r="KQ26" i="185" s="1"/>
  <c r="JV26" i="185" a="1"/>
  <c r="JV26" i="185" s="1"/>
  <c r="KR26" i="185" a="1"/>
  <c r="KR26" i="185" s="1"/>
  <c r="LK26" i="185" a="1"/>
  <c r="LK26" i="185" s="1"/>
  <c r="JW26" i="185" a="1"/>
  <c r="JW26" i="185" s="1"/>
  <c r="JX26" i="185" a="1"/>
  <c r="JX26" i="185" s="1"/>
  <c r="KT26" i="185" a="1"/>
  <c r="KT26" i="185" s="1"/>
  <c r="KC26" i="185" a="1"/>
  <c r="KC26" i="185" s="1"/>
  <c r="KD26" i="185" a="1"/>
  <c r="KD26" i="185" s="1"/>
  <c r="KW26" i="185" a="1"/>
  <c r="KW26" i="185" s="1"/>
  <c r="KE26" i="185" a="1"/>
  <c r="KE26" i="185" s="1"/>
  <c r="KX26" i="185" a="1"/>
  <c r="KX26" i="185" s="1"/>
  <c r="KF26" i="185" a="1"/>
  <c r="KF26" i="185" s="1"/>
  <c r="KY26" i="185" a="1"/>
  <c r="KY26" i="185" s="1"/>
  <c r="KZ26" i="185" a="1"/>
  <c r="KZ26" i="185" s="1"/>
  <c r="JL26" i="185" a="1"/>
  <c r="JL26" i="185" s="1"/>
  <c r="KG26" i="185" a="1"/>
  <c r="KG26" i="185" s="1"/>
  <c r="LA26" i="185" a="1"/>
  <c r="LA26" i="185" s="1"/>
  <c r="JM26" i="185" a="1"/>
  <c r="JM26" i="185" s="1"/>
  <c r="KH26" i="185" a="1"/>
  <c r="KH26" i="185" s="1"/>
  <c r="LB26" i="185" a="1"/>
  <c r="LB26" i="185" s="1"/>
  <c r="LF26" i="185" a="1"/>
  <c r="LF26" i="185" s="1"/>
  <c r="LC26" i="185" a="1"/>
  <c r="LC26" i="185" s="1"/>
  <c r="JY26" i="185" a="1"/>
  <c r="JY26" i="185" s="1"/>
  <c r="JZ26" i="185" a="1"/>
  <c r="JZ26" i="185" s="1"/>
  <c r="KA26" i="185" a="1"/>
  <c r="KA26" i="185" s="1"/>
  <c r="KB26" i="185" a="1"/>
  <c r="KB26" i="185" s="1"/>
  <c r="KK26" i="185" a="1"/>
  <c r="KK26" i="185" s="1"/>
  <c r="KI26" i="185" a="1"/>
  <c r="KI26" i="185" s="1"/>
  <c r="KJ26" i="185" a="1"/>
  <c r="KJ26" i="185" s="1"/>
  <c r="KL26" i="185" a="1"/>
  <c r="KL26" i="185" s="1"/>
  <c r="KM26" i="185" a="1"/>
  <c r="KM26" i="185" s="1"/>
  <c r="KN26" i="185" a="1"/>
  <c r="KN26" i="185" s="1"/>
  <c r="KO26" i="185" a="1"/>
  <c r="KO26" i="185" s="1"/>
  <c r="KP26" i="185" a="1"/>
  <c r="KP26" i="185" s="1"/>
  <c r="KS26" i="185" a="1"/>
  <c r="KS26" i="185" s="1"/>
  <c r="KU26" i="185" a="1"/>
  <c r="KU26" i="185" s="1"/>
  <c r="JN26" i="185" a="1"/>
  <c r="JN26" i="185" s="1"/>
  <c r="KV26" i="185" a="1"/>
  <c r="KV26" i="185" s="1"/>
  <c r="JP26" i="185" a="1"/>
  <c r="JP26" i="185" s="1"/>
  <c r="LE26" i="185" a="1"/>
  <c r="LE26" i="185" s="1"/>
  <c r="JQ26" i="185" a="1"/>
  <c r="JQ26" i="185" s="1"/>
  <c r="LG26" i="185" a="1"/>
  <c r="LG26" i="185" s="1"/>
  <c r="JR26" i="185" a="1"/>
  <c r="JR26" i="185" s="1"/>
  <c r="LH26" i="185" a="1"/>
  <c r="LH26" i="185" s="1"/>
  <c r="KZ41" i="185" a="1"/>
  <c r="KZ41" i="185" s="1"/>
  <c r="KO38" i="185" a="1"/>
  <c r="KO38" i="185" s="1"/>
  <c r="LG10" i="185" a="1"/>
  <c r="LG10" i="185" s="1"/>
  <c r="JO12" i="185" a="1"/>
  <c r="JO12" i="185" s="1"/>
  <c r="KH12" i="185" a="1"/>
  <c r="KH12" i="185" s="1"/>
  <c r="LA12" i="185" a="1"/>
  <c r="LA12" i="185" s="1"/>
  <c r="JP12" i="185" a="1"/>
  <c r="JP12" i="185" s="1"/>
  <c r="LB12" i="185" a="1"/>
  <c r="LB12" i="185" s="1"/>
  <c r="JQ12" i="185" a="1"/>
  <c r="JQ12" i="185" s="1"/>
  <c r="JR12" i="185" a="1"/>
  <c r="JR12" i="185" s="1"/>
  <c r="KJ12" i="185" a="1"/>
  <c r="KJ12" i="185" s="1"/>
  <c r="LD12" i="185" a="1"/>
  <c r="LD12" i="185" s="1"/>
  <c r="JS12" i="185" a="1"/>
  <c r="JS12" i="185" s="1"/>
  <c r="JT12" i="185" a="1"/>
  <c r="JT12" i="185" s="1"/>
  <c r="KK12" i="185" a="1"/>
  <c r="KK12" i="185" s="1"/>
  <c r="LE12" i="185" a="1"/>
  <c r="LE12" i="185" s="1"/>
  <c r="JU12" i="185" a="1"/>
  <c r="JU12" i="185" s="1"/>
  <c r="KL12" i="185" a="1"/>
  <c r="KL12" i="185" s="1"/>
  <c r="LF12" i="185" a="1"/>
  <c r="LF12" i="185" s="1"/>
  <c r="JV12" i="185" a="1"/>
  <c r="JV12" i="185" s="1"/>
  <c r="KN12" i="185" a="1"/>
  <c r="KN12" i="185" s="1"/>
  <c r="LG12" i="185" a="1"/>
  <c r="LG12" i="185" s="1"/>
  <c r="KO12" i="185" a="1"/>
  <c r="KO12" i="185" s="1"/>
  <c r="JW12" i="185" a="1"/>
  <c r="JW12" i="185" s="1"/>
  <c r="LH12" i="185" a="1"/>
  <c r="LH12" i="185" s="1"/>
  <c r="JX12" i="185" a="1"/>
  <c r="JX12" i="185" s="1"/>
  <c r="KP12" i="185" a="1"/>
  <c r="KP12" i="185" s="1"/>
  <c r="JY12" i="185" a="1"/>
  <c r="JY12" i="185" s="1"/>
  <c r="LI12" i="185" a="1"/>
  <c r="LI12" i="185" s="1"/>
  <c r="JZ12" i="185" a="1"/>
  <c r="JZ12" i="185" s="1"/>
  <c r="KQ12" i="185" a="1"/>
  <c r="KQ12" i="185" s="1"/>
  <c r="KA12" i="185" a="1"/>
  <c r="KA12" i="185" s="1"/>
  <c r="KR12" i="185" a="1"/>
  <c r="KR12" i="185" s="1"/>
  <c r="LJ12" i="185" a="1"/>
  <c r="LJ12" i="185" s="1"/>
  <c r="KB12" i="185" a="1"/>
  <c r="KB12" i="185" s="1"/>
  <c r="KS12" i="185" a="1"/>
  <c r="KS12" i="185" s="1"/>
  <c r="LK12" i="185" a="1"/>
  <c r="LK12" i="185" s="1"/>
  <c r="KV12" i="185" a="1"/>
  <c r="KV12" i="185" s="1"/>
  <c r="KX12" i="185" a="1"/>
  <c r="KX12" i="185" s="1"/>
  <c r="KY12" i="185" a="1"/>
  <c r="KY12" i="185" s="1"/>
  <c r="KZ12" i="185" a="1"/>
  <c r="KZ12" i="185" s="1"/>
  <c r="LC12" i="185" a="1"/>
  <c r="LC12" i="185" s="1"/>
  <c r="JL12" i="185" a="1"/>
  <c r="JL12" i="185" s="1"/>
  <c r="JM12" i="185" a="1"/>
  <c r="JM12" i="185" s="1"/>
  <c r="JN12" i="185" a="1"/>
  <c r="JN12" i="185" s="1"/>
  <c r="KG12" i="185" a="1"/>
  <c r="KG12" i="185" s="1"/>
  <c r="KC12" i="185" a="1"/>
  <c r="KC12" i="185" s="1"/>
  <c r="KD12" i="185" a="1"/>
  <c r="KD12" i="185" s="1"/>
  <c r="KE12" i="185" a="1"/>
  <c r="KE12" i="185" s="1"/>
  <c r="KF12" i="185" a="1"/>
  <c r="KF12" i="185" s="1"/>
  <c r="KI12" i="185" a="1"/>
  <c r="KI12" i="185" s="1"/>
  <c r="KM12" i="185" a="1"/>
  <c r="KM12" i="185" s="1"/>
  <c r="KM41" i="185" a="1"/>
  <c r="KM41" i="185" s="1"/>
  <c r="KR10" i="185" a="1"/>
  <c r="KR10" i="185" s="1"/>
  <c r="KN38" i="185" a="1"/>
  <c r="KN38" i="185" s="1"/>
  <c r="LF9" i="185" a="1"/>
  <c r="LF9" i="185" s="1"/>
  <c r="JL25" i="185" a="1"/>
  <c r="JL25" i="185" s="1"/>
  <c r="KF25" i="185" a="1"/>
  <c r="KF25" i="185" s="1"/>
  <c r="LA25" i="185" a="1"/>
  <c r="LA25" i="185" s="1"/>
  <c r="LB25" i="185" a="1"/>
  <c r="LB25" i="185" s="1"/>
  <c r="JN25" i="185" a="1"/>
  <c r="JN25" i="185" s="1"/>
  <c r="KH25" i="185" a="1"/>
  <c r="KH25" i="185" s="1"/>
  <c r="LD25" i="185" a="1"/>
  <c r="LD25" i="185" s="1"/>
  <c r="JO25" i="185" a="1"/>
  <c r="JO25" i="185" s="1"/>
  <c r="KI25" i="185" a="1"/>
  <c r="KI25" i="185" s="1"/>
  <c r="JR25" i="185" a="1"/>
  <c r="JR25" i="185" s="1"/>
  <c r="KN25" i="185" a="1"/>
  <c r="KN25" i="185" s="1"/>
  <c r="LG25" i="185" a="1"/>
  <c r="LG25" i="185" s="1"/>
  <c r="KO25" i="185" a="1"/>
  <c r="KO25" i="185" s="1"/>
  <c r="JS25" i="185" a="1"/>
  <c r="JS25" i="185" s="1"/>
  <c r="LH25" i="185" a="1"/>
  <c r="LH25" i="185" s="1"/>
  <c r="JT25" i="185" a="1"/>
  <c r="JT25" i="185" s="1"/>
  <c r="KP25" i="185" a="1"/>
  <c r="KP25" i="185" s="1"/>
  <c r="JU25" i="185" a="1"/>
  <c r="JU25" i="185" s="1"/>
  <c r="LI25" i="185" a="1"/>
  <c r="LI25" i="185" s="1"/>
  <c r="JV25" i="185" a="1"/>
  <c r="JV25" i="185" s="1"/>
  <c r="KQ25" i="185" a="1"/>
  <c r="KQ25" i="185" s="1"/>
  <c r="LJ25" i="185" a="1"/>
  <c r="LJ25" i="185" s="1"/>
  <c r="JW25" i="185" a="1"/>
  <c r="JW25" i="185" s="1"/>
  <c r="LK25" i="185" a="1"/>
  <c r="LK25" i="185" s="1"/>
  <c r="JX25" i="185" a="1"/>
  <c r="JX25" i="185" s="1"/>
  <c r="KR25" i="185" a="1"/>
  <c r="KR25" i="185" s="1"/>
  <c r="JY25" i="185" a="1"/>
  <c r="JY25" i="185" s="1"/>
  <c r="JM11" i="185" a="1"/>
  <c r="JM11" i="185" s="1"/>
  <c r="KW11" i="185" a="1"/>
  <c r="KW11" i="185" s="1"/>
  <c r="JN11" i="185" a="1"/>
  <c r="JN11" i="185" s="1"/>
  <c r="KF11" i="185" a="1"/>
  <c r="KF11" i="185" s="1"/>
  <c r="KX11" i="185" a="1"/>
  <c r="KX11" i="185" s="1"/>
  <c r="JP11" i="185" a="1"/>
  <c r="JP11" i="185" s="1"/>
  <c r="KG11" i="185" a="1"/>
  <c r="KG11" i="185" s="1"/>
  <c r="KH11" i="185" a="1"/>
  <c r="KH11" i="185" s="1"/>
  <c r="KZ11" i="185" a="1"/>
  <c r="KZ11" i="185" s="1"/>
  <c r="JQ11" i="185" a="1"/>
  <c r="JQ11" i="185" s="1"/>
  <c r="KI11" i="185" a="1"/>
  <c r="KI11" i="185" s="1"/>
  <c r="JR11" i="185" a="1"/>
  <c r="JR11" i="185" s="1"/>
  <c r="KJ11" i="185" a="1"/>
  <c r="KJ11" i="185" s="1"/>
  <c r="LA11" i="185" a="1"/>
  <c r="LA11" i="185" s="1"/>
  <c r="KK11" i="185" a="1"/>
  <c r="KK11" i="185" s="1"/>
  <c r="LB11" i="185" a="1"/>
  <c r="LB11" i="185" s="1"/>
  <c r="JT11" i="185" a="1"/>
  <c r="JT11" i="185" s="1"/>
  <c r="KL11" i="185" a="1"/>
  <c r="KL11" i="185" s="1"/>
  <c r="LC11" i="185" a="1"/>
  <c r="LC11" i="185" s="1"/>
  <c r="JU11" i="185" a="1"/>
  <c r="JU11" i="185" s="1"/>
  <c r="LD11" i="185" a="1"/>
  <c r="LD11" i="185" s="1"/>
  <c r="JV11" i="185" a="1"/>
  <c r="JV11" i="185" s="1"/>
  <c r="KM11" i="185" a="1"/>
  <c r="KM11" i="185" s="1"/>
  <c r="JW11" i="185" a="1"/>
  <c r="JW11" i="185" s="1"/>
  <c r="KN11" i="185" a="1"/>
  <c r="KN11" i="185" s="1"/>
  <c r="LE11" i="185" a="1"/>
  <c r="LE11" i="185" s="1"/>
  <c r="JX11" i="185" a="1"/>
  <c r="JX11" i="185" s="1"/>
  <c r="KO11" i="185" a="1"/>
  <c r="KO11" i="185" s="1"/>
  <c r="LF11" i="185" a="1"/>
  <c r="LF11" i="185" s="1"/>
  <c r="JY11" i="185" a="1"/>
  <c r="JY11" i="185" s="1"/>
  <c r="KP11" i="185" a="1"/>
  <c r="KP11" i="185" s="1"/>
  <c r="LG11" i="185" a="1"/>
  <c r="LG11" i="185" s="1"/>
  <c r="JZ11" i="185" a="1"/>
  <c r="JZ11" i="185" s="1"/>
  <c r="KB11" i="185" a="1"/>
  <c r="KB11" i="185" s="1"/>
  <c r="LJ11" i="185" a="1"/>
  <c r="LJ11" i="185" s="1"/>
  <c r="KY43" i="185" a="1"/>
  <c r="KY43" i="185" s="1"/>
  <c r="KH43" i="185" a="1"/>
  <c r="KH43" i="185" s="1"/>
  <c r="LA42" i="185" a="1"/>
  <c r="LA42" i="185" s="1"/>
  <c r="KL39" i="185" a="1"/>
  <c r="KL39" i="185" s="1"/>
  <c r="JT39" i="185" a="1"/>
  <c r="JT39" i="185" s="1"/>
  <c r="LE37" i="185" a="1"/>
  <c r="LE37" i="185" s="1"/>
  <c r="KM37" i="185" a="1"/>
  <c r="KM37" i="185" s="1"/>
  <c r="KZ33" i="185" a="1"/>
  <c r="KZ33" i="185" s="1"/>
  <c r="JS33" i="185" a="1"/>
  <c r="JS33" i="185" s="1"/>
  <c r="KK32" i="185" a="1"/>
  <c r="KK32" i="185" s="1"/>
  <c r="LE29" i="185" a="1"/>
  <c r="LE29" i="185" s="1"/>
  <c r="KB25" i="185" a="1"/>
  <c r="KB25" i="185" s="1"/>
  <c r="LJ22" i="185" a="1"/>
  <c r="LJ22" i="185" s="1"/>
  <c r="LG19" i="185" a="1"/>
  <c r="LG19" i="185" s="1"/>
  <c r="JN18" i="185" a="1"/>
  <c r="JN18" i="185" s="1"/>
  <c r="JX15" i="185" a="1"/>
  <c r="JX15" i="185" s="1"/>
  <c r="LC8" i="185" a="1"/>
  <c r="LC8" i="185" s="1"/>
  <c r="KX44" i="185" a="1"/>
  <c r="KX44" i="185" s="1"/>
  <c r="JP44" i="185" a="1"/>
  <c r="JP44" i="185" s="1"/>
  <c r="KX43" i="185" a="1"/>
  <c r="KX43" i="185" s="1"/>
  <c r="JQ43" i="185" a="1"/>
  <c r="JQ43" i="185" s="1"/>
  <c r="KZ42" i="185" a="1"/>
  <c r="KZ42" i="185" s="1"/>
  <c r="KI42" i="185" a="1"/>
  <c r="KI42" i="185" s="1"/>
  <c r="JQ42" i="185" a="1"/>
  <c r="JQ42" i="185" s="1"/>
  <c r="LC39" i="185" a="1"/>
  <c r="LC39" i="185" s="1"/>
  <c r="LD37" i="185" a="1"/>
  <c r="LD37" i="185" s="1"/>
  <c r="JV37" i="185" a="1"/>
  <c r="JV37" i="185" s="1"/>
  <c r="KY33" i="185" a="1"/>
  <c r="KY33" i="185" s="1"/>
  <c r="JR33" i="185" a="1"/>
  <c r="JR33" i="185" s="1"/>
  <c r="KI32" i="185" a="1"/>
  <c r="KI32" i="185" s="1"/>
  <c r="KK30" i="185" a="1"/>
  <c r="KK30" i="185" s="1"/>
  <c r="LC29" i="185" a="1"/>
  <c r="LC29" i="185" s="1"/>
  <c r="KK28" i="185" a="1"/>
  <c r="KK28" i="185" s="1"/>
  <c r="KA25" i="185" a="1"/>
  <c r="KA25" i="185" s="1"/>
  <c r="LI22" i="185" a="1"/>
  <c r="LI22" i="185" s="1"/>
  <c r="KG21" i="185" a="1"/>
  <c r="KG21" i="185" s="1"/>
  <c r="KU20" i="185" a="1"/>
  <c r="KU20" i="185" s="1"/>
  <c r="LF19" i="185" a="1"/>
  <c r="LF19" i="185" s="1"/>
  <c r="LD18" i="185" a="1"/>
  <c r="LD18" i="185" s="1"/>
  <c r="JV16" i="185" a="1"/>
  <c r="JV16" i="185" s="1"/>
  <c r="JW15" i="185" a="1"/>
  <c r="JW15" i="185" s="1"/>
  <c r="KS11" i="185" a="1"/>
  <c r="KS11" i="185" s="1"/>
  <c r="LD9" i="185" a="1"/>
  <c r="LD9" i="185" s="1"/>
  <c r="LA7" i="185" a="1"/>
  <c r="LA7" i="185" s="1"/>
  <c r="KK37" i="185" a="1"/>
  <c r="KK37" i="185" s="1"/>
  <c r="KL23" i="185" a="1"/>
  <c r="KL23" i="185" s="1"/>
  <c r="KV43" i="185" a="1"/>
  <c r="KV43" i="185" s="1"/>
  <c r="JO43" i="185" a="1"/>
  <c r="JO43" i="185" s="1"/>
  <c r="JO42" i="185" a="1"/>
  <c r="JO42" i="185" s="1"/>
  <c r="KZ39" i="185" a="1"/>
  <c r="KZ39" i="185" s="1"/>
  <c r="KH39" i="185" a="1"/>
  <c r="KH39" i="185" s="1"/>
  <c r="LA37" i="185" a="1"/>
  <c r="LA37" i="185" s="1"/>
  <c r="JT37" i="185" a="1"/>
  <c r="JT37" i="185" s="1"/>
  <c r="KR33" i="185" a="1"/>
  <c r="KR33" i="185" s="1"/>
  <c r="LI32" i="185" a="1"/>
  <c r="LI32" i="185" s="1"/>
  <c r="KB32" i="185" a="1"/>
  <c r="KB32" i="185" s="1"/>
  <c r="KS31" i="185" a="1"/>
  <c r="KS31" i="185" s="1"/>
  <c r="KU29" i="185" a="1"/>
  <c r="KU29" i="185" s="1"/>
  <c r="JM29" i="185" a="1"/>
  <c r="JM29" i="185" s="1"/>
  <c r="JZ28" i="185" a="1"/>
  <c r="JZ28" i="185" s="1"/>
  <c r="LF25" i="185" a="1"/>
  <c r="LF25" i="185" s="1"/>
  <c r="JQ25" i="185" a="1"/>
  <c r="JQ25" i="185" s="1"/>
  <c r="KY22" i="185" a="1"/>
  <c r="KY22" i="185" s="1"/>
  <c r="JL22" i="185" a="1"/>
  <c r="JL22" i="185" s="1"/>
  <c r="JX21" i="185" a="1"/>
  <c r="JX21" i="185" s="1"/>
  <c r="KT19" i="185" a="1"/>
  <c r="KT19" i="185" s="1"/>
  <c r="LA18" i="185" a="1"/>
  <c r="LA18" i="185" s="1"/>
  <c r="KY8" i="185" a="1"/>
  <c r="KY8" i="185" s="1"/>
  <c r="KT6" i="185" a="1"/>
  <c r="KT6" i="185" s="1"/>
  <c r="KR9" i="185" a="1"/>
  <c r="KR9" i="185" s="1"/>
  <c r="LI9" i="185" a="1"/>
  <c r="LI9" i="185" s="1"/>
  <c r="JY9" i="185" a="1"/>
  <c r="JY9" i="185" s="1"/>
  <c r="KA9" i="185" a="1"/>
  <c r="KA9" i="185" s="1"/>
  <c r="KB9" i="185" a="1"/>
  <c r="KB9" i="185" s="1"/>
  <c r="KT9" i="185" a="1"/>
  <c r="KT9" i="185" s="1"/>
  <c r="LK9" i="185" a="1"/>
  <c r="LK9" i="185" s="1"/>
  <c r="KC9" i="185" a="1"/>
  <c r="KC9" i="185" s="1"/>
  <c r="KU9" i="185" a="1"/>
  <c r="KU9" i="185" s="1"/>
  <c r="KD9" i="185" a="1"/>
  <c r="KD9" i="185" s="1"/>
  <c r="KE9" i="185" a="1"/>
  <c r="KE9" i="185" s="1"/>
  <c r="JL9" i="185" a="1"/>
  <c r="JL9" i="185" s="1"/>
  <c r="KW9" i="185" a="1"/>
  <c r="KW9" i="185" s="1"/>
  <c r="JM9" i="185" a="1"/>
  <c r="JM9" i="185" s="1"/>
  <c r="KF9" i="185" a="1"/>
  <c r="KF9" i="185" s="1"/>
  <c r="JN9" i="185" a="1"/>
  <c r="JN9" i="185" s="1"/>
  <c r="KX9" i="185" a="1"/>
  <c r="KX9" i="185" s="1"/>
  <c r="JO9" i="185" a="1"/>
  <c r="JO9" i="185" s="1"/>
  <c r="KG9" i="185" a="1"/>
  <c r="KG9" i="185" s="1"/>
  <c r="KY9" i="185" a="1"/>
  <c r="KY9" i="185" s="1"/>
  <c r="JP9" i="185" a="1"/>
  <c r="JP9" i="185" s="1"/>
  <c r="KH9" i="185" a="1"/>
  <c r="KH9" i="185" s="1"/>
  <c r="KZ9" i="185" a="1"/>
  <c r="KZ9" i="185" s="1"/>
  <c r="JQ9" i="185" a="1"/>
  <c r="JQ9" i="185" s="1"/>
  <c r="KI9" i="185" a="1"/>
  <c r="KI9" i="185" s="1"/>
  <c r="LA9" i="185" a="1"/>
  <c r="LA9" i="185" s="1"/>
  <c r="JS9" i="185" a="1"/>
  <c r="JS9" i="185" s="1"/>
  <c r="LE9" i="185" a="1"/>
  <c r="LE9" i="185" s="1"/>
  <c r="KV9" i="185" a="1"/>
  <c r="KV9" i="185" s="1"/>
  <c r="IC36" i="185" a="1"/>
  <c r="IC36" i="185" s="1"/>
  <c r="KE43" i="185" a="1"/>
  <c r="KE43" i="185" s="1"/>
  <c r="JN43" i="185" a="1"/>
  <c r="JN43" i="185" s="1"/>
  <c r="KW42" i="185" a="1"/>
  <c r="KW42" i="185" s="1"/>
  <c r="KE42" i="185" a="1"/>
  <c r="KE42" i="185" s="1"/>
  <c r="JQ39" i="185" a="1"/>
  <c r="JQ39" i="185" s="1"/>
  <c r="KJ37" i="185" a="1"/>
  <c r="KJ37" i="185" s="1"/>
  <c r="KQ33" i="185" a="1"/>
  <c r="KQ33" i="185" s="1"/>
  <c r="LK30" i="185" a="1"/>
  <c r="LK30" i="185" s="1"/>
  <c r="KC30" i="185" a="1"/>
  <c r="KC30" i="185" s="1"/>
  <c r="KX22" i="185" a="1"/>
  <c r="KX22" i="185" s="1"/>
  <c r="JW21" i="185" a="1"/>
  <c r="JW21" i="185" s="1"/>
  <c r="KJ20" i="185" a="1"/>
  <c r="KJ20" i="185" s="1"/>
  <c r="KR19" i="185" a="1"/>
  <c r="KR19" i="185" s="1"/>
  <c r="LI16" i="185" a="1"/>
  <c r="LI16" i="185" s="1"/>
  <c r="LH15" i="185" a="1"/>
  <c r="LH15" i="185" s="1"/>
  <c r="JS15" i="185" a="1"/>
  <c r="JS15" i="185" s="1"/>
  <c r="KK8" i="185" a="1"/>
  <c r="KK8" i="185" s="1"/>
  <c r="LD8" i="185" a="1"/>
  <c r="LD8" i="185" s="1"/>
  <c r="JS8" i="185" a="1"/>
  <c r="JS8" i="185" s="1"/>
  <c r="KL8" i="185" a="1"/>
  <c r="KL8" i="185" s="1"/>
  <c r="LE8" i="185" a="1"/>
  <c r="LE8" i="185" s="1"/>
  <c r="KM8" i="185" a="1"/>
  <c r="KM8" i="185" s="1"/>
  <c r="LF8" i="185" a="1"/>
  <c r="LF8" i="185" s="1"/>
  <c r="JT8" i="185" a="1"/>
  <c r="JT8" i="185" s="1"/>
  <c r="KN8" i="185" a="1"/>
  <c r="KN8" i="185" s="1"/>
  <c r="LG8" i="185" a="1"/>
  <c r="LG8" i="185" s="1"/>
  <c r="JU8" i="185" a="1"/>
  <c r="JU8" i="185" s="1"/>
  <c r="LH8" i="185" a="1"/>
  <c r="LH8" i="185" s="1"/>
  <c r="JV8" i="185" a="1"/>
  <c r="JV8" i="185" s="1"/>
  <c r="KO8" i="185" a="1"/>
  <c r="KO8" i="185" s="1"/>
  <c r="LI8" i="185" a="1"/>
  <c r="LI8" i="185" s="1"/>
  <c r="JW8" i="185" a="1"/>
  <c r="JW8" i="185" s="1"/>
  <c r="LJ8" i="185" a="1"/>
  <c r="LJ8" i="185" s="1"/>
  <c r="JY8" i="185" a="1"/>
  <c r="JY8" i="185" s="1"/>
  <c r="LK8" i="185" a="1"/>
  <c r="LK8" i="185" s="1"/>
  <c r="KQ8" i="185" a="1"/>
  <c r="KQ8" i="185" s="1"/>
  <c r="JZ8" i="185" a="1"/>
  <c r="JZ8" i="185" s="1"/>
  <c r="KR8" i="185" a="1"/>
  <c r="KR8" i="185" s="1"/>
  <c r="KS8" i="185" a="1"/>
  <c r="KS8" i="185" s="1"/>
  <c r="KA8" i="185" a="1"/>
  <c r="KA8" i="185" s="1"/>
  <c r="KT8" i="185" a="1"/>
  <c r="KT8" i="185" s="1"/>
  <c r="KU8" i="185" a="1"/>
  <c r="KU8" i="185" s="1"/>
  <c r="KB8" i="185" a="1"/>
  <c r="KB8" i="185" s="1"/>
  <c r="JL8" i="185" a="1"/>
  <c r="JL8" i="185" s="1"/>
  <c r="KC8" i="185" a="1"/>
  <c r="KC8" i="185" s="1"/>
  <c r="KV8" i="185" a="1"/>
  <c r="KV8" i="185" s="1"/>
  <c r="KD8" i="185" a="1"/>
  <c r="KD8" i="185" s="1"/>
  <c r="JO8" i="185" a="1"/>
  <c r="JO8" i="185" s="1"/>
  <c r="KZ8" i="185" a="1"/>
  <c r="KZ8" i="185" s="1"/>
  <c r="KK23" i="185" a="1"/>
  <c r="KK23" i="185" s="1"/>
  <c r="KU44" i="185" a="1"/>
  <c r="KU44" i="185" s="1"/>
  <c r="KU43" i="185" a="1"/>
  <c r="KU43" i="185" s="1"/>
  <c r="JM43" i="185" a="1"/>
  <c r="JM43" i="185" s="1"/>
  <c r="KV42" i="185" a="1"/>
  <c r="KV42" i="185" s="1"/>
  <c r="JN42" i="185" a="1"/>
  <c r="JN42" i="185" s="1"/>
  <c r="KY39" i="185" a="1"/>
  <c r="KY39" i="185" s="1"/>
  <c r="KG39" i="185" a="1"/>
  <c r="KG39" i="185" s="1"/>
  <c r="KZ37" i="185" a="1"/>
  <c r="KZ37" i="185" s="1"/>
  <c r="JS37" i="185" a="1"/>
  <c r="JS37" i="185" s="1"/>
  <c r="LH32" i="185" a="1"/>
  <c r="LH32" i="185" s="1"/>
  <c r="KA32" i="185" a="1"/>
  <c r="KA32" i="185" s="1"/>
  <c r="KB30" i="185" a="1"/>
  <c r="KB30" i="185" s="1"/>
  <c r="KT29" i="185" a="1"/>
  <c r="KT29" i="185" s="1"/>
  <c r="JL29" i="185" a="1"/>
  <c r="JL29" i="185" s="1"/>
  <c r="JY28" i="185" a="1"/>
  <c r="JY28" i="185" s="1"/>
  <c r="LE25" i="185" a="1"/>
  <c r="LE25" i="185" s="1"/>
  <c r="JP25" i="185" a="1"/>
  <c r="JP25" i="185" s="1"/>
  <c r="KW22" i="185" a="1"/>
  <c r="KW22" i="185" s="1"/>
  <c r="LK21" i="185" a="1"/>
  <c r="LK21" i="185" s="1"/>
  <c r="KQ19" i="185" a="1"/>
  <c r="KQ19" i="185" s="1"/>
  <c r="KY18" i="185" a="1"/>
  <c r="KY18" i="185" s="1"/>
  <c r="JL15" i="185" a="1"/>
  <c r="JL15" i="185" s="1"/>
  <c r="KE11" i="185" a="1"/>
  <c r="KE11" i="185" s="1"/>
  <c r="KQ9" i="185" a="1"/>
  <c r="KQ9" i="185" s="1"/>
  <c r="KW8" i="185" a="1"/>
  <c r="KW8" i="185" s="1"/>
  <c r="KS6" i="185" a="1"/>
  <c r="KS6" i="185" s="1"/>
  <c r="JU35" i="185" a="1"/>
  <c r="JU35" i="185" s="1"/>
  <c r="KL35" i="185" a="1"/>
  <c r="KL35" i="185" s="1"/>
  <c r="LC35" i="185" a="1"/>
  <c r="LC35" i="185" s="1"/>
  <c r="KM35" i="185" a="1"/>
  <c r="KM35" i="185" s="1"/>
  <c r="KN35" i="185" a="1"/>
  <c r="KN35" i="185" s="1"/>
  <c r="JW35" i="185" a="1"/>
  <c r="JW35" i="185" s="1"/>
  <c r="KQ35" i="185" a="1"/>
  <c r="KQ35" i="185" s="1"/>
  <c r="KA35" i="185" a="1"/>
  <c r="KA35" i="185" s="1"/>
  <c r="KR35" i="185" a="1"/>
  <c r="KR35" i="185" s="1"/>
  <c r="KB35" i="185" a="1"/>
  <c r="KB35" i="185" s="1"/>
  <c r="JL35" i="185" a="1"/>
  <c r="JL35" i="185" s="1"/>
  <c r="KS35" i="185" a="1"/>
  <c r="KS35" i="185" s="1"/>
  <c r="KC35" i="185" a="1"/>
  <c r="KC35" i="185" s="1"/>
  <c r="JM35" i="185" a="1"/>
  <c r="JM35" i="185" s="1"/>
  <c r="KT35" i="185" a="1"/>
  <c r="KT35" i="185" s="1"/>
  <c r="KD35" i="185" a="1"/>
  <c r="KD35" i="185" s="1"/>
  <c r="KU35" i="185" a="1"/>
  <c r="KU35" i="185" s="1"/>
  <c r="JN35" i="185" a="1"/>
  <c r="JN35" i="185" s="1"/>
  <c r="KV35" i="185" a="1"/>
  <c r="KV35" i="185" s="1"/>
  <c r="JP35" i="185" a="1"/>
  <c r="JP35" i="185" s="1"/>
  <c r="KG35" i="185" a="1"/>
  <c r="KG35" i="185" s="1"/>
  <c r="JR21" i="185" a="1"/>
  <c r="JR21" i="185" s="1"/>
  <c r="KM21" i="185" a="1"/>
  <c r="KM21" i="185" s="1"/>
  <c r="JS21" i="185" a="1"/>
  <c r="JS21" i="185" s="1"/>
  <c r="KN21" i="185" a="1"/>
  <c r="KN21" i="185" s="1"/>
  <c r="LG21" i="185" a="1"/>
  <c r="LG21" i="185" s="1"/>
  <c r="JU21" i="185" a="1"/>
  <c r="JU21" i="185" s="1"/>
  <c r="KP21" i="185" a="1"/>
  <c r="KP21" i="185" s="1"/>
  <c r="LI21" i="185" a="1"/>
  <c r="LI21" i="185" s="1"/>
  <c r="LJ21" i="185" a="1"/>
  <c r="LJ21" i="185" s="1"/>
  <c r="KS21" i="185" a="1"/>
  <c r="KS21" i="185" s="1"/>
  <c r="JZ21" i="185" a="1"/>
  <c r="JZ21" i="185" s="1"/>
  <c r="KT21" i="185" a="1"/>
  <c r="KT21" i="185" s="1"/>
  <c r="KU21" i="185" a="1"/>
  <c r="KU21" i="185" s="1"/>
  <c r="KA21" i="185" a="1"/>
  <c r="KA21" i="185" s="1"/>
  <c r="KV21" i="185" a="1"/>
  <c r="KV21" i="185" s="1"/>
  <c r="KB21" i="185" a="1"/>
  <c r="KB21" i="185" s="1"/>
  <c r="KW21" i="185" a="1"/>
  <c r="KW21" i="185" s="1"/>
  <c r="KC21" i="185" a="1"/>
  <c r="KC21" i="185" s="1"/>
  <c r="KX21" i="185" a="1"/>
  <c r="KX21" i="185" s="1"/>
  <c r="KD21" i="185" a="1"/>
  <c r="KD21" i="185" s="1"/>
  <c r="KY21" i="185" a="1"/>
  <c r="KY21" i="185" s="1"/>
  <c r="JL21" i="185" a="1"/>
  <c r="JL21" i="185" s="1"/>
  <c r="KZ21" i="185" a="1"/>
  <c r="KZ21" i="185" s="1"/>
  <c r="JN21" i="185" a="1"/>
  <c r="JN21" i="185" s="1"/>
  <c r="KH21" i="185" a="1"/>
  <c r="KH21" i="185" s="1"/>
  <c r="LB21" i="185" a="1"/>
  <c r="LB21" i="185" s="1"/>
  <c r="JP7" i="185" a="1"/>
  <c r="JP7" i="185" s="1"/>
  <c r="KJ7" i="185" a="1"/>
  <c r="KJ7" i="185" s="1"/>
  <c r="LB7" i="185" a="1"/>
  <c r="LB7" i="185" s="1"/>
  <c r="JQ7" i="185" a="1"/>
  <c r="JQ7" i="185" s="1"/>
  <c r="KK7" i="185" a="1"/>
  <c r="KK7" i="185" s="1"/>
  <c r="JR7" i="185" a="1"/>
  <c r="JR7" i="185" s="1"/>
  <c r="LC7" i="185" a="1"/>
  <c r="LC7" i="185" s="1"/>
  <c r="JS7" i="185" a="1"/>
  <c r="JS7" i="185" s="1"/>
  <c r="KL7" i="185" a="1"/>
  <c r="KL7" i="185" s="1"/>
  <c r="JT7" i="185" a="1"/>
  <c r="JT7" i="185" s="1"/>
  <c r="LD7" i="185" a="1"/>
  <c r="LD7" i="185" s="1"/>
  <c r="JU7" i="185" a="1"/>
  <c r="JU7" i="185" s="1"/>
  <c r="KM7" i="185" a="1"/>
  <c r="KM7" i="185" s="1"/>
  <c r="LE7" i="185" a="1"/>
  <c r="LE7" i="185" s="1"/>
  <c r="JW7" i="185" a="1"/>
  <c r="JW7" i="185" s="1"/>
  <c r="KO7" i="185" a="1"/>
  <c r="KO7" i="185" s="1"/>
  <c r="LG7" i="185" a="1"/>
  <c r="LG7" i="185" s="1"/>
  <c r="KP7" i="185" a="1"/>
  <c r="KP7" i="185" s="1"/>
  <c r="LH7" i="185" a="1"/>
  <c r="LH7" i="185" s="1"/>
  <c r="JX7" i="185" a="1"/>
  <c r="JX7" i="185" s="1"/>
  <c r="KQ7" i="185" a="1"/>
  <c r="KQ7" i="185" s="1"/>
  <c r="LI7" i="185" a="1"/>
  <c r="LI7" i="185" s="1"/>
  <c r="KR7" i="185" a="1"/>
  <c r="KR7" i="185" s="1"/>
  <c r="LJ7" i="185" a="1"/>
  <c r="LJ7" i="185" s="1"/>
  <c r="JY7" i="185" a="1"/>
  <c r="JY7" i="185" s="1"/>
  <c r="LK7" i="185" a="1"/>
  <c r="LK7" i="185" s="1"/>
  <c r="JZ7" i="185" a="1"/>
  <c r="JZ7" i="185" s="1"/>
  <c r="KS7" i="185" a="1"/>
  <c r="KS7" i="185" s="1"/>
  <c r="KA7" i="185" a="1"/>
  <c r="KA7" i="185" s="1"/>
  <c r="KT7" i="185" a="1"/>
  <c r="KT7" i="185" s="1"/>
  <c r="KB7" i="185" a="1"/>
  <c r="KB7" i="185" s="1"/>
  <c r="KU7" i="185" a="1"/>
  <c r="KU7" i="185" s="1"/>
  <c r="KX7" i="185" a="1"/>
  <c r="KX7" i="185" s="1"/>
  <c r="LK44" i="185" a="1"/>
  <c r="LK44" i="185" s="1"/>
  <c r="KT44" i="185" a="1"/>
  <c r="KT44" i="185" s="1"/>
  <c r="KC44" i="185" a="1"/>
  <c r="KC44" i="185" s="1"/>
  <c r="LK43" i="185" a="1"/>
  <c r="LK43" i="185" s="1"/>
  <c r="KD43" i="185" a="1"/>
  <c r="KD43" i="185" s="1"/>
  <c r="KU42" i="185" a="1"/>
  <c r="KU42" i="185" s="1"/>
  <c r="KD42" i="185" a="1"/>
  <c r="KD42" i="185" s="1"/>
  <c r="KX39" i="185" a="1"/>
  <c r="KX39" i="185" s="1"/>
  <c r="JP39" i="185" a="1"/>
  <c r="JP39" i="185" s="1"/>
  <c r="KI37" i="185" a="1"/>
  <c r="KI37" i="185" s="1"/>
  <c r="JR37" i="185" a="1"/>
  <c r="JR37" i="185" s="1"/>
  <c r="KO33" i="185" a="1"/>
  <c r="KO33" i="185" s="1"/>
  <c r="KP31" i="185" a="1"/>
  <c r="KP31" i="185" s="1"/>
  <c r="LI30" i="185" a="1"/>
  <c r="LI30" i="185" s="1"/>
  <c r="LJ28" i="185" a="1"/>
  <c r="LJ28" i="185" s="1"/>
  <c r="JW28" i="185" a="1"/>
  <c r="JW28" i="185" s="1"/>
  <c r="LC25" i="185" a="1"/>
  <c r="LC25" i="185" s="1"/>
  <c r="JM25" i="185" a="1"/>
  <c r="JM25" i="185" s="1"/>
  <c r="KI23" i="185" a="1"/>
  <c r="KI23" i="185" s="1"/>
  <c r="KU22" i="185" a="1"/>
  <c r="KU22" i="185" s="1"/>
  <c r="LH21" i="185" a="1"/>
  <c r="LH21" i="185" s="1"/>
  <c r="JT21" i="185" a="1"/>
  <c r="JT21" i="185" s="1"/>
  <c r="KP19" i="185" a="1"/>
  <c r="KP19" i="185" s="1"/>
  <c r="KX18" i="185" a="1"/>
  <c r="KX18" i="185" s="1"/>
  <c r="LG15" i="185" a="1"/>
  <c r="LG15" i="185" s="1"/>
  <c r="KP9" i="185" a="1"/>
  <c r="KP9" i="185" s="1"/>
  <c r="KP8" i="185" a="1"/>
  <c r="KP8" i="185" s="1"/>
  <c r="KW7" i="185" a="1"/>
  <c r="KW7" i="185" s="1"/>
  <c r="KR6" i="185" a="1"/>
  <c r="KR6" i="185" s="1"/>
  <c r="KS44" i="185" a="1"/>
  <c r="KS44" i="185" s="1"/>
  <c r="KB44" i="185" a="1"/>
  <c r="KB44" i="185" s="1"/>
  <c r="KT43" i="185" a="1"/>
  <c r="KT43" i="185" s="1"/>
  <c r="JL43" i="185" a="1"/>
  <c r="JL43" i="185" s="1"/>
  <c r="KT42" i="185" a="1"/>
  <c r="KT42" i="185" s="1"/>
  <c r="JM42" i="185" a="1"/>
  <c r="JM42" i="185" s="1"/>
  <c r="KW39" i="185" a="1"/>
  <c r="KW39" i="185" s="1"/>
  <c r="KF39" i="185" a="1"/>
  <c r="KF39" i="185" s="1"/>
  <c r="KY37" i="185" a="1"/>
  <c r="KY37" i="185" s="1"/>
  <c r="JQ37" i="185" a="1"/>
  <c r="JQ37" i="185" s="1"/>
  <c r="KK35" i="185" a="1"/>
  <c r="KK35" i="185" s="1"/>
  <c r="KL33" i="185" a="1"/>
  <c r="KL33" i="185" s="1"/>
  <c r="LE32" i="185" a="1"/>
  <c r="LE32" i="185" s="1"/>
  <c r="JW32" i="185" a="1"/>
  <c r="JW32" i="185" s="1"/>
  <c r="JX30" i="185" a="1"/>
  <c r="JX30" i="185" s="1"/>
  <c r="KQ29" i="185" a="1"/>
  <c r="KQ29" i="185" s="1"/>
  <c r="LH28" i="185" a="1"/>
  <c r="LH28" i="185" s="1"/>
  <c r="JT28" i="185" a="1"/>
  <c r="JT28" i="185" s="1"/>
  <c r="KZ25" i="185" a="1"/>
  <c r="KZ25" i="185" s="1"/>
  <c r="LF21" i="185" a="1"/>
  <c r="LF21" i="185" s="1"/>
  <c r="JQ21" i="185" a="1"/>
  <c r="JQ21" i="185" s="1"/>
  <c r="KW16" i="185" a="1"/>
  <c r="KW16" i="185" s="1"/>
  <c r="KD11" i="185" a="1"/>
  <c r="KD11" i="185" s="1"/>
  <c r="KO9" i="185" a="1"/>
  <c r="KO9" i="185" s="1"/>
  <c r="KJ8" i="185" a="1"/>
  <c r="KJ8" i="185" s="1"/>
  <c r="KV7" i="185" a="1"/>
  <c r="KV7" i="185" s="1"/>
  <c r="KF20" i="185" a="1"/>
  <c r="KF20" i="185" s="1"/>
  <c r="KG20" i="185" a="1"/>
  <c r="KG20" i="185" s="1"/>
  <c r="KZ20" i="185" a="1"/>
  <c r="KZ20" i="185" s="1"/>
  <c r="LA20" i="185" a="1"/>
  <c r="LA20" i="185" s="1"/>
  <c r="JM20" i="185" a="1"/>
  <c r="JM20" i="185" s="1"/>
  <c r="KI20" i="185" a="1"/>
  <c r="KI20" i="185" s="1"/>
  <c r="KL20" i="185" a="1"/>
  <c r="KL20" i="185" s="1"/>
  <c r="LE20" i="185" a="1"/>
  <c r="LE20" i="185" s="1"/>
  <c r="JR20" i="185" a="1"/>
  <c r="JR20" i="185" s="1"/>
  <c r="KM20" i="185" a="1"/>
  <c r="KM20" i="185" s="1"/>
  <c r="LF20" i="185" a="1"/>
  <c r="LF20" i="185" s="1"/>
  <c r="JS20" i="185" a="1"/>
  <c r="JS20" i="185" s="1"/>
  <c r="KN20" i="185" a="1"/>
  <c r="KN20" i="185" s="1"/>
  <c r="LG20" i="185" a="1"/>
  <c r="LG20" i="185" s="1"/>
  <c r="JT20" i="185" a="1"/>
  <c r="JT20" i="185" s="1"/>
  <c r="JU20" i="185" a="1"/>
  <c r="JU20" i="185" s="1"/>
  <c r="KO20" i="185" a="1"/>
  <c r="KO20" i="185" s="1"/>
  <c r="LH20" i="185" a="1"/>
  <c r="LH20" i="185" s="1"/>
  <c r="JV20" i="185" a="1"/>
  <c r="JV20" i="185" s="1"/>
  <c r="KP20" i="185" a="1"/>
  <c r="KP20" i="185" s="1"/>
  <c r="LI20" i="185" a="1"/>
  <c r="LI20" i="185" s="1"/>
  <c r="JW20" i="185" a="1"/>
  <c r="JW20" i="185" s="1"/>
  <c r="KQ20" i="185" a="1"/>
  <c r="KQ20" i="185" s="1"/>
  <c r="LJ20" i="185" a="1"/>
  <c r="LJ20" i="185" s="1"/>
  <c r="KR20" i="185" a="1"/>
  <c r="KR20" i="185" s="1"/>
  <c r="LK20" i="185" a="1"/>
  <c r="LK20" i="185" s="1"/>
  <c r="JX20" i="185" a="1"/>
  <c r="JX20" i="185" s="1"/>
  <c r="KS20" i="185" a="1"/>
  <c r="KS20" i="185" s="1"/>
  <c r="KV20" i="185" a="1"/>
  <c r="KV20" i="185" s="1"/>
  <c r="JL6" i="185" a="1"/>
  <c r="JL6" i="185" s="1"/>
  <c r="KC6" i="185" a="1"/>
  <c r="KC6" i="185" s="1"/>
  <c r="KD6" i="185" a="1"/>
  <c r="KD6" i="185" s="1"/>
  <c r="KV6" i="185" a="1"/>
  <c r="KV6" i="185" s="1"/>
  <c r="JM6" i="185" a="1"/>
  <c r="JM6" i="185" s="1"/>
  <c r="KE6" i="185" a="1"/>
  <c r="KE6" i="185" s="1"/>
  <c r="JN6" i="185" a="1"/>
  <c r="JN6" i="185" s="1"/>
  <c r="KW6" i="185" a="1"/>
  <c r="KW6" i="185" s="1"/>
  <c r="KF6" i="185" a="1"/>
  <c r="KF6" i="185" s="1"/>
  <c r="KX6" i="185" a="1"/>
  <c r="KX6" i="185" s="1"/>
  <c r="JO6" i="185" a="1"/>
  <c r="JO6" i="185" s="1"/>
  <c r="KY6" i="185" a="1"/>
  <c r="KY6" i="185" s="1"/>
  <c r="JP6" i="185" a="1"/>
  <c r="JP6" i="185" s="1"/>
  <c r="KG6" i="185" a="1"/>
  <c r="KG6" i="185" s="1"/>
  <c r="KZ6" i="185" a="1"/>
  <c r="KZ6" i="185" s="1"/>
  <c r="JQ6" i="185" a="1"/>
  <c r="JQ6" i="185" s="1"/>
  <c r="LA6" i="185" a="1"/>
  <c r="LA6" i="185" s="1"/>
  <c r="JR6" i="185" a="1"/>
  <c r="JR6" i="185" s="1"/>
  <c r="KI6" i="185" a="1"/>
  <c r="KI6" i="185" s="1"/>
  <c r="LB6" i="185" a="1"/>
  <c r="LB6" i="185" s="1"/>
  <c r="KJ6" i="185" a="1"/>
  <c r="KJ6" i="185" s="1"/>
  <c r="JS6" i="185" a="1"/>
  <c r="JS6" i="185" s="1"/>
  <c r="KK6" i="185" a="1"/>
  <c r="KK6" i="185" s="1"/>
  <c r="LC6" i="185" a="1"/>
  <c r="LC6" i="185" s="1"/>
  <c r="LD6" i="185" a="1"/>
  <c r="LD6" i="185" s="1"/>
  <c r="JT6" i="185" a="1"/>
  <c r="JT6" i="185" s="1"/>
  <c r="KL6" i="185" a="1"/>
  <c r="KL6" i="185" s="1"/>
  <c r="LE6" i="185" a="1"/>
  <c r="LE6" i="185" s="1"/>
  <c r="JU6" i="185" a="1"/>
  <c r="JU6" i="185" s="1"/>
  <c r="LF6" i="185" a="1"/>
  <c r="LF6" i="185" s="1"/>
  <c r="KM6" i="185" a="1"/>
  <c r="KM6" i="185" s="1"/>
  <c r="LG6" i="185" a="1"/>
  <c r="LG6" i="185" s="1"/>
  <c r="JV6" i="185" a="1"/>
  <c r="JV6" i="185" s="1"/>
  <c r="KN6" i="185" a="1"/>
  <c r="KN6" i="185" s="1"/>
  <c r="LH6" i="185" a="1"/>
  <c r="LH6" i="185" s="1"/>
  <c r="KQ6" i="185" a="1"/>
  <c r="KQ6" i="185" s="1"/>
  <c r="LJ6" i="185" a="1"/>
  <c r="LJ6" i="185" s="1"/>
  <c r="LJ44" i="185" a="1"/>
  <c r="LJ44" i="185" s="1"/>
  <c r="KA44" i="185" a="1"/>
  <c r="KA44" i="185" s="1"/>
  <c r="LJ43" i="185" a="1"/>
  <c r="LJ43" i="185" s="1"/>
  <c r="KC43" i="185" a="1"/>
  <c r="KC43" i="185" s="1"/>
  <c r="KC42" i="185" a="1"/>
  <c r="KC42" i="185" s="1"/>
  <c r="KV39" i="185" a="1"/>
  <c r="KV39" i="185" s="1"/>
  <c r="JO39" i="185" a="1"/>
  <c r="JO39" i="185" s="1"/>
  <c r="KH37" i="185" a="1"/>
  <c r="KH37" i="185" s="1"/>
  <c r="JV32" i="185" a="1"/>
  <c r="JV32" i="185" s="1"/>
  <c r="KN31" i="185" a="1"/>
  <c r="KN31" i="185" s="1"/>
  <c r="LF30" i="185" a="1"/>
  <c r="LF30" i="185" s="1"/>
  <c r="KP29" i="185" a="1"/>
  <c r="KP29" i="185" s="1"/>
  <c r="JS28" i="185" a="1"/>
  <c r="JS28" i="185" s="1"/>
  <c r="KY25" i="185" a="1"/>
  <c r="KY25" i="185" s="1"/>
  <c r="KG23" i="185" a="1"/>
  <c r="KG23" i="185" s="1"/>
  <c r="LE21" i="185" a="1"/>
  <c r="LE21" i="185" s="1"/>
  <c r="KE20" i="185" a="1"/>
  <c r="KE20" i="185" s="1"/>
  <c r="KO19" i="185" a="1"/>
  <c r="KO19" i="185" s="1"/>
  <c r="KM18" i="185" a="1"/>
  <c r="KM18" i="185" s="1"/>
  <c r="KN9" i="185" a="1"/>
  <c r="KN9" i="185" s="1"/>
  <c r="KI8" i="185" a="1"/>
  <c r="KI8" i="185" s="1"/>
  <c r="KN7" i="185" a="1"/>
  <c r="KN7" i="185" s="1"/>
  <c r="KO6" i="185" a="1"/>
  <c r="KO6" i="185" s="1"/>
  <c r="KQ11" i="185" a="1"/>
  <c r="KQ11" i="185" s="1"/>
  <c r="JZ22" i="185" a="1"/>
  <c r="JZ22" i="185" s="1"/>
  <c r="KT22" i="185" a="1"/>
  <c r="KT22" i="185" s="1"/>
  <c r="KB22" i="185" a="1"/>
  <c r="KB22" i="185" s="1"/>
  <c r="KV22" i="185" a="1"/>
  <c r="KV22" i="185" s="1"/>
  <c r="JN22" i="185" a="1"/>
  <c r="JN22" i="185" s="1"/>
  <c r="KF22" i="185" a="1"/>
  <c r="KF22" i="185" s="1"/>
  <c r="LA22" i="185" a="1"/>
  <c r="LA22" i="185" s="1"/>
  <c r="JO22" i="185" a="1"/>
  <c r="JO22" i="185" s="1"/>
  <c r="KG22" i="185" a="1"/>
  <c r="KG22" i="185" s="1"/>
  <c r="LB22" i="185" a="1"/>
  <c r="LB22" i="185" s="1"/>
  <c r="LC22" i="185" a="1"/>
  <c r="LC22" i="185" s="1"/>
  <c r="JP22" i="185" a="1"/>
  <c r="JP22" i="185" s="1"/>
  <c r="KH22" i="185" a="1"/>
  <c r="KH22" i="185" s="1"/>
  <c r="LD22" i="185" a="1"/>
  <c r="LD22" i="185" s="1"/>
  <c r="JQ22" i="185" a="1"/>
  <c r="JQ22" i="185" s="1"/>
  <c r="KI22" i="185" a="1"/>
  <c r="KI22" i="185" s="1"/>
  <c r="LE22" i="185" a="1"/>
  <c r="LE22" i="185" s="1"/>
  <c r="KJ22" i="185" a="1"/>
  <c r="KJ22" i="185" s="1"/>
  <c r="JR22" i="185" a="1"/>
  <c r="JR22" i="185" s="1"/>
  <c r="KK22" i="185" a="1"/>
  <c r="KK22" i="185" s="1"/>
  <c r="LF22" i="185" a="1"/>
  <c r="LF22" i="185" s="1"/>
  <c r="JT22" i="185" a="1"/>
  <c r="JT22" i="185" s="1"/>
  <c r="KN22" i="185" a="1"/>
  <c r="KN22" i="185" s="1"/>
  <c r="IY34" i="185" a="1"/>
  <c r="IY34" i="185" s="1"/>
  <c r="KR44" i="185" a="1"/>
  <c r="KR44" i="185" s="1"/>
  <c r="JZ44" i="185" a="1"/>
  <c r="JZ44" i="185" s="1"/>
  <c r="KS43" i="185" a="1"/>
  <c r="KS43" i="185" s="1"/>
  <c r="KB43" i="185" a="1"/>
  <c r="KB43" i="185" s="1"/>
  <c r="LK42" i="185" a="1"/>
  <c r="LK42" i="185" s="1"/>
  <c r="KS42" i="185" a="1"/>
  <c r="KS42" i="185" s="1"/>
  <c r="JL42" i="185" a="1"/>
  <c r="JL42" i="185" s="1"/>
  <c r="KE39" i="185" a="1"/>
  <c r="KE39" i="185" s="1"/>
  <c r="KX37" i="185" a="1"/>
  <c r="KX37" i="185" s="1"/>
  <c r="JP37" i="185" a="1"/>
  <c r="JP37" i="185" s="1"/>
  <c r="LK35" i="185" a="1"/>
  <c r="LK35" i="185" s="1"/>
  <c r="KJ35" i="185" a="1"/>
  <c r="KJ35" i="185" s="1"/>
  <c r="KK33" i="185" a="1"/>
  <c r="KK33" i="185" s="1"/>
  <c r="LD32" i="185" a="1"/>
  <c r="LD32" i="185" s="1"/>
  <c r="JU32" i="185" a="1"/>
  <c r="JU32" i="185" s="1"/>
  <c r="JW30" i="185" a="1"/>
  <c r="JW30" i="185" s="1"/>
  <c r="KO29" i="185" a="1"/>
  <c r="KO29" i="185" s="1"/>
  <c r="LG28" i="185" a="1"/>
  <c r="LG28" i="185" s="1"/>
  <c r="JR28" i="185" a="1"/>
  <c r="JR28" i="185" s="1"/>
  <c r="KX25" i="185" a="1"/>
  <c r="KX25" i="185" s="1"/>
  <c r="KF23" i="185" a="1"/>
  <c r="KF23" i="185" s="1"/>
  <c r="KR22" i="185" a="1"/>
  <c r="KR22" i="185" s="1"/>
  <c r="LD21" i="185" a="1"/>
  <c r="LD21" i="185" s="1"/>
  <c r="JP21" i="185" a="1"/>
  <c r="JP21" i="185" s="1"/>
  <c r="KD20" i="185" a="1"/>
  <c r="KD20" i="185" s="1"/>
  <c r="KN19" i="185" a="1"/>
  <c r="KN19" i="185" s="1"/>
  <c r="KK18" i="185" a="1"/>
  <c r="KK18" i="185" s="1"/>
  <c r="KU16" i="185" a="1"/>
  <c r="KU16" i="185" s="1"/>
  <c r="LE15" i="185" a="1"/>
  <c r="LE15" i="185" s="1"/>
  <c r="KC11" i="185" a="1"/>
  <c r="KC11" i="185" s="1"/>
  <c r="KM9" i="185" a="1"/>
  <c r="KM9" i="185" s="1"/>
  <c r="LI43" i="185" a="1"/>
  <c r="LI43" i="185" s="1"/>
  <c r="KA43" i="185" a="1"/>
  <c r="KA43" i="185" s="1"/>
  <c r="LJ42" i="185" a="1"/>
  <c r="LJ42" i="185" s="1"/>
  <c r="KB42" i="185" a="1"/>
  <c r="KB42" i="185" s="1"/>
  <c r="KU39" i="185" a="1"/>
  <c r="KU39" i="185" s="1"/>
  <c r="JN39" i="185" a="1"/>
  <c r="JN39" i="185" s="1"/>
  <c r="KG37" i="185" a="1"/>
  <c r="KG37" i="185" s="1"/>
  <c r="JT32" i="185" a="1"/>
  <c r="JT32" i="185" s="1"/>
  <c r="JQ28" i="185" a="1"/>
  <c r="JQ28" i="185" s="1"/>
  <c r="KW25" i="185" a="1"/>
  <c r="KW25" i="185" s="1"/>
  <c r="KE23" i="185" a="1"/>
  <c r="KE23" i="185" s="1"/>
  <c r="KQ22" i="185" a="1"/>
  <c r="KQ22" i="185" s="1"/>
  <c r="KC20" i="185" a="1"/>
  <c r="KC20" i="185" s="1"/>
  <c r="KL19" i="185" a="1"/>
  <c r="KL19" i="185" s="1"/>
  <c r="KJ18" i="185" a="1"/>
  <c r="KJ18" i="185" s="1"/>
  <c r="KL9" i="185" a="1"/>
  <c r="KL9" i="185" s="1"/>
  <c r="KH8" i="185" a="1"/>
  <c r="KH8" i="185" s="1"/>
  <c r="KI7" i="185" a="1"/>
  <c r="KI7" i="185" s="1"/>
  <c r="KH6" i="185" a="1"/>
  <c r="KH6" i="185" s="1"/>
  <c r="KR43" i="185" a="1"/>
  <c r="KR43" i="185" s="1"/>
  <c r="LI42" i="185" a="1"/>
  <c r="LI42" i="185" s="1"/>
  <c r="KR42" i="185" a="1"/>
  <c r="KR42" i="185" s="1"/>
  <c r="KD39" i="185" a="1"/>
  <c r="KD39" i="185" s="1"/>
  <c r="KW37" i="185" a="1"/>
  <c r="KW37" i="185" s="1"/>
  <c r="KF37" i="185" a="1"/>
  <c r="KF37" i="185" s="1"/>
  <c r="JO37" i="185" a="1"/>
  <c r="JO37" i="185" s="1"/>
  <c r="LC32" i="185" a="1"/>
  <c r="LC32" i="185" s="1"/>
  <c r="KN29" i="185" a="1"/>
  <c r="KN29" i="185" s="1"/>
  <c r="LF28" i="185" a="1"/>
  <c r="LF28" i="185" s="1"/>
  <c r="KV25" i="185" a="1"/>
  <c r="KV25" i="185" s="1"/>
  <c r="KD23" i="185" a="1"/>
  <c r="KD23" i="185" s="1"/>
  <c r="KP22" i="185" a="1"/>
  <c r="KP22" i="185" s="1"/>
  <c r="LC21" i="185" a="1"/>
  <c r="LC21" i="185" s="1"/>
  <c r="JO21" i="185" a="1"/>
  <c r="JO21" i="185" s="1"/>
  <c r="KB20" i="185" a="1"/>
  <c r="KB20" i="185" s="1"/>
  <c r="KK19" i="185" a="1"/>
  <c r="KK19" i="185" s="1"/>
  <c r="KI18" i="185" a="1"/>
  <c r="KI18" i="185" s="1"/>
  <c r="KT16" i="185" a="1"/>
  <c r="KT16" i="185" s="1"/>
  <c r="KK9" i="185" a="1"/>
  <c r="KK9" i="185" s="1"/>
  <c r="KH7" i="185" a="1"/>
  <c r="KH7" i="185" s="1"/>
  <c r="KB6" i="185" a="1"/>
  <c r="KB6" i="185" s="1"/>
  <c r="JV33" i="185" a="1"/>
  <c r="JV33" i="185" s="1"/>
  <c r="KM33" i="185" a="1"/>
  <c r="KM33" i="185" s="1"/>
  <c r="KN33" i="185" a="1"/>
  <c r="KN33" i="185" s="1"/>
  <c r="LE33" i="185" a="1"/>
  <c r="LE33" i="185" s="1"/>
  <c r="LG33" i="185" a="1"/>
  <c r="LG33" i="185" s="1"/>
  <c r="JX33" i="185" a="1"/>
  <c r="JX33" i="185" s="1"/>
  <c r="KP33" i="185" a="1"/>
  <c r="KP33" i="185" s="1"/>
  <c r="KB33" i="185" a="1"/>
  <c r="KB33" i="185" s="1"/>
  <c r="LJ33" i="185" a="1"/>
  <c r="LJ33" i="185" s="1"/>
  <c r="KT33" i="185" a="1"/>
  <c r="KT33" i="185" s="1"/>
  <c r="JL33" i="185" a="1"/>
  <c r="JL33" i="185" s="1"/>
  <c r="KC33" i="185" a="1"/>
  <c r="KC33" i="185" s="1"/>
  <c r="LK33" i="185" a="1"/>
  <c r="LK33" i="185" s="1"/>
  <c r="JM33" i="185" a="1"/>
  <c r="JM33" i="185" s="1"/>
  <c r="KD33" i="185" a="1"/>
  <c r="KD33" i="185" s="1"/>
  <c r="KU33" i="185" a="1"/>
  <c r="KU33" i="185" s="1"/>
  <c r="KE33" i="185" a="1"/>
  <c r="KE33" i="185" s="1"/>
  <c r="JN33" i="185" a="1"/>
  <c r="JN33" i="185" s="1"/>
  <c r="KV33" i="185" a="1"/>
  <c r="KV33" i="185" s="1"/>
  <c r="KF33" i="185" a="1"/>
  <c r="KF33" i="185" s="1"/>
  <c r="JO33" i="185" a="1"/>
  <c r="JO33" i="185" s="1"/>
  <c r="KW33" i="185" a="1"/>
  <c r="KW33" i="185" s="1"/>
  <c r="JP33" i="185" a="1"/>
  <c r="JP33" i="185" s="1"/>
  <c r="KG33" i="185" a="1"/>
  <c r="KG33" i="185" s="1"/>
  <c r="KI33" i="185" a="1"/>
  <c r="KI33" i="185" s="1"/>
  <c r="LH43" i="185" a="1"/>
  <c r="LH43" i="185" s="1"/>
  <c r="JZ43" i="185" a="1"/>
  <c r="JZ43" i="185" s="1"/>
  <c r="LH42" i="185" a="1"/>
  <c r="LH42" i="185" s="1"/>
  <c r="LK39" i="185" a="1"/>
  <c r="LK39" i="185" s="1"/>
  <c r="KT39" i="185" a="1"/>
  <c r="KT39" i="185" s="1"/>
  <c r="JM39" i="185" a="1"/>
  <c r="JM39" i="185" s="1"/>
  <c r="KE37" i="185" a="1"/>
  <c r="KE37" i="185" s="1"/>
  <c r="JN37" i="185" a="1"/>
  <c r="JN37" i="185" s="1"/>
  <c r="LB32" i="185" a="1"/>
  <c r="LB32" i="185" s="1"/>
  <c r="JS32" i="185" a="1"/>
  <c r="JS32" i="185" s="1"/>
  <c r="JP28" i="185" a="1"/>
  <c r="JP28" i="185" s="1"/>
  <c r="KU25" i="185" a="1"/>
  <c r="KU25" i="185" s="1"/>
  <c r="KO22" i="185" a="1"/>
  <c r="KO22" i="185" s="1"/>
  <c r="KA20" i="185" a="1"/>
  <c r="KA20" i="185" s="1"/>
  <c r="KH18" i="185" a="1"/>
  <c r="KH18" i="185" s="1"/>
  <c r="KS16" i="185" a="1"/>
  <c r="KS16" i="185" s="1"/>
  <c r="KA11" i="185" a="1"/>
  <c r="KA11" i="185" s="1"/>
  <c r="KJ9" i="185" a="1"/>
  <c r="KJ9" i="185" s="1"/>
  <c r="KG8" i="185" a="1"/>
  <c r="KG8" i="185" s="1"/>
  <c r="KG7" i="185" a="1"/>
  <c r="KG7" i="185" s="1"/>
  <c r="KA6" i="185" a="1"/>
  <c r="KA6" i="185" s="1"/>
  <c r="KO44" i="185" a="1"/>
  <c r="KO44" i="185" s="1"/>
  <c r="JX44" i="185" a="1"/>
  <c r="JX44" i="185" s="1"/>
  <c r="KQ43" i="185" a="1"/>
  <c r="KQ43" i="185" s="1"/>
  <c r="KQ42" i="185" a="1"/>
  <c r="KQ42" i="185" s="1"/>
  <c r="LJ39" i="185" a="1"/>
  <c r="LJ39" i="185" s="1"/>
  <c r="KC39" i="185" a="1"/>
  <c r="KC39" i="185" s="1"/>
  <c r="JL39" i="185" a="1"/>
  <c r="JL39" i="185" s="1"/>
  <c r="KV37" i="185" a="1"/>
  <c r="KV37" i="185" s="1"/>
  <c r="JM37" i="185" a="1"/>
  <c r="JM37" i="185" s="1"/>
  <c r="KF35" i="185" a="1"/>
  <c r="KF35" i="185" s="1"/>
  <c r="JR32" i="185" a="1"/>
  <c r="JR32" i="185" s="1"/>
  <c r="KL29" i="185" a="1"/>
  <c r="KL29" i="185" s="1"/>
  <c r="JO28" i="185" a="1"/>
  <c r="JO28" i="185" s="1"/>
  <c r="KT25" i="185" a="1"/>
  <c r="KT25" i="185" s="1"/>
  <c r="KB23" i="185" a="1"/>
  <c r="KB23" i="185" s="1"/>
  <c r="JZ20" i="185" a="1"/>
  <c r="JZ20" i="185" s="1"/>
  <c r="KE19" i="185" a="1"/>
  <c r="KE19" i="185" s="1"/>
  <c r="KR16" i="185" a="1"/>
  <c r="KR16" i="185" s="1"/>
  <c r="KR15" i="185" a="1"/>
  <c r="KR15" i="185" s="1"/>
  <c r="KF8" i="185" a="1"/>
  <c r="KF8" i="185" s="1"/>
  <c r="KF7" i="185" a="1"/>
  <c r="KF7" i="185" s="1"/>
  <c r="KO31" i="185" a="1"/>
  <c r="KO31" i="185" s="1"/>
  <c r="JY31" i="185" a="1"/>
  <c r="JY31" i="185" s="1"/>
  <c r="LF31" i="185" a="1"/>
  <c r="LF31" i="185" s="1"/>
  <c r="JZ31" i="185" a="1"/>
  <c r="JZ31" i="185" s="1"/>
  <c r="LH31" i="185" a="1"/>
  <c r="LH31" i="185" s="1"/>
  <c r="KQ31" i="185" a="1"/>
  <c r="KQ31" i="185" s="1"/>
  <c r="LI31" i="185" a="1"/>
  <c r="LI31" i="185" s="1"/>
  <c r="KC31" i="185" a="1"/>
  <c r="KC31" i="185" s="1"/>
  <c r="KU31" i="185" a="1"/>
  <c r="KU31" i="185" s="1"/>
  <c r="JM31" i="185" a="1"/>
  <c r="JM31" i="185" s="1"/>
  <c r="KD31" i="185" a="1"/>
  <c r="KD31" i="185" s="1"/>
  <c r="KV31" i="185" a="1"/>
  <c r="KV31" i="185" s="1"/>
  <c r="JN31" i="185" a="1"/>
  <c r="JN31" i="185" s="1"/>
  <c r="KE31" i="185" a="1"/>
  <c r="KE31" i="185" s="1"/>
  <c r="KF31" i="185" a="1"/>
  <c r="KF31" i="185" s="1"/>
  <c r="KW31" i="185" a="1"/>
  <c r="KW31" i="185" s="1"/>
  <c r="JO31" i="185" a="1"/>
  <c r="JO31" i="185" s="1"/>
  <c r="KG31" i="185" a="1"/>
  <c r="KG31" i="185" s="1"/>
  <c r="KX31" i="185" a="1"/>
  <c r="KX31" i="185" s="1"/>
  <c r="KY31" i="185" a="1"/>
  <c r="KY31" i="185" s="1"/>
  <c r="JP31" i="185" a="1"/>
  <c r="JP31" i="185" s="1"/>
  <c r="KH31" i="185" a="1"/>
  <c r="KH31" i="185" s="1"/>
  <c r="JQ31" i="185" a="1"/>
  <c r="JQ31" i="185" s="1"/>
  <c r="KZ31" i="185" a="1"/>
  <c r="KZ31" i="185" s="1"/>
  <c r="JT31" i="185" a="1"/>
  <c r="JT31" i="185" s="1"/>
  <c r="LB31" i="185" a="1"/>
  <c r="LB31" i="185" s="1"/>
  <c r="HM17" i="185" a="1"/>
  <c r="HM17" i="185" s="1"/>
  <c r="LF44" i="185" a="1"/>
  <c r="LF44" i="185" s="1"/>
  <c r="KN44" i="185" a="1"/>
  <c r="KN44" i="185" s="1"/>
  <c r="LG43" i="185" a="1"/>
  <c r="LG43" i="185" s="1"/>
  <c r="KP43" i="185" a="1"/>
  <c r="KP43" i="185" s="1"/>
  <c r="JY43" i="185" a="1"/>
  <c r="JY43" i="185" s="1"/>
  <c r="LG42" i="185" a="1"/>
  <c r="LG42" i="185" s="1"/>
  <c r="JZ42" i="185" a="1"/>
  <c r="JZ42" i="185" s="1"/>
  <c r="KS39" i="185" a="1"/>
  <c r="KS39" i="185" s="1"/>
  <c r="KD37" i="185" a="1"/>
  <c r="KD37" i="185" s="1"/>
  <c r="JL37" i="185" a="1"/>
  <c r="JL37" i="185" s="1"/>
  <c r="LG35" i="185" a="1"/>
  <c r="LG35" i="185" s="1"/>
  <c r="KH33" i="185" a="1"/>
  <c r="KH33" i="185" s="1"/>
  <c r="KJ31" i="185" a="1"/>
  <c r="KJ31" i="185" s="1"/>
  <c r="LA30" i="185" a="1"/>
  <c r="LA30" i="185" s="1"/>
  <c r="KK29" i="185" a="1"/>
  <c r="KK29" i="185" s="1"/>
  <c r="LD28" i="185" a="1"/>
  <c r="LD28" i="185" s="1"/>
  <c r="KA23" i="185" a="1"/>
  <c r="KA23" i="185" s="1"/>
  <c r="KM22" i="185" a="1"/>
  <c r="KM22" i="185" s="1"/>
  <c r="LA21" i="185" a="1"/>
  <c r="LA21" i="185" s="1"/>
  <c r="JM21" i="185" a="1"/>
  <c r="JM21" i="185" s="1"/>
  <c r="JY20" i="185" a="1"/>
  <c r="JY20" i="185" s="1"/>
  <c r="KA19" i="185" a="1"/>
  <c r="KA19" i="185" s="1"/>
  <c r="KQ16" i="185" a="1"/>
  <c r="KQ16" i="185" s="1"/>
  <c r="JS11" i="185" a="1"/>
  <c r="JS11" i="185" s="1"/>
  <c r="JZ9" i="185" a="1"/>
  <c r="JZ9" i="185" s="1"/>
  <c r="KE7" i="185" a="1"/>
  <c r="KE7" i="185" s="1"/>
  <c r="JZ6" i="185" a="1"/>
  <c r="JZ6" i="185" s="1"/>
  <c r="KO32" i="185" a="1"/>
  <c r="KO32" i="185" s="1"/>
  <c r="JX32" i="185" a="1"/>
  <c r="JX32" i="185" s="1"/>
  <c r="LF32" i="185" a="1"/>
  <c r="LF32" i="185" s="1"/>
  <c r="JY32" i="185" a="1"/>
  <c r="JY32" i="185" s="1"/>
  <c r="LG32" i="185" a="1"/>
  <c r="LG32" i="185" s="1"/>
  <c r="JZ32" i="185" a="1"/>
  <c r="JZ32" i="185" s="1"/>
  <c r="KQ32" i="185" a="1"/>
  <c r="KQ32" i="185" s="1"/>
  <c r="JL32" i="185" a="1"/>
  <c r="JL32" i="185" s="1"/>
  <c r="KC32" i="185" a="1"/>
  <c r="KC32" i="185" s="1"/>
  <c r="LJ32" i="185" a="1"/>
  <c r="LJ32" i="185" s="1"/>
  <c r="JM32" i="185" a="1"/>
  <c r="JM32" i="185" s="1"/>
  <c r="KT32" i="185" a="1"/>
  <c r="KT32" i="185" s="1"/>
  <c r="LK32" i="185" a="1"/>
  <c r="LK32" i="185" s="1"/>
  <c r="KD32" i="185" a="1"/>
  <c r="KD32" i="185" s="1"/>
  <c r="JN32" i="185" a="1"/>
  <c r="JN32" i="185" s="1"/>
  <c r="KU32" i="185" a="1"/>
  <c r="KU32" i="185" s="1"/>
  <c r="KE32" i="185" a="1"/>
  <c r="KE32" i="185" s="1"/>
  <c r="JO32" i="185" a="1"/>
  <c r="JO32" i="185" s="1"/>
  <c r="KV32" i="185" a="1"/>
  <c r="KV32" i="185" s="1"/>
  <c r="KF32" i="185" a="1"/>
  <c r="KF32" i="185" s="1"/>
  <c r="KW32" i="185" a="1"/>
  <c r="KW32" i="185" s="1"/>
  <c r="JP32" i="185" a="1"/>
  <c r="JP32" i="185" s="1"/>
  <c r="KX32" i="185" a="1"/>
  <c r="KX32" i="185" s="1"/>
  <c r="KG32" i="185" a="1"/>
  <c r="KG32" i="185" s="1"/>
  <c r="KY32" i="185" a="1"/>
  <c r="KY32" i="185" s="1"/>
  <c r="KJ32" i="185" a="1"/>
  <c r="KJ32" i="185" s="1"/>
  <c r="LA32" i="185" a="1"/>
  <c r="LA32" i="185" s="1"/>
  <c r="JW44" i="185" a="1"/>
  <c r="JW44" i="185" s="1"/>
  <c r="KO43" i="185" a="1"/>
  <c r="KO43" i="185" s="1"/>
  <c r="JX43" i="185" a="1"/>
  <c r="JX43" i="185" s="1"/>
  <c r="KP42" i="185" a="1"/>
  <c r="KP42" i="185" s="1"/>
  <c r="LI39" i="185" a="1"/>
  <c r="LI39" i="185" s="1"/>
  <c r="KB39" i="185" a="1"/>
  <c r="KB39" i="185" s="1"/>
  <c r="KU37" i="185" a="1"/>
  <c r="KU37" i="185" s="1"/>
  <c r="KE35" i="185" a="1"/>
  <c r="KE35" i="185" s="1"/>
  <c r="JQ32" i="185" a="1"/>
  <c r="JQ32" i="185" s="1"/>
  <c r="KI31" i="185" a="1"/>
  <c r="KI31" i="185" s="1"/>
  <c r="KJ29" i="185" a="1"/>
  <c r="KJ29" i="185" s="1"/>
  <c r="JN28" i="185" a="1"/>
  <c r="JN28" i="185" s="1"/>
  <c r="KS25" i="185" a="1"/>
  <c r="KS25" i="185" s="1"/>
  <c r="JZ23" i="185" a="1"/>
  <c r="JZ23" i="185" s="1"/>
  <c r="KL22" i="185" a="1"/>
  <c r="KL22" i="185" s="1"/>
  <c r="JX19" i="185" a="1"/>
  <c r="JX19" i="185" s="1"/>
  <c r="KQ15" i="185" a="1"/>
  <c r="KQ15" i="185" s="1"/>
  <c r="JO11" i="185" a="1"/>
  <c r="JO11" i="185" s="1"/>
  <c r="JX9" i="185" a="1"/>
  <c r="JX9" i="185" s="1"/>
  <c r="KE8" i="185" a="1"/>
  <c r="KE8" i="185" s="1"/>
  <c r="KD7" i="185" a="1"/>
  <c r="KD7" i="185" s="1"/>
  <c r="LE18" i="185" a="1"/>
  <c r="LE18" i="185" s="1"/>
  <c r="JS18" i="185" a="1"/>
  <c r="JS18" i="185" s="1"/>
  <c r="KL18" i="185" a="1"/>
  <c r="KL18" i="185" s="1"/>
  <c r="JU18" i="185" a="1"/>
  <c r="JU18" i="185" s="1"/>
  <c r="KN18" i="185" a="1"/>
  <c r="KN18" i="185" s="1"/>
  <c r="LG18" i="185" a="1"/>
  <c r="LG18" i="185" s="1"/>
  <c r="JV18" i="185" a="1"/>
  <c r="JV18" i="185" s="1"/>
  <c r="LH18" i="185" a="1"/>
  <c r="LH18" i="185" s="1"/>
  <c r="JW18" i="185" a="1"/>
  <c r="JW18" i="185" s="1"/>
  <c r="KO18" i="185" a="1"/>
  <c r="KO18" i="185" s="1"/>
  <c r="KP18" i="185" a="1"/>
  <c r="KP18" i="185" s="1"/>
  <c r="LI18" i="185" a="1"/>
  <c r="LI18" i="185" s="1"/>
  <c r="JX18" i="185" a="1"/>
  <c r="JX18" i="185" s="1"/>
  <c r="KQ18" i="185" a="1"/>
  <c r="KQ18" i="185" s="1"/>
  <c r="LJ18" i="185" a="1"/>
  <c r="LJ18" i="185" s="1"/>
  <c r="JZ18" i="185" a="1"/>
  <c r="JZ18" i="185" s="1"/>
  <c r="KR18" i="185" a="1"/>
  <c r="KR18" i="185" s="1"/>
  <c r="KA18" i="185" a="1"/>
  <c r="KA18" i="185" s="1"/>
  <c r="KS18" i="185" a="1"/>
  <c r="KS18" i="185" s="1"/>
  <c r="KB18" i="185" a="1"/>
  <c r="KB18" i="185" s="1"/>
  <c r="KT18" i="185" a="1"/>
  <c r="KT18" i="185" s="1"/>
  <c r="KC18" i="185" a="1"/>
  <c r="KC18" i="185" s="1"/>
  <c r="KU18" i="185" a="1"/>
  <c r="KU18" i="185" s="1"/>
  <c r="JL18" i="185" a="1"/>
  <c r="JL18" i="185" s="1"/>
  <c r="KV18" i="185" a="1"/>
  <c r="KV18" i="185" s="1"/>
  <c r="KD18" i="185" a="1"/>
  <c r="KD18" i="185" s="1"/>
  <c r="KW18" i="185" a="1"/>
  <c r="KW18" i="185" s="1"/>
  <c r="KF18" i="185" a="1"/>
  <c r="KF18" i="185" s="1"/>
  <c r="KZ18" i="185" a="1"/>
  <c r="KZ18" i="185" s="1"/>
  <c r="KA42" i="185" a="1"/>
  <c r="KA42" i="185" s="1"/>
  <c r="KP30" i="185" a="1"/>
  <c r="KP30" i="185" s="1"/>
  <c r="LG30" i="185" a="1"/>
  <c r="LG30" i="185" s="1"/>
  <c r="JY30" i="185" a="1"/>
  <c r="JY30" i="185" s="1"/>
  <c r="KQ30" i="185" a="1"/>
  <c r="KQ30" i="185" s="1"/>
  <c r="LH30" i="185" a="1"/>
  <c r="LH30" i="185" s="1"/>
  <c r="JZ30" i="185" a="1"/>
  <c r="JZ30" i="185" s="1"/>
  <c r="KR30" i="185" a="1"/>
  <c r="KR30" i="185" s="1"/>
  <c r="KA30" i="185" a="1"/>
  <c r="KA30" i="185" s="1"/>
  <c r="LJ30" i="185" a="1"/>
  <c r="LJ30" i="185" s="1"/>
  <c r="JM30" i="185" a="1"/>
  <c r="JM30" i="185" s="1"/>
  <c r="KV30" i="185" a="1"/>
  <c r="KV30" i="185" s="1"/>
  <c r="JN30" i="185" a="1"/>
  <c r="JN30" i="185" s="1"/>
  <c r="KE30" i="185" a="1"/>
  <c r="KE30" i="185" s="1"/>
  <c r="JO30" i="185" a="1"/>
  <c r="JO30" i="185" s="1"/>
  <c r="KF30" i="185" a="1"/>
  <c r="KF30" i="185" s="1"/>
  <c r="KW30" i="185" a="1"/>
  <c r="KW30" i="185" s="1"/>
  <c r="KG30" i="185" a="1"/>
  <c r="KG30" i="185" s="1"/>
  <c r="JP30" i="185" a="1"/>
  <c r="JP30" i="185" s="1"/>
  <c r="KX30" i="185" a="1"/>
  <c r="KX30" i="185" s="1"/>
  <c r="KH30" i="185" a="1"/>
  <c r="KH30" i="185" s="1"/>
  <c r="JQ30" i="185" a="1"/>
  <c r="JQ30" i="185" s="1"/>
  <c r="KY30" i="185" a="1"/>
  <c r="KY30" i="185" s="1"/>
  <c r="JR30" i="185" a="1"/>
  <c r="JR30" i="185" s="1"/>
  <c r="KI30" i="185" a="1"/>
  <c r="KI30" i="185" s="1"/>
  <c r="JS30" i="185" a="1"/>
  <c r="JS30" i="185" s="1"/>
  <c r="KZ30" i="185" a="1"/>
  <c r="KZ30" i="185" s="1"/>
  <c r="JU30" i="185" a="1"/>
  <c r="JU30" i="185" s="1"/>
  <c r="LB30" i="185" a="1"/>
  <c r="LB30" i="185" s="1"/>
  <c r="KC16" i="185" a="1"/>
  <c r="KC16" i="185" s="1"/>
  <c r="KV16" i="185" a="1"/>
  <c r="KV16" i="185" s="1"/>
  <c r="KE16" i="185" a="1"/>
  <c r="KE16" i="185" s="1"/>
  <c r="JL16" i="185" a="1"/>
  <c r="JL16" i="185" s="1"/>
  <c r="KF16" i="185" a="1"/>
  <c r="KF16" i="185" s="1"/>
  <c r="KX16" i="185" a="1"/>
  <c r="KX16" i="185" s="1"/>
  <c r="JM16" i="185" a="1"/>
  <c r="JM16" i="185" s="1"/>
  <c r="KY16" i="185" a="1"/>
  <c r="KY16" i="185" s="1"/>
  <c r="JN16" i="185" a="1"/>
  <c r="JN16" i="185" s="1"/>
  <c r="KG16" i="185" a="1"/>
  <c r="KG16" i="185" s="1"/>
  <c r="JO16" i="185" a="1"/>
  <c r="JO16" i="185" s="1"/>
  <c r="KH16" i="185" a="1"/>
  <c r="KH16" i="185" s="1"/>
  <c r="KZ16" i="185" a="1"/>
  <c r="KZ16" i="185" s="1"/>
  <c r="JP16" i="185" a="1"/>
  <c r="JP16" i="185" s="1"/>
  <c r="KI16" i="185" a="1"/>
  <c r="KI16" i="185" s="1"/>
  <c r="LA16" i="185" a="1"/>
  <c r="LA16" i="185" s="1"/>
  <c r="JQ16" i="185" a="1"/>
  <c r="JQ16" i="185" s="1"/>
  <c r="LB16" i="185" a="1"/>
  <c r="LB16" i="185" s="1"/>
  <c r="JR16" i="185" a="1"/>
  <c r="JR16" i="185" s="1"/>
  <c r="KJ16" i="185" a="1"/>
  <c r="KJ16" i="185" s="1"/>
  <c r="LC16" i="185" a="1"/>
  <c r="LC16" i="185" s="1"/>
  <c r="LD16" i="185" a="1"/>
  <c r="LD16" i="185" s="1"/>
  <c r="JS16" i="185" a="1"/>
  <c r="JS16" i="185" s="1"/>
  <c r="KK16" i="185" a="1"/>
  <c r="KK16" i="185" s="1"/>
  <c r="LE16" i="185" a="1"/>
  <c r="LE16" i="185" s="1"/>
  <c r="KL16" i="185" a="1"/>
  <c r="KL16" i="185" s="1"/>
  <c r="JT16" i="185" a="1"/>
  <c r="JT16" i="185" s="1"/>
  <c r="LF16" i="185" a="1"/>
  <c r="LF16" i="185" s="1"/>
  <c r="JU16" i="185" a="1"/>
  <c r="JU16" i="185" s="1"/>
  <c r="KM16" i="185" a="1"/>
  <c r="KM16" i="185" s="1"/>
  <c r="LG16" i="185" a="1"/>
  <c r="LG16" i="185" s="1"/>
  <c r="KN16" i="185" a="1"/>
  <c r="KN16" i="185" s="1"/>
  <c r="LH16" i="185" a="1"/>
  <c r="LH16" i="185" s="1"/>
  <c r="LJ16" i="185" a="1"/>
  <c r="LJ16" i="185" s="1"/>
  <c r="LE44" i="185" a="1"/>
  <c r="LE44" i="185" s="1"/>
  <c r="KM44" i="185" a="1"/>
  <c r="KM44" i="185" s="1"/>
  <c r="LF43" i="185" a="1"/>
  <c r="LF43" i="185" s="1"/>
  <c r="JW43" i="185" a="1"/>
  <c r="JW43" i="185" s="1"/>
  <c r="LF42" i="185" a="1"/>
  <c r="LF42" i="185" s="1"/>
  <c r="JY42" i="185" a="1"/>
  <c r="JY42" i="185" s="1"/>
  <c r="KR39" i="185" a="1"/>
  <c r="KR39" i="185" s="1"/>
  <c r="LK37" i="185" a="1"/>
  <c r="LK37" i="185" s="1"/>
  <c r="KT37" i="185" a="1"/>
  <c r="KT37" i="185" s="1"/>
  <c r="KC37" i="185" a="1"/>
  <c r="KC37" i="185" s="1"/>
  <c r="LF35" i="185" a="1"/>
  <c r="LF35" i="185" s="1"/>
  <c r="JZ35" i="185" a="1"/>
  <c r="JZ35" i="185" s="1"/>
  <c r="KS32" i="185" a="1"/>
  <c r="KS32" i="185" s="1"/>
  <c r="LK31" i="185" a="1"/>
  <c r="LK31" i="185" s="1"/>
  <c r="JL30" i="185" a="1"/>
  <c r="JL30" i="185" s="1"/>
  <c r="KE29" i="185" a="1"/>
  <c r="KE29" i="185" s="1"/>
  <c r="KV28" i="185" a="1"/>
  <c r="KV28" i="185" s="1"/>
  <c r="KM25" i="185" a="1"/>
  <c r="KM25" i="185" s="1"/>
  <c r="LH23" i="185" a="1"/>
  <c r="LH23" i="185" s="1"/>
  <c r="LD20" i="185" a="1"/>
  <c r="LD20" i="185" s="1"/>
  <c r="JQ20" i="185" a="1"/>
  <c r="JQ20" i="185" s="1"/>
  <c r="JW19" i="185" a="1"/>
  <c r="JW19" i="185" s="1"/>
  <c r="KE18" i="185" a="1"/>
  <c r="KE18" i="185" s="1"/>
  <c r="KO16" i="185" a="1"/>
  <c r="KO16" i="185" s="1"/>
  <c r="LK11" i="185" a="1"/>
  <c r="LK11" i="185" s="1"/>
  <c r="JW9" i="185" a="1"/>
  <c r="JW9" i="185" s="1"/>
  <c r="JX8" i="185" a="1"/>
  <c r="JX8" i="185" s="1"/>
  <c r="KC7" i="185" a="1"/>
  <c r="KC7" i="185" s="1"/>
  <c r="JY6" i="185" a="1"/>
  <c r="JY6" i="185" s="1"/>
  <c r="JO23" i="185" a="1"/>
  <c r="JO23" i="185" s="1"/>
  <c r="KH23" i="185" a="1"/>
  <c r="KH23" i="185" s="1"/>
  <c r="LA23" i="185" a="1"/>
  <c r="LA23" i="185" s="1"/>
  <c r="JQ23" i="185" a="1"/>
  <c r="JQ23" i="185" s="1"/>
  <c r="LC23" i="185" a="1"/>
  <c r="LC23" i="185" s="1"/>
  <c r="JR23" i="185" a="1"/>
  <c r="JR23" i="185" s="1"/>
  <c r="KJ23" i="185" a="1"/>
  <c r="KJ23" i="185" s="1"/>
  <c r="LD23" i="185" a="1"/>
  <c r="LD23" i="185" s="1"/>
  <c r="JU23" i="185" a="1"/>
  <c r="JU23" i="185" s="1"/>
  <c r="KM23" i="185" a="1"/>
  <c r="KM23" i="185" s="1"/>
  <c r="LI23" i="185" a="1"/>
  <c r="LI23" i="185" s="1"/>
  <c r="KN23" i="185" a="1"/>
  <c r="KN23" i="185" s="1"/>
  <c r="LJ23" i="185" a="1"/>
  <c r="LJ23" i="185" s="1"/>
  <c r="JV23" i="185" a="1"/>
  <c r="JV23" i="185" s="1"/>
  <c r="KO23" i="185" a="1"/>
  <c r="KO23" i="185" s="1"/>
  <c r="LK23" i="185" a="1"/>
  <c r="LK23" i="185" s="1"/>
  <c r="KP23" i="185" a="1"/>
  <c r="KP23" i="185" s="1"/>
  <c r="JW23" i="185" a="1"/>
  <c r="JW23" i="185" s="1"/>
  <c r="KQ23" i="185" a="1"/>
  <c r="KQ23" i="185" s="1"/>
  <c r="JX23" i="185" a="1"/>
  <c r="JX23" i="185" s="1"/>
  <c r="KR23" i="185" a="1"/>
  <c r="KR23" i="185" s="1"/>
  <c r="KS23" i="185" a="1"/>
  <c r="KS23" i="185" s="1"/>
  <c r="JY23" i="185" a="1"/>
  <c r="JY23" i="185" s="1"/>
  <c r="KT23" i="185" a="1"/>
  <c r="KT23" i="185" s="1"/>
  <c r="KC23" i="185" a="1"/>
  <c r="KC23" i="185" s="1"/>
  <c r="KW23" i="185" a="1"/>
  <c r="KW23" i="185" s="1"/>
  <c r="LD44" i="185" a="1"/>
  <c r="LD44" i="185" s="1"/>
  <c r="KN43" i="185" a="1"/>
  <c r="KN43" i="185" s="1"/>
  <c r="JV43" i="185" a="1"/>
  <c r="JV43" i="185" s="1"/>
  <c r="KO42" i="185" a="1"/>
  <c r="KO42" i="185" s="1"/>
  <c r="JX42" i="185" a="1"/>
  <c r="JX42" i="185" s="1"/>
  <c r="LH39" i="185" a="1"/>
  <c r="LH39" i="185" s="1"/>
  <c r="KA39" i="185" a="1"/>
  <c r="KA39" i="185" s="1"/>
  <c r="KS37" i="185" a="1"/>
  <c r="KS37" i="185" s="1"/>
  <c r="KB37" i="185" a="1"/>
  <c r="KB37" i="185" s="1"/>
  <c r="LI33" i="185" a="1"/>
  <c r="LI33" i="185" s="1"/>
  <c r="KA33" i="185" a="1"/>
  <c r="KA33" i="185" s="1"/>
  <c r="KB31" i="185" a="1"/>
  <c r="KB31" i="185" s="1"/>
  <c r="KU30" i="185" a="1"/>
  <c r="KU30" i="185" s="1"/>
  <c r="KU28" i="185" a="1"/>
  <c r="KU28" i="185" s="1"/>
  <c r="KL25" i="185" a="1"/>
  <c r="KL25" i="185" s="1"/>
  <c r="LG23" i="185" a="1"/>
  <c r="LG23" i="185" s="1"/>
  <c r="KE22" i="185" a="1"/>
  <c r="KE22" i="185" s="1"/>
  <c r="KR21" i="185" a="1"/>
  <c r="KR21" i="185" s="1"/>
  <c r="LC20" i="185" a="1"/>
  <c r="LC20" i="185" s="1"/>
  <c r="JP20" i="185" a="1"/>
  <c r="JP20" i="185" s="1"/>
  <c r="KP15" i="185" a="1"/>
  <c r="KP15" i="185" s="1"/>
  <c r="LI11" i="185" a="1"/>
  <c r="LI11" i="185" s="1"/>
  <c r="JL11" i="185" a="1"/>
  <c r="JL11" i="185" s="1"/>
  <c r="JR8" i="185" a="1"/>
  <c r="JR8" i="185" s="1"/>
  <c r="JX6" i="185" a="1"/>
  <c r="JX6" i="185" s="1"/>
  <c r="LE43" i="185" a="1"/>
  <c r="LE43" i="185" s="1"/>
  <c r="LE42" i="185" a="1"/>
  <c r="LE42" i="185" s="1"/>
  <c r="JW42" i="185" a="1"/>
  <c r="JW42" i="185" s="1"/>
  <c r="KQ39" i="185" a="1"/>
  <c r="KQ39" i="185" s="1"/>
  <c r="JZ39" i="185" a="1"/>
  <c r="JZ39" i="185" s="1"/>
  <c r="LJ37" i="185" a="1"/>
  <c r="LJ37" i="185" s="1"/>
  <c r="KA37" i="185" a="1"/>
  <c r="KA37" i="185" s="1"/>
  <c r="JZ33" i="185" a="1"/>
  <c r="JZ33" i="185" s="1"/>
  <c r="KR32" i="185" a="1"/>
  <c r="KR32" i="185" s="1"/>
  <c r="LK29" i="185" a="1"/>
  <c r="LK29" i="185" s="1"/>
  <c r="KT28" i="185" a="1"/>
  <c r="KT28" i="185" s="1"/>
  <c r="KK25" i="185" a="1"/>
  <c r="KK25" i="185" s="1"/>
  <c r="LF23" i="185" a="1"/>
  <c r="LF23" i="185" s="1"/>
  <c r="JS23" i="185" a="1"/>
  <c r="JS23" i="185" s="1"/>
  <c r="KD22" i="185" a="1"/>
  <c r="KD22" i="185" s="1"/>
  <c r="JO20" i="185" a="1"/>
  <c r="JO20" i="185" s="1"/>
  <c r="JY18" i="185" a="1"/>
  <c r="JY18" i="185" s="1"/>
  <c r="KD16" i="185" a="1"/>
  <c r="KD16" i="185" s="1"/>
  <c r="JV9" i="185" a="1"/>
  <c r="JV9" i="185" s="1"/>
  <c r="JV7" i="185" a="1"/>
  <c r="JV7" i="185" s="1"/>
  <c r="JZ29" i="185" a="1"/>
  <c r="JZ29" i="185" s="1"/>
  <c r="LH29" i="185" a="1"/>
  <c r="LH29" i="185" s="1"/>
  <c r="KR29" i="185" a="1"/>
  <c r="KR29" i="185" s="1"/>
  <c r="KB29" i="185" a="1"/>
  <c r="KB29" i="185" s="1"/>
  <c r="KS29" i="185" a="1"/>
  <c r="KS29" i="185" s="1"/>
  <c r="KC29" i="185" a="1"/>
  <c r="KC29" i="185" s="1"/>
  <c r="LJ29" i="185" a="1"/>
  <c r="LJ29" i="185" s="1"/>
  <c r="JO29" i="185" a="1"/>
  <c r="JO29" i="185" s="1"/>
  <c r="KV29" i="185" a="1"/>
  <c r="KV29" i="185" s="1"/>
  <c r="KF29" i="185" a="1"/>
  <c r="KF29" i="185" s="1"/>
  <c r="JP29" i="185" a="1"/>
  <c r="JP29" i="185" s="1"/>
  <c r="KW29" i="185" a="1"/>
  <c r="KW29" i="185" s="1"/>
  <c r="KG29" i="185" a="1"/>
  <c r="KG29" i="185" s="1"/>
  <c r="JQ29" i="185" a="1"/>
  <c r="JQ29" i="185" s="1"/>
  <c r="KX29" i="185" a="1"/>
  <c r="KX29" i="185" s="1"/>
  <c r="KH29" i="185" a="1"/>
  <c r="KH29" i="185" s="1"/>
  <c r="KY29" i="185" a="1"/>
  <c r="KY29" i="185" s="1"/>
  <c r="JR29" i="185" a="1"/>
  <c r="JR29" i="185" s="1"/>
  <c r="KZ29" i="185" a="1"/>
  <c r="KZ29" i="185" s="1"/>
  <c r="KI29" i="185" a="1"/>
  <c r="KI29" i="185" s="1"/>
  <c r="LA29" i="185" a="1"/>
  <c r="LA29" i="185" s="1"/>
  <c r="JS29" i="185" a="1"/>
  <c r="JS29" i="185" s="1"/>
  <c r="JU29" i="185" a="1"/>
  <c r="JU29" i="185" s="1"/>
  <c r="KM29" i="185" a="1"/>
  <c r="KM29" i="185" s="1"/>
  <c r="LD29" i="185" a="1"/>
  <c r="LD29" i="185" s="1"/>
  <c r="LD43" i="185" a="1"/>
  <c r="LD43" i="185" s="1"/>
  <c r="KM43" i="185" a="1"/>
  <c r="KM43" i="185" s="1"/>
  <c r="JU43" i="185" a="1"/>
  <c r="JU43" i="185" s="1"/>
  <c r="KN42" i="185" a="1"/>
  <c r="KN42" i="185" s="1"/>
  <c r="LG39" i="185" a="1"/>
  <c r="LG39" i="185" s="1"/>
  <c r="JY39" i="185" a="1"/>
  <c r="JY39" i="185" s="1"/>
  <c r="KR37" i="185" a="1"/>
  <c r="KR37" i="185" s="1"/>
  <c r="JZ37" i="185" a="1"/>
  <c r="JZ37" i="185" s="1"/>
  <c r="LH33" i="185" a="1"/>
  <c r="LH33" i="185" s="1"/>
  <c r="JY33" i="185" a="1"/>
  <c r="JY33" i="185" s="1"/>
  <c r="KJ25" i="185" a="1"/>
  <c r="KJ25" i="185" s="1"/>
  <c r="LE23" i="185" a="1"/>
  <c r="LE23" i="185" s="1"/>
  <c r="KC22" i="185" a="1"/>
  <c r="KC22" i="185" s="1"/>
  <c r="KQ21" i="185" a="1"/>
  <c r="KQ21" i="185" s="1"/>
  <c r="LB20" i="185" a="1"/>
  <c r="LB20" i="185" s="1"/>
  <c r="JN20" i="185" a="1"/>
  <c r="JN20" i="185" s="1"/>
  <c r="JT18" i="185" a="1"/>
  <c r="JT18" i="185" s="1"/>
  <c r="KB16" i="185" a="1"/>
  <c r="KB16" i="185" s="1"/>
  <c r="LH11" i="185" a="1"/>
  <c r="LH11" i="185" s="1"/>
  <c r="JU9" i="185" a="1"/>
  <c r="JU9" i="185" s="1"/>
  <c r="JQ8" i="185" a="1"/>
  <c r="JQ8" i="185" s="1"/>
  <c r="JO7" i="185" a="1"/>
  <c r="JO7" i="185" s="1"/>
  <c r="JW6" i="185" a="1"/>
  <c r="JW6" i="185" s="1"/>
  <c r="JY19" i="185" a="1"/>
  <c r="JY19" i="185" s="1"/>
  <c r="KS19" i="185" a="1"/>
  <c r="KS19" i="185" s="1"/>
  <c r="LK19" i="185" a="1"/>
  <c r="LK19" i="185" s="1"/>
  <c r="JZ19" i="185" a="1"/>
  <c r="JZ19" i="185" s="1"/>
  <c r="KB19" i="185" a="1"/>
  <c r="KB19" i="185" s="1"/>
  <c r="KU19" i="185" a="1"/>
  <c r="KU19" i="185" s="1"/>
  <c r="KC19" i="185" a="1"/>
  <c r="KC19" i="185" s="1"/>
  <c r="KD19" i="185" a="1"/>
  <c r="KD19" i="185" s="1"/>
  <c r="KV19" i="185" a="1"/>
  <c r="KV19" i="185" s="1"/>
  <c r="JL19" i="185" a="1"/>
  <c r="JL19" i="185" s="1"/>
  <c r="JM19" i="185" a="1"/>
  <c r="JM19" i="185" s="1"/>
  <c r="KF19" i="185" a="1"/>
  <c r="KF19" i="185" s="1"/>
  <c r="KX19" i="185" a="1"/>
  <c r="KX19" i="185" s="1"/>
  <c r="JN19" i="185" a="1"/>
  <c r="JN19" i="185" s="1"/>
  <c r="KG19" i="185" a="1"/>
  <c r="KG19" i="185" s="1"/>
  <c r="KY19" i="185" a="1"/>
  <c r="KY19" i="185" s="1"/>
  <c r="JO19" i="185" a="1"/>
  <c r="JO19" i="185" s="1"/>
  <c r="KZ19" i="185" a="1"/>
  <c r="KZ19" i="185" s="1"/>
  <c r="JP19" i="185" a="1"/>
  <c r="JP19" i="185" s="1"/>
  <c r="KH19" i="185" a="1"/>
  <c r="KH19" i="185" s="1"/>
  <c r="LA19" i="185" a="1"/>
  <c r="LA19" i="185" s="1"/>
  <c r="LB19" i="185" a="1"/>
  <c r="LB19" i="185" s="1"/>
  <c r="JQ19" i="185" a="1"/>
  <c r="JQ19" i="185" s="1"/>
  <c r="KI19" i="185" a="1"/>
  <c r="KI19" i="185" s="1"/>
  <c r="LC19" i="185" a="1"/>
  <c r="LC19" i="185" s="1"/>
  <c r="KJ19" i="185" a="1"/>
  <c r="KJ19" i="185" s="1"/>
  <c r="JT19" i="185" a="1"/>
  <c r="JT19" i="185" s="1"/>
  <c r="KM19" i="185" a="1"/>
  <c r="KM19" i="185" s="1"/>
  <c r="JZ15" i="185" a="1"/>
  <c r="JZ15" i="185" s="1"/>
  <c r="KA15" i="185" a="1"/>
  <c r="KA15" i="185" s="1"/>
  <c r="KS15" i="185" a="1"/>
  <c r="KS15" i="185" s="1"/>
  <c r="LJ15" i="185" a="1"/>
  <c r="LJ15" i="185" s="1"/>
  <c r="KT15" i="185" a="1"/>
  <c r="KT15" i="185" s="1"/>
  <c r="LK15" i="185" a="1"/>
  <c r="LK15" i="185" s="1"/>
  <c r="KC15" i="185" a="1"/>
  <c r="KC15" i="185" s="1"/>
  <c r="KU15" i="185" a="1"/>
  <c r="KU15" i="185" s="1"/>
  <c r="KD15" i="185" a="1"/>
  <c r="KD15" i="185" s="1"/>
  <c r="KV15" i="185" a="1"/>
  <c r="KV15" i="185" s="1"/>
  <c r="JM15" i="185" a="1"/>
  <c r="JM15" i="185" s="1"/>
  <c r="KF15" i="185" a="1"/>
  <c r="KF15" i="185" s="1"/>
  <c r="KW15" i="185" a="1"/>
  <c r="KW15" i="185" s="1"/>
  <c r="JN15" i="185" a="1"/>
  <c r="JN15" i="185" s="1"/>
  <c r="KX15" i="185" a="1"/>
  <c r="KX15" i="185" s="1"/>
  <c r="JO15" i="185" a="1"/>
  <c r="JO15" i="185" s="1"/>
  <c r="KG15" i="185" a="1"/>
  <c r="KG15" i="185" s="1"/>
  <c r="KY15" i="185" a="1"/>
  <c r="KY15" i="185" s="1"/>
  <c r="KZ15" i="185" a="1"/>
  <c r="KZ15" i="185" s="1"/>
  <c r="JP15" i="185" a="1"/>
  <c r="JP15" i="185" s="1"/>
  <c r="KH15" i="185" a="1"/>
  <c r="KH15" i="185" s="1"/>
  <c r="LA15" i="185" a="1"/>
  <c r="LA15" i="185" s="1"/>
  <c r="JQ15" i="185" a="1"/>
  <c r="JQ15" i="185" s="1"/>
  <c r="KI15" i="185" a="1"/>
  <c r="KI15" i="185" s="1"/>
  <c r="LB15" i="185" a="1"/>
  <c r="LB15" i="185" s="1"/>
  <c r="KJ15" i="185" a="1"/>
  <c r="KJ15" i="185" s="1"/>
  <c r="LC15" i="185" a="1"/>
  <c r="LC15" i="185" s="1"/>
  <c r="JR15" i="185" a="1"/>
  <c r="JR15" i="185" s="1"/>
  <c r="KK15" i="185" a="1"/>
  <c r="KK15" i="185" s="1"/>
  <c r="LD15" i="185" a="1"/>
  <c r="LD15" i="185" s="1"/>
  <c r="KN15" i="185" a="1"/>
  <c r="KN15" i="185" s="1"/>
  <c r="LF15" i="185" a="1"/>
  <c r="LF15" i="185" s="1"/>
  <c r="JU28" i="185" a="1"/>
  <c r="JU28" i="185" s="1"/>
  <c r="KP28" i="185" a="1"/>
  <c r="KP28" i="185" s="1"/>
  <c r="JV28" i="185" a="1"/>
  <c r="JV28" i="185" s="1"/>
  <c r="LI28" i="185" a="1"/>
  <c r="LI28" i="185" s="1"/>
  <c r="JX28" i="185" a="1"/>
  <c r="JX28" i="185" s="1"/>
  <c r="KR28" i="185" a="1"/>
  <c r="KR28" i="185" s="1"/>
  <c r="LK28" i="185" a="1"/>
  <c r="LK28" i="185" s="1"/>
  <c r="KB28" i="185" a="1"/>
  <c r="KB28" i="185" s="1"/>
  <c r="KW28" i="185" a="1"/>
  <c r="KW28" i="185" s="1"/>
  <c r="KX28" i="185" a="1"/>
  <c r="KX28" i="185" s="1"/>
  <c r="KC28" i="185" a="1"/>
  <c r="KC28" i="185" s="1"/>
  <c r="KY28" i="185" a="1"/>
  <c r="KY28" i="185" s="1"/>
  <c r="KZ28" i="185" a="1"/>
  <c r="KZ28" i="185" s="1"/>
  <c r="KD28" i="185" a="1"/>
  <c r="KD28" i="185" s="1"/>
  <c r="LA28" i="185" a="1"/>
  <c r="LA28" i="185" s="1"/>
  <c r="JL28" i="185" a="1"/>
  <c r="JL28" i="185" s="1"/>
  <c r="KE28" i="185" a="1"/>
  <c r="KE28" i="185" s="1"/>
  <c r="KF28" i="185" a="1"/>
  <c r="KF28" i="185" s="1"/>
  <c r="LB28" i="185" a="1"/>
  <c r="LB28" i="185" s="1"/>
  <c r="JM28" i="185" a="1"/>
  <c r="JM28" i="185" s="1"/>
  <c r="KG28" i="185" a="1"/>
  <c r="KG28" i="185" s="1"/>
  <c r="KH28" i="185" a="1"/>
  <c r="KH28" i="185" s="1"/>
  <c r="LC28" i="185" a="1"/>
  <c r="LC28" i="185" s="1"/>
  <c r="KL28" i="185" a="1"/>
  <c r="KL28" i="185" s="1"/>
  <c r="LE28" i="185" a="1"/>
  <c r="LE28" i="185" s="1"/>
  <c r="HJ14" i="185" a="1"/>
  <c r="HJ14" i="185" s="1"/>
  <c r="LC43" i="185" a="1"/>
  <c r="LC43" i="185" s="1"/>
  <c r="LD42" i="185" a="1"/>
  <c r="LD42" i="185" s="1"/>
  <c r="LF33" i="185" a="1"/>
  <c r="LF33" i="185" s="1"/>
  <c r="JW33" i="185" a="1"/>
  <c r="JW33" i="185" s="1"/>
  <c r="KP32" i="185" a="1"/>
  <c r="KP32" i="185" s="1"/>
  <c r="LI29" i="185" a="1"/>
  <c r="LI29" i="185" s="1"/>
  <c r="KA29" i="185" a="1"/>
  <c r="KA29" i="185" s="1"/>
  <c r="KQ28" i="185" a="1"/>
  <c r="KQ28" i="185" s="1"/>
  <c r="KG25" i="185" a="1"/>
  <c r="KG25" i="185" s="1"/>
  <c r="LB23" i="185" a="1"/>
  <c r="LB23" i="185" s="1"/>
  <c r="JP23" i="185" a="1"/>
  <c r="JP23" i="185" s="1"/>
  <c r="KA22" i="185" a="1"/>
  <c r="KA22" i="185" s="1"/>
  <c r="KO21" i="185" a="1"/>
  <c r="KO21" i="185" s="1"/>
  <c r="JL20" i="185" a="1"/>
  <c r="JL20" i="185" s="1"/>
  <c r="JU19" i="185" a="1"/>
  <c r="JU19" i="185" s="1"/>
  <c r="JR18" i="185" a="1"/>
  <c r="JR18" i="185" s="1"/>
  <c r="KA16" i="185" a="1"/>
  <c r="KA16" i="185" s="1"/>
  <c r="KM15" i="185" a="1"/>
  <c r="KM15" i="185" s="1"/>
  <c r="LJ9" i="185" a="1"/>
  <c r="LJ9" i="185" s="1"/>
  <c r="JT9" i="185" a="1"/>
  <c r="JT9" i="185" s="1"/>
  <c r="JN7" i="185" a="1"/>
  <c r="JN7" i="185" s="1"/>
  <c r="JI32" i="185" a="1"/>
  <c r="JI32" i="185" s="1"/>
  <c r="JI42" i="185" a="1"/>
  <c r="JI42" i="185" s="1"/>
  <c r="JI28" i="185" a="1"/>
  <c r="JI28" i="185" s="1"/>
  <c r="JI27" i="185" a="1"/>
  <c r="JI27" i="185" s="1"/>
  <c r="IN34" i="185" a="1"/>
  <c r="IN34" i="185" s="1"/>
  <c r="IJ34" i="185" a="1"/>
  <c r="IJ34" i="185" s="1"/>
  <c r="IL34" i="185" a="1"/>
  <c r="IL34" i="185" s="1"/>
  <c r="IK34" i="185" a="1"/>
  <c r="IK34" i="185" s="1"/>
  <c r="II34" i="185" a="1"/>
  <c r="II34" i="185" s="1"/>
  <c r="IH34" i="185" a="1"/>
  <c r="IH34" i="185" s="1"/>
  <c r="IG34" i="185" a="1"/>
  <c r="IG34" i="185" s="1"/>
  <c r="IE34" i="185" a="1"/>
  <c r="IE34" i="185" s="1"/>
  <c r="IG5" i="185" a="1"/>
  <c r="IG5" i="185" s="1"/>
  <c r="HQ34" i="185" a="1"/>
  <c r="HQ34" i="185" s="1"/>
  <c r="JI44" i="185" a="1"/>
  <c r="JI44" i="185" s="1"/>
  <c r="HP34" i="185" a="1"/>
  <c r="HP34" i="185" s="1"/>
  <c r="IF5" i="185" a="1"/>
  <c r="IF5" i="185" s="1"/>
  <c r="JI29" i="185" a="1"/>
  <c r="JI29" i="185" s="1"/>
  <c r="IE5" i="185" a="1"/>
  <c r="IE5" i="185" s="1"/>
  <c r="ID5" i="185" a="1"/>
  <c r="ID5" i="185" s="1"/>
  <c r="JH17" i="185" a="1"/>
  <c r="JH17" i="185" s="1"/>
  <c r="IC5" i="185" a="1"/>
  <c r="IC5" i="185" s="1"/>
  <c r="JG17" i="185" a="1"/>
  <c r="JG17" i="185" s="1"/>
  <c r="IB5" i="185" a="1"/>
  <c r="IB5" i="185" s="1"/>
  <c r="II5" i="185" a="1"/>
  <c r="II5" i="185" s="1"/>
  <c r="HL5" i="185" a="1"/>
  <c r="HL5" i="185" s="1"/>
  <c r="IL17" i="185" a="1"/>
  <c r="IL17" i="185" s="1"/>
  <c r="JB36" i="185" a="1"/>
  <c r="JB36" i="185" s="1"/>
  <c r="IK17" i="185" a="1"/>
  <c r="IK17" i="185" s="1"/>
  <c r="JA36" i="185" a="1"/>
  <c r="JA36" i="185" s="1"/>
  <c r="IJ17" i="185" a="1"/>
  <c r="IJ17" i="185" s="1"/>
  <c r="II17" i="185" a="1"/>
  <c r="II17" i="185" s="1"/>
  <c r="IH5" i="185" a="1"/>
  <c r="IH5" i="185" s="1"/>
  <c r="IM36" i="185" a="1"/>
  <c r="IM36" i="185" s="1"/>
  <c r="IL36" i="185" a="1"/>
  <c r="IL36" i="185" s="1"/>
  <c r="IH17" i="185" a="1"/>
  <c r="IH17" i="185" s="1"/>
  <c r="JI33" i="185" a="1"/>
  <c r="JI33" i="185" s="1"/>
  <c r="IG17" i="185" a="1"/>
  <c r="IG17" i="185" s="1"/>
  <c r="IF17" i="185" a="1"/>
  <c r="IF17" i="185" s="1"/>
  <c r="JI18" i="185" a="1"/>
  <c r="JI18" i="185" s="1"/>
  <c r="IX5" i="185" a="1"/>
  <c r="IX5" i="185" s="1"/>
  <c r="IS5" i="185" a="1"/>
  <c r="IS5" i="185" s="1"/>
  <c r="IZ36" i="185" a="1"/>
  <c r="IZ36" i="185" s="1"/>
  <c r="IK36" i="185" a="1"/>
  <c r="IK36" i="185" s="1"/>
  <c r="IJ36" i="185" a="1"/>
  <c r="IJ36" i="185" s="1"/>
  <c r="IE17" i="185" a="1"/>
  <c r="IE17" i="185" s="1"/>
  <c r="IQ34" i="185" a="1"/>
  <c r="IQ34" i="185" s="1"/>
  <c r="IC17" i="185" a="1"/>
  <c r="IC17" i="185" s="1"/>
  <c r="IA5" i="185" a="1"/>
  <c r="IA5" i="185" s="1"/>
  <c r="HY5" i="185" a="1"/>
  <c r="HY5" i="185" s="1"/>
  <c r="IF36" i="185" a="1"/>
  <c r="IF36" i="185" s="1"/>
  <c r="HO34" i="185" a="1"/>
  <c r="HO34" i="185" s="1"/>
  <c r="HJ17" i="185" a="1"/>
  <c r="HJ17" i="185" s="1"/>
  <c r="HR5" i="185" a="1"/>
  <c r="HR5" i="185" s="1"/>
  <c r="IE36" i="185" a="1"/>
  <c r="IE36" i="185" s="1"/>
  <c r="HM34" i="185" a="1"/>
  <c r="HM34" i="185" s="1"/>
  <c r="IG36" i="185" a="1"/>
  <c r="IG36" i="185" s="1"/>
  <c r="HQ5" i="185" a="1"/>
  <c r="HQ5" i="185" s="1"/>
  <c r="JA14" i="185" a="1"/>
  <c r="JA14" i="185" s="1"/>
  <c r="HP5" i="185" a="1"/>
  <c r="HP5" i="185" s="1"/>
  <c r="HL34" i="185" a="1"/>
  <c r="HL34" i="185" s="1"/>
  <c r="IB36" i="185" a="1"/>
  <c r="IB36" i="185" s="1"/>
  <c r="HO36" i="185" a="1"/>
  <c r="HO36" i="185" s="1"/>
  <c r="IZ14" i="185" a="1"/>
  <c r="IZ14" i="185" s="1"/>
  <c r="II36" i="185" a="1"/>
  <c r="II36" i="185" s="1"/>
  <c r="HO5" i="185" a="1"/>
  <c r="HO5" i="185" s="1"/>
  <c r="HN36" i="185" a="1"/>
  <c r="HN36" i="185" s="1"/>
  <c r="IY14" i="185" a="1"/>
  <c r="IY14" i="185" s="1"/>
  <c r="HN5" i="185" a="1"/>
  <c r="HN5" i="185" s="1"/>
  <c r="IX14" i="185" a="1"/>
  <c r="IX14" i="185" s="1"/>
  <c r="IY5" i="185" a="1"/>
  <c r="IY5" i="185" s="1"/>
  <c r="HM5" i="185" a="1"/>
  <c r="HM5" i="185" s="1"/>
  <c r="HM36" i="185" a="1"/>
  <c r="HM36" i="185" s="1"/>
  <c r="IH36" i="185" a="1"/>
  <c r="IH36" i="185" s="1"/>
  <c r="HL36" i="185" a="1"/>
  <c r="HL36" i="185" s="1"/>
  <c r="IW14" i="185" a="1"/>
  <c r="IW14" i="185" s="1"/>
  <c r="IW5" i="185" a="1"/>
  <c r="IW5" i="185" s="1"/>
  <c r="HK5" i="185" a="1"/>
  <c r="HK5" i="185" s="1"/>
  <c r="HK36" i="185" a="1"/>
  <c r="HK36" i="185" s="1"/>
  <c r="IV14" i="185" a="1"/>
  <c r="IV14" i="185" s="1"/>
  <c r="JI45" i="185" a="1"/>
  <c r="JI45" i="185" s="1"/>
  <c r="JG34" i="185" a="1"/>
  <c r="JG34" i="185" s="1"/>
  <c r="IT14" i="185" a="1"/>
  <c r="IT14" i="185" s="1"/>
  <c r="IV5" i="185" a="1"/>
  <c r="IV5" i="185" s="1"/>
  <c r="JD34" i="185" a="1"/>
  <c r="JD34" i="185" s="1"/>
  <c r="JI17" i="185" a="1"/>
  <c r="JI17" i="185" s="1"/>
  <c r="IR14" i="185" a="1"/>
  <c r="IR14" i="185" s="1"/>
  <c r="HW14" i="185" a="1"/>
  <c r="HW14" i="185" s="1"/>
  <c r="JE17" i="185" a="1"/>
  <c r="JE17" i="185" s="1"/>
  <c r="HM14" i="185" a="1"/>
  <c r="HM14" i="185" s="1"/>
  <c r="IU5" i="185" a="1"/>
  <c r="IU5" i="185" s="1"/>
  <c r="JG36" i="185" a="1"/>
  <c r="JG36" i="185" s="1"/>
  <c r="HN14" i="185" a="1"/>
  <c r="HN14" i="185" s="1"/>
  <c r="IT5" i="185" a="1"/>
  <c r="IT5" i="185" s="1"/>
  <c r="JC36" i="185" a="1"/>
  <c r="JC36" i="185" s="1"/>
  <c r="IM34" i="185" a="1"/>
  <c r="IM34" i="185" s="1"/>
  <c r="IM17" i="185" a="1"/>
  <c r="IM17" i="185" s="1"/>
  <c r="HL14" i="185" a="1"/>
  <c r="HL14" i="185" s="1"/>
  <c r="GJ39" i="185"/>
  <c r="JI39" i="185" a="1"/>
  <c r="JI39" i="185" s="1"/>
  <c r="GU25" i="185"/>
  <c r="JI25" i="185" a="1"/>
  <c r="JI25" i="185" s="1"/>
  <c r="FO11" i="185"/>
  <c r="FO38" i="185"/>
  <c r="JI38" i="185" a="1"/>
  <c r="JI38" i="185" s="1"/>
  <c r="GA24" i="185"/>
  <c r="JI24" i="185" a="1"/>
  <c r="JI24" i="185" s="1"/>
  <c r="FN10" i="185"/>
  <c r="JI10" i="185" a="1"/>
  <c r="JI10" i="185" s="1"/>
  <c r="GO40" i="185"/>
  <c r="JI40" i="185" a="1"/>
  <c r="JI40" i="185" s="1"/>
  <c r="GI26" i="185"/>
  <c r="JI26" i="185" a="1"/>
  <c r="JI26" i="185" s="1"/>
  <c r="JI11" i="185" a="1"/>
  <c r="JI11" i="185" s="1"/>
  <c r="FU12" i="185"/>
  <c r="JI12" i="185" a="1"/>
  <c r="JI12" i="185" s="1"/>
  <c r="JI15" i="185" a="1"/>
  <c r="JI15" i="185" s="1"/>
  <c r="IU14" i="185" a="1"/>
  <c r="IU14" i="185" s="1"/>
  <c r="JI43" i="185" a="1"/>
  <c r="JI43" i="185" s="1"/>
  <c r="HK14" i="185" a="1"/>
  <c r="HK14" i="185" s="1"/>
  <c r="GE30" i="185"/>
  <c r="JI30" i="185" a="1"/>
  <c r="JI30" i="185" s="1"/>
  <c r="GD16" i="185"/>
  <c r="JI16" i="185" a="1"/>
  <c r="JI16" i="185" s="1"/>
  <c r="JI13" i="185" a="1"/>
  <c r="JI13" i="185" s="1"/>
  <c r="FM15" i="185"/>
  <c r="FR44" i="185"/>
  <c r="GK43" i="185"/>
  <c r="FN29" i="185"/>
  <c r="HD42" i="185"/>
  <c r="IJ14" i="185" a="1"/>
  <c r="IJ14" i="185" s="1"/>
  <c r="JD14" i="185" a="1"/>
  <c r="JD14" i="185" s="1"/>
  <c r="HO14" i="185" a="1"/>
  <c r="HO14" i="185" s="1"/>
  <c r="HP14" i="185" a="1"/>
  <c r="HP14" i="185" s="1"/>
  <c r="IK14" i="185" a="1"/>
  <c r="IK14" i="185" s="1"/>
  <c r="JE14" i="185" a="1"/>
  <c r="JE14" i="185" s="1"/>
  <c r="JF14" i="185" a="1"/>
  <c r="JF14" i="185" s="1"/>
  <c r="HQ14" i="185" a="1"/>
  <c r="HQ14" i="185" s="1"/>
  <c r="IL14" i="185" a="1"/>
  <c r="IL14" i="185" s="1"/>
  <c r="HR14" i="185" a="1"/>
  <c r="HR14" i="185" s="1"/>
  <c r="JG14" i="185" a="1"/>
  <c r="JG14" i="185" s="1"/>
  <c r="HS14" i="185" a="1"/>
  <c r="HS14" i="185" s="1"/>
  <c r="IM14" i="185" a="1"/>
  <c r="IM14" i="185" s="1"/>
  <c r="HT14" i="185" a="1"/>
  <c r="HT14" i="185" s="1"/>
  <c r="IN14" i="185" a="1"/>
  <c r="IN14" i="185" s="1"/>
  <c r="JH14" i="185" a="1"/>
  <c r="JH14" i="185" s="1"/>
  <c r="HU14" i="185" a="1"/>
  <c r="HU14" i="185" s="1"/>
  <c r="JI14" i="185" a="1"/>
  <c r="JI14" i="185" s="1"/>
  <c r="IO14" i="185" a="1"/>
  <c r="IO14" i="185" s="1"/>
  <c r="HV14" i="185" a="1"/>
  <c r="HV14" i="185" s="1"/>
  <c r="IP14" i="185" a="1"/>
  <c r="IP14" i="185" s="1"/>
  <c r="HX14" i="185" a="1"/>
  <c r="HX14" i="185" s="1"/>
  <c r="IS14" i="185" a="1"/>
  <c r="IS14" i="185" s="1"/>
  <c r="HY14" i="185" a="1"/>
  <c r="HY14" i="185" s="1"/>
  <c r="JC14" i="185" a="1"/>
  <c r="JC14" i="185" s="1"/>
  <c r="HZ14" i="185" a="1"/>
  <c r="HZ14" i="185" s="1"/>
  <c r="IA14" i="185" a="1"/>
  <c r="IA14" i="185" s="1"/>
  <c r="IB14" i="185" a="1"/>
  <c r="IB14" i="185" s="1"/>
  <c r="II14" i="185" a="1"/>
  <c r="II14" i="185" s="1"/>
  <c r="IC14" i="185" a="1"/>
  <c r="IC14" i="185" s="1"/>
  <c r="ID14" i="185" a="1"/>
  <c r="ID14" i="185" s="1"/>
  <c r="IE14" i="185" a="1"/>
  <c r="IE14" i="185" s="1"/>
  <c r="IF14" i="185" a="1"/>
  <c r="IF14" i="185" s="1"/>
  <c r="IG14" i="185" a="1"/>
  <c r="IG14" i="185" s="1"/>
  <c r="IH14" i="185" a="1"/>
  <c r="IH14" i="185" s="1"/>
  <c r="IQ14" i="185" a="1"/>
  <c r="IQ14" i="185" s="1"/>
  <c r="FU28" i="185"/>
  <c r="GA41" i="185"/>
  <c r="JI41" i="185" a="1"/>
  <c r="JI41" i="185" s="1"/>
  <c r="GD27" i="185"/>
  <c r="FL13" i="185"/>
  <c r="JB14" i="185" a="1"/>
  <c r="JB14" i="185" s="1"/>
  <c r="HA37" i="185"/>
  <c r="GU23" i="185"/>
  <c r="GU9" i="185"/>
  <c r="JI9" i="185" a="1"/>
  <c r="JI9" i="185" s="1"/>
  <c r="JI5" i="185" a="1"/>
  <c r="JI5" i="185" s="1"/>
  <c r="IR5" i="185" a="1"/>
  <c r="IR5" i="185" s="1"/>
  <c r="HZ5" i="185" a="1"/>
  <c r="HZ5" i="185" s="1"/>
  <c r="JC34" i="185" a="1"/>
  <c r="JC34" i="185" s="1"/>
  <c r="IF34" i="185" a="1"/>
  <c r="IF34" i="185" s="1"/>
  <c r="JF17" i="185" a="1"/>
  <c r="JF17" i="185" s="1"/>
  <c r="HU17" i="185" a="1"/>
  <c r="HU17" i="185" s="1"/>
  <c r="HV36" i="185" a="1"/>
  <c r="HV36" i="185" s="1"/>
  <c r="JD36" i="185" a="1"/>
  <c r="JD36" i="185" s="1"/>
  <c r="IN36" i="185" a="1"/>
  <c r="IN36" i="185" s="1"/>
  <c r="JE36" i="185" a="1"/>
  <c r="JE36" i="185" s="1"/>
  <c r="HW36" i="185" a="1"/>
  <c r="HW36" i="185" s="1"/>
  <c r="IO36" i="185" a="1"/>
  <c r="IO36" i="185" s="1"/>
  <c r="JF36" i="185" a="1"/>
  <c r="JF36" i="185" s="1"/>
  <c r="IP36" i="185" a="1"/>
  <c r="IP36" i="185" s="1"/>
  <c r="JH36" i="185" a="1"/>
  <c r="JH36" i="185" s="1"/>
  <c r="HY36" i="185" a="1"/>
  <c r="HY36" i="185" s="1"/>
  <c r="IQ36" i="185" a="1"/>
  <c r="IQ36" i="185" s="1"/>
  <c r="HZ36" i="185" a="1"/>
  <c r="HZ36" i="185" s="1"/>
  <c r="JI36" i="185" a="1"/>
  <c r="JI36" i="185" s="1"/>
  <c r="HJ36" i="185" a="1"/>
  <c r="HJ36" i="185" s="1"/>
  <c r="IR36" i="185" a="1"/>
  <c r="IR36" i="185" s="1"/>
  <c r="ID36" i="185" a="1"/>
  <c r="ID36" i="185" s="1"/>
  <c r="IU36" i="185" a="1"/>
  <c r="IU36" i="185" s="1"/>
  <c r="JH5" i="185" a="1"/>
  <c r="JH5" i="185" s="1"/>
  <c r="IQ5" i="185" a="1"/>
  <c r="IQ5" i="185" s="1"/>
  <c r="JB34" i="185" a="1"/>
  <c r="JB34" i="185" s="1"/>
  <c r="ID34" i="185" a="1"/>
  <c r="ID34" i="185" s="1"/>
  <c r="JD17" i="185" a="1"/>
  <c r="JD17" i="185" s="1"/>
  <c r="HT17" i="185" a="1"/>
  <c r="HT17" i="185" s="1"/>
  <c r="JG5" i="185" a="1"/>
  <c r="JG5" i="185" s="1"/>
  <c r="IP5" i="185" a="1"/>
  <c r="IP5" i="185" s="1"/>
  <c r="HX5" i="185" a="1"/>
  <c r="HX5" i="185" s="1"/>
  <c r="IY36" i="185" a="1"/>
  <c r="IY36" i="185" s="1"/>
  <c r="IA36" i="185" a="1"/>
  <c r="IA36" i="185" s="1"/>
  <c r="JA34" i="185" a="1"/>
  <c r="JA34" i="185" s="1"/>
  <c r="JC17" i="185" a="1"/>
  <c r="JC17" i="185" s="1"/>
  <c r="GN35" i="185"/>
  <c r="JI35" i="185" a="1"/>
  <c r="JI35" i="185" s="1"/>
  <c r="GW21" i="185"/>
  <c r="JI21" i="185" a="1"/>
  <c r="JI21" i="185" s="1"/>
  <c r="FQ7" i="185"/>
  <c r="JI7" i="185" a="1"/>
  <c r="JI7" i="185" s="1"/>
  <c r="IO5" i="185" a="1"/>
  <c r="IO5" i="185" s="1"/>
  <c r="JI37" i="185" a="1"/>
  <c r="JI37" i="185" s="1"/>
  <c r="HX36" i="185" a="1"/>
  <c r="HX36" i="185" s="1"/>
  <c r="IZ34" i="185" a="1"/>
  <c r="IZ34" i="185" s="1"/>
  <c r="IC34" i="185" a="1"/>
  <c r="IC34" i="185" s="1"/>
  <c r="JB17" i="185" a="1"/>
  <c r="JB17" i="185" s="1"/>
  <c r="HS17" i="185" a="1"/>
  <c r="HS17" i="185" s="1"/>
  <c r="JF5" i="185" a="1"/>
  <c r="JF5" i="185" s="1"/>
  <c r="IN5" i="185" a="1"/>
  <c r="IN5" i="185" s="1"/>
  <c r="HW5" i="185" a="1"/>
  <c r="HW5" i="185" s="1"/>
  <c r="IX36" i="185" a="1"/>
  <c r="IX36" i="185" s="1"/>
  <c r="JA17" i="185" a="1"/>
  <c r="JA17" i="185" s="1"/>
  <c r="HR17" i="185" a="1"/>
  <c r="HR17" i="185" s="1"/>
  <c r="HW34" i="185" a="1"/>
  <c r="HW34" i="185" s="1"/>
  <c r="JE34" i="185" a="1"/>
  <c r="JE34" i="185" s="1"/>
  <c r="HX34" i="185" a="1"/>
  <c r="HX34" i="185" s="1"/>
  <c r="IO34" i="185" a="1"/>
  <c r="IO34" i="185" s="1"/>
  <c r="HY34" i="185" a="1"/>
  <c r="HY34" i="185" s="1"/>
  <c r="JF34" i="185" a="1"/>
  <c r="JF34" i="185" s="1"/>
  <c r="IP34" i="185" a="1"/>
  <c r="IP34" i="185" s="1"/>
  <c r="HJ34" i="185" a="1"/>
  <c r="HJ34" i="185" s="1"/>
  <c r="IA34" i="185" a="1"/>
  <c r="IA34" i="185" s="1"/>
  <c r="IR34" i="185" a="1"/>
  <c r="IR34" i="185" s="1"/>
  <c r="JH34" i="185" a="1"/>
  <c r="JH34" i="185" s="1"/>
  <c r="JI34" i="185" a="1"/>
  <c r="JI34" i="185" s="1"/>
  <c r="HK34" i="185" a="1"/>
  <c r="HK34" i="185" s="1"/>
  <c r="IB34" i="185" a="1"/>
  <c r="IB34" i="185" s="1"/>
  <c r="IS34" i="185" a="1"/>
  <c r="IS34" i="185" s="1"/>
  <c r="HN34" i="185" a="1"/>
  <c r="HN34" i="185" s="1"/>
  <c r="FW20" i="185"/>
  <c r="FI6" i="185"/>
  <c r="IM5" i="185" a="1"/>
  <c r="IM5" i="185" s="1"/>
  <c r="HU36" i="185" a="1"/>
  <c r="HU36" i="185" s="1"/>
  <c r="HZ34" i="185" a="1"/>
  <c r="HZ34" i="185" s="1"/>
  <c r="HQ17" i="185" a="1"/>
  <c r="HQ17" i="185" s="1"/>
  <c r="JE5" i="185" a="1"/>
  <c r="JE5" i="185" s="1"/>
  <c r="HV5" i="185" a="1"/>
  <c r="HV5" i="185" s="1"/>
  <c r="IW36" i="185" a="1"/>
  <c r="IW36" i="185" s="1"/>
  <c r="IX34" i="185" a="1"/>
  <c r="IX34" i="185" s="1"/>
  <c r="HV34" i="185" a="1"/>
  <c r="HV34" i="185" s="1"/>
  <c r="JI23" i="185" a="1"/>
  <c r="JI23" i="185" s="1"/>
  <c r="IZ17" i="185" a="1"/>
  <c r="IZ17" i="185" s="1"/>
  <c r="HP17" i="185" a="1"/>
  <c r="HP17" i="185" s="1"/>
  <c r="JD5" i="185" a="1"/>
  <c r="JD5" i="185" s="1"/>
  <c r="IL5" i="185" a="1"/>
  <c r="IL5" i="185" s="1"/>
  <c r="IV36" i="185" a="1"/>
  <c r="IV36" i="185" s="1"/>
  <c r="HT36" i="185" a="1"/>
  <c r="HT36" i="185" s="1"/>
  <c r="HO17" i="185" a="1"/>
  <c r="HO17" i="185" s="1"/>
  <c r="JI8" i="185" a="1"/>
  <c r="JI8" i="185" s="1"/>
  <c r="JI6" i="185" a="1"/>
  <c r="JI6" i="185" s="1"/>
  <c r="JI19" i="185" a="1"/>
  <c r="JI19" i="185" s="1"/>
  <c r="JC5" i="185" a="1"/>
  <c r="JC5" i="185" s="1"/>
  <c r="HU5" i="185" a="1"/>
  <c r="HU5" i="185" s="1"/>
  <c r="IT36" i="185" a="1"/>
  <c r="IT36" i="185" s="1"/>
  <c r="HS36" i="185" a="1"/>
  <c r="HS36" i="185" s="1"/>
  <c r="IW34" i="185" a="1"/>
  <c r="IW34" i="185" s="1"/>
  <c r="HU34" i="185" a="1"/>
  <c r="HU34" i="185" s="1"/>
  <c r="IY17" i="185" a="1"/>
  <c r="IY17" i="185" s="1"/>
  <c r="GM33" i="185"/>
  <c r="GQ32" i="185"/>
  <c r="GV18" i="185"/>
  <c r="JB5" i="185" a="1"/>
  <c r="JB5" i="185" s="1"/>
  <c r="IK5" i="185" a="1"/>
  <c r="IK5" i="185" s="1"/>
  <c r="HR36" i="185" a="1"/>
  <c r="HR36" i="185" s="1"/>
  <c r="IV34" i="185" a="1"/>
  <c r="IV34" i="185" s="1"/>
  <c r="HT34" i="185" a="1"/>
  <c r="HT34" i="185" s="1"/>
  <c r="IW17" i="185" a="1"/>
  <c r="IW17" i="185" s="1"/>
  <c r="HN17" i="185" a="1"/>
  <c r="HN17" i="185" s="1"/>
  <c r="JA5" i="185" a="1"/>
  <c r="JA5" i="185" s="1"/>
  <c r="HT5" i="185" a="1"/>
  <c r="HT5" i="185" s="1"/>
  <c r="IS36" i="185" a="1"/>
  <c r="IS36" i="185" s="1"/>
  <c r="HQ36" i="185" a="1"/>
  <c r="HQ36" i="185" s="1"/>
  <c r="IU34" i="185" a="1"/>
  <c r="IU34" i="185" s="1"/>
  <c r="HS34" i="185" a="1"/>
  <c r="HS34" i="185" s="1"/>
  <c r="FR31" i="185"/>
  <c r="JI31" i="185" a="1"/>
  <c r="JI31" i="185" s="1"/>
  <c r="HV17" i="185" a="1"/>
  <c r="HV17" i="185" s="1"/>
  <c r="IO17" i="185" a="1"/>
  <c r="IO17" i="185" s="1"/>
  <c r="HW17" i="185" a="1"/>
  <c r="HW17" i="185" s="1"/>
  <c r="IP17" i="185" a="1"/>
  <c r="IP17" i="185" s="1"/>
  <c r="HX17" i="185" a="1"/>
  <c r="HX17" i="185" s="1"/>
  <c r="IQ17" i="185" a="1"/>
  <c r="IQ17" i="185" s="1"/>
  <c r="HY17" i="185" a="1"/>
  <c r="HY17" i="185" s="1"/>
  <c r="IR17" i="185" a="1"/>
  <c r="IR17" i="185" s="1"/>
  <c r="HZ17" i="185" a="1"/>
  <c r="HZ17" i="185" s="1"/>
  <c r="IS17" i="185" a="1"/>
  <c r="IS17" i="185" s="1"/>
  <c r="IT17" i="185" a="1"/>
  <c r="IT17" i="185" s="1"/>
  <c r="IA17" i="185" a="1"/>
  <c r="IA17" i="185" s="1"/>
  <c r="IU17" i="185" a="1"/>
  <c r="IU17" i="185" s="1"/>
  <c r="IB17" i="185" a="1"/>
  <c r="IB17" i="185" s="1"/>
  <c r="IV17" i="185" a="1"/>
  <c r="IV17" i="185" s="1"/>
  <c r="HK17" i="185" a="1"/>
  <c r="HK17" i="185" s="1"/>
  <c r="ID17" i="185" a="1"/>
  <c r="ID17" i="185" s="1"/>
  <c r="IX17" i="185" a="1"/>
  <c r="IX17" i="185" s="1"/>
  <c r="IJ5" i="185" a="1"/>
  <c r="IJ5" i="185" s="1"/>
  <c r="JI22" i="185" a="1"/>
  <c r="JI22" i="185" s="1"/>
  <c r="JI20" i="185" a="1"/>
  <c r="JI20" i="185" s="1"/>
  <c r="IN17" i="185" a="1"/>
  <c r="IN17" i="185" s="1"/>
  <c r="HL17" i="185" a="1"/>
  <c r="HL17" i="185" s="1"/>
  <c r="IZ5" i="185" a="1"/>
  <c r="IZ5" i="185" s="1"/>
  <c r="HS5" i="185" a="1"/>
  <c r="HS5" i="185" s="1"/>
  <c r="HP36" i="185" a="1"/>
  <c r="HP36" i="185" s="1"/>
  <c r="IT34" i="185" a="1"/>
  <c r="IT34" i="185" s="1"/>
  <c r="HR34" i="185" a="1"/>
  <c r="HR34" i="185" s="1"/>
  <c r="GA45" i="185"/>
  <c r="GX36" i="185"/>
  <c r="LB36" i="185" s="1" a="1"/>
  <c r="LB36" i="185" s="1"/>
  <c r="HG36" i="185"/>
  <c r="LK36" i="185" s="1" a="1"/>
  <c r="LK36" i="185" s="1"/>
  <c r="GC45" i="185"/>
  <c r="FZ45" i="185"/>
  <c r="GG34" i="185"/>
  <c r="KK34" i="185" s="1" a="1"/>
  <c r="KK34" i="185" s="1"/>
  <c r="FK45" i="185"/>
  <c r="FQ45" i="185"/>
  <c r="GG42" i="185"/>
  <c r="FP45" i="185"/>
  <c r="FQ34" i="185"/>
  <c r="JU34" i="185" s="1" a="1"/>
  <c r="JU34" i="185" s="1"/>
  <c r="GF42" i="185"/>
  <c r="FS39" i="185"/>
  <c r="FS37" i="185"/>
  <c r="GM23" i="185"/>
  <c r="GL23" i="185"/>
  <c r="GF22" i="185"/>
  <c r="GE22" i="185"/>
  <c r="GB22" i="185"/>
  <c r="GA22" i="185"/>
  <c r="FZ22" i="185"/>
  <c r="GQ11" i="185"/>
  <c r="HC8" i="185"/>
  <c r="GA36" i="185"/>
  <c r="KE36" i="185" s="1" a="1"/>
  <c r="KE36" i="185" s="1"/>
  <c r="HB8" i="185"/>
  <c r="FY45" i="185"/>
  <c r="FS17" i="185"/>
  <c r="JW17" i="185" s="1" a="1"/>
  <c r="JW17" i="185" s="1"/>
  <c r="FV20" i="185"/>
  <c r="FJ20" i="185"/>
  <c r="FU34" i="185"/>
  <c r="JY34" i="185" s="1" a="1"/>
  <c r="JY34" i="185" s="1"/>
  <c r="GD14" i="185"/>
  <c r="KH14" i="185" s="1" a="1"/>
  <c r="KH14" i="185" s="1"/>
  <c r="FW35" i="185"/>
  <c r="GU11" i="185"/>
  <c r="GC14" i="185"/>
  <c r="KG14" i="185" s="1" a="1"/>
  <c r="KG14" i="185" s="1"/>
  <c r="HC36" i="185"/>
  <c r="LG36" i="185" s="1" a="1"/>
  <c r="LG36" i="185" s="1"/>
  <c r="GX34" i="185"/>
  <c r="LB34" i="185" s="1" a="1"/>
  <c r="LB34" i="185" s="1"/>
  <c r="GT11" i="185"/>
  <c r="FV34" i="185"/>
  <c r="JZ34" i="185" s="1" a="1"/>
  <c r="JZ34" i="185" s="1"/>
  <c r="GC35" i="185"/>
  <c r="HB36" i="185"/>
  <c r="LF36" i="185" s="1" a="1"/>
  <c r="LF36" i="185" s="1"/>
  <c r="GM34" i="185"/>
  <c r="KQ34" i="185" s="1" a="1"/>
  <c r="KQ34" i="185" s="1"/>
  <c r="GS11" i="185"/>
  <c r="GL34" i="185"/>
  <c r="KP34" i="185" s="1" a="1"/>
  <c r="KP34" i="185" s="1"/>
  <c r="GI34" i="185"/>
  <c r="KM34" i="185" s="1" a="1"/>
  <c r="KM34" i="185" s="1"/>
  <c r="FP11" i="185"/>
  <c r="FS20" i="185"/>
  <c r="FM11" i="185"/>
  <c r="GX23" i="185"/>
  <c r="FI11" i="185"/>
  <c r="GW36" i="185"/>
  <c r="LA36" i="185" s="1" a="1"/>
  <c r="LA36" i="185" s="1"/>
  <c r="GO23" i="185"/>
  <c r="HG10" i="185"/>
  <c r="GS17" i="185"/>
  <c r="KW17" i="185" s="1" a="1"/>
  <c r="KW17" i="185" s="1"/>
  <c r="FX23" i="185"/>
  <c r="GV8" i="185"/>
  <c r="FW23" i="185"/>
  <c r="GU8" i="185"/>
  <c r="HG45" i="185"/>
  <c r="FR23" i="185"/>
  <c r="GF8" i="185"/>
  <c r="GJ20" i="185"/>
  <c r="GH45" i="185"/>
  <c r="GI22" i="185"/>
  <c r="GE8" i="185"/>
  <c r="FP34" i="185"/>
  <c r="JT34" i="185" s="1" a="1"/>
  <c r="JT34" i="185" s="1"/>
  <c r="GF45" i="185"/>
  <c r="GH22" i="185"/>
  <c r="HG6" i="185"/>
  <c r="HA20" i="185"/>
  <c r="GI20" i="185"/>
  <c r="GE45" i="185"/>
  <c r="GG22" i="185"/>
  <c r="GB32" i="185"/>
  <c r="GL10" i="185"/>
  <c r="FJ45" i="185"/>
  <c r="HF31" i="185"/>
  <c r="GK10" i="185"/>
  <c r="FQ14" i="185"/>
  <c r="JU14" i="185" s="1" a="1"/>
  <c r="JU14" i="185" s="1"/>
  <c r="GZ42" i="185"/>
  <c r="GV31" i="185"/>
  <c r="GJ10" i="185"/>
  <c r="FZ36" i="185"/>
  <c r="KD36" i="185" s="1" a="1"/>
  <c r="KD36" i="185" s="1"/>
  <c r="GW42" i="185"/>
  <c r="GC31" i="185"/>
  <c r="GC22" i="185"/>
  <c r="GF10" i="185"/>
  <c r="FY31" i="185"/>
  <c r="HC9" i="185"/>
  <c r="FJ31" i="185"/>
  <c r="GS9" i="185"/>
  <c r="FZ41" i="185"/>
  <c r="GP27" i="185"/>
  <c r="FM39" i="185"/>
  <c r="GG27" i="185"/>
  <c r="GZ20" i="185"/>
  <c r="GX8" i="185"/>
  <c r="GM27" i="185"/>
  <c r="FI39" i="185"/>
  <c r="FR27" i="185"/>
  <c r="GK20" i="185"/>
  <c r="GW8" i="185"/>
  <c r="HG38" i="185"/>
  <c r="FN27" i="185"/>
  <c r="FK27" i="185"/>
  <c r="HD26" i="185"/>
  <c r="HA45" i="185"/>
  <c r="GK38" i="185"/>
  <c r="FO25" i="185"/>
  <c r="GZ45" i="185"/>
  <c r="FV38" i="185"/>
  <c r="HC24" i="185"/>
  <c r="FK20" i="185"/>
  <c r="GD8" i="185"/>
  <c r="GL45" i="185"/>
  <c r="FQ38" i="185"/>
  <c r="HB23" i="185"/>
  <c r="GK45" i="185"/>
  <c r="FP38" i="185"/>
  <c r="HA23" i="185"/>
  <c r="GF17" i="185"/>
  <c r="HA6" i="185"/>
  <c r="HB45" i="185"/>
  <c r="GJ45" i="185"/>
  <c r="GF37" i="185"/>
  <c r="GZ23" i="185"/>
  <c r="FX17" i="185"/>
  <c r="KB17" i="185" s="1" a="1"/>
  <c r="KB17" i="185" s="1"/>
  <c r="GF6" i="185"/>
  <c r="GO38" i="185"/>
  <c r="GN38" i="185"/>
  <c r="GI45" i="185"/>
  <c r="FX37" i="185"/>
  <c r="GY23" i="185"/>
  <c r="FT17" i="185"/>
  <c r="JX17" i="185" s="1" a="1"/>
  <c r="JX17" i="185" s="1"/>
  <c r="FV36" i="185"/>
  <c r="JZ36" i="185" s="1" a="1"/>
  <c r="JZ36" i="185" s="1"/>
  <c r="GV36" i="185"/>
  <c r="KZ36" i="185" s="1" a="1"/>
  <c r="KZ36" i="185" s="1"/>
  <c r="HB40" i="185"/>
  <c r="GY26" i="185"/>
  <c r="FQ22" i="185"/>
  <c r="FS15" i="185"/>
  <c r="GC8" i="185"/>
  <c r="GU36" i="185"/>
  <c r="KY36" i="185" s="1" a="1"/>
  <c r="KY36" i="185" s="1"/>
  <c r="GY40" i="185"/>
  <c r="GV37" i="185"/>
  <c r="GA32" i="185"/>
  <c r="GW26" i="185"/>
  <c r="GK23" i="185"/>
  <c r="FL22" i="185"/>
  <c r="GE14" i="185"/>
  <c r="KI14" i="185" s="1" a="1"/>
  <c r="KI14" i="185" s="1"/>
  <c r="GB8" i="185"/>
  <c r="FT36" i="185"/>
  <c r="GT36" i="185"/>
  <c r="KX36" i="185" s="1" a="1"/>
  <c r="KX36" i="185" s="1"/>
  <c r="FU45" i="185"/>
  <c r="GX40" i="185"/>
  <c r="GJ37" i="185"/>
  <c r="FL32" i="185"/>
  <c r="GV26" i="185"/>
  <c r="GJ23" i="185"/>
  <c r="GR21" i="185"/>
  <c r="FI13" i="185"/>
  <c r="FV8" i="185"/>
  <c r="FS36" i="185"/>
  <c r="GS36" i="185"/>
  <c r="KW36" i="185" s="1" a="1"/>
  <c r="KW36" i="185" s="1"/>
  <c r="FT45" i="185"/>
  <c r="GW40" i="185"/>
  <c r="GI37" i="185"/>
  <c r="FK32" i="185"/>
  <c r="GA26" i="185"/>
  <c r="GH23" i="185"/>
  <c r="GO21" i="185"/>
  <c r="HC12" i="185"/>
  <c r="GE10" i="185"/>
  <c r="FU8" i="185"/>
  <c r="FS45" i="185"/>
  <c r="GV40" i="185"/>
  <c r="GH37" i="185"/>
  <c r="FJ32" i="185"/>
  <c r="FZ26" i="185"/>
  <c r="FZ23" i="185"/>
  <c r="GN21" i="185"/>
  <c r="HB12" i="185"/>
  <c r="GD10" i="185"/>
  <c r="FT8" i="185"/>
  <c r="HC40" i="185"/>
  <c r="FR45" i="185"/>
  <c r="GP40" i="185"/>
  <c r="GG37" i="185"/>
  <c r="FI32" i="185"/>
  <c r="FW26" i="185"/>
  <c r="FY23" i="185"/>
  <c r="HA12" i="185"/>
  <c r="HG9" i="185"/>
  <c r="FS8" i="185"/>
  <c r="FJ27" i="185"/>
  <c r="FR41" i="185"/>
  <c r="GN40" i="185"/>
  <c r="FU26" i="185"/>
  <c r="GW12" i="185"/>
  <c r="FR8" i="185"/>
  <c r="GM40" i="185"/>
  <c r="FM26" i="185"/>
  <c r="GV12" i="185"/>
  <c r="FQ8" i="185"/>
  <c r="GF9" i="185"/>
  <c r="FO8" i="185"/>
  <c r="FR16" i="185"/>
  <c r="FQ23" i="185"/>
  <c r="GE9" i="185"/>
  <c r="FT40" i="185"/>
  <c r="FS40" i="185"/>
  <c r="FJ26" i="185"/>
  <c r="GN12" i="185"/>
  <c r="FN8" i="185"/>
  <c r="GY45" i="185"/>
  <c r="FI45" i="185"/>
  <c r="FR40" i="185"/>
  <c r="FQ37" i="185"/>
  <c r="FI26" i="185"/>
  <c r="HE22" i="185"/>
  <c r="GM12" i="185"/>
  <c r="GA9" i="185"/>
  <c r="FM8" i="185"/>
  <c r="GX45" i="185"/>
  <c r="GT44" i="185"/>
  <c r="FL40" i="185"/>
  <c r="FL37" i="185"/>
  <c r="HG30" i="185"/>
  <c r="HG25" i="185"/>
  <c r="GV22" i="185"/>
  <c r="FU20" i="185"/>
  <c r="GL12" i="185"/>
  <c r="FZ9" i="185"/>
  <c r="FL8" i="185"/>
  <c r="FS41" i="185"/>
  <c r="FR37" i="185"/>
  <c r="GW45" i="185"/>
  <c r="GE44" i="185"/>
  <c r="HF39" i="185"/>
  <c r="FK37" i="185"/>
  <c r="HA30" i="185"/>
  <c r="GE25" i="185"/>
  <c r="GU22" i="185"/>
  <c r="GF12" i="185"/>
  <c r="FY9" i="185"/>
  <c r="GL7" i="185"/>
  <c r="HF16" i="185"/>
  <c r="FO36" i="185"/>
  <c r="GE36" i="185"/>
  <c r="KI36" i="185" s="1" a="1"/>
  <c r="KI36" i="185" s="1"/>
  <c r="GK14" i="185"/>
  <c r="KO14" i="185" s="1" a="1"/>
  <c r="KO14" i="185" s="1"/>
  <c r="GU45" i="185"/>
  <c r="GD44" i="185"/>
  <c r="HE39" i="185"/>
  <c r="HF36" i="185"/>
  <c r="LJ36" i="185" s="1" a="1"/>
  <c r="LJ36" i="185" s="1"/>
  <c r="FJ30" i="185"/>
  <c r="GD25" i="185"/>
  <c r="GT22" i="185"/>
  <c r="GA12" i="185"/>
  <c r="FL9" i="185"/>
  <c r="FN7" i="185"/>
  <c r="HC26" i="185"/>
  <c r="GT45" i="185"/>
  <c r="GC44" i="185"/>
  <c r="HD39" i="185"/>
  <c r="GQ36" i="185"/>
  <c r="KU36" i="185" s="1" a="1"/>
  <c r="KU36" i="185" s="1"/>
  <c r="GH29" i="185"/>
  <c r="GC25" i="185"/>
  <c r="GS22" i="185"/>
  <c r="FZ12" i="185"/>
  <c r="FK9" i="185"/>
  <c r="GQ16" i="185"/>
  <c r="FM36" i="185"/>
  <c r="JQ36" i="185" s="1" a="1"/>
  <c r="JQ36" i="185" s="1"/>
  <c r="GC36" i="185"/>
  <c r="KG36" i="185" s="1" a="1"/>
  <c r="KG36" i="185" s="1"/>
  <c r="GS45" i="185"/>
  <c r="GX39" i="185"/>
  <c r="GP36" i="185"/>
  <c r="KT36" i="185" s="1" a="1"/>
  <c r="KT36" i="185" s="1"/>
  <c r="GG29" i="185"/>
  <c r="FT25" i="185"/>
  <c r="GR22" i="185"/>
  <c r="FX18" i="185"/>
  <c r="FK12" i="185"/>
  <c r="HG8" i="185"/>
  <c r="GJ36" i="185"/>
  <c r="KN36" i="185" s="1" a="1"/>
  <c r="KN36" i="185" s="1"/>
  <c r="FM44" i="185"/>
  <c r="HG16" i="185"/>
  <c r="GU12" i="185"/>
  <c r="GW39" i="185"/>
  <c r="GQ35" i="185"/>
  <c r="FS25" i="185"/>
  <c r="GO22" i="185"/>
  <c r="FW18" i="185"/>
  <c r="HF8" i="185"/>
  <c r="GQ45" i="185"/>
  <c r="FL44" i="185"/>
  <c r="FU39" i="185"/>
  <c r="GP35" i="185"/>
  <c r="GY28" i="185"/>
  <c r="FR25" i="185"/>
  <c r="GN22" i="185"/>
  <c r="FI18" i="185"/>
  <c r="FI12" i="185"/>
  <c r="HE8" i="185"/>
  <c r="GE6" i="185"/>
  <c r="GC42" i="185"/>
  <c r="GU16" i="185"/>
  <c r="FL26" i="185"/>
  <c r="FN44" i="185"/>
  <c r="GR45" i="185"/>
  <c r="HD28" i="185"/>
  <c r="FJ12" i="185"/>
  <c r="GM45" i="185"/>
  <c r="FJ44" i="185"/>
  <c r="FT39" i="185"/>
  <c r="GO35" i="185"/>
  <c r="GR28" i="185"/>
  <c r="FP25" i="185"/>
  <c r="GJ22" i="185"/>
  <c r="GV11" i="185"/>
  <c r="HD8" i="185"/>
  <c r="HE14" i="185"/>
  <c r="GV42" i="185"/>
  <c r="FZ32" i="185"/>
  <c r="GB29" i="185"/>
  <c r="FV18" i="185"/>
  <c r="HD14" i="185"/>
  <c r="GR42" i="185"/>
  <c r="FQ41" i="185"/>
  <c r="FR39" i="185"/>
  <c r="FT32" i="185"/>
  <c r="FX29" i="185"/>
  <c r="GF27" i="185"/>
  <c r="GB25" i="185"/>
  <c r="FU18" i="185"/>
  <c r="GU14" i="185"/>
  <c r="KY14" i="185" s="1" a="1"/>
  <c r="KY14" i="185" s="1"/>
  <c r="HF11" i="185"/>
  <c r="FP17" i="185"/>
  <c r="JT17" i="185" s="1" a="1"/>
  <c r="JT17" i="185" s="1"/>
  <c r="GG14" i="185"/>
  <c r="KK14" i="185" s="1" a="1"/>
  <c r="KK14" i="185" s="1"/>
  <c r="GJ42" i="185"/>
  <c r="FP41" i="185"/>
  <c r="FK40" i="185"/>
  <c r="FQ39" i="185"/>
  <c r="FO32" i="185"/>
  <c r="FW29" i="185"/>
  <c r="GE27" i="185"/>
  <c r="FT26" i="185"/>
  <c r="GA25" i="185"/>
  <c r="FT18" i="185"/>
  <c r="GS14" i="185"/>
  <c r="KW14" i="185" s="1" a="1"/>
  <c r="KW14" i="185" s="1"/>
  <c r="GZ12" i="185"/>
  <c r="HE11" i="185"/>
  <c r="HF10" i="185"/>
  <c r="FJ36" i="185"/>
  <c r="JN36" i="185" s="1" a="1"/>
  <c r="JN36" i="185" s="1"/>
  <c r="GF14" i="185"/>
  <c r="KJ14" i="185" s="1" a="1"/>
  <c r="KJ14" i="185" s="1"/>
  <c r="GI42" i="185"/>
  <c r="FK41" i="185"/>
  <c r="FJ40" i="185"/>
  <c r="FP39" i="185"/>
  <c r="GE37" i="185"/>
  <c r="FV35" i="185"/>
  <c r="FN32" i="185"/>
  <c r="HG28" i="185"/>
  <c r="GB27" i="185"/>
  <c r="FS26" i="185"/>
  <c r="FV25" i="185"/>
  <c r="GT23" i="185"/>
  <c r="GQ22" i="185"/>
  <c r="FP18" i="185"/>
  <c r="GP14" i="185"/>
  <c r="KT14" i="185" s="1" a="1"/>
  <c r="KT14" i="185" s="1"/>
  <c r="GY12" i="185"/>
  <c r="GX11" i="185"/>
  <c r="GX10" i="185"/>
  <c r="FT9" i="185"/>
  <c r="GA8" i="185"/>
  <c r="GV45" i="185"/>
  <c r="FO45" i="185"/>
  <c r="GH42" i="185"/>
  <c r="FJ41" i="185"/>
  <c r="FI40" i="185"/>
  <c r="FN39" i="185"/>
  <c r="FY37" i="185"/>
  <c r="FP35" i="185"/>
  <c r="FM32" i="185"/>
  <c r="HE28" i="185"/>
  <c r="FZ27" i="185"/>
  <c r="FR26" i="185"/>
  <c r="FU25" i="185"/>
  <c r="GS23" i="185"/>
  <c r="GP22" i="185"/>
  <c r="GL20" i="185"/>
  <c r="FN18" i="185"/>
  <c r="GH14" i="185"/>
  <c r="KL14" i="185" s="1" a="1"/>
  <c r="KL14" i="185" s="1"/>
  <c r="GX12" i="185"/>
  <c r="GW11" i="185"/>
  <c r="GS10" i="185"/>
  <c r="FQ9" i="185"/>
  <c r="FZ8" i="185"/>
  <c r="FQ42" i="185"/>
  <c r="GV39" i="185"/>
  <c r="FN25" i="185"/>
  <c r="HD13" i="185"/>
  <c r="GP11" i="185"/>
  <c r="FP42" i="185"/>
  <c r="GU40" i="185"/>
  <c r="GU39" i="185"/>
  <c r="GJ38" i="185"/>
  <c r="GE31" i="185"/>
  <c r="GG28" i="185"/>
  <c r="HB26" i="185"/>
  <c r="HE25" i="185"/>
  <c r="FM25" i="185"/>
  <c r="FI17" i="185"/>
  <c r="JM17" i="185" s="1" a="1"/>
  <c r="JM17" i="185" s="1"/>
  <c r="HC13" i="185"/>
  <c r="GK12" i="185"/>
  <c r="GO11" i="185"/>
  <c r="FQ10" i="185"/>
  <c r="GH28" i="185"/>
  <c r="HF25" i="185"/>
  <c r="FO42" i="185"/>
  <c r="GT40" i="185"/>
  <c r="GT39" i="185"/>
  <c r="FW38" i="185"/>
  <c r="GD31" i="185"/>
  <c r="GE28" i="185"/>
  <c r="HA26" i="185"/>
  <c r="HD25" i="185"/>
  <c r="HG24" i="185"/>
  <c r="HB13" i="185"/>
  <c r="GI12" i="185"/>
  <c r="GK11" i="185"/>
  <c r="FP10" i="185"/>
  <c r="GQ28" i="185"/>
  <c r="FN42" i="185"/>
  <c r="GS39" i="185"/>
  <c r="HE32" i="185"/>
  <c r="GB28" i="185"/>
  <c r="HC25" i="185"/>
  <c r="HE18" i="185"/>
  <c r="GS13" i="185"/>
  <c r="GJ11" i="185"/>
  <c r="FO10" i="185"/>
  <c r="FI42" i="185"/>
  <c r="GR39" i="185"/>
  <c r="HD32" i="185"/>
  <c r="FW28" i="185"/>
  <c r="GY25" i="185"/>
  <c r="GR24" i="185"/>
  <c r="HB18" i="185"/>
  <c r="GR13" i="185"/>
  <c r="GI11" i="185"/>
  <c r="FV14" i="185"/>
  <c r="GQ39" i="185"/>
  <c r="GO24" i="185"/>
  <c r="HA18" i="185"/>
  <c r="GN13" i="185"/>
  <c r="GH11" i="185"/>
  <c r="FO14" i="185"/>
  <c r="NW14" i="185" s="1"/>
  <c r="FN14" i="185"/>
  <c r="JR14" i="185" s="1" a="1"/>
  <c r="JR14" i="185" s="1"/>
  <c r="HA43" i="185"/>
  <c r="HD41" i="185"/>
  <c r="GK40" i="185"/>
  <c r="GO39" i="185"/>
  <c r="HG37" i="185"/>
  <c r="GO36" i="185"/>
  <c r="KS36" i="185" s="1" a="1"/>
  <c r="KS36" i="185" s="1"/>
  <c r="GX32" i="185"/>
  <c r="FQ28" i="185"/>
  <c r="GT26" i="185"/>
  <c r="GV25" i="185"/>
  <c r="GJ24" i="185"/>
  <c r="FM23" i="185"/>
  <c r="FU22" i="185"/>
  <c r="GR18" i="185"/>
  <c r="HD15" i="185"/>
  <c r="GL13" i="185"/>
  <c r="FX12" i="185"/>
  <c r="GC11" i="185"/>
  <c r="HB9" i="185"/>
  <c r="GT8" i="185"/>
  <c r="GB42" i="185"/>
  <c r="GD11" i="185"/>
  <c r="GD45" i="185"/>
  <c r="GI43" i="185"/>
  <c r="HC41" i="185"/>
  <c r="GI40" i="185"/>
  <c r="GK39" i="185"/>
  <c r="HC37" i="185"/>
  <c r="GN36" i="185"/>
  <c r="KR36" i="185" s="1" a="1"/>
  <c r="KR36" i="185" s="1"/>
  <c r="GW32" i="185"/>
  <c r="HE30" i="185"/>
  <c r="FP28" i="185"/>
  <c r="GO26" i="185"/>
  <c r="GR25" i="185"/>
  <c r="GE24" i="185"/>
  <c r="FL23" i="185"/>
  <c r="FT22" i="185"/>
  <c r="GQ18" i="185"/>
  <c r="GZ15" i="185"/>
  <c r="GK13" i="185"/>
  <c r="FW12" i="185"/>
  <c r="GB11" i="185"/>
  <c r="GY9" i="185"/>
  <c r="GS8" i="185"/>
  <c r="HF6" i="185"/>
  <c r="FY12" i="185"/>
  <c r="GH43" i="185"/>
  <c r="GT41" i="185"/>
  <c r="GH40" i="185"/>
  <c r="GH39" i="185"/>
  <c r="HB37" i="185"/>
  <c r="GL36" i="185"/>
  <c r="KP36" i="185" s="1" a="1"/>
  <c r="KP36" i="185" s="1"/>
  <c r="GV32" i="185"/>
  <c r="FO28" i="185"/>
  <c r="GN26" i="185"/>
  <c r="GQ25" i="185"/>
  <c r="GD24" i="185"/>
  <c r="FK23" i="185"/>
  <c r="FS22" i="185"/>
  <c r="GP18" i="185"/>
  <c r="GX15" i="185"/>
  <c r="GF13" i="185"/>
  <c r="FV12" i="185"/>
  <c r="GA11" i="185"/>
  <c r="GV9" i="185"/>
  <c r="GQ8" i="185"/>
  <c r="HF41" i="185"/>
  <c r="GG43" i="185"/>
  <c r="GM41" i="185"/>
  <c r="GG40" i="185"/>
  <c r="GG39" i="185"/>
  <c r="GZ37" i="185"/>
  <c r="GD36" i="185"/>
  <c r="KH36" i="185" s="1" a="1"/>
  <c r="KH36" i="185" s="1"/>
  <c r="GM32" i="185"/>
  <c r="GC30" i="185"/>
  <c r="HG27" i="185"/>
  <c r="GM26" i="185"/>
  <c r="GP25" i="185"/>
  <c r="GC24" i="185"/>
  <c r="HG22" i="185"/>
  <c r="FR22" i="185"/>
  <c r="GM18" i="185"/>
  <c r="GN15" i="185"/>
  <c r="GB13" i="185"/>
  <c r="FT12" i="185"/>
  <c r="FV11" i="185"/>
  <c r="GT9" i="185"/>
  <c r="GP8" i="185"/>
  <c r="GU6" i="185"/>
  <c r="FL43" i="185"/>
  <c r="GL41" i="185"/>
  <c r="GF40" i="185"/>
  <c r="GF39" i="185"/>
  <c r="GL32" i="185"/>
  <c r="HF27" i="185"/>
  <c r="GL26" i="185"/>
  <c r="GO25" i="185"/>
  <c r="GB24" i="185"/>
  <c r="GK18" i="185"/>
  <c r="GH15" i="185"/>
  <c r="FS12" i="185"/>
  <c r="GO8" i="185"/>
  <c r="HB43" i="185"/>
  <c r="GM13" i="185"/>
  <c r="FT11" i="185"/>
  <c r="FU42" i="185"/>
  <c r="GI28" i="185"/>
  <c r="GX25" i="185"/>
  <c r="GU26" i="185"/>
  <c r="FQ13" i="185"/>
  <c r="GR17" i="185"/>
  <c r="KV17" i="185" s="1" a="1"/>
  <c r="KV17" i="185" s="1"/>
  <c r="FK43" i="185"/>
  <c r="GK26" i="185"/>
  <c r="FR36" i="185"/>
  <c r="FL34" i="185"/>
  <c r="JP34" i="185" s="1" a="1"/>
  <c r="JP34" i="185" s="1"/>
  <c r="GH36" i="185"/>
  <c r="KL36" i="185" s="1" a="1"/>
  <c r="KL36" i="185" s="1"/>
  <c r="HD36" i="185"/>
  <c r="LH36" i="185" s="1" a="1"/>
  <c r="LH36" i="185" s="1"/>
  <c r="HF45" i="185"/>
  <c r="FX45" i="185"/>
  <c r="FI43" i="185"/>
  <c r="GF41" i="185"/>
  <c r="FZ40" i="185"/>
  <c r="GC39" i="185"/>
  <c r="GS37" i="185"/>
  <c r="FU36" i="185"/>
  <c r="JY36" i="185" s="1" a="1"/>
  <c r="JY36" i="185" s="1"/>
  <c r="GJ32" i="185"/>
  <c r="GZ29" i="185"/>
  <c r="HB27" i="185"/>
  <c r="GG26" i="185"/>
  <c r="GI25" i="185"/>
  <c r="FW24" i="185"/>
  <c r="HC22" i="185"/>
  <c r="FO22" i="185"/>
  <c r="GI18" i="185"/>
  <c r="GC15" i="185"/>
  <c r="FO13" i="185"/>
  <c r="FN12" i="185"/>
  <c r="FS11" i="185"/>
  <c r="GL9" i="185"/>
  <c r="GI8" i="185"/>
  <c r="GD6" i="185"/>
  <c r="FP14" i="185"/>
  <c r="NX14" i="185" s="1"/>
  <c r="HC32" i="185"/>
  <c r="GL40" i="185"/>
  <c r="FI31" i="185"/>
  <c r="GW25" i="185"/>
  <c r="HE36" i="185"/>
  <c r="LI36" i="185" s="1" a="1"/>
  <c r="LI36" i="185" s="1"/>
  <c r="GK41" i="185"/>
  <c r="GD39" i="185"/>
  <c r="GB36" i="185"/>
  <c r="KF36" i="185" s="1" a="1"/>
  <c r="KF36" i="185" s="1"/>
  <c r="HA29" i="185"/>
  <c r="GJ25" i="185"/>
  <c r="FP22" i="185"/>
  <c r="FP13" i="185"/>
  <c r="GN8" i="185"/>
  <c r="FQ36" i="185"/>
  <c r="JU36" i="185" s="1" a="1"/>
  <c r="JU36" i="185" s="1"/>
  <c r="GG36" i="185"/>
  <c r="KK36" i="185" s="1" a="1"/>
  <c r="KK36" i="185" s="1"/>
  <c r="HE45" i="185"/>
  <c r="FW45" i="185"/>
  <c r="HE42" i="185"/>
  <c r="GE41" i="185"/>
  <c r="FV40" i="185"/>
  <c r="GB39" i="185"/>
  <c r="GN37" i="185"/>
  <c r="FN36" i="185"/>
  <c r="NV36" i="185" s="1"/>
  <c r="GI32" i="185"/>
  <c r="GY29" i="185"/>
  <c r="GY27" i="185"/>
  <c r="GF26" i="185"/>
  <c r="GG25" i="185"/>
  <c r="FK24" i="185"/>
  <c r="HB22" i="185"/>
  <c r="FN22" i="185"/>
  <c r="GH18" i="185"/>
  <c r="GB15" i="185"/>
  <c r="FN13" i="185"/>
  <c r="FM12" i="185"/>
  <c r="FR11" i="185"/>
  <c r="GK9" i="185"/>
  <c r="GH8" i="185"/>
  <c r="FV28" i="185"/>
  <c r="HE41" i="185"/>
  <c r="GP39" i="185"/>
  <c r="HB32" i="185"/>
  <c r="GM24" i="185"/>
  <c r="GW18" i="185"/>
  <c r="FU11" i="185"/>
  <c r="FI14" i="185"/>
  <c r="JM14" i="185" s="1" a="1"/>
  <c r="JM14" i="185" s="1"/>
  <c r="GI36" i="185"/>
  <c r="KM36" i="185" s="1" a="1"/>
  <c r="KM36" i="185" s="1"/>
  <c r="GA40" i="185"/>
  <c r="GU37" i="185"/>
  <c r="GK32" i="185"/>
  <c r="HE27" i="185"/>
  <c r="HD22" i="185"/>
  <c r="GJ18" i="185"/>
  <c r="GG15" i="185"/>
  <c r="FR12" i="185"/>
  <c r="GN9" i="185"/>
  <c r="FW34" i="185"/>
  <c r="KA34" i="185" s="1" a="1"/>
  <c r="KA34" i="185" s="1"/>
  <c r="GF36" i="185"/>
  <c r="KJ36" i="185" s="1" a="1"/>
  <c r="KJ36" i="185" s="1"/>
  <c r="HC45" i="185"/>
  <c r="FV45" i="185"/>
  <c r="GB41" i="185"/>
  <c r="FU40" i="185"/>
  <c r="FV39" i="185"/>
  <c r="GM37" i="185"/>
  <c r="FL36" i="185"/>
  <c r="GC32" i="185"/>
  <c r="GI29" i="185"/>
  <c r="GT27" i="185"/>
  <c r="GB26" i="185"/>
  <c r="GF25" i="185"/>
  <c r="HG23" i="185"/>
  <c r="GW22" i="185"/>
  <c r="FM22" i="185"/>
  <c r="GC18" i="185"/>
  <c r="FT15" i="185"/>
  <c r="FL12" i="185"/>
  <c r="FQ11" i="185"/>
  <c r="GJ9" i="185"/>
  <c r="GG8" i="185"/>
  <c r="FV19" i="185"/>
  <c r="GX19" i="185"/>
  <c r="FW19" i="185"/>
  <c r="GY19" i="185"/>
  <c r="FX19" i="185"/>
  <c r="GZ19" i="185"/>
  <c r="GI19" i="185"/>
  <c r="GJ19" i="185"/>
  <c r="FI19" i="185"/>
  <c r="GK19" i="185"/>
  <c r="FJ19" i="185"/>
  <c r="GL19" i="185"/>
  <c r="FO19" i="185"/>
  <c r="GQ19" i="185"/>
  <c r="GM19" i="185"/>
  <c r="GO19" i="185"/>
  <c r="GN19" i="185"/>
  <c r="FQ19" i="185"/>
  <c r="HD19" i="185"/>
  <c r="FR19" i="185"/>
  <c r="HE19" i="185"/>
  <c r="GB19" i="185"/>
  <c r="GC19" i="185"/>
  <c r="GA19" i="185"/>
  <c r="GD19" i="185"/>
  <c r="GE19" i="185"/>
  <c r="GV19" i="185"/>
  <c r="GW19" i="185"/>
  <c r="HC19" i="185"/>
  <c r="HF19" i="185"/>
  <c r="HG19" i="185"/>
  <c r="FN19" i="185"/>
  <c r="FO33" i="185"/>
  <c r="FP19" i="185"/>
  <c r="GQ44" i="185"/>
  <c r="FN33" i="185"/>
  <c r="FY30" i="185"/>
  <c r="FM19" i="185"/>
  <c r="FQ16" i="185"/>
  <c r="GI7" i="185"/>
  <c r="GN44" i="185"/>
  <c r="FM33" i="185"/>
  <c r="GT31" i="185"/>
  <c r="FR30" i="185"/>
  <c r="FL19" i="185"/>
  <c r="GL17" i="185"/>
  <c r="FP16" i="185"/>
  <c r="GD7" i="185"/>
  <c r="GM44" i="185"/>
  <c r="FV43" i="185"/>
  <c r="HF35" i="185"/>
  <c r="GK31" i="185"/>
  <c r="FO30" i="185"/>
  <c r="HF21" i="185"/>
  <c r="FK19" i="185"/>
  <c r="GK17" i="185"/>
  <c r="FO16" i="185"/>
  <c r="GB7" i="185"/>
  <c r="GG38" i="185"/>
  <c r="GH38" i="185"/>
  <c r="GI38" i="185"/>
  <c r="FR38" i="185"/>
  <c r="GT38" i="185"/>
  <c r="FS38" i="185"/>
  <c r="GU38" i="185"/>
  <c r="FT38" i="185"/>
  <c r="GV38" i="185"/>
  <c r="FU38" i="185"/>
  <c r="GW38" i="185"/>
  <c r="FZ38" i="185"/>
  <c r="HB38" i="185"/>
  <c r="FI38" i="185"/>
  <c r="GS38" i="185"/>
  <c r="FK38" i="185"/>
  <c r="FJ38" i="185"/>
  <c r="GX38" i="185"/>
  <c r="GY38" i="185"/>
  <c r="GA38" i="185"/>
  <c r="GB38" i="185"/>
  <c r="GL38" i="185"/>
  <c r="GM38" i="185"/>
  <c r="FY38" i="185"/>
  <c r="GC38" i="185"/>
  <c r="GD38" i="185"/>
  <c r="GR38" i="185"/>
  <c r="GZ38" i="185"/>
  <c r="HD38" i="185"/>
  <c r="HE38" i="185"/>
  <c r="HF38" i="185"/>
  <c r="FN38" i="185"/>
  <c r="FS24" i="185"/>
  <c r="GU24" i="185"/>
  <c r="FT24" i="185"/>
  <c r="GV24" i="185"/>
  <c r="FU24" i="185"/>
  <c r="GW24" i="185"/>
  <c r="GF24" i="185"/>
  <c r="GG24" i="185"/>
  <c r="GH24" i="185"/>
  <c r="GI24" i="185"/>
  <c r="FL24" i="185"/>
  <c r="GN24" i="185"/>
  <c r="FQ24" i="185"/>
  <c r="HD24" i="185"/>
  <c r="FV24" i="185"/>
  <c r="FR24" i="185"/>
  <c r="HE24" i="185"/>
  <c r="HF24" i="185"/>
  <c r="GK24" i="185"/>
  <c r="GL24" i="185"/>
  <c r="FI24" i="185"/>
  <c r="GT24" i="185"/>
  <c r="FJ24" i="185"/>
  <c r="GX24" i="185"/>
  <c r="FX24" i="185"/>
  <c r="FY24" i="185"/>
  <c r="FZ24" i="185"/>
  <c r="GP24" i="185"/>
  <c r="GQ24" i="185"/>
  <c r="GY24" i="185"/>
  <c r="GZ24" i="185"/>
  <c r="HA24" i="185"/>
  <c r="GG10" i="185"/>
  <c r="GH10" i="185"/>
  <c r="GI10" i="185"/>
  <c r="FR10" i="185"/>
  <c r="GT10" i="185"/>
  <c r="FS10" i="185"/>
  <c r="GU10" i="185"/>
  <c r="FT10" i="185"/>
  <c r="GV10" i="185"/>
  <c r="FU10" i="185"/>
  <c r="GW10" i="185"/>
  <c r="FZ10" i="185"/>
  <c r="HB10" i="185"/>
  <c r="GA10" i="185"/>
  <c r="HC10" i="185"/>
  <c r="FW10" i="185"/>
  <c r="FX10" i="185"/>
  <c r="FY10" i="185"/>
  <c r="GO10" i="185"/>
  <c r="GP10" i="185"/>
  <c r="FL10" i="185"/>
  <c r="HA10" i="185"/>
  <c r="FM10" i="185"/>
  <c r="HD10" i="185"/>
  <c r="FV10" i="185"/>
  <c r="GB10" i="185"/>
  <c r="GC10" i="185"/>
  <c r="GQ10" i="185"/>
  <c r="GR10" i="185"/>
  <c r="GY10" i="185"/>
  <c r="GZ10" i="185"/>
  <c r="HE10" i="185"/>
  <c r="FI10" i="185"/>
  <c r="GL44" i="185"/>
  <c r="FU43" i="185"/>
  <c r="GF38" i="185"/>
  <c r="HE35" i="185"/>
  <c r="GF34" i="185"/>
  <c r="KJ34" i="185" s="1" a="1"/>
  <c r="KJ34" i="185" s="1"/>
  <c r="GJ31" i="185"/>
  <c r="FM30" i="185"/>
  <c r="HE21" i="185"/>
  <c r="GE20" i="185"/>
  <c r="GJ17" i="185"/>
  <c r="FL16" i="185"/>
  <c r="GA7" i="185"/>
  <c r="GH44" i="185"/>
  <c r="FN43" i="185"/>
  <c r="GE38" i="185"/>
  <c r="HA35" i="185"/>
  <c r="GE34" i="185"/>
  <c r="KI34" i="185" s="1" a="1"/>
  <c r="KI34" i="185" s="1"/>
  <c r="GI31" i="185"/>
  <c r="FL30" i="185"/>
  <c r="GX21" i="185"/>
  <c r="FX20" i="185"/>
  <c r="GI17" i="185"/>
  <c r="FJ16" i="185"/>
  <c r="FX7" i="185"/>
  <c r="GF44" i="185"/>
  <c r="FM43" i="185"/>
  <c r="GS41" i="185"/>
  <c r="FX38" i="185"/>
  <c r="GZ35" i="185"/>
  <c r="GH31" i="185"/>
  <c r="FK30" i="185"/>
  <c r="FI27" i="185"/>
  <c r="GH17" i="185"/>
  <c r="HE15" i="185"/>
  <c r="GF21" i="185"/>
  <c r="GG21" i="185"/>
  <c r="GH21" i="185"/>
  <c r="FQ21" i="185"/>
  <c r="GS21" i="185"/>
  <c r="FR21" i="185"/>
  <c r="GT21" i="185"/>
  <c r="FS21" i="185"/>
  <c r="GU21" i="185"/>
  <c r="FT21" i="185"/>
  <c r="GV21" i="185"/>
  <c r="FY21" i="185"/>
  <c r="HA21" i="185"/>
  <c r="FM21" i="185"/>
  <c r="HB21" i="185"/>
  <c r="FO21" i="185"/>
  <c r="FN21" i="185"/>
  <c r="HC21" i="185"/>
  <c r="HD21" i="185"/>
  <c r="GE21" i="185"/>
  <c r="GI21" i="185"/>
  <c r="GP21" i="185"/>
  <c r="GQ21" i="185"/>
  <c r="GC21" i="185"/>
  <c r="GD21" i="185"/>
  <c r="GJ21" i="185"/>
  <c r="GY21" i="185"/>
  <c r="GZ21" i="185"/>
  <c r="HG21" i="185"/>
  <c r="FI21" i="185"/>
  <c r="FJ21" i="185"/>
  <c r="FU21" i="185"/>
  <c r="GA44" i="185"/>
  <c r="FR35" i="185"/>
  <c r="GT35" i="185"/>
  <c r="FS35" i="185"/>
  <c r="GU35" i="185"/>
  <c r="FT35" i="185"/>
  <c r="GV35" i="185"/>
  <c r="GE35" i="185"/>
  <c r="HG35" i="185"/>
  <c r="GF35" i="185"/>
  <c r="GG35" i="185"/>
  <c r="GH35" i="185"/>
  <c r="FK35" i="185"/>
  <c r="GM35" i="185"/>
  <c r="GR35" i="185"/>
  <c r="FI35" i="185"/>
  <c r="GS35" i="185"/>
  <c r="GW35" i="185"/>
  <c r="FX35" i="185"/>
  <c r="FY35" i="185"/>
  <c r="GJ35" i="185"/>
  <c r="GK35" i="185"/>
  <c r="FZ35" i="185"/>
  <c r="GA35" i="185"/>
  <c r="GB35" i="185"/>
  <c r="GX35" i="185"/>
  <c r="GY35" i="185"/>
  <c r="HB35" i="185"/>
  <c r="HC35" i="185"/>
  <c r="HD35" i="185"/>
  <c r="FN35" i="185"/>
  <c r="FR7" i="185"/>
  <c r="GT7" i="185"/>
  <c r="FS7" i="185"/>
  <c r="GU7" i="185"/>
  <c r="FT7" i="185"/>
  <c r="GV7" i="185"/>
  <c r="FU7" i="185"/>
  <c r="GW7" i="185"/>
  <c r="FV7" i="185"/>
  <c r="GX7" i="185"/>
  <c r="FW7" i="185"/>
  <c r="GY7" i="185"/>
  <c r="FY7" i="185"/>
  <c r="HA7" i="185"/>
  <c r="FZ7" i="185"/>
  <c r="HB7" i="185"/>
  <c r="GC7" i="185"/>
  <c r="HE7" i="185"/>
  <c r="GE7" i="185"/>
  <c r="HG7" i="185"/>
  <c r="GF7" i="185"/>
  <c r="GG7" i="185"/>
  <c r="GH7" i="185"/>
  <c r="FK7" i="185"/>
  <c r="GM7" i="185"/>
  <c r="FL7" i="185"/>
  <c r="GN7" i="185"/>
  <c r="GS7" i="185"/>
  <c r="GZ7" i="185"/>
  <c r="HC7" i="185"/>
  <c r="FO7" i="185"/>
  <c r="FP7" i="185"/>
  <c r="GJ7" i="185"/>
  <c r="GK7" i="185"/>
  <c r="FI7" i="185"/>
  <c r="FJ7" i="185"/>
  <c r="FM7" i="185"/>
  <c r="GO7" i="185"/>
  <c r="GP7" i="185"/>
  <c r="HD7" i="185"/>
  <c r="HF7" i="185"/>
  <c r="GM21" i="185"/>
  <c r="FX44" i="185"/>
  <c r="GL35" i="185"/>
  <c r="FU31" i="185"/>
  <c r="GU29" i="185"/>
  <c r="GL21" i="185"/>
  <c r="FR17" i="185"/>
  <c r="JV17" i="185" s="1" a="1"/>
  <c r="JV17" i="185" s="1"/>
  <c r="GM15" i="185"/>
  <c r="FM34" i="185"/>
  <c r="NU34" i="185" s="1"/>
  <c r="GO34" i="185"/>
  <c r="KS34" i="185" s="1" a="1"/>
  <c r="KS34" i="185" s="1"/>
  <c r="FN34" i="185"/>
  <c r="NV34" i="185" s="1"/>
  <c r="GP34" i="185"/>
  <c r="KT34" i="185" s="1" a="1"/>
  <c r="KT34" i="185" s="1"/>
  <c r="FO34" i="185"/>
  <c r="JS34" i="185" s="1" a="1"/>
  <c r="JS34" i="185" s="1"/>
  <c r="GQ34" i="185"/>
  <c r="KU34" i="185" s="1" a="1"/>
  <c r="KU34" i="185" s="1"/>
  <c r="FZ34" i="185"/>
  <c r="KD34" i="185" s="1" a="1"/>
  <c r="KD34" i="185" s="1"/>
  <c r="HB34" i="185"/>
  <c r="LF34" i="185" s="1" a="1"/>
  <c r="LF34" i="185" s="1"/>
  <c r="GA34" i="185"/>
  <c r="KE34" i="185" s="1" a="1"/>
  <c r="KE34" i="185" s="1"/>
  <c r="HC34" i="185"/>
  <c r="LG34" i="185" s="1" a="1"/>
  <c r="LG34" i="185" s="1"/>
  <c r="GB34" i="185"/>
  <c r="KF34" i="185" s="1" a="1"/>
  <c r="KF34" i="185" s="1"/>
  <c r="HD34" i="185"/>
  <c r="LH34" i="185" s="1" a="1"/>
  <c r="LH34" i="185" s="1"/>
  <c r="GC34" i="185"/>
  <c r="KG34" i="185" s="1" a="1"/>
  <c r="KG34" i="185" s="1"/>
  <c r="HE34" i="185"/>
  <c r="LI34" i="185" s="1" a="1"/>
  <c r="LI34" i="185" s="1"/>
  <c r="GH34" i="185"/>
  <c r="KL34" i="185" s="1" a="1"/>
  <c r="KL34" i="185" s="1"/>
  <c r="FR34" i="185"/>
  <c r="JV34" i="185" s="1" a="1"/>
  <c r="JV34" i="185" s="1"/>
  <c r="HF34" i="185"/>
  <c r="LJ34" i="185" s="1" a="1"/>
  <c r="LJ34" i="185" s="1"/>
  <c r="FS34" i="185"/>
  <c r="JW34" i="185" s="1" a="1"/>
  <c r="JW34" i="185" s="1"/>
  <c r="HG34" i="185"/>
  <c r="LK34" i="185" s="1" a="1"/>
  <c r="LK34" i="185" s="1"/>
  <c r="FT34" i="185"/>
  <c r="JX34" i="185" s="1" a="1"/>
  <c r="JX34" i="185" s="1"/>
  <c r="GJ34" i="185"/>
  <c r="KN34" i="185" s="1" a="1"/>
  <c r="KN34" i="185" s="1"/>
  <c r="GK34" i="185"/>
  <c r="KO34" i="185" s="1" a="1"/>
  <c r="KO34" i="185" s="1"/>
  <c r="GU34" i="185"/>
  <c r="KY34" i="185" s="1" a="1"/>
  <c r="KY34" i="185" s="1"/>
  <c r="FI34" i="185"/>
  <c r="JM34" i="185" s="1" a="1"/>
  <c r="JM34" i="185" s="1"/>
  <c r="GV34" i="185"/>
  <c r="KZ34" i="185" s="1" a="1"/>
  <c r="KZ34" i="185" s="1"/>
  <c r="FX34" i="185"/>
  <c r="KB34" i="185" s="1" a="1"/>
  <c r="KB34" i="185" s="1"/>
  <c r="FY34" i="185"/>
  <c r="KC34" i="185" s="1" a="1"/>
  <c r="KC34" i="185" s="1"/>
  <c r="GD34" i="185"/>
  <c r="KH34" i="185" s="1" a="1"/>
  <c r="KH34" i="185" s="1"/>
  <c r="GS34" i="185"/>
  <c r="KW34" i="185" s="1" a="1"/>
  <c r="KW34" i="185" s="1"/>
  <c r="GT34" i="185"/>
  <c r="KX34" i="185" s="1" a="1"/>
  <c r="KX34" i="185" s="1"/>
  <c r="GY34" i="185"/>
  <c r="LC34" i="185" s="1" a="1"/>
  <c r="LC34" i="185" s="1"/>
  <c r="GZ34" i="185"/>
  <c r="LD34" i="185" s="1" a="1"/>
  <c r="LD34" i="185" s="1"/>
  <c r="HA34" i="185"/>
  <c r="LE34" i="185" s="1" a="1"/>
  <c r="LE34" i="185" s="1"/>
  <c r="FK34" i="185"/>
  <c r="NS34" i="185" s="1"/>
  <c r="GA20" i="185"/>
  <c r="HC20" i="185"/>
  <c r="GB20" i="185"/>
  <c r="HD20" i="185"/>
  <c r="GC20" i="185"/>
  <c r="HE20" i="185"/>
  <c r="FL20" i="185"/>
  <c r="GN20" i="185"/>
  <c r="FM20" i="185"/>
  <c r="GO20" i="185"/>
  <c r="FN20" i="185"/>
  <c r="GP20" i="185"/>
  <c r="FO20" i="185"/>
  <c r="GQ20" i="185"/>
  <c r="FT20" i="185"/>
  <c r="GV20" i="185"/>
  <c r="FY20" i="185"/>
  <c r="FZ20" i="185"/>
  <c r="GD20" i="185"/>
  <c r="GS20" i="185"/>
  <c r="GT20" i="185"/>
  <c r="FQ20" i="185"/>
  <c r="HB20" i="185"/>
  <c r="FR20" i="185"/>
  <c r="HF20" i="185"/>
  <c r="GF20" i="185"/>
  <c r="GG20" i="185"/>
  <c r="GH20" i="185"/>
  <c r="GX20" i="185"/>
  <c r="GY20" i="185"/>
  <c r="HG20" i="185"/>
  <c r="FP20" i="185"/>
  <c r="FM6" i="185"/>
  <c r="GO6" i="185"/>
  <c r="FN6" i="185"/>
  <c r="GP6" i="185"/>
  <c r="FO6" i="185"/>
  <c r="GQ6" i="185"/>
  <c r="FP6" i="185"/>
  <c r="GR6" i="185"/>
  <c r="FQ6" i="185"/>
  <c r="GS6" i="185"/>
  <c r="FR6" i="185"/>
  <c r="GT6" i="185"/>
  <c r="FT6" i="185"/>
  <c r="GV6" i="185"/>
  <c r="FU6" i="185"/>
  <c r="GW6" i="185"/>
  <c r="FV6" i="185"/>
  <c r="GX6" i="185"/>
  <c r="FW6" i="185"/>
  <c r="GY6" i="185"/>
  <c r="FX6" i="185"/>
  <c r="GZ6" i="185"/>
  <c r="FZ6" i="185"/>
  <c r="HB6" i="185"/>
  <c r="GA6" i="185"/>
  <c r="HC6" i="185"/>
  <c r="GB6" i="185"/>
  <c r="HD6" i="185"/>
  <c r="GC6" i="185"/>
  <c r="HE6" i="185"/>
  <c r="GH6" i="185"/>
  <c r="GI6" i="185"/>
  <c r="GJ6" i="185"/>
  <c r="GK6" i="185"/>
  <c r="GL6" i="185"/>
  <c r="FL6" i="185"/>
  <c r="FS6" i="185"/>
  <c r="FJ6" i="185"/>
  <c r="FK6" i="185"/>
  <c r="FY6" i="185"/>
  <c r="GG6" i="185"/>
  <c r="FS44" i="185"/>
  <c r="FM38" i="185"/>
  <c r="GI35" i="185"/>
  <c r="FJ34" i="185"/>
  <c r="NR34" i="185" s="1"/>
  <c r="FT31" i="185"/>
  <c r="GQ29" i="185"/>
  <c r="HB24" i="185"/>
  <c r="GK21" i="185"/>
  <c r="FI20" i="185"/>
  <c r="FQ17" i="185"/>
  <c r="NY17" i="185" s="1"/>
  <c r="GL15" i="185"/>
  <c r="GN10" i="185"/>
  <c r="GN6" i="185"/>
  <c r="FL38" i="185"/>
  <c r="GD35" i="185"/>
  <c r="HF33" i="185"/>
  <c r="GJ29" i="185"/>
  <c r="GS24" i="185"/>
  <c r="GB21" i="185"/>
  <c r="HB19" i="185"/>
  <c r="GI15" i="185"/>
  <c r="GM10" i="185"/>
  <c r="GM6" i="185"/>
  <c r="HD33" i="185"/>
  <c r="GA21" i="185"/>
  <c r="HA19" i="185"/>
  <c r="GV33" i="185"/>
  <c r="FZ21" i="185"/>
  <c r="GU19" i="185"/>
  <c r="GS33" i="185"/>
  <c r="FX21" i="185"/>
  <c r="GT19" i="185"/>
  <c r="FW21" i="185"/>
  <c r="FU35" i="185"/>
  <c r="GP33" i="185"/>
  <c r="GS19" i="185"/>
  <c r="FZ31" i="185"/>
  <c r="HB31" i="185"/>
  <c r="GA31" i="185"/>
  <c r="HC31" i="185"/>
  <c r="GB31" i="185"/>
  <c r="HD31" i="185"/>
  <c r="FK31" i="185"/>
  <c r="GM31" i="185"/>
  <c r="FL31" i="185"/>
  <c r="GN31" i="185"/>
  <c r="FM31" i="185"/>
  <c r="GO31" i="185"/>
  <c r="FN31" i="185"/>
  <c r="GP31" i="185"/>
  <c r="FS31" i="185"/>
  <c r="GU31" i="185"/>
  <c r="FO31" i="185"/>
  <c r="GZ31" i="185"/>
  <c r="HE31" i="185"/>
  <c r="FP31" i="185"/>
  <c r="HA31" i="185"/>
  <c r="FQ31" i="185"/>
  <c r="GF31" i="185"/>
  <c r="GG31" i="185"/>
  <c r="GR31" i="185"/>
  <c r="GS31" i="185"/>
  <c r="FV31" i="185"/>
  <c r="FW31" i="185"/>
  <c r="FX31" i="185"/>
  <c r="GL31" i="185"/>
  <c r="GQ31" i="185"/>
  <c r="GW31" i="185"/>
  <c r="GX31" i="185"/>
  <c r="GY31" i="185"/>
  <c r="FL17" i="185"/>
  <c r="JP17" i="185" s="1" a="1"/>
  <c r="JP17" i="185" s="1"/>
  <c r="GN17" i="185"/>
  <c r="KR17" i="185" s="1" a="1"/>
  <c r="KR17" i="185" s="1"/>
  <c r="FM17" i="185"/>
  <c r="JQ17" i="185" s="1" a="1"/>
  <c r="JQ17" i="185" s="1"/>
  <c r="GO17" i="185"/>
  <c r="KS17" i="185" s="1" a="1"/>
  <c r="KS17" i="185" s="1"/>
  <c r="FN17" i="185"/>
  <c r="JR17" i="185" s="1" a="1"/>
  <c r="JR17" i="185" s="1"/>
  <c r="GP17" i="185"/>
  <c r="KT17" i="185" s="1" a="1"/>
  <c r="KT17" i="185" s="1"/>
  <c r="FY17" i="185"/>
  <c r="KC17" i="185" s="1" a="1"/>
  <c r="KC17" i="185" s="1"/>
  <c r="HA17" i="185"/>
  <c r="LE17" i="185" s="1" a="1"/>
  <c r="LE17" i="185" s="1"/>
  <c r="FZ17" i="185"/>
  <c r="KD17" i="185" s="1" a="1"/>
  <c r="KD17" i="185" s="1"/>
  <c r="HB17" i="185"/>
  <c r="LF17" i="185" s="1" a="1"/>
  <c r="LF17" i="185" s="1"/>
  <c r="GA17" i="185"/>
  <c r="KE17" i="185" s="1" a="1"/>
  <c r="KE17" i="185" s="1"/>
  <c r="HC17" i="185"/>
  <c r="LG17" i="185" s="1" a="1"/>
  <c r="LG17" i="185" s="1"/>
  <c r="GB17" i="185"/>
  <c r="KF17" i="185" s="1" a="1"/>
  <c r="KF17" i="185" s="1"/>
  <c r="HD17" i="185"/>
  <c r="LH17" i="185" s="1" a="1"/>
  <c r="LH17" i="185" s="1"/>
  <c r="GG17" i="185"/>
  <c r="FU17" i="185"/>
  <c r="JY17" i="185" s="1" a="1"/>
  <c r="JY17" i="185" s="1"/>
  <c r="FV17" i="185"/>
  <c r="JZ17" i="185" s="1" a="1"/>
  <c r="JZ17" i="185" s="1"/>
  <c r="FW17" i="185"/>
  <c r="KA17" i="185" s="1" a="1"/>
  <c r="KA17" i="185" s="1"/>
  <c r="GM17" i="185"/>
  <c r="KQ17" i="185" s="1" a="1"/>
  <c r="KQ17" i="185" s="1"/>
  <c r="GQ17" i="185"/>
  <c r="KU17" i="185" s="1" a="1"/>
  <c r="KU17" i="185" s="1"/>
  <c r="FK17" i="185"/>
  <c r="JO17" i="185" s="1" a="1"/>
  <c r="JO17" i="185" s="1"/>
  <c r="GX17" i="185"/>
  <c r="LB17" i="185" s="1" a="1"/>
  <c r="LB17" i="185" s="1"/>
  <c r="FO17" i="185"/>
  <c r="NW17" i="185" s="1"/>
  <c r="GY17" i="185"/>
  <c r="LC17" i="185" s="1" a="1"/>
  <c r="LC17" i="185" s="1"/>
  <c r="GC17" i="185"/>
  <c r="KG17" i="185" s="1" a="1"/>
  <c r="KG17" i="185" s="1"/>
  <c r="GD17" i="185"/>
  <c r="KH17" i="185" s="1" a="1"/>
  <c r="KH17" i="185" s="1"/>
  <c r="GE17" i="185"/>
  <c r="GT17" i="185"/>
  <c r="KX17" i="185" s="1" a="1"/>
  <c r="KX17" i="185" s="1"/>
  <c r="GU17" i="185"/>
  <c r="KY17" i="185" s="1" a="1"/>
  <c r="KY17" i="185" s="1"/>
  <c r="GZ17" i="185"/>
  <c r="LD17" i="185" s="1" a="1"/>
  <c r="LD17" i="185" s="1"/>
  <c r="HE17" i="185"/>
  <c r="LI17" i="185" s="1" a="1"/>
  <c r="LI17" i="185" s="1"/>
  <c r="HF17" i="185"/>
  <c r="LJ17" i="185" s="1" a="1"/>
  <c r="LJ17" i="185" s="1"/>
  <c r="FJ17" i="185"/>
  <c r="NR17" i="185" s="1"/>
  <c r="HC43" i="185"/>
  <c r="FQ35" i="185"/>
  <c r="GO33" i="185"/>
  <c r="HB30" i="185"/>
  <c r="FY29" i="185"/>
  <c r="FV21" i="185"/>
  <c r="GR19" i="185"/>
  <c r="GT16" i="185"/>
  <c r="FU15" i="185"/>
  <c r="GN33" i="185"/>
  <c r="FP21" i="185"/>
  <c r="GP19" i="185"/>
  <c r="GJ5" i="185"/>
  <c r="KN5" i="185" s="1" a="1"/>
  <c r="KN5" i="185" s="1"/>
  <c r="FI5" i="185"/>
  <c r="NQ5" i="185" s="1"/>
  <c r="GK5" i="185"/>
  <c r="KO5" i="185" s="1" a="1"/>
  <c r="KO5" i="185" s="1"/>
  <c r="FJ5" i="185"/>
  <c r="NR5" i="185" s="1"/>
  <c r="GL5" i="185"/>
  <c r="KP5" i="185" s="1" a="1"/>
  <c r="KP5" i="185" s="1"/>
  <c r="FK5" i="185"/>
  <c r="JO5" i="185" s="1" a="1"/>
  <c r="JO5" i="185" s="1"/>
  <c r="GM5" i="185"/>
  <c r="KQ5" i="185" s="1" a="1"/>
  <c r="KQ5" i="185" s="1"/>
  <c r="FL5" i="185"/>
  <c r="JP5" i="185" s="1" a="1"/>
  <c r="JP5" i="185" s="1"/>
  <c r="GN5" i="185"/>
  <c r="KR5" i="185" s="1" a="1"/>
  <c r="KR5" i="185" s="1"/>
  <c r="FM5" i="185"/>
  <c r="NU5" i="185" s="1"/>
  <c r="GO5" i="185"/>
  <c r="KS5" i="185" s="1" a="1"/>
  <c r="KS5" i="185" s="1"/>
  <c r="FO5" i="185"/>
  <c r="JS5" i="185" s="1" a="1"/>
  <c r="JS5" i="185" s="1"/>
  <c r="GQ5" i="185"/>
  <c r="KU5" i="185" s="1" a="1"/>
  <c r="KU5" i="185" s="1"/>
  <c r="FP5" i="185"/>
  <c r="JT5" i="185" s="1" a="1"/>
  <c r="JT5" i="185" s="1"/>
  <c r="GR5" i="185"/>
  <c r="KV5" i="185" s="1" a="1"/>
  <c r="KV5" i="185" s="1"/>
  <c r="FQ5" i="185"/>
  <c r="JU5" i="185" s="1" a="1"/>
  <c r="JU5" i="185" s="1"/>
  <c r="GS5" i="185"/>
  <c r="KW5" i="185" s="1" a="1"/>
  <c r="KW5" i="185" s="1"/>
  <c r="FR5" i="185"/>
  <c r="JV5" i="185" s="1" a="1"/>
  <c r="JV5" i="185" s="1"/>
  <c r="GT5" i="185"/>
  <c r="KX5" i="185" s="1" a="1"/>
  <c r="KX5" i="185" s="1"/>
  <c r="FS5" i="185"/>
  <c r="JW5" i="185" s="1" a="1"/>
  <c r="JW5" i="185" s="1"/>
  <c r="GU5" i="185"/>
  <c r="KY5" i="185" s="1" a="1"/>
  <c r="KY5" i="185" s="1"/>
  <c r="FT5" i="185"/>
  <c r="JX5" i="185" s="1" a="1"/>
  <c r="JX5" i="185" s="1"/>
  <c r="FU5" i="185"/>
  <c r="JY5" i="185" s="1" a="1"/>
  <c r="JY5" i="185" s="1"/>
  <c r="GW5" i="185"/>
  <c r="LA5" i="185" s="1" a="1"/>
  <c r="LA5" i="185" s="1"/>
  <c r="FV5" i="185"/>
  <c r="JZ5" i="185" s="1" a="1"/>
  <c r="JZ5" i="185" s="1"/>
  <c r="GX5" i="185"/>
  <c r="LB5" i="185" s="1" a="1"/>
  <c r="LB5" i="185" s="1"/>
  <c r="FW5" i="185"/>
  <c r="KA5" i="185" s="1" a="1"/>
  <c r="KA5" i="185" s="1"/>
  <c r="GY5" i="185"/>
  <c r="LC5" i="185" s="1" a="1"/>
  <c r="LC5" i="185" s="1"/>
  <c r="FX5" i="185"/>
  <c r="KB5" i="185" s="1" a="1"/>
  <c r="KB5" i="185" s="1"/>
  <c r="GZ5" i="185"/>
  <c r="LD5" i="185" s="1" a="1"/>
  <c r="LD5" i="185" s="1"/>
  <c r="GC5" i="185"/>
  <c r="KG5" i="185" s="1" a="1"/>
  <c r="KG5" i="185" s="1"/>
  <c r="HE5" i="185"/>
  <c r="LI5" i="185" s="1" a="1"/>
  <c r="LI5" i="185" s="1"/>
  <c r="GD5" i="185"/>
  <c r="KH5" i="185" s="1" a="1"/>
  <c r="KH5" i="185" s="1"/>
  <c r="HF5" i="185"/>
  <c r="LJ5" i="185" s="1" a="1"/>
  <c r="LJ5" i="185" s="1"/>
  <c r="FY5" i="185"/>
  <c r="KC5" i="185" s="1" a="1"/>
  <c r="KC5" i="185" s="1"/>
  <c r="FN5" i="185"/>
  <c r="NV5" i="185" s="1"/>
  <c r="HA5" i="185"/>
  <c r="LE5" i="185" s="1" a="1"/>
  <c r="LE5" i="185" s="1"/>
  <c r="HB5" i="185"/>
  <c r="LF5" i="185" s="1" a="1"/>
  <c r="LF5" i="185" s="1"/>
  <c r="FZ5" i="185"/>
  <c r="KD5" i="185" s="1" a="1"/>
  <c r="KD5" i="185" s="1"/>
  <c r="GA5" i="185"/>
  <c r="KE5" i="185" s="1" a="1"/>
  <c r="KE5" i="185" s="1"/>
  <c r="HC5" i="185"/>
  <c r="LG5" i="185" s="1" a="1"/>
  <c r="LG5" i="185" s="1"/>
  <c r="HD5" i="185"/>
  <c r="LH5" i="185" s="1" a="1"/>
  <c r="LH5" i="185" s="1"/>
  <c r="FO35" i="185"/>
  <c r="GW43" i="185"/>
  <c r="FM35" i="185"/>
  <c r="GI33" i="185"/>
  <c r="GQ30" i="185"/>
  <c r="FK21" i="185"/>
  <c r="GG19" i="185"/>
  <c r="GO16" i="185"/>
  <c r="FN15" i="185"/>
  <c r="GI5" i="185"/>
  <c r="KM5" i="185" s="1" a="1"/>
  <c r="KM5" i="185" s="1"/>
  <c r="GT30" i="185"/>
  <c r="FP29" i="185"/>
  <c r="GR29" i="185"/>
  <c r="FQ29" i="185"/>
  <c r="GS29" i="185"/>
  <c r="FR29" i="185"/>
  <c r="GT29" i="185"/>
  <c r="GC29" i="185"/>
  <c r="HE29" i="185"/>
  <c r="GD29" i="185"/>
  <c r="HF29" i="185"/>
  <c r="GE29" i="185"/>
  <c r="HG29" i="185"/>
  <c r="GF29" i="185"/>
  <c r="FI29" i="185"/>
  <c r="GK29" i="185"/>
  <c r="GL29" i="185"/>
  <c r="GM29" i="185"/>
  <c r="GN29" i="185"/>
  <c r="FO29" i="185"/>
  <c r="HB29" i="185"/>
  <c r="FS29" i="185"/>
  <c r="HC29" i="185"/>
  <c r="FZ29" i="185"/>
  <c r="GA29" i="185"/>
  <c r="FT29" i="185"/>
  <c r="FU29" i="185"/>
  <c r="FV29" i="185"/>
  <c r="GO29" i="185"/>
  <c r="GP29" i="185"/>
  <c r="GV29" i="185"/>
  <c r="GW29" i="185"/>
  <c r="GX29" i="185"/>
  <c r="HD29" i="185"/>
  <c r="GV43" i="185"/>
  <c r="FL35" i="185"/>
  <c r="GH33" i="185"/>
  <c r="GM30" i="185"/>
  <c r="FM29" i="185"/>
  <c r="GF19" i="185"/>
  <c r="GN16" i="185"/>
  <c r="GH5" i="185"/>
  <c r="KL5" i="185" s="1" a="1"/>
  <c r="KL5" i="185" s="1"/>
  <c r="GI44" i="185"/>
  <c r="GJ44" i="185"/>
  <c r="FI44" i="185"/>
  <c r="GK44" i="185"/>
  <c r="FT44" i="185"/>
  <c r="GV44" i="185"/>
  <c r="FU44" i="185"/>
  <c r="GW44" i="185"/>
  <c r="FV44" i="185"/>
  <c r="GX44" i="185"/>
  <c r="FW44" i="185"/>
  <c r="GY44" i="185"/>
  <c r="GB44" i="185"/>
  <c r="HD44" i="185"/>
  <c r="FO44" i="185"/>
  <c r="HC44" i="185"/>
  <c r="FQ44" i="185"/>
  <c r="FP44" i="185"/>
  <c r="HE44" i="185"/>
  <c r="HF44" i="185"/>
  <c r="GG44" i="185"/>
  <c r="GR44" i="185"/>
  <c r="GS44" i="185"/>
  <c r="FY44" i="185"/>
  <c r="FZ44" i="185"/>
  <c r="GO44" i="185"/>
  <c r="GP44" i="185"/>
  <c r="GU44" i="185"/>
  <c r="GZ44" i="185"/>
  <c r="FK44" i="185"/>
  <c r="GP5" i="185"/>
  <c r="KT5" i="185" s="1" a="1"/>
  <c r="KT5" i="185" s="1"/>
  <c r="GJ33" i="185"/>
  <c r="FI33" i="185"/>
  <c r="GK33" i="185"/>
  <c r="FJ33" i="185"/>
  <c r="GL33" i="185"/>
  <c r="FU33" i="185"/>
  <c r="GW33" i="185"/>
  <c r="FV33" i="185"/>
  <c r="GX33" i="185"/>
  <c r="FW33" i="185"/>
  <c r="GY33" i="185"/>
  <c r="FX33" i="185"/>
  <c r="GZ33" i="185"/>
  <c r="GC33" i="185"/>
  <c r="HE33" i="185"/>
  <c r="GD33" i="185"/>
  <c r="GF33" i="185"/>
  <c r="GE33" i="185"/>
  <c r="GT33" i="185"/>
  <c r="FK33" i="185"/>
  <c r="GU33" i="185"/>
  <c r="FR33" i="185"/>
  <c r="HG33" i="185"/>
  <c r="FS33" i="185"/>
  <c r="FY33" i="185"/>
  <c r="FZ33" i="185"/>
  <c r="GA33" i="185"/>
  <c r="GQ33" i="185"/>
  <c r="GR33" i="185"/>
  <c r="HA33" i="185"/>
  <c r="HB33" i="185"/>
  <c r="HC33" i="185"/>
  <c r="FL33" i="185"/>
  <c r="GD15" i="185"/>
  <c r="HF15" i="185"/>
  <c r="GE15" i="185"/>
  <c r="HG15" i="185"/>
  <c r="GF15" i="185"/>
  <c r="FO15" i="185"/>
  <c r="GQ15" i="185"/>
  <c r="FP15" i="185"/>
  <c r="GR15" i="185"/>
  <c r="FQ15" i="185"/>
  <c r="GS15" i="185"/>
  <c r="FR15" i="185"/>
  <c r="GT15" i="185"/>
  <c r="FW15" i="185"/>
  <c r="GY15" i="185"/>
  <c r="GU15" i="185"/>
  <c r="FI15" i="185"/>
  <c r="GV15" i="185"/>
  <c r="GW15" i="185"/>
  <c r="FY15" i="185"/>
  <c r="FZ15" i="185"/>
  <c r="GJ15" i="185"/>
  <c r="GK15" i="185"/>
  <c r="FV15" i="185"/>
  <c r="FX15" i="185"/>
  <c r="GA15" i="185"/>
  <c r="GO15" i="185"/>
  <c r="GP15" i="185"/>
  <c r="HA15" i="185"/>
  <c r="HB15" i="185"/>
  <c r="HC15" i="185"/>
  <c r="FK15" i="185"/>
  <c r="FJ35" i="185"/>
  <c r="FL29" i="185"/>
  <c r="HC38" i="185"/>
  <c r="FY19" i="185"/>
  <c r="GL43" i="185"/>
  <c r="FJ29" i="185"/>
  <c r="FO24" i="185"/>
  <c r="FU19" i="185"/>
  <c r="GE16" i="185"/>
  <c r="FT41" i="185"/>
  <c r="GV41" i="185"/>
  <c r="FU41" i="185"/>
  <c r="GW41" i="185"/>
  <c r="FV41" i="185"/>
  <c r="GX41" i="185"/>
  <c r="GG41" i="185"/>
  <c r="GH41" i="185"/>
  <c r="GI41" i="185"/>
  <c r="GJ41" i="185"/>
  <c r="FM41" i="185"/>
  <c r="GO41" i="185"/>
  <c r="FL41" i="185"/>
  <c r="GZ41" i="185"/>
  <c r="FO41" i="185"/>
  <c r="FN41" i="185"/>
  <c r="HA41" i="185"/>
  <c r="HB41" i="185"/>
  <c r="GC41" i="185"/>
  <c r="GD41" i="185"/>
  <c r="GP41" i="185"/>
  <c r="GQ41" i="185"/>
  <c r="FW41" i="185"/>
  <c r="FX41" i="185"/>
  <c r="FY41" i="185"/>
  <c r="GN41" i="185"/>
  <c r="GR41" i="185"/>
  <c r="GU41" i="185"/>
  <c r="GY41" i="185"/>
  <c r="FI41" i="185"/>
  <c r="HG41" i="185"/>
  <c r="FT13" i="185"/>
  <c r="GV13" i="185"/>
  <c r="FU13" i="185"/>
  <c r="GW13" i="185"/>
  <c r="FV13" i="185"/>
  <c r="GX13" i="185"/>
  <c r="GG13" i="185"/>
  <c r="GH13" i="185"/>
  <c r="GI13" i="185"/>
  <c r="GJ13" i="185"/>
  <c r="FM13" i="185"/>
  <c r="GO13" i="185"/>
  <c r="GC13" i="185"/>
  <c r="GD13" i="185"/>
  <c r="GE13" i="185"/>
  <c r="FJ13" i="185"/>
  <c r="GU13" i="185"/>
  <c r="FK13" i="185"/>
  <c r="GY13" i="185"/>
  <c r="FS13" i="185"/>
  <c r="HF13" i="185"/>
  <c r="FW13" i="185"/>
  <c r="HG13" i="185"/>
  <c r="FR13" i="185"/>
  <c r="FX13" i="185"/>
  <c r="FY13" i="185"/>
  <c r="GP13" i="185"/>
  <c r="GQ13" i="185"/>
  <c r="GT13" i="185"/>
  <c r="GZ13" i="185"/>
  <c r="HA13" i="185"/>
  <c r="HE13" i="185"/>
  <c r="HB44" i="185"/>
  <c r="GQ38" i="185"/>
  <c r="GR34" i="185"/>
  <c r="KV34" i="185" s="1" a="1"/>
  <c r="KV34" i="185" s="1"/>
  <c r="FQ33" i="185"/>
  <c r="FN24" i="185"/>
  <c r="GR20" i="185"/>
  <c r="FT19" i="185"/>
  <c r="GW17" i="185"/>
  <c r="LA17" i="185" s="1" a="1"/>
  <c r="LA17" i="185" s="1"/>
  <c r="GA13" i="185"/>
  <c r="GR7" i="185"/>
  <c r="GB5" i="185"/>
  <c r="KF5" i="185" s="1" a="1"/>
  <c r="KF5" i="185" s="1"/>
  <c r="GV5" i="185"/>
  <c r="KZ5" i="185" s="1" a="1"/>
  <c r="KZ5" i="185" s="1"/>
  <c r="FU30" i="185"/>
  <c r="GW30" i="185"/>
  <c r="FV30" i="185"/>
  <c r="GX30" i="185"/>
  <c r="FW30" i="185"/>
  <c r="GY30" i="185"/>
  <c r="GH30" i="185"/>
  <c r="GI30" i="185"/>
  <c r="GJ30" i="185"/>
  <c r="FI30" i="185"/>
  <c r="GK30" i="185"/>
  <c r="FN30" i="185"/>
  <c r="GP30" i="185"/>
  <c r="FZ30" i="185"/>
  <c r="GB30" i="185"/>
  <c r="GA30" i="185"/>
  <c r="GR30" i="185"/>
  <c r="GS30" i="185"/>
  <c r="FP30" i="185"/>
  <c r="HC30" i="185"/>
  <c r="FQ30" i="185"/>
  <c r="HD30" i="185"/>
  <c r="FS30" i="185"/>
  <c r="FT30" i="185"/>
  <c r="FX30" i="185"/>
  <c r="GN30" i="185"/>
  <c r="GO30" i="185"/>
  <c r="GU30" i="185"/>
  <c r="GV30" i="185"/>
  <c r="GZ30" i="185"/>
  <c r="HF30" i="185"/>
  <c r="LO16" i="185"/>
  <c r="GI16" i="185"/>
  <c r="GJ16" i="185"/>
  <c r="FI16" i="185"/>
  <c r="GK16" i="185"/>
  <c r="FT16" i="185"/>
  <c r="GV16" i="185"/>
  <c r="FU16" i="185"/>
  <c r="GW16" i="185"/>
  <c r="FV16" i="185"/>
  <c r="GX16" i="185"/>
  <c r="FW16" i="185"/>
  <c r="GY16" i="185"/>
  <c r="GB16" i="185"/>
  <c r="HD16" i="185"/>
  <c r="GG16" i="185"/>
  <c r="GL16" i="185"/>
  <c r="GH16" i="185"/>
  <c r="FM16" i="185"/>
  <c r="HA16" i="185"/>
  <c r="FN16" i="185"/>
  <c r="HB16" i="185"/>
  <c r="FY16" i="185"/>
  <c r="FZ16" i="185"/>
  <c r="FX16" i="185"/>
  <c r="GA16" i="185"/>
  <c r="GC16" i="185"/>
  <c r="GR16" i="185"/>
  <c r="GS16" i="185"/>
  <c r="GZ16" i="185"/>
  <c r="HC16" i="185"/>
  <c r="HE16" i="185"/>
  <c r="FK16" i="185"/>
  <c r="FL21" i="185"/>
  <c r="GH19" i="185"/>
  <c r="GP16" i="185"/>
  <c r="GD43" i="185"/>
  <c r="HF43" i="185"/>
  <c r="GE43" i="185"/>
  <c r="HG43" i="185"/>
  <c r="GF43" i="185"/>
  <c r="FO43" i="185"/>
  <c r="GQ43" i="185"/>
  <c r="FP43" i="185"/>
  <c r="GR43" i="185"/>
  <c r="FQ43" i="185"/>
  <c r="GS43" i="185"/>
  <c r="FR43" i="185"/>
  <c r="GT43" i="185"/>
  <c r="FW43" i="185"/>
  <c r="GY43" i="185"/>
  <c r="GA43" i="185"/>
  <c r="GB43" i="185"/>
  <c r="GC43" i="185"/>
  <c r="GU43" i="185"/>
  <c r="FS43" i="185"/>
  <c r="HD43" i="185"/>
  <c r="FT43" i="185"/>
  <c r="HE43" i="185"/>
  <c r="FX43" i="185"/>
  <c r="FY43" i="185"/>
  <c r="FZ43" i="185"/>
  <c r="GO43" i="185"/>
  <c r="GP43" i="185"/>
  <c r="GX43" i="185"/>
  <c r="GZ43" i="185"/>
  <c r="FJ43" i="185"/>
  <c r="GN43" i="185"/>
  <c r="GG33" i="185"/>
  <c r="GL30" i="185"/>
  <c r="FZ19" i="185"/>
  <c r="GM16" i="185"/>
  <c r="FL15" i="185"/>
  <c r="GG5" i="185"/>
  <c r="KK5" i="185" s="1" a="1"/>
  <c r="KK5" i="185" s="1"/>
  <c r="GM43" i="185"/>
  <c r="GB33" i="185"/>
  <c r="GG30" i="185"/>
  <c r="FK29" i="185"/>
  <c r="FP24" i="185"/>
  <c r="GW20" i="185"/>
  <c r="GF16" i="185"/>
  <c r="FJ15" i="185"/>
  <c r="FK10" i="185"/>
  <c r="GF5" i="185"/>
  <c r="KJ5" i="185" s="1" a="1"/>
  <c r="KJ5" i="185" s="1"/>
  <c r="HG44" i="185"/>
  <c r="HA38" i="185"/>
  <c r="GW34" i="185"/>
  <c r="LA34" i="185" s="1" a="1"/>
  <c r="LA34" i="185" s="1"/>
  <c r="FT33" i="185"/>
  <c r="GF30" i="185"/>
  <c r="GU20" i="185"/>
  <c r="HG17" i="185"/>
  <c r="LK17" i="185" s="1" a="1"/>
  <c r="LK17" i="185" s="1"/>
  <c r="FJ10" i="185"/>
  <c r="GE5" i="185"/>
  <c r="KI5" i="185" s="1" a="1"/>
  <c r="KI5" i="185" s="1"/>
  <c r="LS27" i="185"/>
  <c r="GH27" i="185"/>
  <c r="GI27" i="185"/>
  <c r="GJ27" i="185"/>
  <c r="FS27" i="185"/>
  <c r="GU27" i="185"/>
  <c r="FT27" i="185"/>
  <c r="GV27" i="185"/>
  <c r="FU27" i="185"/>
  <c r="GW27" i="185"/>
  <c r="FV27" i="185"/>
  <c r="GX27" i="185"/>
  <c r="GA27" i="185"/>
  <c r="HC27" i="185"/>
  <c r="FW27" i="185"/>
  <c r="FY27" i="185"/>
  <c r="FX27" i="185"/>
  <c r="GN27" i="185"/>
  <c r="GO27" i="185"/>
  <c r="FL27" i="185"/>
  <c r="GZ27" i="185"/>
  <c r="FM27" i="185"/>
  <c r="HA27" i="185"/>
  <c r="FO27" i="185"/>
  <c r="FP27" i="185"/>
  <c r="FQ27" i="185"/>
  <c r="GK27" i="185"/>
  <c r="GL27" i="185"/>
  <c r="GQ27" i="185"/>
  <c r="GR27" i="185"/>
  <c r="GS27" i="185"/>
  <c r="HD27" i="185"/>
  <c r="HA44" i="185"/>
  <c r="GJ43" i="185"/>
  <c r="GP38" i="185"/>
  <c r="GN34" i="185"/>
  <c r="KR34" i="185" s="1" a="1"/>
  <c r="KR34" i="185" s="1"/>
  <c r="FP33" i="185"/>
  <c r="HG31" i="185"/>
  <c r="GD30" i="185"/>
  <c r="GC27" i="185"/>
  <c r="FM24" i="185"/>
  <c r="GM20" i="185"/>
  <c r="FS19" i="185"/>
  <c r="GV17" i="185"/>
  <c r="KZ17" i="185" s="1" a="1"/>
  <c r="KZ17" i="185" s="1"/>
  <c r="FS16" i="185"/>
  <c r="FZ13" i="185"/>
  <c r="GQ7" i="185"/>
  <c r="FY42" i="185"/>
  <c r="HA42" i="185"/>
  <c r="FZ42" i="185"/>
  <c r="HB42" i="185"/>
  <c r="GA42" i="185"/>
  <c r="HC42" i="185"/>
  <c r="FJ42" i="185"/>
  <c r="GL42" i="185"/>
  <c r="FK42" i="185"/>
  <c r="GM42" i="185"/>
  <c r="FL42" i="185"/>
  <c r="GN42" i="185"/>
  <c r="FM42" i="185"/>
  <c r="GO42" i="185"/>
  <c r="FR42" i="185"/>
  <c r="GT42" i="185"/>
  <c r="GK42" i="185"/>
  <c r="GQ42" i="185"/>
  <c r="GP42" i="185"/>
  <c r="FS42" i="185"/>
  <c r="HF42" i="185"/>
  <c r="FT42" i="185"/>
  <c r="HG42" i="185"/>
  <c r="GD42" i="185"/>
  <c r="GE42" i="185"/>
  <c r="FK28" i="185"/>
  <c r="GM28" i="185"/>
  <c r="FL28" i="185"/>
  <c r="GN28" i="185"/>
  <c r="FM28" i="185"/>
  <c r="GO28" i="185"/>
  <c r="FX28" i="185"/>
  <c r="GZ28" i="185"/>
  <c r="FY28" i="185"/>
  <c r="HA28" i="185"/>
  <c r="FZ28" i="185"/>
  <c r="HB28" i="185"/>
  <c r="GA28" i="185"/>
  <c r="HC28" i="185"/>
  <c r="GF28" i="185"/>
  <c r="FI28" i="185"/>
  <c r="GV28" i="185"/>
  <c r="GX28" i="185"/>
  <c r="FJ28" i="185"/>
  <c r="GW28" i="185"/>
  <c r="FN28" i="185"/>
  <c r="GC28" i="185"/>
  <c r="GD28" i="185"/>
  <c r="GL28" i="185"/>
  <c r="GP28" i="185"/>
  <c r="FY14" i="185"/>
  <c r="KC14" i="185" s="1" a="1"/>
  <c r="KC14" i="185" s="1"/>
  <c r="HA14" i="185"/>
  <c r="LE14" i="185" s="1" a="1"/>
  <c r="LE14" i="185" s="1"/>
  <c r="FZ14" i="185"/>
  <c r="KD14" i="185" s="1" a="1"/>
  <c r="KD14" i="185" s="1"/>
  <c r="HB14" i="185"/>
  <c r="GA14" i="185"/>
  <c r="KE14" i="185" s="1" a="1"/>
  <c r="KE14" i="185" s="1"/>
  <c r="HC14" i="185"/>
  <c r="FJ14" i="185"/>
  <c r="JN14" i="185" s="1" a="1"/>
  <c r="JN14" i="185" s="1"/>
  <c r="GL14" i="185"/>
  <c r="KP14" i="185" s="1" a="1"/>
  <c r="KP14" i="185" s="1"/>
  <c r="FK14" i="185"/>
  <c r="JO14" i="185" s="1" a="1"/>
  <c r="JO14" i="185" s="1"/>
  <c r="GM14" i="185"/>
  <c r="KQ14" i="185" s="1" a="1"/>
  <c r="KQ14" i="185" s="1"/>
  <c r="FL14" i="185"/>
  <c r="JP14" i="185" s="1" a="1"/>
  <c r="JP14" i="185" s="1"/>
  <c r="GN14" i="185"/>
  <c r="KR14" i="185" s="1" a="1"/>
  <c r="KR14" i="185" s="1"/>
  <c r="FM14" i="185"/>
  <c r="JQ14" i="185" s="1" a="1"/>
  <c r="JQ14" i="185" s="1"/>
  <c r="GO14" i="185"/>
  <c r="KS14" i="185" s="1" a="1"/>
  <c r="KS14" i="185" s="1"/>
  <c r="FR14" i="185"/>
  <c r="JV14" i="185" s="1" a="1"/>
  <c r="JV14" i="185" s="1"/>
  <c r="GT14" i="185"/>
  <c r="KX14" i="185" s="1" a="1"/>
  <c r="KX14" i="185" s="1"/>
  <c r="FS14" i="185"/>
  <c r="HF14" i="185"/>
  <c r="FU14" i="185"/>
  <c r="FT14" i="185"/>
  <c r="HG14" i="185"/>
  <c r="LK14" i="185" s="1" a="1"/>
  <c r="LK14" i="185" s="1"/>
  <c r="GI14" i="185"/>
  <c r="KM14" i="185" s="1" a="1"/>
  <c r="KM14" i="185" s="1"/>
  <c r="GJ14" i="185"/>
  <c r="KN14" i="185" s="1" a="1"/>
  <c r="KN14" i="185" s="1"/>
  <c r="GV14" i="185"/>
  <c r="KZ14" i="185" s="1" a="1"/>
  <c r="KZ14" i="185" s="1"/>
  <c r="GW14" i="185"/>
  <c r="LA14" i="185" s="1" a="1"/>
  <c r="LA14" i="185" s="1"/>
  <c r="HF28" i="185"/>
  <c r="FO18" i="185"/>
  <c r="GU28" i="185"/>
  <c r="GZ14" i="185"/>
  <c r="LD14" i="185" s="1" a="1"/>
  <c r="LD14" i="185" s="1"/>
  <c r="GY42" i="185"/>
  <c r="HA32" i="185"/>
  <c r="GT28" i="185"/>
  <c r="HD18" i="185"/>
  <c r="GY14" i="185"/>
  <c r="GX42" i="185"/>
  <c r="GY32" i="185"/>
  <c r="GS28" i="185"/>
  <c r="HC18" i="185"/>
  <c r="GX14" i="185"/>
  <c r="GU42" i="185"/>
  <c r="GK28" i="185"/>
  <c r="GR14" i="185"/>
  <c r="KV14" i="185" s="1" a="1"/>
  <c r="KV14" i="185" s="1"/>
  <c r="GB37" i="185"/>
  <c r="HD37" i="185"/>
  <c r="GC37" i="185"/>
  <c r="HE37" i="185"/>
  <c r="GD37" i="185"/>
  <c r="HF37" i="185"/>
  <c r="FM37" i="185"/>
  <c r="GO37" i="185"/>
  <c r="FN37" i="185"/>
  <c r="GP37" i="185"/>
  <c r="FO37" i="185"/>
  <c r="GQ37" i="185"/>
  <c r="FP37" i="185"/>
  <c r="GR37" i="185"/>
  <c r="FU37" i="185"/>
  <c r="GW37" i="185"/>
  <c r="FT37" i="185"/>
  <c r="FV37" i="185"/>
  <c r="FW37" i="185"/>
  <c r="GK37" i="185"/>
  <c r="GL37" i="185"/>
  <c r="FI37" i="185"/>
  <c r="GX37" i="185"/>
  <c r="FJ37" i="185"/>
  <c r="GY37" i="185"/>
  <c r="FN23" i="185"/>
  <c r="GP23" i="185"/>
  <c r="FO23" i="185"/>
  <c r="GQ23" i="185"/>
  <c r="FP23" i="185"/>
  <c r="GR23" i="185"/>
  <c r="GA23" i="185"/>
  <c r="HC23" i="185"/>
  <c r="GB23" i="185"/>
  <c r="HD23" i="185"/>
  <c r="GC23" i="185"/>
  <c r="HE23" i="185"/>
  <c r="GD23" i="185"/>
  <c r="HF23" i="185"/>
  <c r="GI23" i="185"/>
  <c r="GE23" i="185"/>
  <c r="GF23" i="185"/>
  <c r="GG23" i="185"/>
  <c r="FI23" i="185"/>
  <c r="GV23" i="185"/>
  <c r="FJ23" i="185"/>
  <c r="GW23" i="185"/>
  <c r="FT23" i="185"/>
  <c r="FU23" i="185"/>
  <c r="GB9" i="185"/>
  <c r="HD9" i="185"/>
  <c r="GC9" i="185"/>
  <c r="HE9" i="185"/>
  <c r="GD9" i="185"/>
  <c r="HF9" i="185"/>
  <c r="FM9" i="185"/>
  <c r="GO9" i="185"/>
  <c r="FN9" i="185"/>
  <c r="GP9" i="185"/>
  <c r="FO9" i="185"/>
  <c r="GQ9" i="185"/>
  <c r="FP9" i="185"/>
  <c r="GR9" i="185"/>
  <c r="FU9" i="185"/>
  <c r="GW9" i="185"/>
  <c r="FV9" i="185"/>
  <c r="GX9" i="185"/>
  <c r="GG9" i="185"/>
  <c r="GH9" i="185"/>
  <c r="GI9" i="185"/>
  <c r="FI9" i="185"/>
  <c r="GZ9" i="185"/>
  <c r="FJ9" i="185"/>
  <c r="HA9" i="185"/>
  <c r="FW9" i="185"/>
  <c r="FX9" i="185"/>
  <c r="GS42" i="185"/>
  <c r="GT37" i="185"/>
  <c r="GJ28" i="185"/>
  <c r="GN23" i="185"/>
  <c r="GQ14" i="185"/>
  <c r="KU14" i="185" s="1" a="1"/>
  <c r="KU14" i="185" s="1"/>
  <c r="GM9" i="185"/>
  <c r="FX42" i="185"/>
  <c r="FT28" i="185"/>
  <c r="GB14" i="185"/>
  <c r="KF14" i="185" s="1" a="1"/>
  <c r="KF14" i="185" s="1"/>
  <c r="GE32" i="185"/>
  <c r="HG32" i="185"/>
  <c r="GF32" i="185"/>
  <c r="GG32" i="185"/>
  <c r="FP32" i="185"/>
  <c r="GR32" i="185"/>
  <c r="FQ32" i="185"/>
  <c r="GS32" i="185"/>
  <c r="FR32" i="185"/>
  <c r="GT32" i="185"/>
  <c r="FS32" i="185"/>
  <c r="GU32" i="185"/>
  <c r="FX32" i="185"/>
  <c r="GZ32" i="185"/>
  <c r="GN32" i="185"/>
  <c r="GO32" i="185"/>
  <c r="GP32" i="185"/>
  <c r="FU32" i="185"/>
  <c r="HF32" i="185"/>
  <c r="FV32" i="185"/>
  <c r="GD32" i="185"/>
  <c r="GH32" i="185"/>
  <c r="FQ18" i="185"/>
  <c r="GS18" i="185"/>
  <c r="FR18" i="185"/>
  <c r="GT18" i="185"/>
  <c r="FS18" i="185"/>
  <c r="GU18" i="185"/>
  <c r="GD18" i="185"/>
  <c r="HF18" i="185"/>
  <c r="GE18" i="185"/>
  <c r="HG18" i="185"/>
  <c r="GF18" i="185"/>
  <c r="GG18" i="185"/>
  <c r="FJ18" i="185"/>
  <c r="GL18" i="185"/>
  <c r="FK18" i="185"/>
  <c r="GX18" i="185"/>
  <c r="FM18" i="185"/>
  <c r="FL18" i="185"/>
  <c r="GY18" i="185"/>
  <c r="GZ18" i="185"/>
  <c r="GA18" i="185"/>
  <c r="GB18" i="185"/>
  <c r="GN18" i="185"/>
  <c r="GO18" i="185"/>
  <c r="FW42" i="185"/>
  <c r="GA37" i="185"/>
  <c r="FY32" i="185"/>
  <c r="FS28" i="185"/>
  <c r="FV23" i="185"/>
  <c r="FZ18" i="185"/>
  <c r="FX14" i="185"/>
  <c r="KB14" i="185" s="1" a="1"/>
  <c r="KB14" i="185" s="1"/>
  <c r="FS9" i="185"/>
  <c r="FV42" i="185"/>
  <c r="FZ37" i="185"/>
  <c r="FW32" i="185"/>
  <c r="FR28" i="185"/>
  <c r="FS23" i="185"/>
  <c r="FY18" i="185"/>
  <c r="FW14" i="185"/>
  <c r="KA14" i="185" s="1" a="1"/>
  <c r="KA14" i="185" s="1"/>
  <c r="FR9" i="185"/>
  <c r="HA40" i="185"/>
  <c r="FN40" i="185"/>
  <c r="FY26" i="185"/>
  <c r="GH12" i="185"/>
  <c r="GZ40" i="185"/>
  <c r="FM40" i="185"/>
  <c r="GA39" i="185"/>
  <c r="FX26" i="185"/>
  <c r="GH25" i="185"/>
  <c r="GG12" i="185"/>
  <c r="GR11" i="185"/>
  <c r="HC39" i="185"/>
  <c r="FO39" i="185"/>
  <c r="GZ26" i="185"/>
  <c r="FK26" i="185"/>
  <c r="FW25" i="185"/>
  <c r="GG11" i="185"/>
  <c r="FO40" i="185"/>
  <c r="GQ40" i="185"/>
  <c r="FP40" i="185"/>
  <c r="GR40" i="185"/>
  <c r="FQ40" i="185"/>
  <c r="GS40" i="185"/>
  <c r="GB40" i="185"/>
  <c r="HD40" i="185"/>
  <c r="GC40" i="185"/>
  <c r="HE40" i="185"/>
  <c r="GD40" i="185"/>
  <c r="HF40" i="185"/>
  <c r="GE40" i="185"/>
  <c r="HG40" i="185"/>
  <c r="GJ40" i="185"/>
  <c r="FO12" i="185"/>
  <c r="GQ12" i="185"/>
  <c r="FP12" i="185"/>
  <c r="GR12" i="185"/>
  <c r="FQ12" i="185"/>
  <c r="GS12" i="185"/>
  <c r="GB12" i="185"/>
  <c r="HD12" i="185"/>
  <c r="GC12" i="185"/>
  <c r="HE12" i="185"/>
  <c r="GD12" i="185"/>
  <c r="HF12" i="185"/>
  <c r="GE12" i="185"/>
  <c r="HG12" i="185"/>
  <c r="GJ12" i="185"/>
  <c r="FY40" i="185"/>
  <c r="GJ26" i="185"/>
  <c r="FX40" i="185"/>
  <c r="GP12" i="185"/>
  <c r="HD11" i="185"/>
  <c r="GC26" i="185"/>
  <c r="HE26" i="185"/>
  <c r="GD26" i="185"/>
  <c r="HF26" i="185"/>
  <c r="GE26" i="185"/>
  <c r="HG26" i="185"/>
  <c r="FN26" i="185"/>
  <c r="GP26" i="185"/>
  <c r="FO26" i="185"/>
  <c r="GQ26" i="185"/>
  <c r="FP26" i="185"/>
  <c r="GR26" i="185"/>
  <c r="FQ26" i="185"/>
  <c r="GS26" i="185"/>
  <c r="FV26" i="185"/>
  <c r="GX26" i="185"/>
  <c r="GT12" i="185"/>
  <c r="HY39" i="185" a="1"/>
  <c r="HY39" i="185" s="1"/>
  <c r="FJ39" i="185"/>
  <c r="GL39" i="185"/>
  <c r="FK39" i="185"/>
  <c r="GM39" i="185"/>
  <c r="FL39" i="185"/>
  <c r="GN39" i="185"/>
  <c r="FW39" i="185"/>
  <c r="GY39" i="185"/>
  <c r="FX39" i="185"/>
  <c r="GZ39" i="185"/>
  <c r="FY39" i="185"/>
  <c r="HA39" i="185"/>
  <c r="FZ39" i="185"/>
  <c r="HB39" i="185"/>
  <c r="GE39" i="185"/>
  <c r="HG39" i="185"/>
  <c r="FX25" i="185"/>
  <c r="GZ25" i="185"/>
  <c r="FY25" i="185"/>
  <c r="HA25" i="185"/>
  <c r="FZ25" i="185"/>
  <c r="HB25" i="185"/>
  <c r="FI25" i="185"/>
  <c r="GK25" i="185"/>
  <c r="FJ25" i="185"/>
  <c r="GL25" i="185"/>
  <c r="FK25" i="185"/>
  <c r="GM25" i="185"/>
  <c r="FL25" i="185"/>
  <c r="GN25" i="185"/>
  <c r="FQ25" i="185"/>
  <c r="GS25" i="185"/>
  <c r="FJ11" i="185"/>
  <c r="GL11" i="185"/>
  <c r="FK11" i="185"/>
  <c r="GM11" i="185"/>
  <c r="FL11" i="185"/>
  <c r="GN11" i="185"/>
  <c r="FW11" i="185"/>
  <c r="GY11" i="185"/>
  <c r="FX11" i="185"/>
  <c r="GZ11" i="185"/>
  <c r="FY11" i="185"/>
  <c r="HA11" i="185"/>
  <c r="FZ11" i="185"/>
  <c r="HB11" i="185"/>
  <c r="GE11" i="185"/>
  <c r="HG11" i="185"/>
  <c r="GF11" i="185"/>
  <c r="FW40" i="185"/>
  <c r="GI39" i="185"/>
  <c r="GH26" i="185"/>
  <c r="GT25" i="185"/>
  <c r="GO12" i="185"/>
  <c r="HC11" i="185"/>
  <c r="FN11" i="185"/>
  <c r="GG45" i="185"/>
  <c r="GR36" i="185"/>
  <c r="KV36" i="185" s="1" a="1"/>
  <c r="KV36" i="185" s="1"/>
  <c r="FP36" i="185"/>
  <c r="JT36" i="185" s="1" a="1"/>
  <c r="JT36" i="185" s="1"/>
  <c r="HF22" i="185"/>
  <c r="GD22" i="185"/>
  <c r="GR8" i="185"/>
  <c r="FP8" i="185"/>
  <c r="HD45" i="185"/>
  <c r="GB45" i="185"/>
  <c r="GM36" i="185"/>
  <c r="KQ36" i="185" s="1" a="1"/>
  <c r="KQ36" i="185" s="1"/>
  <c r="FK36" i="185"/>
  <c r="NS36" i="185" s="1"/>
  <c r="HA22" i="185"/>
  <c r="FY22" i="185"/>
  <c r="GM8" i="185"/>
  <c r="FK8" i="185"/>
  <c r="GZ22" i="185"/>
  <c r="FX22" i="185"/>
  <c r="GL8" i="185"/>
  <c r="FJ8" i="185"/>
  <c r="GK36" i="185"/>
  <c r="KO36" i="185" s="1" a="1"/>
  <c r="KO36" i="185" s="1"/>
  <c r="FI36" i="185"/>
  <c r="JM36" i="185" s="1" a="1"/>
  <c r="JM36" i="185" s="1"/>
  <c r="GY22" i="185"/>
  <c r="FW22" i="185"/>
  <c r="GK8" i="185"/>
  <c r="FI8" i="185"/>
  <c r="GX22" i="185"/>
  <c r="FV22" i="185"/>
  <c r="GJ8" i="185"/>
  <c r="GP45" i="185"/>
  <c r="FN45" i="185"/>
  <c r="HA36" i="185"/>
  <c r="LE36" i="185" s="1" a="1"/>
  <c r="LE36" i="185" s="1"/>
  <c r="FY36" i="185"/>
  <c r="KC36" i="185" s="1" a="1"/>
  <c r="KC36" i="185" s="1"/>
  <c r="GM22" i="185"/>
  <c r="FK22" i="185"/>
  <c r="HA8" i="185"/>
  <c r="FY8" i="185"/>
  <c r="GO45" i="185"/>
  <c r="FM45" i="185"/>
  <c r="GZ36" i="185"/>
  <c r="LD36" i="185" s="1" a="1"/>
  <c r="LD36" i="185" s="1"/>
  <c r="FX36" i="185"/>
  <c r="KB36" i="185" s="1" a="1"/>
  <c r="KB36" i="185" s="1"/>
  <c r="GL22" i="185"/>
  <c r="FJ22" i="185"/>
  <c r="GZ8" i="185"/>
  <c r="FX8" i="185"/>
  <c r="GN45" i="185"/>
  <c r="FL45" i="185"/>
  <c r="GY36" i="185"/>
  <c r="LC36" i="185" s="1" a="1"/>
  <c r="LC36" i="185" s="1"/>
  <c r="FW36" i="185"/>
  <c r="KA36" i="185" s="1" a="1"/>
  <c r="KA36" i="185" s="1"/>
  <c r="GK22" i="185"/>
  <c r="FI22" i="185"/>
  <c r="GY8" i="185"/>
  <c r="FW8" i="185"/>
  <c r="HJ45" i="185" a="1"/>
  <c r="HJ45" i="185" s="1"/>
  <c r="HK45" i="185" a="1"/>
  <c r="HK45" i="185" s="1"/>
  <c r="HJ16" i="185" a="1"/>
  <c r="HJ16" i="185" s="1"/>
  <c r="IU6" i="185" a="1"/>
  <c r="IU6" i="185" s="1"/>
  <c r="HJ18" i="185" a="1"/>
  <c r="HJ18" i="185" s="1"/>
  <c r="LP6" i="185"/>
  <c r="LO19" i="185"/>
  <c r="LP42" i="185"/>
  <c r="HK6" i="185" a="1"/>
  <c r="HK6" i="185" s="1"/>
  <c r="HJ44" i="185" a="1"/>
  <c r="HJ44" i="185" s="1"/>
  <c r="IP45" i="185" a="1"/>
  <c r="IP45" i="185" s="1"/>
  <c r="IO45" i="185" a="1"/>
  <c r="IO45" i="185" s="1"/>
  <c r="LU27" i="185"/>
  <c r="IL45" i="185" a="1"/>
  <c r="IL45" i="185" s="1"/>
  <c r="II45" i="185" a="1"/>
  <c r="II45" i="185" s="1"/>
  <c r="IG45" i="185" a="1"/>
  <c r="IG45" i="185" s="1"/>
  <c r="IE45" i="185" a="1"/>
  <c r="IE45" i="185" s="1"/>
  <c r="ID21" i="185" a="1"/>
  <c r="ID21" i="185" s="1"/>
  <c r="HK35" i="185" a="1"/>
  <c r="HK35" i="185" s="1"/>
  <c r="LO7" i="185"/>
  <c r="HL25" i="185" a="1"/>
  <c r="HL25" i="185" s="1"/>
  <c r="LP33" i="185"/>
  <c r="HK23" i="185" a="1"/>
  <c r="HK23" i="185" s="1"/>
  <c r="IV45" i="185" a="1"/>
  <c r="IV45" i="185" s="1"/>
  <c r="LO8" i="185"/>
  <c r="HJ23" i="185" a="1"/>
  <c r="HJ23" i="185" s="1"/>
  <c r="IA45" i="185" a="1"/>
  <c r="IA45" i="185" s="1"/>
  <c r="HJ38" i="185" a="1"/>
  <c r="HJ38" i="185" s="1"/>
  <c r="LP31" i="185"/>
  <c r="HK33" i="185" a="1"/>
  <c r="HK33" i="185" s="1"/>
  <c r="HK40" i="185" a="1"/>
  <c r="HK40" i="185" s="1"/>
  <c r="FH45" i="185"/>
  <c r="HJ40" i="185" a="1"/>
  <c r="HJ40" i="185" s="1"/>
  <c r="HK30" i="185" a="1"/>
  <c r="HK30" i="185" s="1"/>
  <c r="IW7" i="185" a="1"/>
  <c r="IW7" i="185" s="1"/>
  <c r="HK39" i="185" a="1"/>
  <c r="HK39" i="185" s="1"/>
  <c r="LP20" i="185"/>
  <c r="HJ39" i="185" a="1"/>
  <c r="HJ39" i="185" s="1"/>
  <c r="HJ11" i="185" a="1"/>
  <c r="HJ11" i="185" s="1"/>
  <c r="HK38" i="185" a="1"/>
  <c r="HK38" i="185" s="1"/>
  <c r="HL19" i="185" a="1"/>
  <c r="HL19" i="185" s="1"/>
  <c r="HU28" i="185" a="1"/>
  <c r="HU28" i="185" s="1"/>
  <c r="ID25" i="185" a="1"/>
  <c r="ID25" i="185" s="1"/>
  <c r="IF42" i="185" a="1"/>
  <c r="IF42" i="185" s="1"/>
  <c r="IV7" i="185" a="1"/>
  <c r="IV7" i="185" s="1"/>
  <c r="HR39" i="185" a="1"/>
  <c r="HR39" i="185" s="1"/>
  <c r="HP39" i="185" a="1"/>
  <c r="HP39" i="185" s="1"/>
  <c r="IJ38" i="185" a="1"/>
  <c r="IJ38" i="185" s="1"/>
  <c r="IM38" i="185" a="1"/>
  <c r="IM38" i="185" s="1"/>
  <c r="IB35" i="185" a="1"/>
  <c r="IB35" i="185" s="1"/>
  <c r="IL21" i="185" a="1"/>
  <c r="IL21" i="185" s="1"/>
  <c r="JF7" i="185" a="1"/>
  <c r="JF7" i="185" s="1"/>
  <c r="HT27" i="185" a="1"/>
  <c r="HT27" i="185" s="1"/>
  <c r="IN26" i="185" a="1"/>
  <c r="IN26" i="185" s="1"/>
  <c r="LW27" i="185"/>
  <c r="HR27" i="185" a="1"/>
  <c r="HR27" i="185" s="1"/>
  <c r="IO39" i="185" a="1"/>
  <c r="IO39" i="185" s="1"/>
  <c r="IN25" i="185" a="1"/>
  <c r="IN25" i="185" s="1"/>
  <c r="IH25" i="185" a="1"/>
  <c r="IH25" i="185" s="1"/>
  <c r="IG18" i="185" a="1"/>
  <c r="IG18" i="185" s="1"/>
  <c r="IU18" i="185" a="1"/>
  <c r="IU18" i="185" s="1"/>
  <c r="IN8" i="185" a="1"/>
  <c r="IN8" i="185" s="1"/>
  <c r="IF25" i="185" a="1"/>
  <c r="IF25" i="185" s="1"/>
  <c r="II35" i="185" a="1"/>
  <c r="II35" i="185" s="1"/>
  <c r="IP25" i="185" a="1"/>
  <c r="IP25" i="185" s="1"/>
  <c r="IM8" i="185" a="1"/>
  <c r="IM8" i="185" s="1"/>
  <c r="IE25" i="185" a="1"/>
  <c r="IE25" i="185" s="1"/>
  <c r="HS39" i="185" a="1"/>
  <c r="HS39" i="185" s="1"/>
  <c r="JE7" i="185" a="1"/>
  <c r="JE7" i="185" s="1"/>
  <c r="LT27" i="185"/>
  <c r="IY40" i="185" a="1"/>
  <c r="IY40" i="185" s="1"/>
  <c r="IQ21" i="185" a="1"/>
  <c r="IQ21" i="185" s="1"/>
  <c r="HP21" i="185" a="1"/>
  <c r="HP21" i="185" s="1"/>
  <c r="LQ33" i="185"/>
  <c r="JG44" i="185" a="1"/>
  <c r="JG44" i="185" s="1"/>
  <c r="IB30" i="185" a="1"/>
  <c r="IB30" i="185" s="1"/>
  <c r="IH30" i="185" a="1"/>
  <c r="IH30" i="185" s="1"/>
  <c r="IH18" i="185" a="1"/>
  <c r="IH18" i="185" s="1"/>
  <c r="IR20" i="185" a="1"/>
  <c r="IR20" i="185" s="1"/>
  <c r="HX42" i="185" a="1"/>
  <c r="HX42" i="185" s="1"/>
  <c r="IT41" i="185" a="1"/>
  <c r="IT41" i="185" s="1"/>
  <c r="IK26" i="185" a="1"/>
  <c r="IK26" i="185" s="1"/>
  <c r="IL26" i="185" a="1"/>
  <c r="IL26" i="185" s="1"/>
  <c r="HO26" i="185" a="1"/>
  <c r="HO26" i="185" s="1"/>
  <c r="HQ26" i="185" a="1"/>
  <c r="HQ26" i="185" s="1"/>
  <c r="IW12" i="185" a="1"/>
  <c r="IW12" i="185" s="1"/>
  <c r="IM30" i="185" a="1"/>
  <c r="IM30" i="185" s="1"/>
  <c r="HZ7" i="185" a="1"/>
  <c r="HZ7" i="185" s="1"/>
  <c r="LW15" i="185"/>
  <c r="IV40" i="185" a="1"/>
  <c r="IV40" i="185" s="1"/>
  <c r="IW29" i="185" a="1"/>
  <c r="IW29" i="185" s="1"/>
  <c r="HM31" i="185" a="1"/>
  <c r="HM31" i="185" s="1"/>
  <c r="IR31" i="185" a="1"/>
  <c r="IR31" i="185" s="1"/>
  <c r="LQ43" i="185"/>
  <c r="HZ43" i="185" a="1"/>
  <c r="HZ43" i="185" s="1"/>
  <c r="JB43" i="185" a="1"/>
  <c r="JB43" i="185" s="1"/>
  <c r="JE43" i="185" a="1"/>
  <c r="JE43" i="185" s="1"/>
  <c r="JE28" i="185" a="1"/>
  <c r="JE28" i="185" s="1"/>
  <c r="HU29" i="185" a="1"/>
  <c r="HU29" i="185" s="1"/>
  <c r="IV27" i="185" a="1"/>
  <c r="IV27" i="185" s="1"/>
  <c r="IC28" i="185" a="1"/>
  <c r="IC28" i="185" s="1"/>
  <c r="HV28" i="185" a="1"/>
  <c r="HV28" i="185" s="1"/>
  <c r="JD28" i="185" a="1"/>
  <c r="JD28" i="185" s="1"/>
  <c r="IR21" i="185" a="1"/>
  <c r="IR21" i="185" s="1"/>
  <c r="IL16" i="185" a="1"/>
  <c r="IL16" i="185" s="1"/>
  <c r="IN16" i="185" a="1"/>
  <c r="IN16" i="185" s="1"/>
  <c r="JA29" i="185" a="1"/>
  <c r="JA29" i="185" s="1"/>
  <c r="JB29" i="185" a="1"/>
  <c r="JB29" i="185" s="1"/>
  <c r="JE29" i="185" a="1"/>
  <c r="JE29" i="185" s="1"/>
  <c r="JC29" i="185" a="1"/>
  <c r="JC29" i="185" s="1"/>
  <c r="JC28" i="185" a="1"/>
  <c r="JC28" i="185" s="1"/>
  <c r="IK30" i="185" a="1"/>
  <c r="IK30" i="185" s="1"/>
  <c r="IO11" i="185" a="1"/>
  <c r="IO11" i="185" s="1"/>
  <c r="IW35" i="185" a="1"/>
  <c r="IW35" i="185" s="1"/>
  <c r="HU21" i="185" a="1"/>
  <c r="HU21" i="185" s="1"/>
  <c r="IC25" i="185" a="1"/>
  <c r="IC25" i="185" s="1"/>
  <c r="IM40" i="185" a="1"/>
  <c r="IM40" i="185" s="1"/>
  <c r="IC30" i="185" a="1"/>
  <c r="IC30" i="185" s="1"/>
  <c r="JC7" i="185" a="1"/>
  <c r="JC7" i="185" s="1"/>
  <c r="JH35" i="185" a="1"/>
  <c r="JH35" i="185" s="1"/>
  <c r="HZ11" i="185" a="1"/>
  <c r="HZ11" i="185" s="1"/>
  <c r="JF35" i="185" a="1"/>
  <c r="JF35" i="185" s="1"/>
  <c r="ID7" i="185" a="1"/>
  <c r="ID7" i="185" s="1"/>
  <c r="IK20" i="185" a="1"/>
  <c r="IK20" i="185" s="1"/>
  <c r="IO6" i="185" a="1"/>
  <c r="IO6" i="185" s="1"/>
  <c r="IK25" i="185" a="1"/>
  <c r="IK25" i="185" s="1"/>
  <c r="HZ23" i="185" a="1"/>
  <c r="HZ23" i="185" s="1"/>
  <c r="IA11" i="185" a="1"/>
  <c r="IA11" i="185" s="1"/>
  <c r="IU39" i="185" a="1"/>
  <c r="IU39" i="185" s="1"/>
  <c r="IV35" i="185" a="1"/>
  <c r="IV35" i="185" s="1"/>
  <c r="IZ19" i="185" a="1"/>
  <c r="IZ19" i="185" s="1"/>
  <c r="HT7" i="185" a="1"/>
  <c r="HT7" i="185" s="1"/>
  <c r="IT35" i="185" a="1"/>
  <c r="IT35" i="185" s="1"/>
  <c r="IX21" i="185" a="1"/>
  <c r="IX21" i="185" s="1"/>
  <c r="IN19" i="185" a="1"/>
  <c r="IN19" i="185" s="1"/>
  <c r="HR7" i="185" a="1"/>
  <c r="HR7" i="185" s="1"/>
  <c r="IJ32" i="185" a="1"/>
  <c r="IJ32" i="185" s="1"/>
  <c r="IT39" i="185" a="1"/>
  <c r="IT39" i="185" s="1"/>
  <c r="IY33" i="185" a="1"/>
  <c r="IY33" i="185" s="1"/>
  <c r="IM19" i="185" a="1"/>
  <c r="IM19" i="185" s="1"/>
  <c r="IH37" i="185" a="1"/>
  <c r="IH37" i="185" s="1"/>
  <c r="IW21" i="185" a="1"/>
  <c r="IW21" i="185" s="1"/>
  <c r="ID23" i="185" a="1"/>
  <c r="ID23" i="185" s="1"/>
  <c r="IZ38" i="185" a="1"/>
  <c r="IZ38" i="185" s="1"/>
  <c r="JA38" i="185" a="1"/>
  <c r="JA38" i="185" s="1"/>
  <c r="JB38" i="185" a="1"/>
  <c r="JB38" i="185" s="1"/>
  <c r="IG38" i="185" a="1"/>
  <c r="IG38" i="185" s="1"/>
  <c r="JG38" i="185" a="1"/>
  <c r="JG38" i="185" s="1"/>
  <c r="IP38" i="185" a="1"/>
  <c r="IP38" i="185" s="1"/>
  <c r="JH38" i="185" a="1"/>
  <c r="JH38" i="185" s="1"/>
  <c r="HN38" i="185" a="1"/>
  <c r="HN38" i="185" s="1"/>
  <c r="IY38" i="185" a="1"/>
  <c r="IY38" i="185" s="1"/>
  <c r="IQ24" i="185" a="1"/>
  <c r="IQ24" i="185" s="1"/>
  <c r="HP24" i="185" a="1"/>
  <c r="HP24" i="185" s="1"/>
  <c r="IR24" i="185" a="1"/>
  <c r="IR24" i="185" s="1"/>
  <c r="HQ24" i="185" a="1"/>
  <c r="HQ24" i="185" s="1"/>
  <c r="LV24" i="185"/>
  <c r="IG24" i="185" a="1"/>
  <c r="IG24" i="185" s="1"/>
  <c r="JH24" i="185" a="1"/>
  <c r="JH24" i="185" s="1"/>
  <c r="IH24" i="185" a="1"/>
  <c r="IH24" i="185" s="1"/>
  <c r="JC24" i="185" a="1"/>
  <c r="JC24" i="185" s="1"/>
  <c r="JD10" i="185" a="1"/>
  <c r="JD10" i="185" s="1"/>
  <c r="IG10" i="185" a="1"/>
  <c r="IG10" i="185" s="1"/>
  <c r="HN10" i="185" a="1"/>
  <c r="HN10" i="185" s="1"/>
  <c r="HO10" i="185" a="1"/>
  <c r="HO10" i="185" s="1"/>
  <c r="IO10" i="185" a="1"/>
  <c r="IO10" i="185" s="1"/>
  <c r="IQ10" i="185" a="1"/>
  <c r="IQ10" i="185" s="1"/>
  <c r="HT10" i="185" a="1"/>
  <c r="HT10" i="185" s="1"/>
  <c r="II10" i="185" a="1"/>
  <c r="II10" i="185" s="1"/>
  <c r="IM10" i="185" a="1"/>
  <c r="IM10" i="185" s="1"/>
  <c r="HV10" i="185" a="1"/>
  <c r="HV10" i="185" s="1"/>
  <c r="HW10" i="185" a="1"/>
  <c r="HW10" i="185" s="1"/>
  <c r="IG23" i="185" a="1"/>
  <c r="IG23" i="185" s="1"/>
  <c r="IM23" i="185" a="1"/>
  <c r="IM23" i="185" s="1"/>
  <c r="LV23" i="185"/>
  <c r="IE23" i="185" a="1"/>
  <c r="IE23" i="185" s="1"/>
  <c r="JE23" i="185" a="1"/>
  <c r="JE23" i="185" s="1"/>
  <c r="IW23" i="185" a="1"/>
  <c r="IW23" i="185" s="1"/>
  <c r="IX23" i="185" a="1"/>
  <c r="IX23" i="185" s="1"/>
  <c r="JH23" i="185" a="1"/>
  <c r="JH23" i="185" s="1"/>
  <c r="LW23" i="185"/>
  <c r="IZ23" i="185" a="1"/>
  <c r="IZ23" i="185" s="1"/>
  <c r="JA23" i="185" a="1"/>
  <c r="JA23" i="185" s="1"/>
  <c r="JG23" i="185" a="1"/>
  <c r="JG23" i="185" s="1"/>
  <c r="JG9" i="185" a="1"/>
  <c r="JG9" i="185" s="1"/>
  <c r="IO25" i="185" a="1"/>
  <c r="IO25" i="185" s="1"/>
  <c r="IB22" i="185" a="1"/>
  <c r="IB22" i="185" s="1"/>
  <c r="IC22" i="185" a="1"/>
  <c r="IC22" i="185" s="1"/>
  <c r="JE22" i="185" a="1"/>
  <c r="JE22" i="185" s="1"/>
  <c r="JF22" i="185" a="1"/>
  <c r="JF22" i="185" s="1"/>
  <c r="IH22" i="185" a="1"/>
  <c r="IH22" i="185" s="1"/>
  <c r="II22" i="185" a="1"/>
  <c r="II22" i="185" s="1"/>
  <c r="IR22" i="185" a="1"/>
  <c r="IR22" i="185" s="1"/>
  <c r="IS22" i="185" a="1"/>
  <c r="IS22" i="185" s="1"/>
  <c r="IY22" i="185" a="1"/>
  <c r="IY22" i="185" s="1"/>
  <c r="IE7" i="185" a="1"/>
  <c r="IE7" i="185" s="1"/>
  <c r="HU7" i="185" a="1"/>
  <c r="HU7" i="185" s="1"/>
  <c r="LR8" i="185"/>
  <c r="IP8" i="185" a="1"/>
  <c r="IP8" i="185" s="1"/>
  <c r="IR8" i="185" a="1"/>
  <c r="IR8" i="185" s="1"/>
  <c r="LV8" i="185"/>
  <c r="IV8" i="185" a="1"/>
  <c r="IV8" i="185" s="1"/>
  <c r="IZ8" i="185" a="1"/>
  <c r="IZ8" i="185" s="1"/>
  <c r="JC8" i="185" a="1"/>
  <c r="JC8" i="185" s="1"/>
  <c r="IJ8" i="185" a="1"/>
  <c r="IJ8" i="185" s="1"/>
  <c r="II8" i="185" a="1"/>
  <c r="II8" i="185" s="1"/>
  <c r="IL8" i="185" a="1"/>
  <c r="IL8" i="185" s="1"/>
  <c r="HZ8" i="185" a="1"/>
  <c r="HZ8" i="185" s="1"/>
  <c r="IM25" i="185" a="1"/>
  <c r="IM25" i="185" s="1"/>
  <c r="IS20" i="185" a="1"/>
  <c r="IS20" i="185" s="1"/>
  <c r="IF38" i="185" a="1"/>
  <c r="IF38" i="185" s="1"/>
  <c r="IQ20" i="185" a="1"/>
  <c r="IQ20" i="185" s="1"/>
  <c r="IY13" i="185" a="1"/>
  <c r="IY13" i="185" s="1"/>
  <c r="IT9" i="185" a="1"/>
  <c r="IT9" i="185" s="1"/>
  <c r="IY37" i="185" a="1"/>
  <c r="IY37" i="185" s="1"/>
  <c r="IA37" i="185" a="1"/>
  <c r="IA37" i="185" s="1"/>
  <c r="JC37" i="185" a="1"/>
  <c r="JC37" i="185" s="1"/>
  <c r="IB37" i="185" a="1"/>
  <c r="IB37" i="185" s="1"/>
  <c r="IF37" i="185" a="1"/>
  <c r="IF37" i="185" s="1"/>
  <c r="JH37" i="185" a="1"/>
  <c r="JH37" i="185" s="1"/>
  <c r="IE37" i="185" a="1"/>
  <c r="IE37" i="185" s="1"/>
  <c r="IR37" i="185" a="1"/>
  <c r="IR37" i="185" s="1"/>
  <c r="IT37" i="185" a="1"/>
  <c r="IT37" i="185" s="1"/>
  <c r="JF37" i="185" a="1"/>
  <c r="JF37" i="185" s="1"/>
  <c r="LQ37" i="185"/>
  <c r="IO40" i="185" a="1"/>
  <c r="IO40" i="185" s="1"/>
  <c r="HY23" i="185" a="1"/>
  <c r="HY23" i="185" s="1"/>
  <c r="HS21" i="185" a="1"/>
  <c r="HS21" i="185" s="1"/>
  <c r="IA22" i="185" a="1"/>
  <c r="IA22" i="185" s="1"/>
  <c r="IG20" i="185" a="1"/>
  <c r="IG20" i="185" s="1"/>
  <c r="JG8" i="185" a="1"/>
  <c r="JG8" i="185" s="1"/>
  <c r="IY9" i="185" a="1"/>
  <c r="IY9" i="185" s="1"/>
  <c r="HZ9" i="185" a="1"/>
  <c r="HZ9" i="185" s="1"/>
  <c r="IA9" i="185" a="1"/>
  <c r="IA9" i="185" s="1"/>
  <c r="IB9" i="185" a="1"/>
  <c r="IB9" i="185" s="1"/>
  <c r="IC9" i="185" a="1"/>
  <c r="IC9" i="185" s="1"/>
  <c r="JE9" i="185" a="1"/>
  <c r="JE9" i="185" s="1"/>
  <c r="IF9" i="185" a="1"/>
  <c r="IF9" i="185" s="1"/>
  <c r="LU9" i="185"/>
  <c r="ID9" i="185" a="1"/>
  <c r="ID9" i="185" s="1"/>
  <c r="HW35" i="185" a="1"/>
  <c r="HW35" i="185" s="1"/>
  <c r="IN37" i="185" a="1"/>
  <c r="IN37" i="185" s="1"/>
  <c r="IS33" i="185" a="1"/>
  <c r="IS33" i="185" s="1"/>
  <c r="IR18" i="185" a="1"/>
  <c r="IR18" i="185" s="1"/>
  <c r="LV18" i="185"/>
  <c r="ID6" i="185" a="1"/>
  <c r="ID6" i="185" s="1"/>
  <c r="IB6" i="185" a="1"/>
  <c r="IB6" i="185" s="1"/>
  <c r="IO33" i="185" a="1"/>
  <c r="IO33" i="185" s="1"/>
  <c r="IA41" i="185" a="1"/>
  <c r="IA41" i="185" s="1"/>
  <c r="IA44" i="185" a="1"/>
  <c r="IA44" i="185" s="1"/>
  <c r="IB44" i="185" a="1"/>
  <c r="IB44" i="185" s="1"/>
  <c r="IC44" i="185" a="1"/>
  <c r="IC44" i="185" s="1"/>
  <c r="JE44" i="185" a="1"/>
  <c r="JE44" i="185" s="1"/>
  <c r="IJ44" i="185" a="1"/>
  <c r="IJ44" i="185" s="1"/>
  <c r="HZ41" i="185" a="1"/>
  <c r="HZ41" i="185" s="1"/>
  <c r="IL32" i="185" a="1"/>
  <c r="IL32" i="185" s="1"/>
  <c r="HP20" i="185" a="1"/>
  <c r="HP20" i="185" s="1"/>
  <c r="JD42" i="185" a="1"/>
  <c r="JD42" i="185" s="1"/>
  <c r="IK32" i="185" a="1"/>
  <c r="IK32" i="185" s="1"/>
  <c r="II29" i="185" a="1"/>
  <c r="II29" i="185" s="1"/>
  <c r="JC42" i="185" a="1"/>
  <c r="JC42" i="185" s="1"/>
  <c r="HW41" i="185" a="1"/>
  <c r="HW41" i="185" s="1"/>
  <c r="II32" i="185" a="1"/>
  <c r="II32" i="185" s="1"/>
  <c r="IC6" i="185" a="1"/>
  <c r="IC6" i="185" s="1"/>
  <c r="HV43" i="185" a="1"/>
  <c r="HV43" i="185" s="1"/>
  <c r="IY43" i="185" a="1"/>
  <c r="IY43" i="185" s="1"/>
  <c r="HX43" i="185" a="1"/>
  <c r="HX43" i="185" s="1"/>
  <c r="IZ43" i="185" a="1"/>
  <c r="IZ43" i="185" s="1"/>
  <c r="HY43" i="185" a="1"/>
  <c r="HY43" i="185" s="1"/>
  <c r="JC43" i="185" a="1"/>
  <c r="JC43" i="185" s="1"/>
  <c r="IZ42" i="185" a="1"/>
  <c r="IZ42" i="185" s="1"/>
  <c r="HM20" i="185" a="1"/>
  <c r="HM20" i="185" s="1"/>
  <c r="IQ33" i="185" a="1"/>
  <c r="IQ33" i="185" s="1"/>
  <c r="HS41" i="185" a="1"/>
  <c r="HS41" i="185" s="1"/>
  <c r="IY42" i="185" a="1"/>
  <c r="IY42" i="185" s="1"/>
  <c r="JG21" i="185" a="1"/>
  <c r="JG21" i="185" s="1"/>
  <c r="IK39" i="185" a="1"/>
  <c r="IK39" i="185" s="1"/>
  <c r="HV33" i="185" a="1"/>
  <c r="HV33" i="185" s="1"/>
  <c r="ID29" i="185" a="1"/>
  <c r="ID29" i="185" s="1"/>
  <c r="HZ13" i="185" a="1"/>
  <c r="HZ13" i="185" s="1"/>
  <c r="II20" i="185" a="1"/>
  <c r="II20" i="185" s="1"/>
  <c r="ID31" i="185" a="1"/>
  <c r="ID31" i="185" s="1"/>
  <c r="IC20" i="185" a="1"/>
  <c r="IC20" i="185" s="1"/>
  <c r="IE28" i="185" a="1"/>
  <c r="IE28" i="185" s="1"/>
  <c r="JG28" i="185" a="1"/>
  <c r="JG28" i="185" s="1"/>
  <c r="LU41" i="185"/>
  <c r="IF6" i="185" a="1"/>
  <c r="IF6" i="185" s="1"/>
  <c r="HM6" i="185" a="1"/>
  <c r="HM6" i="185" s="1"/>
  <c r="HN6" i="185" a="1"/>
  <c r="HN6" i="185" s="1"/>
  <c r="HQ6" i="185" a="1"/>
  <c r="HQ6" i="185" s="1"/>
  <c r="IS6" i="185" a="1"/>
  <c r="IS6" i="185" s="1"/>
  <c r="IK33" i="185" a="1"/>
  <c r="IK33" i="185" s="1"/>
  <c r="HN13" i="185" a="1"/>
  <c r="HN13" i="185" s="1"/>
  <c r="LS13" i="185"/>
  <c r="IT13" i="185" a="1"/>
  <c r="IT13" i="185" s="1"/>
  <c r="IU13" i="185" a="1"/>
  <c r="IU13" i="185" s="1"/>
  <c r="IW13" i="185" a="1"/>
  <c r="IW13" i="185" s="1"/>
  <c r="HX13" i="185" a="1"/>
  <c r="HX13" i="185" s="1"/>
  <c r="IZ13" i="185" a="1"/>
  <c r="IZ13" i="185" s="1"/>
  <c r="HY13" i="185" a="1"/>
  <c r="HY13" i="185" s="1"/>
  <c r="IB29" i="185" a="1"/>
  <c r="IB29" i="185" s="1"/>
  <c r="IJ25" i="185" a="1"/>
  <c r="IJ25" i="185" s="1"/>
  <c r="IT20" i="185" a="1"/>
  <c r="IT20" i="185" s="1"/>
  <c r="HX20" i="185" a="1"/>
  <c r="HX20" i="185" s="1"/>
  <c r="IZ20" i="185" a="1"/>
  <c r="IZ20" i="185" s="1"/>
  <c r="IA20" i="185" a="1"/>
  <c r="IA20" i="185" s="1"/>
  <c r="JD20" i="185" a="1"/>
  <c r="JD20" i="185" s="1"/>
  <c r="IJ20" i="185" a="1"/>
  <c r="IJ20" i="185" s="1"/>
  <c r="HT6" i="185" a="1"/>
  <c r="HT6" i="185" s="1"/>
  <c r="IL40" i="185" a="1"/>
  <c r="IL40" i="185" s="1"/>
  <c r="HO40" i="185" a="1"/>
  <c r="HO40" i="185" s="1"/>
  <c r="HP40" i="185" a="1"/>
  <c r="HP40" i="185" s="1"/>
  <c r="HW26" i="185" a="1"/>
  <c r="HW26" i="185" s="1"/>
  <c r="IZ26" i="185" a="1"/>
  <c r="IZ26" i="185" s="1"/>
  <c r="IK12" i="185" a="1"/>
  <c r="IK12" i="185" s="1"/>
  <c r="IN12" i="185" a="1"/>
  <c r="IN12" i="185" s="1"/>
  <c r="HO12" i="185" a="1"/>
  <c r="HO12" i="185" s="1"/>
  <c r="IQ12" i="185" a="1"/>
  <c r="IQ12" i="185" s="1"/>
  <c r="HT12" i="185" a="1"/>
  <c r="HT12" i="185" s="1"/>
  <c r="IV12" i="185" a="1"/>
  <c r="IV12" i="185" s="1"/>
  <c r="HR6" i="185" a="1"/>
  <c r="HR6" i="185" s="1"/>
  <c r="IA29" i="185" a="1"/>
  <c r="IA29" i="185" s="1"/>
  <c r="IE21" i="185" a="1"/>
  <c r="IE21" i="185" s="1"/>
  <c r="LT6" i="185"/>
  <c r="II43" i="185" a="1"/>
  <c r="II43" i="185" s="1"/>
  <c r="HP31" i="185" a="1"/>
  <c r="HP31" i="185" s="1"/>
  <c r="HZ29" i="185" a="1"/>
  <c r="HZ29" i="185" s="1"/>
  <c r="HX27" i="185" a="1"/>
  <c r="HX27" i="185" s="1"/>
  <c r="HM19" i="185" a="1"/>
  <c r="HM19" i="185" s="1"/>
  <c r="IO19" i="185" a="1"/>
  <c r="IO19" i="185" s="1"/>
  <c r="HQ19" i="185" a="1"/>
  <c r="HQ19" i="185" s="1"/>
  <c r="IS19" i="185" a="1"/>
  <c r="IS19" i="185" s="1"/>
  <c r="IV19" i="185" a="1"/>
  <c r="IV19" i="185" s="1"/>
  <c r="HW19" i="185" a="1"/>
  <c r="HW19" i="185" s="1"/>
  <c r="HQ42" i="185" a="1"/>
  <c r="HQ42" i="185" s="1"/>
  <c r="IS42" i="185" a="1"/>
  <c r="IS42" i="185" s="1"/>
  <c r="LW42" i="185"/>
  <c r="HT42" i="185" a="1"/>
  <c r="HT42" i="185" s="1"/>
  <c r="IX42" i="185" a="1"/>
  <c r="IX42" i="185" s="1"/>
  <c r="HZ42" i="185" a="1"/>
  <c r="HZ42" i="185" s="1"/>
  <c r="JB42" i="185" a="1"/>
  <c r="JB42" i="185" s="1"/>
  <c r="JE42" i="185" a="1"/>
  <c r="JE42" i="185" s="1"/>
  <c r="JG39" i="185" a="1"/>
  <c r="JG39" i="185" s="1"/>
  <c r="LS25" i="185"/>
  <c r="IR25" i="185" a="1"/>
  <c r="IR25" i="185" s="1"/>
  <c r="IC11" i="185" a="1"/>
  <c r="IC11" i="185" s="1"/>
  <c r="IF11" i="185" a="1"/>
  <c r="IF11" i="185" s="1"/>
  <c r="II11" i="185" a="1"/>
  <c r="II11" i="185" s="1"/>
  <c r="IK11" i="185" a="1"/>
  <c r="IK11" i="185" s="1"/>
  <c r="IL11" i="185" a="1"/>
  <c r="IL11" i="185" s="1"/>
  <c r="IM11" i="185" a="1"/>
  <c r="IM11" i="185" s="1"/>
  <c r="LR11" i="185"/>
  <c r="IP11" i="185" a="1"/>
  <c r="IP11" i="185" s="1"/>
  <c r="IQ11" i="185" a="1"/>
  <c r="IQ11" i="185" s="1"/>
  <c r="HO6" i="185" a="1"/>
  <c r="HO6" i="185" s="1"/>
  <c r="IG43" i="185" a="1"/>
  <c r="IG43" i="185" s="1"/>
  <c r="HW27" i="185" a="1"/>
  <c r="HW27" i="185" s="1"/>
  <c r="IG25" i="185" a="1"/>
  <c r="IG25" i="185" s="1"/>
  <c r="IX35" i="185" a="1"/>
  <c r="IX35" i="185" s="1"/>
  <c r="HV35" i="185" a="1"/>
  <c r="HV35" i="185" s="1"/>
  <c r="IJ21" i="185" a="1"/>
  <c r="IJ21" i="185" s="1"/>
  <c r="IU35" i="185" a="1"/>
  <c r="IU35" i="185" s="1"/>
  <c r="HS35" i="185" a="1"/>
  <c r="HS35" i="185" s="1"/>
  <c r="IE15" i="185" a="1"/>
  <c r="IE15" i="185" s="1"/>
  <c r="LW7" i="185"/>
  <c r="JF15" i="185" a="1"/>
  <c r="JF15" i="185" s="1"/>
  <c r="ID15" i="185" a="1"/>
  <c r="ID15" i="185" s="1"/>
  <c r="IH16" i="185" a="1"/>
  <c r="IH16" i="185" s="1"/>
  <c r="JD15" i="185" a="1"/>
  <c r="JD15" i="185" s="1"/>
  <c r="JC15" i="185" a="1"/>
  <c r="JC15" i="185" s="1"/>
  <c r="JG16" i="185" a="1"/>
  <c r="JG16" i="185" s="1"/>
  <c r="JB15" i="185" a="1"/>
  <c r="JB15" i="185" s="1"/>
  <c r="HZ15" i="185" a="1"/>
  <c r="HZ15" i="185" s="1"/>
  <c r="IO35" i="185" a="1"/>
  <c r="IO35" i="185" s="1"/>
  <c r="IA21" i="185" a="1"/>
  <c r="IA21" i="185" s="1"/>
  <c r="ID16" i="185" a="1"/>
  <c r="ID16" i="185" s="1"/>
  <c r="JA15" i="185" a="1"/>
  <c r="JA15" i="185" s="1"/>
  <c r="IN35" i="185" a="1"/>
  <c r="IN35" i="185" s="1"/>
  <c r="IZ15" i="185" a="1"/>
  <c r="IZ15" i="185" s="1"/>
  <c r="HY21" i="185" a="1"/>
  <c r="HY21" i="185" s="1"/>
  <c r="JD16" i="185" a="1"/>
  <c r="JD16" i="185" s="1"/>
  <c r="IY15" i="185" a="1"/>
  <c r="IY15" i="185" s="1"/>
  <c r="IZ21" i="185" a="1"/>
  <c r="IZ21" i="185" s="1"/>
  <c r="IL7" i="185" a="1"/>
  <c r="IL7" i="185" s="1"/>
  <c r="FH6" i="185"/>
  <c r="FH44" i="185"/>
  <c r="FH9" i="185"/>
  <c r="FH40" i="185"/>
  <c r="FH25" i="185"/>
  <c r="FH41" i="185"/>
  <c r="FH42" i="185"/>
  <c r="FH39" i="185"/>
  <c r="FH28" i="185"/>
  <c r="FH24" i="185"/>
  <c r="FH33" i="185"/>
  <c r="FH23" i="185"/>
  <c r="FH37" i="185"/>
  <c r="FH32" i="185"/>
  <c r="FH27" i="185"/>
  <c r="FH12" i="185"/>
  <c r="FH7" i="185"/>
  <c r="FH8" i="185"/>
  <c r="FH38" i="185"/>
  <c r="FH43" i="185"/>
  <c r="FH22" i="185"/>
  <c r="FH29" i="185"/>
  <c r="FH13" i="185"/>
  <c r="FH18" i="185"/>
  <c r="FH19" i="185"/>
  <c r="FH31" i="185"/>
  <c r="FH10" i="185"/>
  <c r="FH20" i="185"/>
  <c r="FH15" i="185"/>
  <c r="FH11" i="185"/>
  <c r="FH26" i="185"/>
  <c r="FH21" i="185"/>
  <c r="FH16" i="185"/>
  <c r="FH30" i="185"/>
  <c r="FH35" i="185"/>
  <c r="FH34" i="185"/>
  <c r="JL34" i="185" s="1" a="1"/>
  <c r="JL34" i="185" s="1"/>
  <c r="FH14" i="185"/>
  <c r="JL14" i="185" s="1" a="1"/>
  <c r="JL14" i="185" s="1"/>
  <c r="FH5" i="185"/>
  <c r="JL5" i="185" s="1" a="1"/>
  <c r="JL5" i="185" s="1"/>
  <c r="FH17" i="185"/>
  <c r="JL17" i="185" s="1" a="1"/>
  <c r="JL17" i="185" s="1"/>
  <c r="FH36" i="185"/>
  <c r="JL36" i="185" s="1" a="1"/>
  <c r="JL36" i="185" s="1"/>
  <c r="PV6" i="185" l="1"/>
  <c r="BN8" i="182"/>
  <c r="OB34" i="185"/>
  <c r="NY14" i="185"/>
  <c r="OZ14" i="185"/>
  <c r="NY34" i="185"/>
  <c r="OJ36" i="185"/>
  <c r="OF34" i="185"/>
  <c r="PO36" i="185"/>
  <c r="PN36" i="185"/>
  <c r="OA17" i="185"/>
  <c r="PH36" i="185"/>
  <c r="NZ34" i="185"/>
  <c r="PB17" i="185"/>
  <c r="PG36" i="185"/>
  <c r="NZ17" i="185"/>
  <c r="PD36" i="185"/>
  <c r="PC36" i="185"/>
  <c r="ON5" i="185"/>
  <c r="NX17" i="185"/>
  <c r="PE34" i="185"/>
  <c r="PC34" i="185"/>
  <c r="OH36" i="185"/>
  <c r="OO5" i="185"/>
  <c r="OT36" i="185"/>
  <c r="OF14" i="185"/>
  <c r="PF34" i="185"/>
  <c r="NZ5" i="185"/>
  <c r="OS36" i="185"/>
  <c r="PB34" i="185"/>
  <c r="PA34" i="185"/>
  <c r="NQ14" i="185"/>
  <c r="PC14" i="185"/>
  <c r="OZ34" i="185"/>
  <c r="OV34" i="185"/>
  <c r="PD34" i="185"/>
  <c r="OM34" i="185"/>
  <c r="OU5" i="185"/>
  <c r="NP17" i="185"/>
  <c r="OG14" i="185"/>
  <c r="PN34" i="185"/>
  <c r="OT5" i="185"/>
  <c r="NQ17" i="185"/>
  <c r="PD14" i="185"/>
  <c r="OL34" i="185"/>
  <c r="OS5" i="185"/>
  <c r="PO17" i="185"/>
  <c r="OQ5" i="185"/>
  <c r="PK17" i="185"/>
  <c r="PH34" i="185"/>
  <c r="OS14" i="185"/>
  <c r="OH14" i="185"/>
  <c r="PH14" i="185"/>
  <c r="PM5" i="185"/>
  <c r="OX17" i="185"/>
  <c r="OY14" i="185"/>
  <c r="PG34" i="185"/>
  <c r="OK5" i="185"/>
  <c r="OU17" i="185"/>
  <c r="PE14" i="185"/>
  <c r="OJ5" i="185"/>
  <c r="PL17" i="185"/>
  <c r="PI14" i="185"/>
  <c r="PC17" i="185"/>
  <c r="LB14" i="185" a="1"/>
  <c r="LB14" i="185" s="1"/>
  <c r="PF14" i="185"/>
  <c r="LI14" i="185" a="1"/>
  <c r="LI14" i="185" s="1"/>
  <c r="PM14" i="185"/>
  <c r="NT14" i="185"/>
  <c r="OJ34" i="185"/>
  <c r="NX34" i="185"/>
  <c r="OL5" i="185"/>
  <c r="OV17" i="185"/>
  <c r="OV36" i="185"/>
  <c r="KO17" i="185" a="1"/>
  <c r="KO17" i="185" s="1"/>
  <c r="OS17" i="185"/>
  <c r="OT34" i="185"/>
  <c r="OI5" i="185"/>
  <c r="LF14" i="185" a="1"/>
  <c r="LF14" i="185" s="1"/>
  <c r="PJ14" i="185"/>
  <c r="OJ14" i="185"/>
  <c r="OR14" i="185"/>
  <c r="OH34" i="185"/>
  <c r="PJ5" i="185"/>
  <c r="OJ17" i="185"/>
  <c r="PB36" i="185"/>
  <c r="NQ36" i="185"/>
  <c r="KM17" i="185" a="1"/>
  <c r="KM17" i="185" s="1"/>
  <c r="OQ17" i="185"/>
  <c r="LH14" i="185" a="1"/>
  <c r="LH14" i="185" s="1"/>
  <c r="PL14" i="185"/>
  <c r="OW14" i="185"/>
  <c r="OV14" i="185"/>
  <c r="PL34" i="185"/>
  <c r="PN5" i="185"/>
  <c r="JX36" i="185" a="1"/>
  <c r="JX36" i="185" s="1"/>
  <c r="OB36" i="185"/>
  <c r="NS14" i="185"/>
  <c r="OI34" i="185"/>
  <c r="OM5" i="185"/>
  <c r="KJ17" i="185" a="1"/>
  <c r="KJ17" i="185" s="1"/>
  <c r="ON17" i="185"/>
  <c r="OT14" i="185"/>
  <c r="OY34" i="185"/>
  <c r="PL5" i="185"/>
  <c r="NR14" i="185"/>
  <c r="LC14" i="185" a="1"/>
  <c r="LC14" i="185" s="1"/>
  <c r="PG14" i="185"/>
  <c r="LG14" i="185" a="1"/>
  <c r="LG14" i="185" s="1"/>
  <c r="PK14" i="185"/>
  <c r="OU34" i="185"/>
  <c r="PK5" i="185"/>
  <c r="OI14" i="185"/>
  <c r="NP14" i="185"/>
  <c r="OG34" i="185"/>
  <c r="NT5" i="185"/>
  <c r="OH5" i="185"/>
  <c r="OH17" i="185"/>
  <c r="OP36" i="185"/>
  <c r="OR36" i="185"/>
  <c r="PK36" i="185"/>
  <c r="OX14" i="185"/>
  <c r="OX34" i="185"/>
  <c r="OF36" i="185"/>
  <c r="NS5" i="185"/>
  <c r="PI5" i="185"/>
  <c r="PI17" i="185"/>
  <c r="OO36" i="185"/>
  <c r="NP36" i="185"/>
  <c r="BN9" i="182"/>
  <c r="JZ14" i="185" a="1"/>
  <c r="JZ14" i="185" s="1"/>
  <c r="OD14" i="185"/>
  <c r="OQ14" i="185"/>
  <c r="OG5" i="185"/>
  <c r="OG17" i="185"/>
  <c r="ON36" i="185"/>
  <c r="OQ36" i="185"/>
  <c r="KK17" i="185" a="1"/>
  <c r="KK17" i="185" s="1"/>
  <c r="OO17" i="185"/>
  <c r="KL17" i="185" a="1"/>
  <c r="KL17" i="185" s="1"/>
  <c r="OP17" i="185"/>
  <c r="OK14" i="185"/>
  <c r="OP14" i="185"/>
  <c r="OW34" i="185"/>
  <c r="NX5" i="185"/>
  <c r="PH5" i="185"/>
  <c r="PH17" i="185"/>
  <c r="OM36" i="185"/>
  <c r="JV36" i="185" a="1"/>
  <c r="JV36" i="185" s="1"/>
  <c r="NZ36" i="185"/>
  <c r="PM17" i="185"/>
  <c r="NV14" i="185"/>
  <c r="NV17" i="185"/>
  <c r="NP5" i="185"/>
  <c r="OF5" i="185"/>
  <c r="OC34" i="185"/>
  <c r="OF17" i="185"/>
  <c r="OL36" i="185"/>
  <c r="OO14" i="185"/>
  <c r="OE36" i="185"/>
  <c r="OS34" i="185"/>
  <c r="PC5" i="185"/>
  <c r="PG5" i="185"/>
  <c r="PJ17" i="185"/>
  <c r="OK36" i="185"/>
  <c r="OW17" i="185"/>
  <c r="PJ36" i="185"/>
  <c r="PI36" i="185"/>
  <c r="OK17" i="185"/>
  <c r="ON14" i="185"/>
  <c r="NQ34" i="185"/>
  <c r="PB5" i="185"/>
  <c r="OE5" i="185"/>
  <c r="PG17" i="185"/>
  <c r="PF36" i="185"/>
  <c r="PN17" i="185"/>
  <c r="KP17" i="185" a="1"/>
  <c r="KP17" i="185" s="1"/>
  <c r="OT17" i="185"/>
  <c r="OL14" i="185"/>
  <c r="PO14" i="185"/>
  <c r="NW5" i="185"/>
  <c r="OR34" i="185"/>
  <c r="PA5" i="185"/>
  <c r="PF5" i="185"/>
  <c r="OA34" i="185"/>
  <c r="OE17" i="185"/>
  <c r="OD36" i="185"/>
  <c r="OW36" i="185"/>
  <c r="OM14" i="185"/>
  <c r="NP34" i="185"/>
  <c r="OZ5" i="185"/>
  <c r="OD5" i="185"/>
  <c r="OD34" i="185"/>
  <c r="PF17" i="185"/>
  <c r="PE36" i="185"/>
  <c r="PM36" i="185"/>
  <c r="OL17" i="185"/>
  <c r="NT34" i="185"/>
  <c r="OQ34" i="185"/>
  <c r="OY5" i="185"/>
  <c r="PE5" i="185"/>
  <c r="OE34" i="185"/>
  <c r="OD17" i="185"/>
  <c r="OC36" i="185"/>
  <c r="PM34" i="185"/>
  <c r="NU14" i="185"/>
  <c r="OK34" i="185"/>
  <c r="OP5" i="185"/>
  <c r="KI17" i="185" a="1"/>
  <c r="KI17" i="185" s="1"/>
  <c r="OM17" i="185"/>
  <c r="OU14" i="185"/>
  <c r="PK34" i="185"/>
  <c r="NR36" i="185"/>
  <c r="JW36" i="185" a="1"/>
  <c r="JW36" i="185" s="1"/>
  <c r="OA36" i="185"/>
  <c r="OE14" i="185"/>
  <c r="PJ34" i="185"/>
  <c r="OP34" i="185"/>
  <c r="OC5" i="185"/>
  <c r="NU17" i="185"/>
  <c r="PE17" i="185"/>
  <c r="PA36" i="185"/>
  <c r="PL36" i="185"/>
  <c r="JX14" i="185" a="1"/>
  <c r="JX14" i="185" s="1"/>
  <c r="OB14" i="185"/>
  <c r="PB14" i="185"/>
  <c r="OO34" i="185"/>
  <c r="OG36" i="185"/>
  <c r="OI36" i="185"/>
  <c r="OX5" i="185"/>
  <c r="NT17" i="185"/>
  <c r="OC17" i="185"/>
  <c r="NY36" i="185"/>
  <c r="OI17" i="185"/>
  <c r="KN17" i="185" a="1"/>
  <c r="KN17" i="185" s="1"/>
  <c r="OR17" i="185"/>
  <c r="JY14" i="185" a="1"/>
  <c r="JY14" i="185" s="1"/>
  <c r="OC14" i="185"/>
  <c r="NZ14" i="185"/>
  <c r="PI34" i="185"/>
  <c r="ON34" i="185"/>
  <c r="NY5" i="185"/>
  <c r="OA5" i="185"/>
  <c r="OW5" i="185"/>
  <c r="PD5" i="185"/>
  <c r="NS17" i="185"/>
  <c r="PD17" i="185"/>
  <c r="OZ36" i="185"/>
  <c r="NW34" i="185"/>
  <c r="JW14" i="185" a="1"/>
  <c r="JW14" i="185" s="1"/>
  <c r="OA14" i="185"/>
  <c r="LJ14" i="185" a="1"/>
  <c r="LJ14" i="185" s="1"/>
  <c r="PN14" i="185"/>
  <c r="PA14" i="185"/>
  <c r="PO34" i="185"/>
  <c r="OV5" i="185"/>
  <c r="OB5" i="185"/>
  <c r="OB17" i="185"/>
  <c r="NX36" i="185"/>
  <c r="OR5" i="185"/>
  <c r="MJ45" i="185"/>
  <c r="LX39" i="185"/>
  <c r="MO12" i="185"/>
  <c r="MX13" i="185"/>
  <c r="MZ20" i="185"/>
  <c r="LX20" i="185"/>
  <c r="NK45" i="185"/>
  <c r="MY20" i="185"/>
  <c r="LW20" i="185"/>
  <c r="MN10" i="185"/>
  <c r="ML8" i="185"/>
  <c r="NH24" i="185"/>
  <c r="LP35" i="185"/>
  <c r="MM10" i="185"/>
  <c r="MQ10" i="185"/>
  <c r="MQ18" i="185"/>
  <c r="MJ21" i="185"/>
  <c r="MK8" i="185"/>
  <c r="LS18" i="185"/>
  <c r="MX32" i="185"/>
  <c r="MH21" i="185"/>
  <c r="MU18" i="185"/>
  <c r="NF41" i="185"/>
  <c r="NG44" i="185"/>
  <c r="LW26" i="185"/>
  <c r="MH42" i="185"/>
  <c r="MY26" i="185"/>
  <c r="ML43" i="185"/>
  <c r="LP12" i="185"/>
  <c r="ME28" i="185"/>
  <c r="MV33" i="185"/>
  <c r="MI43" i="185"/>
  <c r="NK43" i="185"/>
  <c r="MH9" i="185"/>
  <c r="NE7" i="185"/>
  <c r="MY25" i="185"/>
  <c r="ND7" i="185"/>
  <c r="LO25" i="185"/>
  <c r="MA7" i="185"/>
  <c r="MP25" i="185"/>
  <c r="NI15" i="185"/>
  <c r="LN25" i="185"/>
  <c r="LN10" i="185"/>
  <c r="MK16" i="185"/>
  <c r="MB25" i="185"/>
  <c r="MO25" i="185"/>
  <c r="MN25" i="185"/>
  <c r="MA43" i="185"/>
  <c r="NC43" i="185"/>
  <c r="MT31" i="185"/>
  <c r="ME44" i="185"/>
  <c r="LV32" i="185"/>
  <c r="MX20" i="185"/>
  <c r="LS26" i="185"/>
  <c r="MF42" i="185"/>
  <c r="MI23" i="185"/>
  <c r="LX28" i="185"/>
  <c r="MU26" i="185"/>
  <c r="LZ13" i="185"/>
  <c r="ND22" i="185"/>
  <c r="LU20" i="185"/>
  <c r="NJ23" i="185"/>
  <c r="MO38" i="185"/>
  <c r="MZ28" i="185"/>
  <c r="MY27" i="185"/>
  <c r="NB13" i="185"/>
  <c r="NC22" i="185"/>
  <c r="MU20" i="185"/>
  <c r="MN38" i="185"/>
  <c r="NN14" i="185"/>
  <c r="NC42" i="185"/>
  <c r="MA22" i="185"/>
  <c r="LS20" i="185"/>
  <c r="ML38" i="185"/>
  <c r="ME43" i="185"/>
  <c r="LY22" i="185"/>
  <c r="MG37" i="185"/>
  <c r="NH37" i="185"/>
  <c r="MK38" i="185"/>
  <c r="MF13" i="185"/>
  <c r="MF37" i="185"/>
  <c r="NJ29" i="185"/>
  <c r="MH35" i="185"/>
  <c r="NG37" i="185"/>
  <c r="MT27" i="185"/>
  <c r="MO18" i="185"/>
  <c r="ML30" i="185"/>
  <c r="MG35" i="185"/>
  <c r="ME37" i="185"/>
  <c r="NA25" i="185"/>
  <c r="LV28" i="185"/>
  <c r="LQ26" i="185"/>
  <c r="MW18" i="185"/>
  <c r="MN15" i="185"/>
  <c r="NH35" i="185"/>
  <c r="MG9" i="185"/>
  <c r="MX28" i="185"/>
  <c r="NL30" i="185"/>
  <c r="LY19" i="185"/>
  <c r="MR16" i="185"/>
  <c r="NC37" i="185"/>
  <c r="MS35" i="185"/>
  <c r="LZ29" i="185"/>
  <c r="LY42" i="185"/>
  <c r="MN31" i="185"/>
  <c r="NA19" i="185"/>
  <c r="MA39" i="185"/>
  <c r="MG39" i="185"/>
  <c r="MD30" i="185"/>
  <c r="NA42" i="185"/>
  <c r="LP32" i="185"/>
  <c r="NC23" i="185"/>
  <c r="ME45" i="185"/>
  <c r="MY45" i="185"/>
  <c r="NA11" i="185"/>
  <c r="NF30" i="185"/>
  <c r="MG44" i="185"/>
  <c r="MR32" i="185"/>
  <c r="ND40" i="185"/>
  <c r="NF7" i="185"/>
  <c r="MN8" i="185"/>
  <c r="LS9" i="185"/>
  <c r="LN22" i="185"/>
  <c r="NG15" i="185"/>
  <c r="MD7" i="185"/>
  <c r="MM8" i="185"/>
  <c r="MS13" i="185"/>
  <c r="MH31" i="185"/>
  <c r="MF21" i="185"/>
  <c r="NG35" i="185"/>
  <c r="MR7" i="185"/>
  <c r="MK10" i="185"/>
  <c r="MO39" i="185"/>
  <c r="NJ31" i="185"/>
  <c r="MB29" i="185"/>
  <c r="NG43" i="185"/>
  <c r="LN31" i="185"/>
  <c r="MC27" i="185"/>
  <c r="MF41" i="185"/>
  <c r="MY21" i="185"/>
  <c r="MD35" i="185"/>
  <c r="MB45" i="185"/>
  <c r="LY39" i="185"/>
  <c r="MH23" i="185"/>
  <c r="MA10" i="185"/>
  <c r="NL10" i="185"/>
  <c r="NB25" i="185"/>
  <c r="MN39" i="185"/>
  <c r="LY15" i="185"/>
  <c r="LN33" i="185"/>
  <c r="ND29" i="185"/>
  <c r="MI44" i="185"/>
  <c r="MP31" i="185"/>
  <c r="LX12" i="185"/>
  <c r="MG28" i="185"/>
  <c r="NH41" i="185"/>
  <c r="LW21" i="185"/>
  <c r="NE35" i="185"/>
  <c r="MF6" i="185"/>
  <c r="MC45" i="185"/>
  <c r="NI23" i="185"/>
  <c r="MN20" i="185"/>
  <c r="MH39" i="185"/>
  <c r="MM39" i="185"/>
  <c r="MD41" i="185"/>
  <c r="ND23" i="185"/>
  <c r="NA15" i="185"/>
  <c r="MF30" i="185"/>
  <c r="NK44" i="185"/>
  <c r="LQ18" i="185"/>
  <c r="MZ12" i="185"/>
  <c r="MJ42" i="185"/>
  <c r="MX21" i="185"/>
  <c r="MC35" i="185"/>
  <c r="ME6" i="185"/>
  <c r="MG11" i="185"/>
  <c r="MG23" i="185"/>
  <c r="MV21" i="185"/>
  <c r="LP24" i="185"/>
  <c r="LX11" i="185"/>
  <c r="ML39" i="185"/>
  <c r="ND41" i="185"/>
  <c r="LZ33" i="185"/>
  <c r="MC16" i="185"/>
  <c r="NH30" i="185"/>
  <c r="MD29" i="185"/>
  <c r="MS18" i="185"/>
  <c r="MT32" i="185"/>
  <c r="MB13" i="185"/>
  <c r="MY18" i="185"/>
  <c r="NL42" i="185"/>
  <c r="LV21" i="185"/>
  <c r="ND35" i="185"/>
  <c r="NF6" i="185"/>
  <c r="MO7" i="185"/>
  <c r="ML20" i="185"/>
  <c r="MF23" i="185"/>
  <c r="LT23" i="185"/>
  <c r="MQ24" i="185"/>
  <c r="LW11" i="185"/>
  <c r="NH13" i="185"/>
  <c r="MP10" i="185"/>
  <c r="MK7" i="185"/>
  <c r="NL31" i="185"/>
  <c r="NF29" i="185"/>
  <c r="LU19" i="185"/>
  <c r="LV33" i="185"/>
  <c r="MO44" i="185"/>
  <c r="MA19" i="185"/>
  <c r="MN43" i="185"/>
  <c r="MW21" i="185"/>
  <c r="LV6" i="185"/>
  <c r="MW8" i="185"/>
  <c r="MT21" i="185"/>
  <c r="NG23" i="185"/>
  <c r="MJ25" i="185"/>
  <c r="LO24" i="185"/>
  <c r="MP11" i="185"/>
  <c r="MK39" i="185"/>
  <c r="MO10" i="185"/>
  <c r="MA15" i="185"/>
  <c r="MN32" i="185"/>
  <c r="MH30" i="185"/>
  <c r="LT12" i="185"/>
  <c r="MW19" i="185"/>
  <c r="MX33" i="185"/>
  <c r="NC19" i="185"/>
  <c r="LP44" i="185"/>
  <c r="LU21" i="185"/>
  <c r="ME11" i="185"/>
  <c r="MW6" i="185"/>
  <c r="LU10" i="185"/>
  <c r="LR23" i="185"/>
  <c r="ME23" i="185"/>
  <c r="LN24" i="185"/>
  <c r="LN11" i="185"/>
  <c r="MF9" i="185"/>
  <c r="NF9" i="185"/>
  <c r="NC8" i="185"/>
  <c r="NC15" i="185"/>
  <c r="NJ30" i="185"/>
  <c r="MV12" i="185"/>
  <c r="LU26" i="185"/>
  <c r="MJ15" i="185"/>
  <c r="MA26" i="185"/>
  <c r="MF25" i="185"/>
  <c r="LU6" i="185"/>
  <c r="MH20" i="185"/>
  <c r="LZ24" i="185"/>
  <c r="NF23" i="185"/>
  <c r="MO24" i="185"/>
  <c r="MO11" i="185"/>
  <c r="MY19" i="185"/>
  <c r="MC43" i="185"/>
  <c r="MO40" i="185"/>
  <c r="ME16" i="185"/>
  <c r="LP40" i="185"/>
  <c r="LN32" i="185"/>
  <c r="LX13" i="185"/>
  <c r="MW26" i="185"/>
  <c r="MX40" i="185"/>
  <c r="LZ12" i="185"/>
  <c r="NC26" i="185"/>
  <c r="MZ22" i="185"/>
  <c r="MV6" i="185"/>
  <c r="MP21" i="185"/>
  <c r="MH25" i="185"/>
  <c r="NE23" i="185"/>
  <c r="LO45" i="185"/>
  <c r="MN11" i="185"/>
  <c r="MD9" i="185"/>
  <c r="ML10" i="185"/>
  <c r="LQ41" i="185"/>
  <c r="NG16" i="185"/>
  <c r="MP32" i="185"/>
  <c r="MZ13" i="185"/>
  <c r="LY27" i="185"/>
  <c r="NB12" i="185"/>
  <c r="MI28" i="185"/>
  <c r="MB39" i="185"/>
  <c r="LN6" i="185"/>
  <c r="MX22" i="185"/>
  <c r="MP45" i="185"/>
  <c r="MM11" i="185"/>
  <c r="MB22" i="185"/>
  <c r="MD37" i="185"/>
  <c r="MU7" i="185"/>
  <c r="MS41" i="185"/>
  <c r="NA27" i="185"/>
  <c r="MN30" i="185"/>
  <c r="MD13" i="185"/>
  <c r="NK28" i="185"/>
  <c r="LS7" i="185"/>
  <c r="MN22" i="185"/>
  <c r="ML7" i="185"/>
  <c r="MU6" i="185"/>
  <c r="MP35" i="185"/>
  <c r="LN45" i="185"/>
  <c r="MR38" i="185"/>
  <c r="ML11" i="185"/>
  <c r="NI9" i="185"/>
  <c r="LP16" i="185"/>
  <c r="ND8" i="185"/>
  <c r="MB8" i="185"/>
  <c r="LU42" i="185"/>
  <c r="LR40" i="185"/>
  <c r="LO30" i="185"/>
  <c r="MQ8" i="185"/>
  <c r="MM22" i="185"/>
  <c r="MT8" i="185"/>
  <c r="LS6" i="185"/>
  <c r="NK37" i="185"/>
  <c r="MO45" i="185"/>
  <c r="LZ22" i="185"/>
  <c r="NF37" i="185"/>
  <c r="LY7" i="185"/>
  <c r="NE44" i="185"/>
  <c r="MM18" i="185"/>
  <c r="MC15" i="185"/>
  <c r="MT40" i="185"/>
  <c r="NE42" i="185"/>
  <c r="MR31" i="185"/>
  <c r="MY9" i="185"/>
  <c r="ML22" i="185"/>
  <c r="LZ11" i="185"/>
  <c r="MT6" i="185"/>
  <c r="ME25" i="185"/>
  <c r="MI37" i="185"/>
  <c r="MM45" i="185"/>
  <c r="MQ38" i="185"/>
  <c r="MK11" i="185"/>
  <c r="NH9" i="185"/>
  <c r="NG9" i="185"/>
  <c r="MW20" i="185"/>
  <c r="LS41" i="185"/>
  <c r="NE15" i="185"/>
  <c r="LV41" i="185"/>
  <c r="MF29" i="185"/>
  <c r="MG43" i="185"/>
  <c r="MM16" i="185"/>
  <c r="LX33" i="185"/>
  <c r="LN16" i="185"/>
  <c r="NG10" i="185"/>
  <c r="LR6" i="185"/>
  <c r="NN34" i="185"/>
  <c r="MX45" i="185"/>
  <c r="NJ37" i="185"/>
  <c r="ML45" i="185"/>
  <c r="LO38" i="185"/>
  <c r="MB7" i="185"/>
  <c r="ME9" i="185"/>
  <c r="NB29" i="185"/>
  <c r="MZ32" i="185"/>
  <c r="MI21" i="185"/>
  <c r="MT12" i="185"/>
  <c r="MB33" i="185"/>
  <c r="MM44" i="185"/>
  <c r="ND33" i="185"/>
  <c r="LN39" i="185"/>
  <c r="MU41" i="185"/>
  <c r="MG16" i="185"/>
  <c r="NH29" i="185"/>
  <c r="NI43" i="185"/>
  <c r="MZ33" i="185"/>
  <c r="MP16" i="185"/>
  <c r="MB12" i="185"/>
  <c r="LT21" i="185"/>
  <c r="NE22" i="185"/>
  <c r="MM21" i="185"/>
  <c r="MS6" i="185"/>
  <c r="MM35" i="185"/>
  <c r="MH37" i="185"/>
  <c r="MP38" i="185"/>
  <c r="MZ25" i="185"/>
  <c r="MI16" i="185"/>
  <c r="NK16" i="185"/>
  <c r="LX41" i="185"/>
  <c r="MA27" i="185"/>
  <c r="NE43" i="185"/>
  <c r="NC27" i="185"/>
  <c r="MK25" i="185"/>
  <c r="NJ42" i="185"/>
  <c r="MZ39" i="185"/>
  <c r="LL28" i="185"/>
  <c r="MH29" i="185"/>
  <c r="NJ21" i="185"/>
  <c r="LN12" i="185"/>
  <c r="MJ30" i="185"/>
  <c r="MK44" i="185"/>
  <c r="MB41" i="185"/>
  <c r="ND12" i="185"/>
  <c r="MR22" i="185"/>
  <c r="MC22" i="185"/>
  <c r="MU22" i="185"/>
  <c r="LQ6" i="185"/>
  <c r="NJ9" i="185"/>
  <c r="NI37" i="185"/>
  <c r="MK45" i="185"/>
  <c r="LN38" i="185"/>
  <c r="LX25" i="185"/>
  <c r="NN36" i="185"/>
  <c r="IU42" i="185" a="1"/>
  <c r="IU42" i="185" s="1"/>
  <c r="MY42" i="185"/>
  <c r="IQ19" i="185" a="1"/>
  <c r="IQ19" i="185" s="1"/>
  <c r="MU19" i="185"/>
  <c r="HV26" i="185" a="1"/>
  <c r="HV26" i="185" s="1"/>
  <c r="LZ26" i="185"/>
  <c r="IX20" i="185" a="1"/>
  <c r="IX20" i="185" s="1"/>
  <c r="NB20" i="185"/>
  <c r="HW44" i="185" a="1"/>
  <c r="HW44" i="185" s="1"/>
  <c r="MA44" i="185"/>
  <c r="IM13" i="185" a="1"/>
  <c r="IM13" i="185" s="1"/>
  <c r="MQ13" i="185"/>
  <c r="IJ6" i="185" a="1"/>
  <c r="IJ6" i="185" s="1"/>
  <c r="MN6" i="185"/>
  <c r="IA31" i="185" a="1"/>
  <c r="IA31" i="185" s="1"/>
  <c r="ME31" i="185"/>
  <c r="HY44" i="185" a="1"/>
  <c r="HY44" i="185" s="1"/>
  <c r="MC44" i="185"/>
  <c r="IP28" i="185" a="1"/>
  <c r="IP28" i="185" s="1"/>
  <c r="MT28" i="185"/>
  <c r="IW43" i="185" a="1"/>
  <c r="IW43" i="185" s="1"/>
  <c r="NA43" i="185"/>
  <c r="IC13" i="185" a="1"/>
  <c r="IC13" i="185" s="1"/>
  <c r="MG13" i="185"/>
  <c r="IM29" i="185" a="1"/>
  <c r="IM29" i="185" s="1"/>
  <c r="MQ29" i="185"/>
  <c r="IY7" i="185" a="1"/>
  <c r="IY7" i="185" s="1"/>
  <c r="NC7" i="185"/>
  <c r="JH44" i="185" a="1"/>
  <c r="JH44" i="185" s="1"/>
  <c r="NL44" i="185"/>
  <c r="HU18" i="185" a="1"/>
  <c r="HU18" i="185" s="1"/>
  <c r="LY18" i="185"/>
  <c r="HY7" i="185" a="1"/>
  <c r="HY7" i="185" s="1"/>
  <c r="MC7" i="185"/>
  <c r="JA9" i="185" a="1"/>
  <c r="JA9" i="185" s="1"/>
  <c r="NE9" i="185"/>
  <c r="HO37" i="185" a="1"/>
  <c r="HO37" i="185" s="1"/>
  <c r="LS37" i="185"/>
  <c r="IX37" i="185" a="1"/>
  <c r="IX37" i="185" s="1"/>
  <c r="NB37" i="185"/>
  <c r="II38" i="185" a="1"/>
  <c r="II38" i="185" s="1"/>
  <c r="MM38" i="185"/>
  <c r="HW8" i="185" a="1"/>
  <c r="HW8" i="185" s="1"/>
  <c r="MA8" i="185"/>
  <c r="HP22" i="185" a="1"/>
  <c r="HP22" i="185" s="1"/>
  <c r="LT22" i="185"/>
  <c r="IG22" i="185" a="1"/>
  <c r="IG22" i="185" s="1"/>
  <c r="MK22" i="185"/>
  <c r="IV23" i="185" a="1"/>
  <c r="IV23" i="185" s="1"/>
  <c r="MZ23" i="185"/>
  <c r="JA28" i="185" a="1"/>
  <c r="JA28" i="185" s="1"/>
  <c r="NE28" i="185"/>
  <c r="IF10" i="185" a="1"/>
  <c r="IF10" i="185" s="1"/>
  <c r="MJ10" i="185"/>
  <c r="JE24" i="185" a="1"/>
  <c r="JE24" i="185" s="1"/>
  <c r="NI24" i="185"/>
  <c r="IL24" i="185" a="1"/>
  <c r="IL24" i="185" s="1"/>
  <c r="MP24" i="185"/>
  <c r="JF38" i="185" a="1"/>
  <c r="JF38" i="185" s="1"/>
  <c r="NJ38" i="185"/>
  <c r="IX33" i="185" a="1"/>
  <c r="IX33" i="185" s="1"/>
  <c r="NB33" i="185"/>
  <c r="IE18" i="185" a="1"/>
  <c r="IE18" i="185" s="1"/>
  <c r="MI18" i="185"/>
  <c r="IZ39" i="185" a="1"/>
  <c r="IZ39" i="185" s="1"/>
  <c r="ND39" i="185"/>
  <c r="IP20" i="185" a="1"/>
  <c r="IP20" i="185" s="1"/>
  <c r="MT20" i="185"/>
  <c r="IH13" i="185" a="1"/>
  <c r="IH13" i="185" s="1"/>
  <c r="ML13" i="185"/>
  <c r="JA16" i="185" a="1"/>
  <c r="JA16" i="185" s="1"/>
  <c r="NE16" i="185"/>
  <c r="JG30" i="185" a="1"/>
  <c r="JG30" i="185" s="1"/>
  <c r="NK30" i="185"/>
  <c r="HO43" i="185" a="1"/>
  <c r="HO43" i="185" s="1"/>
  <c r="LS43" i="185"/>
  <c r="IB40" i="185" a="1"/>
  <c r="IB40" i="185" s="1"/>
  <c r="MF40" i="185"/>
  <c r="JE12" i="185" a="1"/>
  <c r="JE12" i="185" s="1"/>
  <c r="NI12" i="185"/>
  <c r="HT40" i="185" a="1"/>
  <c r="HT40" i="185" s="1"/>
  <c r="LX40" i="185"/>
  <c r="HP15" i="185" a="1"/>
  <c r="HP15" i="185" s="1"/>
  <c r="LT15" i="185"/>
  <c r="IN44" i="185" a="1"/>
  <c r="IN44" i="185" s="1"/>
  <c r="MR44" i="185"/>
  <c r="IA35" i="185" a="1"/>
  <c r="IA35" i="185" s="1"/>
  <c r="ME35" i="185"/>
  <c r="JG40" i="185" a="1"/>
  <c r="JG40" i="185" s="1"/>
  <c r="NK40" i="185"/>
  <c r="IR32" i="185" a="1"/>
  <c r="IR32" i="185" s="1"/>
  <c r="MV32" i="185"/>
  <c r="JE45" i="185" a="1"/>
  <c r="JE45" i="185" s="1"/>
  <c r="NI45" i="185"/>
  <c r="HK41" i="185" a="1"/>
  <c r="HK41" i="185" s="1"/>
  <c r="LO41" i="185"/>
  <c r="JB18" i="185" a="1"/>
  <c r="JB18" i="185" s="1"/>
  <c r="NF18" i="185"/>
  <c r="IJ45" i="185" a="1"/>
  <c r="IJ45" i="185" s="1"/>
  <c r="MN45" i="185"/>
  <c r="NL21" i="185"/>
  <c r="IP39" i="185" a="1"/>
  <c r="IP39" i="185" s="1"/>
  <c r="MT39" i="185"/>
  <c r="HU6" i="185" a="1"/>
  <c r="HU6" i="185" s="1"/>
  <c r="LY6" i="185"/>
  <c r="IO9" i="185" a="1"/>
  <c r="IO9" i="185" s="1"/>
  <c r="MS9" i="185"/>
  <c r="HV37" i="185" a="1"/>
  <c r="HV37" i="185" s="1"/>
  <c r="LZ37" i="185"/>
  <c r="IX8" i="185" a="1"/>
  <c r="IX8" i="185" s="1"/>
  <c r="NB8" i="185"/>
  <c r="JB22" i="185" a="1"/>
  <c r="JB22" i="185" s="1"/>
  <c r="NF22" i="185"/>
  <c r="JH22" i="185" a="1"/>
  <c r="JH22" i="185" s="1"/>
  <c r="NL22" i="185"/>
  <c r="IY30" i="185" a="1"/>
  <c r="IY30" i="185" s="1"/>
  <c r="NC30" i="185"/>
  <c r="IL37" i="185" a="1"/>
  <c r="IL37" i="185" s="1"/>
  <c r="MP37" i="185"/>
  <c r="JE13" i="185" a="1"/>
  <c r="JE13" i="185" s="1"/>
  <c r="NI13" i="185"/>
  <c r="HQ43" i="185" a="1"/>
  <c r="HQ43" i="185" s="1"/>
  <c r="LU43" i="185"/>
  <c r="IT12" i="185" a="1"/>
  <c r="IT12" i="185" s="1"/>
  <c r="MX12" i="185"/>
  <c r="HV40" i="185" a="1"/>
  <c r="HV40" i="185" s="1"/>
  <c r="LZ40" i="185"/>
  <c r="HN15" i="185" a="1"/>
  <c r="HN15" i="185" s="1"/>
  <c r="LR15" i="185"/>
  <c r="IB24" i="185" a="1"/>
  <c r="IB24" i="185" s="1"/>
  <c r="MF24" i="185"/>
  <c r="IK21" i="185" a="1"/>
  <c r="IK21" i="185" s="1"/>
  <c r="MO21" i="185"/>
  <c r="HO32" i="185" a="1"/>
  <c r="HO32" i="185" s="1"/>
  <c r="LS32" i="185"/>
  <c r="IH35" i="185" a="1"/>
  <c r="IH35" i="185" s="1"/>
  <c r="ML35" i="185"/>
  <c r="IL42" i="185" a="1"/>
  <c r="IL42" i="185" s="1"/>
  <c r="MP42" i="185"/>
  <c r="IP15" i="185" a="1"/>
  <c r="IP15" i="185" s="1"/>
  <c r="MT15" i="185"/>
  <c r="JH45" i="185" a="1"/>
  <c r="JH45" i="185" s="1"/>
  <c r="NL45" i="185"/>
  <c r="HJ19" i="185" a="1"/>
  <c r="HJ19" i="185" s="1"/>
  <c r="LN19" i="185"/>
  <c r="HN44" i="185" a="1"/>
  <c r="HN44" i="185" s="1"/>
  <c r="LR44" i="185"/>
  <c r="ID11" i="185" a="1"/>
  <c r="ID11" i="185" s="1"/>
  <c r="MH11" i="185"/>
  <c r="IP41" i="185" a="1"/>
  <c r="IP41" i="185" s="1"/>
  <c r="MT41" i="185"/>
  <c r="JC22" i="185" a="1"/>
  <c r="JC22" i="185" s="1"/>
  <c r="NG22" i="185"/>
  <c r="JG25" i="185" a="1"/>
  <c r="JG25" i="185" s="1"/>
  <c r="NK25" i="185"/>
  <c r="IL30" i="185" a="1"/>
  <c r="IL30" i="185" s="1"/>
  <c r="MP30" i="185"/>
  <c r="JH15" i="185" a="1"/>
  <c r="JH15" i="185" s="1"/>
  <c r="NL15" i="185"/>
  <c r="JA45" i="185" a="1"/>
  <c r="JA45" i="185" s="1"/>
  <c r="NE45" i="185"/>
  <c r="HL27" i="185" a="1"/>
  <c r="HL27" i="185" s="1"/>
  <c r="LP27" i="185"/>
  <c r="LL43" i="185"/>
  <c r="LL10" i="185"/>
  <c r="HW13" i="185" a="1"/>
  <c r="HW13" i="185" s="1"/>
  <c r="MA13" i="185"/>
  <c r="JG19" i="185" a="1"/>
  <c r="JG19" i="185" s="1"/>
  <c r="NK19" i="185"/>
  <c r="IW37" i="185" a="1"/>
  <c r="IW37" i="185" s="1"/>
  <c r="NA37" i="185"/>
  <c r="IF7" i="185" a="1"/>
  <c r="IF7" i="185" s="1"/>
  <c r="MJ7" i="185"/>
  <c r="IY29" i="185" a="1"/>
  <c r="IY29" i="185" s="1"/>
  <c r="NC29" i="185"/>
  <c r="IE24" i="185" a="1"/>
  <c r="IE24" i="185" s="1"/>
  <c r="MI24" i="185"/>
  <c r="HV45" i="185" a="1"/>
  <c r="HV45" i="185" s="1"/>
  <c r="LZ45" i="185"/>
  <c r="JB21" i="185" a="1"/>
  <c r="JB21" i="185" s="1"/>
  <c r="NF21" i="185"/>
  <c r="IM39" i="185" a="1"/>
  <c r="IM39" i="185" s="1"/>
  <c r="MQ39" i="185"/>
  <c r="HR42" i="185" a="1"/>
  <c r="HR42" i="185" s="1"/>
  <c r="LV42" i="185"/>
  <c r="HN19" i="185" a="1"/>
  <c r="HN19" i="185" s="1"/>
  <c r="LR19" i="185"/>
  <c r="IV26" i="185" a="1"/>
  <c r="IV26" i="185" s="1"/>
  <c r="MZ26" i="185"/>
  <c r="HU20" i="185" a="1"/>
  <c r="HU20" i="185" s="1"/>
  <c r="LY20" i="185"/>
  <c r="IG6" i="185" a="1"/>
  <c r="IG6" i="185" s="1"/>
  <c r="MK6" i="185"/>
  <c r="NI35" i="185"/>
  <c r="HV20" i="185" a="1"/>
  <c r="HV20" i="185" s="1"/>
  <c r="LZ20" i="185"/>
  <c r="IT18" i="185" a="1"/>
  <c r="IT18" i="185" s="1"/>
  <c r="MX18" i="185"/>
  <c r="JE38" i="185" a="1"/>
  <c r="JE38" i="185" s="1"/>
  <c r="NI38" i="185"/>
  <c r="HQ33" i="185" a="1"/>
  <c r="HQ33" i="185" s="1"/>
  <c r="LU33" i="185"/>
  <c r="IF22" i="185" a="1"/>
  <c r="IF22" i="185" s="1"/>
  <c r="MJ22" i="185"/>
  <c r="HX40" i="185" a="1"/>
  <c r="HX40" i="185" s="1"/>
  <c r="MB40" i="185"/>
  <c r="IC27" i="185" a="1"/>
  <c r="IC27" i="185" s="1"/>
  <c r="MG27" i="185"/>
  <c r="HY11" i="185" a="1"/>
  <c r="HY11" i="185" s="1"/>
  <c r="MC11" i="185"/>
  <c r="JG10" i="185" a="1"/>
  <c r="JG10" i="185" s="1"/>
  <c r="NK10" i="185"/>
  <c r="HV30" i="185" a="1"/>
  <c r="HV30" i="185" s="1"/>
  <c r="LZ30" i="185"/>
  <c r="HZ31" i="185" a="1"/>
  <c r="HZ31" i="185" s="1"/>
  <c r="MD31" i="185"/>
  <c r="IZ9" i="185" a="1"/>
  <c r="IZ9" i="185" s="1"/>
  <c r="ND9" i="185"/>
  <c r="IE10" i="185" a="1"/>
  <c r="IE10" i="185" s="1"/>
  <c r="MI10" i="185"/>
  <c r="IF31" i="185" a="1"/>
  <c r="IF31" i="185" s="1"/>
  <c r="MJ31" i="185"/>
  <c r="HL21" i="185" a="1"/>
  <c r="HL21" i="185" s="1"/>
  <c r="LP21" i="185"/>
  <c r="MM6" i="185"/>
  <c r="JF11" i="185" a="1"/>
  <c r="JF11" i="185" s="1"/>
  <c r="NJ11" i="185"/>
  <c r="IF29" i="185" a="1"/>
  <c r="IF29" i="185" s="1"/>
  <c r="MJ29" i="185"/>
  <c r="HZ21" i="185" a="1"/>
  <c r="HZ21" i="185" s="1"/>
  <c r="MD21" i="185"/>
  <c r="IH6" i="185" a="1"/>
  <c r="IH6" i="185" s="1"/>
  <c r="ML6" i="185"/>
  <c r="JF44" i="185" a="1"/>
  <c r="JF44" i="185" s="1"/>
  <c r="NJ44" i="185"/>
  <c r="IU23" i="185" a="1"/>
  <c r="IU23" i="185" s="1"/>
  <c r="MY23" i="185"/>
  <c r="JF12" i="185" a="1"/>
  <c r="JF12" i="185" s="1"/>
  <c r="NJ12" i="185"/>
  <c r="IE11" i="185" a="1"/>
  <c r="IE11" i="185" s="1"/>
  <c r="MI11" i="185"/>
  <c r="IW26" i="185" a="1"/>
  <c r="IW26" i="185" s="1"/>
  <c r="NA26" i="185"/>
  <c r="IL29" i="185" a="1"/>
  <c r="IL29" i="185" s="1"/>
  <c r="MP29" i="185"/>
  <c r="IJ24" i="185" a="1"/>
  <c r="IJ24" i="185" s="1"/>
  <c r="MN24" i="185"/>
  <c r="HU26" i="185" a="1"/>
  <c r="HU26" i="185" s="1"/>
  <c r="LY26" i="185"/>
  <c r="IE9" i="185" a="1"/>
  <c r="IE9" i="185" s="1"/>
  <c r="MI9" i="185"/>
  <c r="HO16" i="185" a="1"/>
  <c r="HO16" i="185" s="1"/>
  <c r="LS16" i="185"/>
  <c r="HJ7" i="185" a="1"/>
  <c r="HJ7" i="185" s="1"/>
  <c r="LN7" i="185"/>
  <c r="HO31" i="185" a="1"/>
  <c r="HO31" i="185" s="1"/>
  <c r="LS31" i="185"/>
  <c r="HM12" i="185" a="1"/>
  <c r="HM12" i="185" s="1"/>
  <c r="LQ12" i="185"/>
  <c r="ID38" i="185" a="1"/>
  <c r="ID38" i="185" s="1"/>
  <c r="MH38" i="185"/>
  <c r="IO12" i="185" a="1"/>
  <c r="IO12" i="185" s="1"/>
  <c r="MS12" i="185"/>
  <c r="ID19" i="185" a="1"/>
  <c r="ID19" i="185" s="1"/>
  <c r="MH19" i="185"/>
  <c r="IO16" i="185" a="1"/>
  <c r="IO16" i="185" s="1"/>
  <c r="MS16" i="185"/>
  <c r="HV21" i="185" a="1"/>
  <c r="HV21" i="185" s="1"/>
  <c r="LZ21" i="185"/>
  <c r="IA39" i="185" a="1"/>
  <c r="IA39" i="185" s="1"/>
  <c r="ME39" i="185"/>
  <c r="JE11" i="185" a="1"/>
  <c r="JE11" i="185" s="1"/>
  <c r="NI11" i="185"/>
  <c r="HU43" i="185" a="1"/>
  <c r="HU43" i="185" s="1"/>
  <c r="LY43" i="185"/>
  <c r="IP35" i="185" a="1"/>
  <c r="IP35" i="185" s="1"/>
  <c r="MT35" i="185"/>
  <c r="IP19" i="185" a="1"/>
  <c r="IP19" i="185" s="1"/>
  <c r="MT19" i="185"/>
  <c r="IB12" i="185" a="1"/>
  <c r="IB12" i="185" s="1"/>
  <c r="MF12" i="185"/>
  <c r="II24" i="185" a="1"/>
  <c r="II24" i="185" s="1"/>
  <c r="MM24" i="185"/>
  <c r="IN30" i="185" a="1"/>
  <c r="IN30" i="185" s="1"/>
  <c r="MR30" i="185"/>
  <c r="JB16" i="185" a="1"/>
  <c r="JB16" i="185" s="1"/>
  <c r="NF16" i="185"/>
  <c r="HW21" i="185" a="1"/>
  <c r="HW21" i="185" s="1"/>
  <c r="MA21" i="185"/>
  <c r="JB31" i="185" a="1"/>
  <c r="JB31" i="185" s="1"/>
  <c r="NF31" i="185"/>
  <c r="JD27" i="185" a="1"/>
  <c r="JD27" i="185" s="1"/>
  <c r="NH27" i="185"/>
  <c r="IK29" i="185" a="1"/>
  <c r="IK29" i="185" s="1"/>
  <c r="MO29" i="185"/>
  <c r="HV8" i="185" a="1"/>
  <c r="HV8" i="185" s="1"/>
  <c r="LZ8" i="185"/>
  <c r="IW32" i="185" a="1"/>
  <c r="IW32" i="185" s="1"/>
  <c r="NA32" i="185"/>
  <c r="HM32" i="185" a="1"/>
  <c r="HM32" i="185" s="1"/>
  <c r="LQ32" i="185"/>
  <c r="II25" i="185" a="1"/>
  <c r="II25" i="185" s="1"/>
  <c r="MM25" i="185"/>
  <c r="IC21" i="185" a="1"/>
  <c r="IC21" i="185" s="1"/>
  <c r="MG21" i="185"/>
  <c r="IF16" i="185" a="1"/>
  <c r="IF16" i="185" s="1"/>
  <c r="MJ16" i="185"/>
  <c r="IO31" i="185" a="1"/>
  <c r="IO31" i="185" s="1"/>
  <c r="MS31" i="185"/>
  <c r="IP33" i="185" a="1"/>
  <c r="IP33" i="185" s="1"/>
  <c r="MT33" i="185"/>
  <c r="II30" i="185" a="1"/>
  <c r="II30" i="185" s="1"/>
  <c r="MM30" i="185"/>
  <c r="HK11" i="185" a="1"/>
  <c r="HK11" i="185" s="1"/>
  <c r="LO11" i="185"/>
  <c r="IX30" i="185" a="1"/>
  <c r="IX30" i="185" s="1"/>
  <c r="NB30" i="185"/>
  <c r="IJ16" i="185" a="1"/>
  <c r="IJ16" i="185" s="1"/>
  <c r="MN16" i="185"/>
  <c r="JE27" i="185" a="1"/>
  <c r="JE27" i="185" s="1"/>
  <c r="NI27" i="185"/>
  <c r="JE16" i="185" a="1"/>
  <c r="JE16" i="185" s="1"/>
  <c r="NI16" i="185"/>
  <c r="HP32" i="185" a="1"/>
  <c r="HP32" i="185" s="1"/>
  <c r="LT32" i="185"/>
  <c r="JF18" i="185" a="1"/>
  <c r="JF18" i="185" s="1"/>
  <c r="NJ18" i="185"/>
  <c r="HS6" i="185" a="1"/>
  <c r="HS6" i="185" s="1"/>
  <c r="LW6" i="185"/>
  <c r="HY9" i="185" a="1"/>
  <c r="HY9" i="185" s="1"/>
  <c r="MC9" i="185"/>
  <c r="HZ22" i="185" a="1"/>
  <c r="HZ22" i="185" s="1"/>
  <c r="MD22" i="185"/>
  <c r="HP44" i="185" a="1"/>
  <c r="HP44" i="185" s="1"/>
  <c r="LT44" i="185"/>
  <c r="JH16" i="185" a="1"/>
  <c r="JH16" i="185" s="1"/>
  <c r="NL16" i="185"/>
  <c r="IT42" i="185" a="1"/>
  <c r="IT42" i="185" s="1"/>
  <c r="MX42" i="185"/>
  <c r="JC6" i="185" a="1"/>
  <c r="JC6" i="185" s="1"/>
  <c r="NG6" i="185"/>
  <c r="JE6" i="185" a="1"/>
  <c r="JE6" i="185" s="1"/>
  <c r="NI6" i="185"/>
  <c r="IR39" i="185" a="1"/>
  <c r="IR39" i="185" s="1"/>
  <c r="MV39" i="185"/>
  <c r="HX35" i="185" a="1"/>
  <c r="HX35" i="185" s="1"/>
  <c r="MB35" i="185"/>
  <c r="HN12" i="185" a="1"/>
  <c r="HN12" i="185" s="1"/>
  <c r="LR12" i="185"/>
  <c r="IG21" i="185" a="1"/>
  <c r="IG21" i="185" s="1"/>
  <c r="MK21" i="185"/>
  <c r="HO19" i="185" a="1"/>
  <c r="HO19" i="185" s="1"/>
  <c r="LS19" i="185"/>
  <c r="IC19" i="185" a="1"/>
  <c r="IC19" i="185" s="1"/>
  <c r="MG19" i="185"/>
  <c r="IF44" i="185" a="1"/>
  <c r="IF44" i="185" s="1"/>
  <c r="MJ44" i="185"/>
  <c r="JG31" i="185" a="1"/>
  <c r="JG31" i="185" s="1"/>
  <c r="NK31" i="185"/>
  <c r="IY21" i="185" a="1"/>
  <c r="IY21" i="185" s="1"/>
  <c r="NC21" i="185"/>
  <c r="HN39" i="185" a="1"/>
  <c r="HN39" i="185" s="1"/>
  <c r="LR39" i="185"/>
  <c r="IW20" i="185" a="1"/>
  <c r="IW20" i="185" s="1"/>
  <c r="NA20" i="185"/>
  <c r="IH31" i="185" a="1"/>
  <c r="IH31" i="185" s="1"/>
  <c r="ML31" i="185"/>
  <c r="JD38" i="185" a="1"/>
  <c r="JD38" i="185" s="1"/>
  <c r="NH38" i="185"/>
  <c r="LO39" i="185"/>
  <c r="MP39" i="185"/>
  <c r="ID18" i="185" a="1"/>
  <c r="ID18" i="185" s="1"/>
  <c r="MH18" i="185"/>
  <c r="JA31" i="185" a="1"/>
  <c r="JA31" i="185" s="1"/>
  <c r="NE31" i="185"/>
  <c r="IF19" i="185" a="1"/>
  <c r="IF19" i="185" s="1"/>
  <c r="MJ19" i="185"/>
  <c r="IB38" i="185" a="1"/>
  <c r="IB38" i="185" s="1"/>
  <c r="MF38" i="185"/>
  <c r="HQ44" i="185" a="1"/>
  <c r="HQ44" i="185" s="1"/>
  <c r="LU44" i="185"/>
  <c r="IH19" i="185" a="1"/>
  <c r="IH19" i="185" s="1"/>
  <c r="ML19" i="185"/>
  <c r="IE6" i="185" a="1"/>
  <c r="IE6" i="185" s="1"/>
  <c r="MI6" i="185"/>
  <c r="IS23" i="185" a="1"/>
  <c r="IS23" i="185" s="1"/>
  <c r="MW23" i="185"/>
  <c r="HS29" i="185" a="1"/>
  <c r="HS29" i="185" s="1"/>
  <c r="LW29" i="185"/>
  <c r="IT15" i="185" a="1"/>
  <c r="IT15" i="185" s="1"/>
  <c r="MX15" i="185"/>
  <c r="HJ35" i="185" a="1"/>
  <c r="HJ35" i="185" s="1"/>
  <c r="LN35" i="185"/>
  <c r="NK21" i="185"/>
  <c r="MZ37" i="185"/>
  <c r="JH32" i="185" a="1"/>
  <c r="JH32" i="185" s="1"/>
  <c r="NL32" i="185"/>
  <c r="IA38" i="185" a="1"/>
  <c r="IA38" i="185" s="1"/>
  <c r="ME38" i="185"/>
  <c r="LL40" i="185"/>
  <c r="IT30" i="185" a="1"/>
  <c r="IT30" i="185" s="1"/>
  <c r="MX30" i="185"/>
  <c r="IN41" i="185" a="1"/>
  <c r="IN41" i="185" s="1"/>
  <c r="MR41" i="185"/>
  <c r="IF32" i="185" a="1"/>
  <c r="IF32" i="185" s="1"/>
  <c r="MJ32" i="185"/>
  <c r="HZ18" i="185" a="1"/>
  <c r="HZ18" i="185" s="1"/>
  <c r="MD18" i="185"/>
  <c r="IY39" i="185" a="1"/>
  <c r="IY39" i="185" s="1"/>
  <c r="NC39" i="185"/>
  <c r="LL6" i="185"/>
  <c r="NF13" i="185"/>
  <c r="NG27" i="185"/>
  <c r="IR28" i="185" a="1"/>
  <c r="IR28" i="185" s="1"/>
  <c r="MV28" i="185"/>
  <c r="IK41" i="185" a="1"/>
  <c r="IK41" i="185" s="1"/>
  <c r="MO41" i="185"/>
  <c r="NH6" i="185"/>
  <c r="IB18" i="185" a="1"/>
  <c r="IB18" i="185" s="1"/>
  <c r="MF18" i="185"/>
  <c r="HV18" i="185" a="1"/>
  <c r="HV18" i="185" s="1"/>
  <c r="LZ18" i="185"/>
  <c r="IQ9" i="185" a="1"/>
  <c r="IQ9" i="185" s="1"/>
  <c r="MU9" i="185"/>
  <c r="HS8" i="185" a="1"/>
  <c r="HS8" i="185" s="1"/>
  <c r="LW8" i="185"/>
  <c r="IU10" i="185" a="1"/>
  <c r="IU10" i="185" s="1"/>
  <c r="MY10" i="185"/>
  <c r="HJ41" i="185" a="1"/>
  <c r="HJ41" i="185" s="1"/>
  <c r="LN41" i="185"/>
  <c r="LL12" i="185"/>
  <c r="MS19" i="185"/>
  <c r="ND13" i="185"/>
  <c r="NE27" i="185"/>
  <c r="NI21" i="185"/>
  <c r="NA22" i="185"/>
  <c r="NB7" i="185"/>
  <c r="MV20" i="185"/>
  <c r="IZ25" i="185" a="1"/>
  <c r="IZ25" i="185" s="1"/>
  <c r="ND25" i="185"/>
  <c r="JH33" i="185" a="1"/>
  <c r="JH33" i="185" s="1"/>
  <c r="NL33" i="185"/>
  <c r="IO43" i="185" a="1"/>
  <c r="IO43" i="185" s="1"/>
  <c r="MS43" i="185"/>
  <c r="JF32" i="185" a="1"/>
  <c r="JF32" i="185" s="1"/>
  <c r="NJ32" i="185"/>
  <c r="IE26" i="185" a="1"/>
  <c r="IE26" i="185" s="1"/>
  <c r="MI26" i="185"/>
  <c r="HR44" i="185" a="1"/>
  <c r="HR44" i="185" s="1"/>
  <c r="LV44" i="185"/>
  <c r="IZ30" i="185" a="1"/>
  <c r="IZ30" i="185" s="1"/>
  <c r="ND30" i="185"/>
  <c r="II26" i="185" a="1"/>
  <c r="II26" i="185" s="1"/>
  <c r="MM26" i="185"/>
  <c r="IH41" i="185" a="1"/>
  <c r="IH41" i="185" s="1"/>
  <c r="ML41" i="185"/>
  <c r="IE12" i="185" a="1"/>
  <c r="IE12" i="185" s="1"/>
  <c r="MI12" i="185"/>
  <c r="ML15" i="185"/>
  <c r="LT20" i="185"/>
  <c r="IN28" i="185" a="1"/>
  <c r="IN28" i="185" s="1"/>
  <c r="MR28" i="185"/>
  <c r="HY33" i="185" a="1"/>
  <c r="HY33" i="185" s="1"/>
  <c r="MC33" i="185"/>
  <c r="IG41" i="185" a="1"/>
  <c r="IG41" i="185" s="1"/>
  <c r="MK41" i="185"/>
  <c r="ML32" i="185"/>
  <c r="MR12" i="185"/>
  <c r="MS26" i="185"/>
  <c r="NI28" i="185"/>
  <c r="MV37" i="185"/>
  <c r="MD39" i="185"/>
  <c r="MY11" i="185"/>
  <c r="HT9" i="185" a="1"/>
  <c r="HT9" i="185" s="1"/>
  <c r="LX9" i="185"/>
  <c r="IU38" i="185" a="1"/>
  <c r="IU38" i="185" s="1"/>
  <c r="MY38" i="185"/>
  <c r="JD39" i="185" a="1"/>
  <c r="JD39" i="185" s="1"/>
  <c r="NH39" i="185"/>
  <c r="IF41" i="185" a="1"/>
  <c r="IF41" i="185" s="1"/>
  <c r="MJ41" i="185"/>
  <c r="HL7" i="185" a="1"/>
  <c r="HL7" i="185" s="1"/>
  <c r="LP7" i="185"/>
  <c r="LL8" i="185"/>
  <c r="ND38" i="185"/>
  <c r="LX10" i="185"/>
  <c r="NL24" i="185"/>
  <c r="HM30" i="185" a="1"/>
  <c r="HM30" i="185" s="1"/>
  <c r="LQ30" i="185"/>
  <c r="HS30" i="185" a="1"/>
  <c r="HS30" i="185" s="1"/>
  <c r="LW30" i="185"/>
  <c r="ID26" i="185" a="1"/>
  <c r="ID26" i="185" s="1"/>
  <c r="MH26" i="185"/>
  <c r="IE33" i="185" a="1"/>
  <c r="IE33" i="185" s="1"/>
  <c r="MI33" i="185"/>
  <c r="IL28" i="185" a="1"/>
  <c r="IL28" i="185" s="1"/>
  <c r="MP28" i="185"/>
  <c r="HU31" i="185" a="1"/>
  <c r="HU31" i="185" s="1"/>
  <c r="LY31" i="185"/>
  <c r="JG6" i="185" a="1"/>
  <c r="JG6" i="185" s="1"/>
  <c r="NK6" i="185"/>
  <c r="IC32" i="185" a="1"/>
  <c r="IC32" i="185" s="1"/>
  <c r="MG32" i="185"/>
  <c r="HY19" i="185" a="1"/>
  <c r="HY19" i="185" s="1"/>
  <c r="MC19" i="185"/>
  <c r="IF13" i="185" a="1"/>
  <c r="IF13" i="185" s="1"/>
  <c r="MJ13" i="185"/>
  <c r="HQ8" i="185" a="1"/>
  <c r="HQ8" i="185" s="1"/>
  <c r="LU8" i="185"/>
  <c r="HZ10" i="185" a="1"/>
  <c r="HZ10" i="185" s="1"/>
  <c r="MD10" i="185"/>
  <c r="IU24" i="185" a="1"/>
  <c r="IU24" i="185" s="1"/>
  <c r="MY24" i="185"/>
  <c r="IT38" i="185" a="1"/>
  <c r="IT38" i="185" s="1"/>
  <c r="MX38" i="185"/>
  <c r="IX39" i="185" a="1"/>
  <c r="IX39" i="185" s="1"/>
  <c r="NB39" i="185"/>
  <c r="HT15" i="185" a="1"/>
  <c r="HT15" i="185" s="1"/>
  <c r="LX15" i="185"/>
  <c r="ID41" i="185" a="1"/>
  <c r="ID41" i="185" s="1"/>
  <c r="MH41" i="185"/>
  <c r="JC19" i="185" a="1"/>
  <c r="JC19" i="185" s="1"/>
  <c r="NG19" i="185"/>
  <c r="HJ21" i="185" a="1"/>
  <c r="HJ21" i="185" s="1"/>
  <c r="LN21" i="185"/>
  <c r="HT45" i="185" a="1"/>
  <c r="HT45" i="185" s="1"/>
  <c r="LX45" i="185"/>
  <c r="LL19" i="185"/>
  <c r="LL44" i="185"/>
  <c r="MP12" i="185"/>
  <c r="MP33" i="185"/>
  <c r="MQ26" i="185"/>
  <c r="MV13" i="185"/>
  <c r="MR40" i="185"/>
  <c r="MW27" i="185"/>
  <c r="MX41" i="185"/>
  <c r="MA28" i="185"/>
  <c r="MZ41" i="185"/>
  <c r="MC28" i="185"/>
  <c r="NB41" i="185"/>
  <c r="NG28" i="185"/>
  <c r="NH42" i="185"/>
  <c r="LN44" i="185"/>
  <c r="LX18" i="185"/>
  <c r="NL39" i="185"/>
  <c r="NG21" i="185"/>
  <c r="MS8" i="185"/>
  <c r="MA25" i="185"/>
  <c r="MZ7" i="185"/>
  <c r="MD6" i="185"/>
  <c r="NH20" i="185"/>
  <c r="MD25" i="185"/>
  <c r="NL8" i="185"/>
  <c r="MF11" i="185"/>
  <c r="MR9" i="185"/>
  <c r="MC23" i="185"/>
  <c r="NE37" i="185"/>
  <c r="MR35" i="185"/>
  <c r="MI45" i="185"/>
  <c r="MJ24" i="185"/>
  <c r="NL38" i="185"/>
  <c r="MX11" i="185"/>
  <c r="LW25" i="185"/>
  <c r="MY39" i="185"/>
  <c r="MZ8" i="185"/>
  <c r="HX18" i="185" a="1"/>
  <c r="HX18" i="185" s="1"/>
  <c r="MB18" i="185"/>
  <c r="HX9" i="185" a="1"/>
  <c r="HX9" i="185" s="1"/>
  <c r="MB9" i="185"/>
  <c r="JA11" i="185" a="1"/>
  <c r="JA11" i="185" s="1"/>
  <c r="NE11" i="185"/>
  <c r="HX44" i="185" a="1"/>
  <c r="HX44" i="185" s="1"/>
  <c r="MB44" i="185"/>
  <c r="JH13" i="185" a="1"/>
  <c r="JH13" i="185" s="1"/>
  <c r="NL13" i="185"/>
  <c r="JB11" i="185" a="1"/>
  <c r="JB11" i="185" s="1"/>
  <c r="NF11" i="185"/>
  <c r="IX45" i="185" a="1"/>
  <c r="IX45" i="185" s="1"/>
  <c r="NB45" i="185"/>
  <c r="IQ30" i="185" a="1"/>
  <c r="IQ30" i="185" s="1"/>
  <c r="MU30" i="185"/>
  <c r="JD25" i="185" a="1"/>
  <c r="JD25" i="185" s="1"/>
  <c r="NH25" i="185"/>
  <c r="JH6" i="185" a="1"/>
  <c r="JH6" i="185" s="1"/>
  <c r="NL6" i="185"/>
  <c r="IN6" i="185" a="1"/>
  <c r="IN6" i="185" s="1"/>
  <c r="MR6" i="185"/>
  <c r="IX38" i="185" a="1"/>
  <c r="IX38" i="185" s="1"/>
  <c r="NB38" i="185"/>
  <c r="IW16" i="185" a="1"/>
  <c r="IW16" i="185" s="1"/>
  <c r="NA16" i="185"/>
  <c r="HJ29" i="185" a="1"/>
  <c r="HJ29" i="185" s="1"/>
  <c r="LN29" i="185"/>
  <c r="LL33" i="185"/>
  <c r="NI44" i="185"/>
  <c r="ME27" i="185"/>
  <c r="II33" i="185" a="1"/>
  <c r="II33" i="185" s="1"/>
  <c r="MM33" i="185"/>
  <c r="IK6" i="185" a="1"/>
  <c r="IK6" i="185" s="1"/>
  <c r="MO6" i="185"/>
  <c r="HT8" i="185" a="1"/>
  <c r="HT8" i="185" s="1"/>
  <c r="LX8" i="185"/>
  <c r="IM15" i="185" a="1"/>
  <c r="IM15" i="185" s="1"/>
  <c r="MQ15" i="185"/>
  <c r="IC41" i="185" a="1"/>
  <c r="IC41" i="185" s="1"/>
  <c r="MG41" i="185"/>
  <c r="IL41" i="185" a="1"/>
  <c r="IL41" i="185" s="1"/>
  <c r="MP41" i="185"/>
  <c r="IT10" i="185" a="1"/>
  <c r="IT10" i="185" s="1"/>
  <c r="MX10" i="185"/>
  <c r="NB40" i="185"/>
  <c r="NB22" i="185"/>
  <c r="ML25" i="185"/>
  <c r="JA25" i="185" a="1"/>
  <c r="JA25" i="185" s="1"/>
  <c r="NE25" i="185"/>
  <c r="IJ12" i="185" a="1"/>
  <c r="IJ12" i="185" s="1"/>
  <c r="MN12" i="185"/>
  <c r="IY31" i="185" a="1"/>
  <c r="IY31" i="185" s="1"/>
  <c r="NC31" i="185"/>
  <c r="IM6" i="185" a="1"/>
  <c r="IM6" i="185" s="1"/>
  <c r="MQ6" i="185"/>
  <c r="HO15" i="185" a="1"/>
  <c r="HO15" i="185" s="1"/>
  <c r="LS15" i="185"/>
  <c r="JC25" i="185" a="1"/>
  <c r="JC25" i="185" s="1"/>
  <c r="NG25" i="185"/>
  <c r="JE18" i="185" a="1"/>
  <c r="JE18" i="185" s="1"/>
  <c r="NI18" i="185"/>
  <c r="IB10" i="185" a="1"/>
  <c r="IB10" i="185" s="1"/>
  <c r="MF10" i="185"/>
  <c r="IM27" i="185" a="1"/>
  <c r="IM27" i="185" s="1"/>
  <c r="MQ27" i="185"/>
  <c r="HV31" i="185" a="1"/>
  <c r="HV31" i="185" s="1"/>
  <c r="LZ31" i="185"/>
  <c r="IO28" i="185" a="1"/>
  <c r="IO28" i="185" s="1"/>
  <c r="MS28" i="185"/>
  <c r="ID32" i="185" a="1"/>
  <c r="ID32" i="185" s="1"/>
  <c r="MH32" i="185"/>
  <c r="HN22" i="185" a="1"/>
  <c r="HN22" i="185" s="1"/>
  <c r="LR22" i="185"/>
  <c r="IV24" i="185" a="1"/>
  <c r="IV24" i="185" s="1"/>
  <c r="MZ24" i="185"/>
  <c r="NN5" i="185"/>
  <c r="MR33" i="185"/>
  <c r="NH21" i="185"/>
  <c r="MD23" i="185"/>
  <c r="JF39" i="185" a="1"/>
  <c r="JF39" i="185" s="1"/>
  <c r="NJ39" i="185"/>
  <c r="IE19" i="185" a="1"/>
  <c r="IE19" i="185" s="1"/>
  <c r="MI19" i="185"/>
  <c r="IW31" i="185" a="1"/>
  <c r="IW31" i="185" s="1"/>
  <c r="NA31" i="185"/>
  <c r="IP37" i="185" a="1"/>
  <c r="IP37" i="185" s="1"/>
  <c r="MT37" i="185"/>
  <c r="HT24" i="185" a="1"/>
  <c r="HT24" i="185" s="1"/>
  <c r="LX24" i="185"/>
  <c r="HJ15" i="185" a="1"/>
  <c r="HJ15" i="185" s="1"/>
  <c r="LN15" i="185"/>
  <c r="IX11" i="185" a="1"/>
  <c r="IX11" i="185" s="1"/>
  <c r="NB11" i="185"/>
  <c r="LO26" i="185"/>
  <c r="MQ30" i="185"/>
  <c r="IO30" i="185" a="1"/>
  <c r="IO30" i="185" s="1"/>
  <c r="MS30" i="185"/>
  <c r="IU30" i="185" a="1"/>
  <c r="IU30" i="185" s="1"/>
  <c r="MY30" i="185"/>
  <c r="JE39" i="185" a="1"/>
  <c r="JE39" i="185" s="1"/>
  <c r="NI39" i="185"/>
  <c r="JH40" i="185" a="1"/>
  <c r="JH40" i="185" s="1"/>
  <c r="NL40" i="185"/>
  <c r="JE26" i="185" a="1"/>
  <c r="JE26" i="185" s="1"/>
  <c r="NI26" i="185"/>
  <c r="JF33" i="185" a="1"/>
  <c r="JF33" i="185" s="1"/>
  <c r="NJ33" i="185"/>
  <c r="IK28" i="185" a="1"/>
  <c r="IK28" i="185" s="1"/>
  <c r="MO28" i="185"/>
  <c r="IV31" i="185" a="1"/>
  <c r="IV31" i="185" s="1"/>
  <c r="MZ31" i="185"/>
  <c r="JD32" i="185" a="1"/>
  <c r="JD32" i="185" s="1"/>
  <c r="NH32" i="185"/>
  <c r="IT29" i="185" a="1"/>
  <c r="IT29" i="185" s="1"/>
  <c r="MX29" i="185"/>
  <c r="HS9" i="185" a="1"/>
  <c r="HS9" i="185" s="1"/>
  <c r="LW9" i="185"/>
  <c r="HT22" i="185" a="1"/>
  <c r="HT22" i="185" s="1"/>
  <c r="LX22" i="185"/>
  <c r="IQ23" i="185" a="1"/>
  <c r="IQ23" i="185" s="1"/>
  <c r="MU23" i="185"/>
  <c r="JA10" i="185" a="1"/>
  <c r="JA10" i="185" s="1"/>
  <c r="NE10" i="185"/>
  <c r="JE25" i="185" a="1"/>
  <c r="JE25" i="185" s="1"/>
  <c r="NI25" i="185"/>
  <c r="IS15" i="185" a="1"/>
  <c r="IS15" i="185" s="1"/>
  <c r="MW15" i="185"/>
  <c r="HM15" i="185" a="1"/>
  <c r="HM15" i="185" s="1"/>
  <c r="LQ15" i="185"/>
  <c r="HY12" i="185" a="1"/>
  <c r="HY12" i="185" s="1"/>
  <c r="MC12" i="185"/>
  <c r="IK42" i="185" a="1"/>
  <c r="IK42" i="185" s="1"/>
  <c r="MO42" i="185"/>
  <c r="MO19" i="185"/>
  <c r="LR13" i="185"/>
  <c r="LN40" i="185"/>
  <c r="LY28" i="185"/>
  <c r="MD15" i="185"/>
  <c r="LZ42" i="185"/>
  <c r="NC28" i="185"/>
  <c r="MF15" i="185"/>
  <c r="MB42" i="185"/>
  <c r="MH15" i="185"/>
  <c r="MD42" i="185"/>
  <c r="MI29" i="185"/>
  <c r="MJ43" i="185"/>
  <c r="MO30" i="185"/>
  <c r="MP44" i="185"/>
  <c r="MU31" i="185"/>
  <c r="MZ18" i="185"/>
  <c r="LT7" i="185"/>
  <c r="ME21" i="185"/>
  <c r="NA9" i="185"/>
  <c r="NC35" i="185"/>
  <c r="MY37" i="185"/>
  <c r="LX7" i="185"/>
  <c r="NE6" i="185"/>
  <c r="MF20" i="185"/>
  <c r="LR20" i="185"/>
  <c r="MJ8" i="185"/>
  <c r="MK20" i="185"/>
  <c r="LP9" i="185"/>
  <c r="MR23" i="185"/>
  <c r="MC37" i="185"/>
  <c r="NJ45" i="185"/>
  <c r="NK24" i="185"/>
  <c r="MJ38" i="185"/>
  <c r="LV11" i="185"/>
  <c r="MX25" i="185"/>
  <c r="LW39" i="185"/>
  <c r="MT22" i="185"/>
  <c r="HR30" i="185" a="1"/>
  <c r="HR30" i="185" s="1"/>
  <c r="LV30" i="185"/>
  <c r="HJ27" i="185" a="1"/>
  <c r="HJ27" i="185" s="1"/>
  <c r="LN27" i="185"/>
  <c r="IQ35" i="185" a="1"/>
  <c r="IQ35" i="185" s="1"/>
  <c r="MU35" i="185"/>
  <c r="HZ12" i="185" a="1"/>
  <c r="HZ12" i="185" s="1"/>
  <c r="MD12" i="185"/>
  <c r="JE32" i="185" a="1"/>
  <c r="JE32" i="185" s="1"/>
  <c r="NI32" i="185"/>
  <c r="IC26" i="185" a="1"/>
  <c r="IC26" i="185" s="1"/>
  <c r="MG26" i="185"/>
  <c r="IJ40" i="185" a="1"/>
  <c r="IJ40" i="185" s="1"/>
  <c r="MN40" i="185"/>
  <c r="JG20" i="185" a="1"/>
  <c r="JG20" i="185" s="1"/>
  <c r="NK20" i="185"/>
  <c r="ID33" i="185" a="1"/>
  <c r="ID33" i="185" s="1"/>
  <c r="MH33" i="185"/>
  <c r="IJ28" i="185" a="1"/>
  <c r="IJ28" i="185" s="1"/>
  <c r="MN28" i="185"/>
  <c r="HT31" i="185" a="1"/>
  <c r="HT31" i="185" s="1"/>
  <c r="LX31" i="185"/>
  <c r="IB32" i="185" a="1"/>
  <c r="IB32" i="185" s="1"/>
  <c r="MF32" i="185"/>
  <c r="IA18" i="185" a="1"/>
  <c r="IA18" i="185" s="1"/>
  <c r="ME18" i="185"/>
  <c r="HX23" i="185" a="1"/>
  <c r="HX23" i="185" s="1"/>
  <c r="MB23" i="185"/>
  <c r="HP8" i="185" a="1"/>
  <c r="HP8" i="185" s="1"/>
  <c r="LT8" i="185"/>
  <c r="HY10" i="185" a="1"/>
  <c r="HY10" i="185" s="1"/>
  <c r="MC10" i="185"/>
  <c r="IT24" i="185" a="1"/>
  <c r="IT24" i="185" s="1"/>
  <c r="MX24" i="185"/>
  <c r="IS38" i="185" a="1"/>
  <c r="IS38" i="185" s="1"/>
  <c r="MW38" i="185"/>
  <c r="IG40" i="185" a="1"/>
  <c r="IG40" i="185" s="1"/>
  <c r="MK40" i="185"/>
  <c r="IR16" i="185" a="1"/>
  <c r="IR16" i="185" s="1"/>
  <c r="MV16" i="185"/>
  <c r="IK15" i="185" a="1"/>
  <c r="IK15" i="185" s="1"/>
  <c r="MO15" i="185"/>
  <c r="HX30" i="185" a="1"/>
  <c r="HX30" i="185" s="1"/>
  <c r="MB30" i="185"/>
  <c r="IF12" i="185" a="1"/>
  <c r="IF12" i="185" s="1"/>
  <c r="MJ12" i="185"/>
  <c r="IX18" i="185" a="1"/>
  <c r="IX18" i="185" s="1"/>
  <c r="NB18" i="185"/>
  <c r="JC45" i="185" a="1"/>
  <c r="JC45" i="185" s="1"/>
  <c r="NG45" i="185"/>
  <c r="HJ8" i="185" a="1"/>
  <c r="HJ8" i="185" s="1"/>
  <c r="LN8" i="185"/>
  <c r="MO26" i="185"/>
  <c r="MT13" i="185"/>
  <c r="MP40" i="185"/>
  <c r="MU27" i="185"/>
  <c r="MV41" i="185"/>
  <c r="NA28" i="185"/>
  <c r="NF15" i="185"/>
  <c r="NB42" i="185"/>
  <c r="ME29" i="185"/>
  <c r="NH15" i="185"/>
  <c r="ND42" i="185"/>
  <c r="MG29" i="185"/>
  <c r="NJ15" i="185"/>
  <c r="NF42" i="185"/>
  <c r="NK29" i="185"/>
  <c r="NL43" i="185"/>
  <c r="LQ31" i="185"/>
  <c r="MB19" i="185"/>
  <c r="LR7" i="185"/>
  <c r="MR8" i="185"/>
  <c r="LY11" i="185"/>
  <c r="MA35" i="185"/>
  <c r="NG38" i="185"/>
  <c r="MY7" i="185"/>
  <c r="MC6" i="185"/>
  <c r="NG20" i="185"/>
  <c r="MS20" i="185"/>
  <c r="NK8" i="185"/>
  <c r="MS21" i="185"/>
  <c r="MQ9" i="185"/>
  <c r="MR37" i="185"/>
  <c r="LX38" i="185"/>
  <c r="MH45" i="185"/>
  <c r="NJ10" i="185"/>
  <c r="NK38" i="185"/>
  <c r="MW11" i="185"/>
  <c r="MX39" i="185"/>
  <c r="IP43" i="185" a="1"/>
  <c r="IP43" i="185" s="1"/>
  <c r="MT43" i="185"/>
  <c r="HX31" i="185" a="1"/>
  <c r="HX31" i="185" s="1"/>
  <c r="MB31" i="185"/>
  <c r="NA8" i="185"/>
  <c r="LY8" i="185"/>
  <c r="HW31" i="185" a="1"/>
  <c r="HW31" i="185" s="1"/>
  <c r="MA31" i="185"/>
  <c r="IM7" i="185" a="1"/>
  <c r="IM7" i="185" s="1"/>
  <c r="MQ7" i="185"/>
  <c r="HP30" i="185" a="1"/>
  <c r="HP30" i="185" s="1"/>
  <c r="LT30" i="185"/>
  <c r="JD26" i="185" a="1"/>
  <c r="JD26" i="185" s="1"/>
  <c r="NH26" i="185"/>
  <c r="II40" i="185" a="1"/>
  <c r="II40" i="185" s="1"/>
  <c r="MM40" i="185"/>
  <c r="JG18" i="185" a="1"/>
  <c r="JG18" i="185" s="1"/>
  <c r="NK18" i="185"/>
  <c r="JE33" i="185" a="1"/>
  <c r="JE33" i="185" s="1"/>
  <c r="NI33" i="185"/>
  <c r="II28" i="185" a="1"/>
  <c r="II28" i="185" s="1"/>
  <c r="MM28" i="185"/>
  <c r="IU31" i="185" a="1"/>
  <c r="IU31" i="185" s="1"/>
  <c r="MY31" i="185"/>
  <c r="JC32" i="185" a="1"/>
  <c r="JC32" i="185" s="1"/>
  <c r="NG32" i="185"/>
  <c r="IV29" i="185" a="1"/>
  <c r="IV29" i="185" s="1"/>
  <c r="MZ29" i="185"/>
  <c r="IB19" i="185" a="1"/>
  <c r="IB19" i="185" s="1"/>
  <c r="MF19" i="185"/>
  <c r="IM20" i="185" a="1"/>
  <c r="IM20" i="185" s="1"/>
  <c r="MQ20" i="185"/>
  <c r="HW38" i="185" a="1"/>
  <c r="HW38" i="185" s="1"/>
  <c r="MA38" i="185"/>
  <c r="HS22" i="185" a="1"/>
  <c r="HS22" i="185" s="1"/>
  <c r="LW22" i="185"/>
  <c r="IP23" i="185" a="1"/>
  <c r="IP23" i="185" s="1"/>
  <c r="MT23" i="185"/>
  <c r="IZ10" i="185" a="1"/>
  <c r="IZ10" i="185" s="1"/>
  <c r="ND10" i="185"/>
  <c r="IC12" i="185" a="1"/>
  <c r="IC12" i="185" s="1"/>
  <c r="MG12" i="185"/>
  <c r="IW39" i="185" a="1"/>
  <c r="IW39" i="185" s="1"/>
  <c r="NA39" i="185"/>
  <c r="IQ16" i="185" a="1"/>
  <c r="IQ16" i="185" s="1"/>
  <c r="MU16" i="185"/>
  <c r="IL15" i="185" a="1"/>
  <c r="IL15" i="185" s="1"/>
  <c r="MP15" i="185"/>
  <c r="JA40" i="185" a="1"/>
  <c r="JA40" i="185" s="1"/>
  <c r="NE40" i="185"/>
  <c r="HW30" i="185" a="1"/>
  <c r="HW30" i="185" s="1"/>
  <c r="MA30" i="185"/>
  <c r="IX16" i="185" a="1"/>
  <c r="IX16" i="185" s="1"/>
  <c r="NB16" i="185"/>
  <c r="JF25" i="185" a="1"/>
  <c r="JF25" i="185" s="1"/>
  <c r="NJ25" i="185"/>
  <c r="LQ27" i="185"/>
  <c r="LR41" i="185"/>
  <c r="MB15" i="185"/>
  <c r="LX42" i="185"/>
  <c r="MC29" i="185"/>
  <c r="MH16" i="185"/>
  <c r="MD43" i="185"/>
  <c r="NG29" i="185"/>
  <c r="MF43" i="185"/>
  <c r="NI29" i="185"/>
  <c r="ML16" i="185"/>
  <c r="MH43" i="185"/>
  <c r="MN44" i="185"/>
  <c r="MY32" i="185"/>
  <c r="ND19" i="185"/>
  <c r="MP8" i="185"/>
  <c r="MZ9" i="185"/>
  <c r="LN20" i="185"/>
  <c r="NB35" i="185"/>
  <c r="MA45" i="185"/>
  <c r="ND6" i="185"/>
  <c r="ME20" i="185"/>
  <c r="LQ20" i="185"/>
  <c r="MI8" i="185"/>
  <c r="LQ23" i="185"/>
  <c r="LO9" i="185"/>
  <c r="MQ23" i="185"/>
  <c r="MF39" i="185"/>
  <c r="MH10" i="185"/>
  <c r="NJ24" i="185"/>
  <c r="MI38" i="185"/>
  <c r="LU11" i="185"/>
  <c r="MW25" i="185"/>
  <c r="LV39" i="185"/>
  <c r="LS35" i="185"/>
  <c r="IR15" i="185" a="1"/>
  <c r="IR15" i="185" s="1"/>
  <c r="MV15" i="185"/>
  <c r="HZ38" i="185" a="1"/>
  <c r="HZ38" i="185" s="1"/>
  <c r="MD38" i="185"/>
  <c r="JA33" i="185" a="1"/>
  <c r="JA33" i="185" s="1"/>
  <c r="NE33" i="185"/>
  <c r="NA7" i="185"/>
  <c r="IU15" i="185" a="1"/>
  <c r="IU15" i="185" s="1"/>
  <c r="MY15" i="185"/>
  <c r="IR30" i="185" a="1"/>
  <c r="IR30" i="185" s="1"/>
  <c r="MV30" i="185"/>
  <c r="JD11" i="185" a="1"/>
  <c r="JD11" i="185" s="1"/>
  <c r="NH11" i="185"/>
  <c r="IN42" i="185" a="1"/>
  <c r="IN42" i="185" s="1"/>
  <c r="MR42" i="185"/>
  <c r="HV44" i="185" a="1"/>
  <c r="HV44" i="185" s="1"/>
  <c r="LZ44" i="185"/>
  <c r="IB26" i="185" a="1"/>
  <c r="IB26" i="185" s="1"/>
  <c r="MF26" i="185"/>
  <c r="IH40" i="185" a="1"/>
  <c r="IH40" i="185" s="1"/>
  <c r="ML40" i="185"/>
  <c r="JH19" i="185" a="1"/>
  <c r="JH19" i="185" s="1"/>
  <c r="NL19" i="185"/>
  <c r="IC33" i="185" a="1"/>
  <c r="IC33" i="185" s="1"/>
  <c r="MG33" i="185"/>
  <c r="IH28" i="185" a="1"/>
  <c r="IH28" i="185" s="1"/>
  <c r="ML28" i="185"/>
  <c r="IA32" i="185" a="1"/>
  <c r="IA32" i="185" s="1"/>
  <c r="ME32" i="185"/>
  <c r="HT29" i="185" a="1"/>
  <c r="HT29" i="185" s="1"/>
  <c r="LX29" i="185"/>
  <c r="IO37" i="185" a="1"/>
  <c r="IO37" i="185" s="1"/>
  <c r="MS37" i="185"/>
  <c r="IR9" i="185" a="1"/>
  <c r="IR9" i="185" s="1"/>
  <c r="MV9" i="185"/>
  <c r="HO8" i="185" a="1"/>
  <c r="HO8" i="185" s="1"/>
  <c r="LS8" i="185"/>
  <c r="HU23" i="185" a="1"/>
  <c r="HU23" i="185" s="1"/>
  <c r="LY23" i="185"/>
  <c r="IS24" i="185" a="1"/>
  <c r="IS24" i="185" s="1"/>
  <c r="MW24" i="185"/>
  <c r="IA12" i="185" a="1"/>
  <c r="IA12" i="185" s="1"/>
  <c r="ME12" i="185"/>
  <c r="HU16" i="185" a="1"/>
  <c r="HU16" i="185" s="1"/>
  <c r="LY16" i="185"/>
  <c r="IP16" i="185" a="1"/>
  <c r="IP16" i="185" s="1"/>
  <c r="MT16" i="185"/>
  <c r="JC40" i="185" a="1"/>
  <c r="JC40" i="185" s="1"/>
  <c r="NG40" i="185"/>
  <c r="HK22" i="185" a="1"/>
  <c r="HK22" i="185" s="1"/>
  <c r="LO22" i="185"/>
  <c r="IY45" i="185" a="1"/>
  <c r="IY45" i="185" s="1"/>
  <c r="NC45" i="185"/>
  <c r="LL30" i="185"/>
  <c r="LL18" i="185"/>
  <c r="MS27" i="185"/>
  <c r="MY28" i="185"/>
  <c r="ND15" i="185"/>
  <c r="MZ42" i="185"/>
  <c r="NE29" i="185"/>
  <c r="NJ16" i="185"/>
  <c r="NF43" i="185"/>
  <c r="MI30" i="185"/>
  <c r="NH43" i="185"/>
  <c r="MK30" i="185"/>
  <c r="NN17" i="185"/>
  <c r="NJ43" i="185"/>
  <c r="LT18" i="185"/>
  <c r="LZ19" i="185"/>
  <c r="MA12" i="185"/>
  <c r="MA33" i="185"/>
  <c r="MB26" i="185"/>
  <c r="MX9" i="185"/>
  <c r="NH10" i="185"/>
  <c r="NE21" i="185"/>
  <c r="NK22" i="185"/>
  <c r="NB23" i="185"/>
  <c r="LZ35" i="185"/>
  <c r="NL7" i="185"/>
  <c r="MX7" i="185"/>
  <c r="MB6" i="185"/>
  <c r="NF20" i="185"/>
  <c r="LZ39" i="185"/>
  <c r="NJ8" i="185"/>
  <c r="LY24" i="185"/>
  <c r="MP9" i="185"/>
  <c r="LO23" i="185"/>
  <c r="MQ37" i="185"/>
  <c r="MT7" i="185"/>
  <c r="MZ45" i="185"/>
  <c r="MG45" i="185"/>
  <c r="NI10" i="185"/>
  <c r="MH24" i="185"/>
  <c r="MV11" i="185"/>
  <c r="LU25" i="185"/>
  <c r="MW39" i="185"/>
  <c r="ML21" i="185"/>
  <c r="JH26" i="185" a="1"/>
  <c r="JH26" i="185" s="1"/>
  <c r="NL26" i="185"/>
  <c r="IW38" i="185" a="1"/>
  <c r="IW38" i="185" s="1"/>
  <c r="NA38" i="185"/>
  <c r="ML24" i="185"/>
  <c r="JB25" i="185" a="1"/>
  <c r="JB25" i="185" s="1"/>
  <c r="NF25" i="185"/>
  <c r="HT30" i="185" a="1"/>
  <c r="HT30" i="185" s="1"/>
  <c r="LX30" i="185"/>
  <c r="JG12" i="185" a="1"/>
  <c r="JG12" i="185" s="1"/>
  <c r="NK12" i="185"/>
  <c r="JC26" i="185" a="1"/>
  <c r="JC26" i="185" s="1"/>
  <c r="NG26" i="185"/>
  <c r="JD33" i="185" a="1"/>
  <c r="JD33" i="185" s="1"/>
  <c r="NH33" i="185"/>
  <c r="JE41" i="185" a="1"/>
  <c r="JE41" i="185" s="1"/>
  <c r="NI41" i="185"/>
  <c r="IG28" i="185" a="1"/>
  <c r="IG28" i="185" s="1"/>
  <c r="MK28" i="185"/>
  <c r="IT31" i="185" a="1"/>
  <c r="IT31" i="185" s="1"/>
  <c r="MX31" i="185"/>
  <c r="JG41" i="185" a="1"/>
  <c r="JG41" i="185" s="1"/>
  <c r="NK41" i="185"/>
  <c r="JB32" i="185" a="1"/>
  <c r="JB32" i="185" s="1"/>
  <c r="NF32" i="185"/>
  <c r="IS29" i="185" a="1"/>
  <c r="IS29" i="185" s="1"/>
  <c r="MW29" i="185"/>
  <c r="HQ22" i="185" a="1"/>
  <c r="HQ22" i="185" s="1"/>
  <c r="LU22" i="185"/>
  <c r="HT23" i="185" a="1"/>
  <c r="HT23" i="185" s="1"/>
  <c r="LX23" i="185"/>
  <c r="IO23" i="185" a="1"/>
  <c r="IO23" i="185" s="1"/>
  <c r="MS23" i="185"/>
  <c r="IA40" i="185" a="1"/>
  <c r="IA40" i="185" s="1"/>
  <c r="ME40" i="185"/>
  <c r="IC40" i="185" a="1"/>
  <c r="IC40" i="185" s="1"/>
  <c r="MG40" i="185"/>
  <c r="HN28" i="185" a="1"/>
  <c r="HN28" i="185" s="1"/>
  <c r="LR28" i="185"/>
  <c r="IX44" i="185" a="1"/>
  <c r="IX44" i="185" s="1"/>
  <c r="NB44" i="185"/>
  <c r="JE40" i="185" a="1"/>
  <c r="JE40" i="185" s="1"/>
  <c r="NI40" i="185"/>
  <c r="HJ42" i="185" a="1"/>
  <c r="HJ42" i="185" s="1"/>
  <c r="LN42" i="185"/>
  <c r="HK27" i="185" a="1"/>
  <c r="HK27" i="185" s="1"/>
  <c r="LO27" i="185"/>
  <c r="IA24" i="185" a="1"/>
  <c r="IA24" i="185" s="1"/>
  <c r="ME24" i="185"/>
  <c r="LL39" i="185"/>
  <c r="LZ15" i="185"/>
  <c r="MA29" i="185"/>
  <c r="MF16" i="185"/>
  <c r="MB43" i="185"/>
  <c r="MG30" i="185"/>
  <c r="MH44" i="185"/>
  <c r="ML44" i="185"/>
  <c r="MQ31" i="185"/>
  <c r="MV18" i="185"/>
  <c r="MW32" i="185"/>
  <c r="NB19" i="185"/>
  <c r="NC12" i="185"/>
  <c r="NC33" i="185"/>
  <c r="ND26" i="185"/>
  <c r="NF10" i="185"/>
  <c r="MC21" i="185"/>
  <c r="MI22" i="185"/>
  <c r="LZ25" i="185"/>
  <c r="NA35" i="185"/>
  <c r="LV7" i="185"/>
  <c r="NC6" i="185"/>
  <c r="MD20" i="185"/>
  <c r="MN7" i="185"/>
  <c r="MD45" i="185"/>
  <c r="MH8" i="185"/>
  <c r="MG25" i="185"/>
  <c r="LN9" i="185"/>
  <c r="MP23" i="185"/>
  <c r="LO37" i="185"/>
  <c r="LZ10" i="185"/>
  <c r="MV45" i="185"/>
  <c r="MG10" i="185"/>
  <c r="MV25" i="185"/>
  <c r="LU39" i="185"/>
  <c r="MG6" i="185"/>
  <c r="IN20" i="185" a="1"/>
  <c r="IN20" i="185" s="1"/>
  <c r="MR20" i="185"/>
  <c r="HO44" i="185" a="1"/>
  <c r="HO44" i="185" s="1"/>
  <c r="LS44" i="185"/>
  <c r="HO22" i="185" a="1"/>
  <c r="HO22" i="185" s="1"/>
  <c r="LS22" i="185"/>
  <c r="IE32" i="185" a="1"/>
  <c r="IE32" i="185" s="1"/>
  <c r="MI32" i="185"/>
  <c r="HU9" i="185" a="1"/>
  <c r="HU9" i="185" s="1"/>
  <c r="LY9" i="185"/>
  <c r="IY11" i="185" a="1"/>
  <c r="IY11" i="185" s="1"/>
  <c r="NC11" i="185"/>
  <c r="IV30" i="185" a="1"/>
  <c r="IV30" i="185" s="1"/>
  <c r="MZ30" i="185"/>
  <c r="IA26" i="185" a="1"/>
  <c r="IA26" i="185" s="1"/>
  <c r="ME26" i="185"/>
  <c r="IL27" i="185" a="1"/>
  <c r="IL27" i="185" s="1"/>
  <c r="MP27" i="185"/>
  <c r="IB33" i="185" a="1"/>
  <c r="IB33" i="185" s="1"/>
  <c r="MF33" i="185"/>
  <c r="IQ42" i="185" a="1"/>
  <c r="IQ42" i="185" s="1"/>
  <c r="MU42" i="185"/>
  <c r="HR31" i="185" a="1"/>
  <c r="HR31" i="185" s="1"/>
  <c r="LV31" i="185"/>
  <c r="IN43" i="185" a="1"/>
  <c r="IN43" i="185" s="1"/>
  <c r="MR43" i="185"/>
  <c r="HZ32" i="185" a="1"/>
  <c r="HZ32" i="185" s="1"/>
  <c r="MD32" i="185"/>
  <c r="HQ29" i="185" a="1"/>
  <c r="HQ29" i="185" s="1"/>
  <c r="LU29" i="185"/>
  <c r="HZ33" i="185" a="1"/>
  <c r="HZ33" i="185" s="1"/>
  <c r="MD33" i="185"/>
  <c r="IU29" i="185" a="1"/>
  <c r="IU29" i="185" s="1"/>
  <c r="MY29" i="185"/>
  <c r="IK8" i="185" a="1"/>
  <c r="IK8" i="185" s="1"/>
  <c r="MO8" i="185"/>
  <c r="HU44" i="185" a="1"/>
  <c r="HU44" i="185" s="1"/>
  <c r="LY44" i="185"/>
  <c r="IY16" i="185" a="1"/>
  <c r="IY16" i="185" s="1"/>
  <c r="NC16" i="185"/>
  <c r="IW44" i="185" a="1"/>
  <c r="IW44" i="185" s="1"/>
  <c r="NA44" i="185"/>
  <c r="II42" i="185" a="1"/>
  <c r="II42" i="185" s="1"/>
  <c r="MM42" i="185"/>
  <c r="LL21" i="185"/>
  <c r="LL29" i="185"/>
  <c r="LL9" i="185"/>
  <c r="LL45" i="185"/>
  <c r="MW28" i="185"/>
  <c r="NB15" i="185"/>
  <c r="NH16" i="185"/>
  <c r="ND43" i="185"/>
  <c r="NI30" i="185"/>
  <c r="LN18" i="185"/>
  <c r="MM31" i="185"/>
  <c r="LP18" i="185"/>
  <c r="MO31" i="185"/>
  <c r="LR18" i="185"/>
  <c r="LX19" i="185"/>
  <c r="LY12" i="185"/>
  <c r="LY33" i="185"/>
  <c r="ME13" i="185"/>
  <c r="MA40" i="185"/>
  <c r="MF27" i="185"/>
  <c r="MS22" i="185"/>
  <c r="ND21" i="185"/>
  <c r="NJ22" i="185"/>
  <c r="LR35" i="185"/>
  <c r="LY35" i="185"/>
  <c r="NK7" i="185"/>
  <c r="MW7" i="185"/>
  <c r="MA6" i="185"/>
  <c r="NE20" i="185"/>
  <c r="MV8" i="185"/>
  <c r="MY8" i="185"/>
  <c r="NI8" i="185"/>
  <c r="MO9" i="185"/>
  <c r="LN23" i="185"/>
  <c r="LT45" i="185"/>
  <c r="MV10" i="185"/>
  <c r="MG24" i="185"/>
  <c r="MU11" i="185"/>
  <c r="LT25" i="185"/>
  <c r="IV15" i="185" a="1"/>
  <c r="IV15" i="185" s="1"/>
  <c r="MZ15" i="185"/>
  <c r="MB24" i="185"/>
  <c r="MK29" i="185"/>
  <c r="JB26" i="185" a="1"/>
  <c r="JB26" i="185" s="1"/>
  <c r="NF26" i="185"/>
  <c r="II27" i="185" a="1"/>
  <c r="II27" i="185" s="1"/>
  <c r="MM27" i="185"/>
  <c r="JC33" i="185" a="1"/>
  <c r="JC33" i="185" s="1"/>
  <c r="NG33" i="185"/>
  <c r="IS31" i="185" a="1"/>
  <c r="IS31" i="185" s="1"/>
  <c r="MW31" i="185"/>
  <c r="IN27" i="185" a="1"/>
  <c r="IN27" i="185" s="1"/>
  <c r="MR27" i="185"/>
  <c r="JF6" i="185" a="1"/>
  <c r="JF6" i="185" s="1"/>
  <c r="NJ6" i="185"/>
  <c r="JA32" i="185" a="1"/>
  <c r="JA32" i="185" s="1"/>
  <c r="NE32" i="185"/>
  <c r="IR29" i="185" a="1"/>
  <c r="IR29" i="185" s="1"/>
  <c r="MV29" i="185"/>
  <c r="IE40" i="185" a="1"/>
  <c r="IE40" i="185" s="1"/>
  <c r="MI40" i="185"/>
  <c r="II19" i="185" a="1"/>
  <c r="II19" i="185" s="1"/>
  <c r="MM19" i="185"/>
  <c r="IQ15" i="185" a="1"/>
  <c r="IQ15" i="185" s="1"/>
  <c r="MU15" i="185"/>
  <c r="HS44" i="185" a="1"/>
  <c r="HS44" i="185" s="1"/>
  <c r="LW44" i="185"/>
  <c r="HP16" i="185" a="1"/>
  <c r="HP16" i="185" s="1"/>
  <c r="LT16" i="185"/>
  <c r="IN15" i="185" a="1"/>
  <c r="IN15" i="185" s="1"/>
  <c r="MR15" i="185"/>
  <c r="JB40" i="185" a="1"/>
  <c r="JB40" i="185" s="1"/>
  <c r="NF40" i="185"/>
  <c r="IV44" i="185" a="1"/>
  <c r="IV44" i="185" s="1"/>
  <c r="MZ44" i="185"/>
  <c r="IZ11" i="185" a="1"/>
  <c r="IZ11" i="185" s="1"/>
  <c r="ND11" i="185"/>
  <c r="HR29" i="185" a="1"/>
  <c r="HR29" i="185" s="1"/>
  <c r="LV29" i="185"/>
  <c r="IU16" i="185" a="1"/>
  <c r="IU16" i="185" s="1"/>
  <c r="MY16" i="185"/>
  <c r="LY29" i="185"/>
  <c r="MD16" i="185"/>
  <c r="LZ43" i="185"/>
  <c r="ME30" i="185"/>
  <c r="MF44" i="185"/>
  <c r="MK31" i="185"/>
  <c r="MP18" i="185"/>
  <c r="MR18" i="185"/>
  <c r="MT18" i="185"/>
  <c r="MU32" i="185"/>
  <c r="MZ19" i="185"/>
  <c r="NA12" i="185"/>
  <c r="NA33" i="185"/>
  <c r="NB26" i="185"/>
  <c r="NG13" i="185"/>
  <c r="NC40" i="185"/>
  <c r="MQ22" i="185"/>
  <c r="NA23" i="185"/>
  <c r="MB21" i="185"/>
  <c r="MH22" i="185"/>
  <c r="MZ35" i="185"/>
  <c r="MI7" i="185"/>
  <c r="LU7" i="185"/>
  <c r="NB6" i="185"/>
  <c r="MC20" i="185"/>
  <c r="MH6" i="185"/>
  <c r="MG8" i="185"/>
  <c r="MO35" i="185"/>
  <c r="MN9" i="185"/>
  <c r="MO23" i="185"/>
  <c r="LN37" i="185"/>
  <c r="MM20" i="185"/>
  <c r="MU45" i="185"/>
  <c r="LT10" i="185"/>
  <c r="MV24" i="185"/>
  <c r="MG38" i="185"/>
  <c r="MU25" i="185"/>
  <c r="LT39" i="185"/>
  <c r="IJ26" i="185" a="1"/>
  <c r="IJ26" i="185" s="1"/>
  <c r="MN26" i="185"/>
  <c r="IJ27" i="185" a="1"/>
  <c r="IJ27" i="185" s="1"/>
  <c r="MN27" i="185"/>
  <c r="IR23" i="185" a="1"/>
  <c r="IR23" i="185" s="1"/>
  <c r="MV23" i="185"/>
  <c r="LL16" i="185"/>
  <c r="IJ42" i="185" a="1"/>
  <c r="IJ42" i="185" s="1"/>
  <c r="MN42" i="185"/>
  <c r="IQ28" i="185" a="1"/>
  <c r="IQ28" i="185" s="1"/>
  <c r="MU28" i="185"/>
  <c r="IJ41" i="185" a="1"/>
  <c r="IJ41" i="185" s="1"/>
  <c r="MN41" i="185"/>
  <c r="JD18" i="185" a="1"/>
  <c r="JD18" i="185" s="1"/>
  <c r="NH18" i="185"/>
  <c r="HZ26" i="185" a="1"/>
  <c r="HZ26" i="185" s="1"/>
  <c r="MD26" i="185"/>
  <c r="IH27" i="185" a="1"/>
  <c r="IH27" i="185" s="1"/>
  <c r="ML27" i="185"/>
  <c r="IA33" i="185" a="1"/>
  <c r="IA33" i="185" s="1"/>
  <c r="ME33" i="185"/>
  <c r="HQ31" i="185" a="1"/>
  <c r="HQ31" i="185" s="1"/>
  <c r="LU31" i="185"/>
  <c r="IF20" i="185" a="1"/>
  <c r="IF20" i="185" s="1"/>
  <c r="MJ20" i="185"/>
  <c r="HY32" i="185" a="1"/>
  <c r="HY32" i="185" s="1"/>
  <c r="MC32" i="185"/>
  <c r="HP29" i="185" a="1"/>
  <c r="HP29" i="185" s="1"/>
  <c r="LT29" i="185"/>
  <c r="IU43" i="185" a="1"/>
  <c r="IU43" i="185" s="1"/>
  <c r="MY43" i="185"/>
  <c r="JB24" i="185" a="1"/>
  <c r="JB24" i="185" s="1"/>
  <c r="NF24" i="185"/>
  <c r="JF19" i="185" a="1"/>
  <c r="JF19" i="185" s="1"/>
  <c r="NJ19" i="185"/>
  <c r="HR16" i="185" a="1"/>
  <c r="HR16" i="185" s="1"/>
  <c r="LV16" i="185"/>
  <c r="HX16" i="185" a="1"/>
  <c r="HX16" i="185" s="1"/>
  <c r="MB16" i="185"/>
  <c r="JC12" i="185" a="1"/>
  <c r="JC12" i="185" s="1"/>
  <c r="NG12" i="185"/>
  <c r="IU44" i="185" a="1"/>
  <c r="IU44" i="185" s="1"/>
  <c r="MY44" i="185"/>
  <c r="JD40" i="185" a="1"/>
  <c r="JD40" i="185" s="1"/>
  <c r="NH40" i="185"/>
  <c r="JC11" i="185" a="1"/>
  <c r="JC11" i="185" s="1"/>
  <c r="NG11" i="185"/>
  <c r="JD45" i="185" a="1"/>
  <c r="JD45" i="185" s="1"/>
  <c r="NH45" i="185"/>
  <c r="LL38" i="185"/>
  <c r="NA29" i="185"/>
  <c r="NB43" i="185"/>
  <c r="NG30" i="185"/>
  <c r="NH44" i="185"/>
  <c r="MQ32" i="185"/>
  <c r="LT19" i="185"/>
  <c r="MS32" i="185"/>
  <c r="LV19" i="185"/>
  <c r="LW12" i="185"/>
  <c r="LX26" i="185"/>
  <c r="MC13" i="185"/>
  <c r="LY40" i="185"/>
  <c r="MD27" i="185"/>
  <c r="ME41" i="185"/>
  <c r="MJ28" i="185"/>
  <c r="LY25" i="185"/>
  <c r="NI22" i="185"/>
  <c r="MX37" i="185"/>
  <c r="LX35" i="185"/>
  <c r="NJ7" i="185"/>
  <c r="LZ6" i="185"/>
  <c r="ND20" i="185"/>
  <c r="MB11" i="185"/>
  <c r="MP7" i="185"/>
  <c r="NH8" i="185"/>
  <c r="MM9" i="185"/>
  <c r="MN23" i="185"/>
  <c r="MO37" i="185"/>
  <c r="MU21" i="185"/>
  <c r="LS45" i="185"/>
  <c r="MU10" i="185"/>
  <c r="LT24" i="185"/>
  <c r="MV38" i="185"/>
  <c r="MT11" i="185"/>
  <c r="MU39" i="185"/>
  <c r="HQ37" i="185" a="1"/>
  <c r="HQ37" i="185" s="1"/>
  <c r="LU37" i="185"/>
  <c r="LL20" i="185"/>
  <c r="HM7" i="185" a="1"/>
  <c r="HM7" i="185" s="1"/>
  <c r="LQ7" i="185"/>
  <c r="MZ11" i="185"/>
  <c r="LZ41" i="185"/>
  <c r="JE19" i="185" a="1"/>
  <c r="JE19" i="185" s="1"/>
  <c r="NI19" i="185"/>
  <c r="JA26" i="185" a="1"/>
  <c r="JA26" i="185" s="1"/>
  <c r="NE26" i="185"/>
  <c r="IG27" i="185" a="1"/>
  <c r="IG27" i="185" s="1"/>
  <c r="MK27" i="185"/>
  <c r="HU32" i="185" a="1"/>
  <c r="HU32" i="185" s="1"/>
  <c r="LY32" i="185"/>
  <c r="IZ32" i="185" a="1"/>
  <c r="IZ32" i="185" s="1"/>
  <c r="ND32" i="185"/>
  <c r="IQ29" i="185" a="1"/>
  <c r="IQ29" i="185" s="1"/>
  <c r="MU29" i="185"/>
  <c r="JA39" i="185" a="1"/>
  <c r="JA39" i="185" s="1"/>
  <c r="NE39" i="185"/>
  <c r="HW16" i="185" a="1"/>
  <c r="HW16" i="185" s="1"/>
  <c r="MA16" i="185"/>
  <c r="JA24" i="185" a="1"/>
  <c r="JA24" i="185" s="1"/>
  <c r="NE24" i="185"/>
  <c r="IW10" i="185" a="1"/>
  <c r="IW10" i="185" s="1"/>
  <c r="NA10" i="185"/>
  <c r="JB39" i="185" a="1"/>
  <c r="JB39" i="185" s="1"/>
  <c r="NF39" i="185"/>
  <c r="IL20" i="185" a="1"/>
  <c r="IL20" i="185" s="1"/>
  <c r="MP20" i="185"/>
  <c r="HN16" i="185" a="1"/>
  <c r="HN16" i="185" s="1"/>
  <c r="LR16" i="185"/>
  <c r="IV43" i="185" a="1"/>
  <c r="IV43" i="185" s="1"/>
  <c r="MZ43" i="185"/>
  <c r="JB12" i="185" a="1"/>
  <c r="JB12" i="185" s="1"/>
  <c r="NF12" i="185"/>
  <c r="IS44" i="185" a="1"/>
  <c r="IS44" i="185" s="1"/>
  <c r="MW44" i="185"/>
  <c r="IY18" i="185" a="1"/>
  <c r="IY18" i="185" s="1"/>
  <c r="NC18" i="185"/>
  <c r="IZ16" i="185" a="1"/>
  <c r="IZ16" i="185" s="1"/>
  <c r="ND16" i="185"/>
  <c r="LL37" i="185"/>
  <c r="LL24" i="185"/>
  <c r="LL23" i="185"/>
  <c r="MC30" i="185"/>
  <c r="MD44" i="185"/>
  <c r="MI31" i="185"/>
  <c r="MN18" i="185"/>
  <c r="MO32" i="185"/>
  <c r="LS12" i="185"/>
  <c r="MV19" i="185"/>
  <c r="MX19" i="185"/>
  <c r="MY12" i="185"/>
  <c r="MY33" i="185"/>
  <c r="NE13" i="185"/>
  <c r="NA40" i="185"/>
  <c r="NF27" i="185"/>
  <c r="NG41" i="185"/>
  <c r="NL28" i="185"/>
  <c r="NG24" i="185"/>
  <c r="LQ35" i="185"/>
  <c r="MG22" i="185"/>
  <c r="NF38" i="185"/>
  <c r="MY35" i="185"/>
  <c r="MH7" i="185"/>
  <c r="LO6" i="185"/>
  <c r="NA6" i="185"/>
  <c r="MB20" i="185"/>
  <c r="MX8" i="185"/>
  <c r="MF8" i="185"/>
  <c r="ML9" i="185"/>
  <c r="MM23" i="185"/>
  <c r="MN37" i="185"/>
  <c r="MA24" i="185"/>
  <c r="MT45" i="185"/>
  <c r="LS10" i="185"/>
  <c r="MU24" i="185"/>
  <c r="LT38" i="185"/>
  <c r="MT25" i="185"/>
  <c r="LS39" i="185"/>
  <c r="NA45" i="185"/>
  <c r="JF13" i="185" a="1"/>
  <c r="JF13" i="185" s="1"/>
  <c r="NJ13" i="185"/>
  <c r="IG13" i="185" a="1"/>
  <c r="IG13" i="185" s="1"/>
  <c r="MK13" i="185"/>
  <c r="HZ24" i="185" a="1"/>
  <c r="HZ24" i="185" s="1"/>
  <c r="MD24" i="185"/>
  <c r="IE39" i="185" a="1"/>
  <c r="IE39" i="185" s="1"/>
  <c r="MI39" i="185"/>
  <c r="HY40" i="185" a="1"/>
  <c r="HY40" i="185" s="1"/>
  <c r="MC40" i="185"/>
  <c r="MV40" i="185"/>
  <c r="IO44" i="185" a="1"/>
  <c r="IO44" i="185" s="1"/>
  <c r="MS44" i="185"/>
  <c r="HN30" i="185" a="1"/>
  <c r="HN30" i="185" s="1"/>
  <c r="LR30" i="185"/>
  <c r="HU30" i="185" a="1"/>
  <c r="HU30" i="185" s="1"/>
  <c r="LY30" i="185"/>
  <c r="JE20" i="185" a="1"/>
  <c r="JE20" i="185" s="1"/>
  <c r="NI20" i="185"/>
  <c r="IG19" i="185" a="1"/>
  <c r="IG19" i="185" s="1"/>
  <c r="MK19" i="185"/>
  <c r="HY26" i="185" a="1"/>
  <c r="HY26" i="185" s="1"/>
  <c r="MC26" i="185"/>
  <c r="JH27" i="185" a="1"/>
  <c r="JH27" i="185" s="1"/>
  <c r="NL27" i="185"/>
  <c r="HX32" i="185" a="1"/>
  <c r="HX32" i="185" s="1"/>
  <c r="MB32" i="185"/>
  <c r="HO29" i="185" a="1"/>
  <c r="HO29" i="185" s="1"/>
  <c r="LS29" i="185"/>
  <c r="IQ43" i="185" a="1"/>
  <c r="IQ43" i="185" s="1"/>
  <c r="MU43" i="185"/>
  <c r="IR43" i="185" a="1"/>
  <c r="IR43" i="185" s="1"/>
  <c r="MV43" i="185"/>
  <c r="HV38" i="185" a="1"/>
  <c r="HV38" i="185" s="1"/>
  <c r="LZ38" i="185"/>
  <c r="IS9" i="185" a="1"/>
  <c r="IS9" i="185" s="1"/>
  <c r="MW9" i="185"/>
  <c r="HV23" i="185" a="1"/>
  <c r="HV23" i="185" s="1"/>
  <c r="LZ23" i="185"/>
  <c r="IZ24" i="185" a="1"/>
  <c r="IZ24" i="185" s="1"/>
  <c r="ND24" i="185"/>
  <c r="IP9" i="185" a="1"/>
  <c r="IP9" i="185" s="1"/>
  <c r="MT9" i="185"/>
  <c r="JG13" i="185" a="1"/>
  <c r="JG13" i="185" s="1"/>
  <c r="NK13" i="185"/>
  <c r="HV16" i="185" a="1"/>
  <c r="HV16" i="185" s="1"/>
  <c r="LZ16" i="185"/>
  <c r="HT43" i="185" a="1"/>
  <c r="HT43" i="185" s="1"/>
  <c r="LX43" i="185"/>
  <c r="JD12" i="185" a="1"/>
  <c r="JD12" i="185" s="1"/>
  <c r="NH12" i="185"/>
  <c r="HN42" i="185" a="1"/>
  <c r="HN42" i="185" s="1"/>
  <c r="LR42" i="185"/>
  <c r="IT44" i="185" a="1"/>
  <c r="IT44" i="185" s="1"/>
  <c r="MX44" i="185"/>
  <c r="JH25" i="185" a="1"/>
  <c r="JH25" i="185" s="1"/>
  <c r="NL25" i="185"/>
  <c r="IS10" i="185" a="1"/>
  <c r="IS10" i="185" s="1"/>
  <c r="MW10" i="185"/>
  <c r="LL35" i="185"/>
  <c r="LL25" i="185"/>
  <c r="NE30" i="185"/>
  <c r="NF44" i="185"/>
  <c r="LP19" i="185"/>
  <c r="LR26" i="185"/>
  <c r="MU12" i="185"/>
  <c r="MU33" i="185"/>
  <c r="LT26" i="185"/>
  <c r="MW12" i="185"/>
  <c r="MW33" i="185"/>
  <c r="LW40" i="185"/>
  <c r="MB27" i="185"/>
  <c r="MC41" i="185"/>
  <c r="MH28" i="185"/>
  <c r="MM15" i="185"/>
  <c r="MI42" i="185"/>
  <c r="MN29" i="185"/>
  <c r="LO35" i="185"/>
  <c r="NB21" i="185"/>
  <c r="NH22" i="185"/>
  <c r="LW35" i="185"/>
  <c r="NI7" i="185"/>
  <c r="MU8" i="185"/>
  <c r="NC20" i="185"/>
  <c r="MW22" i="185"/>
  <c r="LV10" i="185"/>
  <c r="NG8" i="185"/>
  <c r="MC39" i="185"/>
  <c r="ML23" i="185"/>
  <c r="MM37" i="185"/>
  <c r="MI25" i="185"/>
  <c r="LR45" i="185"/>
  <c r="MT10" i="185"/>
  <c r="LS24" i="185"/>
  <c r="MU38" i="185"/>
  <c r="MV7" i="185"/>
  <c r="MS11" i="185"/>
  <c r="LR25" i="185"/>
  <c r="MB10" i="185"/>
  <c r="HO30" i="185" a="1"/>
  <c r="HO30" i="185" s="1"/>
  <c r="LS30" i="185"/>
  <c r="IZ31" i="185" a="1"/>
  <c r="IZ31" i="185" s="1"/>
  <c r="ND31" i="185"/>
  <c r="NH23" i="185"/>
  <c r="JG26" i="185" a="1"/>
  <c r="JG26" i="185" s="1"/>
  <c r="NK26" i="185"/>
  <c r="JB19" i="185" a="1"/>
  <c r="JB19" i="185" s="1"/>
  <c r="NF19" i="185"/>
  <c r="MK24" i="185"/>
  <c r="IP30" i="185" a="1"/>
  <c r="IP30" i="185" s="1"/>
  <c r="MT30" i="185"/>
  <c r="IW30" i="185" a="1"/>
  <c r="IW30" i="185" s="1"/>
  <c r="NA30" i="185"/>
  <c r="IF27" i="185" a="1"/>
  <c r="IF27" i="185" s="1"/>
  <c r="MJ27" i="185"/>
  <c r="IY32" i="185" a="1"/>
  <c r="IY32" i="185" s="1"/>
  <c r="NC32" i="185"/>
  <c r="IP29" i="185" a="1"/>
  <c r="IP29" i="185" s="1"/>
  <c r="MT29" i="185"/>
  <c r="HS16" i="185" a="1"/>
  <c r="HS16" i="185" s="1"/>
  <c r="LW16" i="185"/>
  <c r="IL22" i="185" a="1"/>
  <c r="IL22" i="185" s="1"/>
  <c r="MP22" i="185"/>
  <c r="HM16" i="185" a="1"/>
  <c r="HM16" i="185" s="1"/>
  <c r="LQ16" i="185"/>
  <c r="HS43" i="185" a="1"/>
  <c r="HS43" i="185" s="1"/>
  <c r="LW43" i="185"/>
  <c r="JD31" i="185" a="1"/>
  <c r="JD31" i="185" s="1"/>
  <c r="NH31" i="185"/>
  <c r="JA12" i="185" a="1"/>
  <c r="JA12" i="185" s="1"/>
  <c r="NE12" i="185"/>
  <c r="IF40" i="185" a="1"/>
  <c r="IF40" i="185" s="1"/>
  <c r="MJ40" i="185"/>
  <c r="IO42" i="185" a="1"/>
  <c r="IO42" i="185" s="1"/>
  <c r="MS42" i="185"/>
  <c r="IR44" i="185" a="1"/>
  <c r="IR44" i="185" s="1"/>
  <c r="MV44" i="185"/>
  <c r="JH12" i="185" a="1"/>
  <c r="JH12" i="185" s="1"/>
  <c r="NL12" i="185"/>
  <c r="JC39" i="185" a="1"/>
  <c r="JC39" i="185" s="1"/>
  <c r="NG39" i="185"/>
  <c r="JA18" i="185" a="1"/>
  <c r="JA18" i="185" s="1"/>
  <c r="NE18" i="185"/>
  <c r="HL15" i="185" a="1"/>
  <c r="HL15" i="185" s="1"/>
  <c r="LP15" i="185"/>
  <c r="MG31" i="185"/>
  <c r="ML18" i="185"/>
  <c r="MM32" i="185"/>
  <c r="MR19" i="185"/>
  <c r="MS33" i="185"/>
  <c r="MT26" i="185"/>
  <c r="LW13" i="185"/>
  <c r="LS40" i="185"/>
  <c r="MV26" i="185"/>
  <c r="LY13" i="185"/>
  <c r="LU40" i="185"/>
  <c r="MX26" i="185"/>
  <c r="NC13" i="185"/>
  <c r="MY40" i="185"/>
  <c r="ND27" i="185"/>
  <c r="NE41" i="185"/>
  <c r="NJ28" i="185"/>
  <c r="NK42" i="185"/>
  <c r="LP30" i="185"/>
  <c r="MW37" i="185"/>
  <c r="MF22" i="185"/>
  <c r="NL35" i="185"/>
  <c r="MX35" i="185"/>
  <c r="MG7" i="185"/>
  <c r="NC9" i="185"/>
  <c r="MZ6" i="185"/>
  <c r="MA20" i="185"/>
  <c r="LU24" i="185"/>
  <c r="MD11" i="185"/>
  <c r="ME8" i="185"/>
  <c r="MW45" i="185"/>
  <c r="MK9" i="185"/>
  <c r="ML37" i="185"/>
  <c r="MS45" i="185"/>
  <c r="LR10" i="185"/>
  <c r="MT24" i="185"/>
  <c r="LT9" i="185"/>
  <c r="LQ11" i="185"/>
  <c r="MS25" i="185"/>
  <c r="MC24" i="185"/>
  <c r="IO15" i="185" a="1"/>
  <c r="IO15" i="185" s="1"/>
  <c r="MS15" i="185"/>
  <c r="HY31" i="185" a="1"/>
  <c r="HY31" i="185" s="1"/>
  <c r="MC31" i="185"/>
  <c r="II41" i="185" a="1"/>
  <c r="II41" i="185" s="1"/>
  <c r="MM41" i="185"/>
  <c r="IR35" i="185" a="1"/>
  <c r="IR35" i="185" s="1"/>
  <c r="MV35" i="185"/>
  <c r="MJ6" i="185"/>
  <c r="HX38" i="185" a="1"/>
  <c r="HX38" i="185" s="1"/>
  <c r="MB38" i="185"/>
  <c r="IS30" i="185" a="1"/>
  <c r="IS30" i="185" s="1"/>
  <c r="MW30" i="185"/>
  <c r="IH26" i="185" a="1"/>
  <c r="IH26" i="185" s="1"/>
  <c r="ML26" i="185"/>
  <c r="JG27" i="185" a="1"/>
  <c r="JG27" i="185" s="1"/>
  <c r="NK27" i="185"/>
  <c r="HZ40" i="185" a="1"/>
  <c r="HZ40" i="185" s="1"/>
  <c r="MD40" i="185"/>
  <c r="HW32" i="185" a="1"/>
  <c r="HW32" i="185" s="1"/>
  <c r="MA32" i="185"/>
  <c r="HN29" i="185" a="1"/>
  <c r="HN29" i="185" s="1"/>
  <c r="LR29" i="185"/>
  <c r="HM42" i="185" a="1"/>
  <c r="HM42" i="185" s="1"/>
  <c r="LQ42" i="185"/>
  <c r="IZ37" i="185" a="1"/>
  <c r="IZ37" i="185" s="1"/>
  <c r="ND37" i="185"/>
  <c r="IK22" i="185" a="1"/>
  <c r="IK22" i="185" s="1"/>
  <c r="MO22" i="185"/>
  <c r="IX24" i="185" a="1"/>
  <c r="IX24" i="185" s="1"/>
  <c r="NB24" i="185"/>
  <c r="IY10" i="185" a="1"/>
  <c r="IY10" i="185" s="1"/>
  <c r="NC10" i="185"/>
  <c r="IL13" i="185" a="1"/>
  <c r="IL13" i="185" s="1"/>
  <c r="MP13" i="185"/>
  <c r="HT16" i="185" a="1"/>
  <c r="HT16" i="185" s="1"/>
  <c r="LX16" i="185"/>
  <c r="ID40" i="185" a="1"/>
  <c r="ID40" i="185" s="1"/>
  <c r="MH40" i="185"/>
  <c r="IF18" i="185" a="1"/>
  <c r="IF18" i="185" s="1"/>
  <c r="MJ18" i="185"/>
  <c r="IY44" i="185" a="1"/>
  <c r="IY44" i="185" s="1"/>
  <c r="NC44" i="185"/>
  <c r="IV16" i="185" a="1"/>
  <c r="IV16" i="185" s="1"/>
  <c r="MZ16" i="185"/>
  <c r="IT16" i="185" a="1"/>
  <c r="IT16" i="185" s="1"/>
  <c r="MX16" i="185"/>
  <c r="HL29" i="185" a="1"/>
  <c r="HL29" i="185" s="1"/>
  <c r="LP29" i="185"/>
  <c r="IZ45" i="185" a="1"/>
  <c r="IZ45" i="185" s="1"/>
  <c r="ND45" i="185"/>
  <c r="IG42" i="185" a="1"/>
  <c r="IG42" i="185" s="1"/>
  <c r="MK42" i="185"/>
  <c r="JA19" i="185" a="1"/>
  <c r="JA19" i="185" s="1"/>
  <c r="NE19" i="185"/>
  <c r="LL32" i="185"/>
  <c r="LL26" i="185"/>
  <c r="NI31" i="185"/>
  <c r="LO33" i="185"/>
  <c r="LQ40" i="185"/>
  <c r="LV27" i="185"/>
  <c r="MY13" i="185"/>
  <c r="MU40" i="185"/>
  <c r="LX27" i="185"/>
  <c r="NA13" i="185"/>
  <c r="MW40" i="185"/>
  <c r="LZ27" i="185"/>
  <c r="MA41" i="185"/>
  <c r="MF28" i="185"/>
  <c r="MK15" i="185"/>
  <c r="MG42" i="185"/>
  <c r="ML29" i="185"/>
  <c r="MQ16" i="185"/>
  <c r="MM43" i="185"/>
  <c r="MU37" i="185"/>
  <c r="NE38" i="185"/>
  <c r="NA21" i="185"/>
  <c r="MJ35" i="185"/>
  <c r="NH7" i="185"/>
  <c r="MA11" i="185"/>
  <c r="LX6" i="185"/>
  <c r="MC25" i="185"/>
  <c r="MI20" i="185"/>
  <c r="NF8" i="185"/>
  <c r="NL9" i="185"/>
  <c r="MK23" i="185"/>
  <c r="MQ35" i="185"/>
  <c r="LQ45" i="185"/>
  <c r="MS10" i="185"/>
  <c r="LR24" i="185"/>
  <c r="MT38" i="185"/>
  <c r="MJ11" i="185"/>
  <c r="MR11" i="185"/>
  <c r="LQ25" i="185"/>
  <c r="MS39" i="185"/>
  <c r="LY38" i="185"/>
  <c r="HR9" i="185" a="1"/>
  <c r="HR9" i="185" s="1"/>
  <c r="LV9" i="185"/>
  <c r="HP42" i="185" a="1"/>
  <c r="HP42" i="185" s="1"/>
  <c r="LT42" i="185"/>
  <c r="IH42" i="185" a="1"/>
  <c r="IH42" i="185" s="1"/>
  <c r="ML42" i="185"/>
  <c r="JH11" i="185" a="1"/>
  <c r="JH11" i="185" s="1"/>
  <c r="NL11" i="185"/>
  <c r="IE27" i="185" a="1"/>
  <c r="IE27" i="185" s="1"/>
  <c r="MI27" i="185"/>
  <c r="JF41" i="185" a="1"/>
  <c r="JF41" i="185" s="1"/>
  <c r="NJ41" i="185"/>
  <c r="HW18" i="185" a="1"/>
  <c r="HW18" i="185" s="1"/>
  <c r="MA18" i="185"/>
  <c r="IX32" i="185" a="1"/>
  <c r="IX32" i="185" s="1"/>
  <c r="NB32" i="185"/>
  <c r="IO29" i="185" a="1"/>
  <c r="IO29" i="185" s="1"/>
  <c r="MS29" i="185"/>
  <c r="IS43" i="185" a="1"/>
  <c r="IS43" i="185" s="1"/>
  <c r="MW43" i="185"/>
  <c r="HP37" i="185" a="1"/>
  <c r="HP37" i="185" s="1"/>
  <c r="LT37" i="185"/>
  <c r="HX37" i="185" a="1"/>
  <c r="HX37" i="185" s="1"/>
  <c r="MB37" i="185"/>
  <c r="IW24" i="185" a="1"/>
  <c r="IW24" i="185" s="1"/>
  <c r="NA24" i="185"/>
  <c r="IK13" i="185" a="1"/>
  <c r="IK13" i="185" s="1"/>
  <c r="MO13" i="185"/>
  <c r="IQ44" i="185" a="1"/>
  <c r="IQ44" i="185" s="1"/>
  <c r="MU44" i="185"/>
  <c r="JC18" i="185" a="1"/>
  <c r="JC18" i="185" s="1"/>
  <c r="NG18" i="185"/>
  <c r="IN21" i="185" a="1"/>
  <c r="IN21" i="185" s="1"/>
  <c r="MR21" i="185"/>
  <c r="HL8" i="185" a="1"/>
  <c r="HL8" i="185" s="1"/>
  <c r="LP8" i="185"/>
  <c r="HL28" i="185" a="1"/>
  <c r="HL28" i="185" s="1"/>
  <c r="LP28" i="185"/>
  <c r="JB45" i="185" a="1"/>
  <c r="JB45" i="185" s="1"/>
  <c r="NF45" i="185"/>
  <c r="HJ28" i="185" a="1"/>
  <c r="HJ28" i="185" s="1"/>
  <c r="LN28" i="185"/>
  <c r="LL42" i="185"/>
  <c r="MK32" i="185"/>
  <c r="MP19" i="185"/>
  <c r="MQ12" i="185"/>
  <c r="MQ33" i="185"/>
  <c r="MR26" i="185"/>
  <c r="MW13" i="185"/>
  <c r="MS40" i="185"/>
  <c r="MX27" i="185"/>
  <c r="LW41" i="185"/>
  <c r="MZ27" i="185"/>
  <c r="LY41" i="185"/>
  <c r="NB27" i="185"/>
  <c r="NC41" i="185"/>
  <c r="NH28" i="185"/>
  <c r="NI42" i="185"/>
  <c r="LN30" i="185"/>
  <c r="LO44" i="185"/>
  <c r="LT31" i="185"/>
  <c r="NC38" i="185"/>
  <c r="LY45" i="185"/>
  <c r="LY21" i="185"/>
  <c r="ME22" i="185"/>
  <c r="NK35" i="185"/>
  <c r="MW35" i="185"/>
  <c r="MF7" i="185"/>
  <c r="MY6" i="185"/>
  <c r="MK35" i="185"/>
  <c r="MQ21" i="185"/>
  <c r="MD8" i="185"/>
  <c r="MS7" i="185"/>
  <c r="MJ9" i="185"/>
  <c r="NL23" i="185"/>
  <c r="MK37" i="185"/>
  <c r="MR45" i="185"/>
  <c r="LQ10" i="185"/>
  <c r="MS24" i="185"/>
  <c r="LR38" i="185"/>
  <c r="MO20" i="185"/>
  <c r="LP11" i="185"/>
  <c r="MR25" i="185"/>
  <c r="LQ39" i="185"/>
  <c r="HU37" i="185" a="1"/>
  <c r="HU37" i="185" s="1"/>
  <c r="LY37" i="185"/>
  <c r="IC18" i="185" a="1"/>
  <c r="IC18" i="185" s="1"/>
  <c r="MG18" i="185"/>
  <c r="IE41" i="185" a="1"/>
  <c r="IE41" i="185" s="1"/>
  <c r="MI41" i="185"/>
  <c r="IR42" i="185" a="1"/>
  <c r="IR42" i="185" s="1"/>
  <c r="MV42" i="185"/>
  <c r="IH33" i="185" a="1"/>
  <c r="IH33" i="185" s="1"/>
  <c r="ML33" i="185"/>
  <c r="JG32" i="185" a="1"/>
  <c r="JG32" i="185" s="1"/>
  <c r="NK32" i="185"/>
  <c r="IA19" i="185" a="1"/>
  <c r="IA19" i="185" s="1"/>
  <c r="ME19" i="185"/>
  <c r="HS37" i="185" a="1"/>
  <c r="HS37" i="185" s="1"/>
  <c r="LW37" i="185"/>
  <c r="IX10" i="185" a="1"/>
  <c r="IX10" i="185" s="1"/>
  <c r="NB10" i="185"/>
  <c r="LL22" i="185"/>
  <c r="NF35" i="185"/>
  <c r="II12" i="185" a="1"/>
  <c r="II12" i="185" s="1"/>
  <c r="MM12" i="185"/>
  <c r="ID13" i="185" a="1"/>
  <c r="ID13" i="185" s="1"/>
  <c r="MH13" i="185"/>
  <c r="IF33" i="185" a="1"/>
  <c r="IF33" i="185" s="1"/>
  <c r="MJ33" i="185"/>
  <c r="IV38" i="185" a="1"/>
  <c r="IV38" i="185" s="1"/>
  <c r="MZ38" i="185"/>
  <c r="IF26" i="185" a="1"/>
  <c r="IF26" i="185" s="1"/>
  <c r="MJ26" i="185"/>
  <c r="LL15" i="185"/>
  <c r="LL13" i="185"/>
  <c r="LL31" i="185"/>
  <c r="MQ19" i="185"/>
  <c r="IY25" i="185" a="1"/>
  <c r="IY25" i="185" s="1"/>
  <c r="NC25" i="185"/>
  <c r="JG33" i="185" a="1"/>
  <c r="JG33" i="185" s="1"/>
  <c r="NK33" i="185"/>
  <c r="IT23" i="185" a="1"/>
  <c r="IT23" i="185" s="1"/>
  <c r="MX23" i="185"/>
  <c r="MK18" i="185"/>
  <c r="HV32" i="185" a="1"/>
  <c r="HV32" i="185" s="1"/>
  <c r="LZ32" i="185"/>
  <c r="HN37" i="185" a="1"/>
  <c r="HN37" i="185" s="1"/>
  <c r="LR37" i="185"/>
  <c r="HM21" i="185" a="1"/>
  <c r="HM21" i="185" s="1"/>
  <c r="LQ21" i="185"/>
  <c r="IJ13" i="185" a="1"/>
  <c r="IJ13" i="185" s="1"/>
  <c r="MN13" i="185"/>
  <c r="IS16" i="185" a="1"/>
  <c r="IS16" i="185" s="1"/>
  <c r="MW16" i="185"/>
  <c r="HR15" i="185" a="1"/>
  <c r="HR15" i="185" s="1"/>
  <c r="LV15" i="185"/>
  <c r="IZ44" i="185" a="1"/>
  <c r="IZ44" i="185" s="1"/>
  <c r="ND44" i="185"/>
  <c r="LN26" i="185"/>
  <c r="LO40" i="185"/>
  <c r="LZ28" i="185"/>
  <c r="MY41" i="185"/>
  <c r="MB28" i="185"/>
  <c r="NA41" i="185"/>
  <c r="MD28" i="185"/>
  <c r="MI15" i="185"/>
  <c r="ME42" i="185"/>
  <c r="MO16" i="185"/>
  <c r="MK43" i="185"/>
  <c r="MQ44" i="185"/>
  <c r="MV31" i="185"/>
  <c r="NK39" i="185"/>
  <c r="MZ21" i="185"/>
  <c r="MI35" i="185"/>
  <c r="LU35" i="185"/>
  <c r="NG7" i="185"/>
  <c r="MN21" i="185"/>
  <c r="MY22" i="185"/>
  <c r="NE8" i="185"/>
  <c r="LQ9" i="185"/>
  <c r="NK9" i="185"/>
  <c r="MJ23" i="185"/>
  <c r="NL37" i="185"/>
  <c r="LW38" i="185"/>
  <c r="LP45" i="185"/>
  <c r="MR10" i="185"/>
  <c r="LQ24" i="185"/>
  <c r="MS38" i="185"/>
  <c r="MQ11" i="185"/>
  <c r="LP25" i="185"/>
  <c r="MR39" i="185"/>
  <c r="MG20" i="185"/>
  <c r="JH20" i="185" a="1"/>
  <c r="JH20" i="185" s="1"/>
  <c r="NL20" i="185"/>
  <c r="IL43" i="185" a="1"/>
  <c r="IL43" i="185" s="1"/>
  <c r="MP43" i="185"/>
  <c r="IE13" i="185" a="1"/>
  <c r="IE13" i="185" s="1"/>
  <c r="MI13" i="185"/>
  <c r="IB45" i="185" a="1"/>
  <c r="IB45" i="185" s="1"/>
  <c r="MF45" i="185"/>
  <c r="MW42" i="185"/>
  <c r="MF35" i="185"/>
  <c r="IJ33" i="185" a="1"/>
  <c r="IJ33" i="185" s="1"/>
  <c r="MN33" i="185"/>
  <c r="HW9" i="185" a="1"/>
  <c r="HW9" i="185" s="1"/>
  <c r="MA9" i="185"/>
  <c r="HT37" i="185" a="1"/>
  <c r="HT37" i="185" s="1"/>
  <c r="LX37" i="185"/>
  <c r="IV10" i="185" a="1"/>
  <c r="IV10" i="185" s="1"/>
  <c r="MZ10" i="185"/>
  <c r="IJ35" i="185" a="1"/>
  <c r="IJ35" i="185" s="1"/>
  <c r="MN35" i="185"/>
  <c r="LL41" i="185"/>
  <c r="NB9" i="185"/>
  <c r="JF40" i="185" a="1"/>
  <c r="JF40" i="185" s="1"/>
  <c r="NJ40" i="185"/>
  <c r="IM41" i="185" a="1"/>
  <c r="IM41" i="185" s="1"/>
  <c r="MQ41" i="185"/>
  <c r="JH41" i="185" a="1"/>
  <c r="JH41" i="185" s="1"/>
  <c r="NL41" i="185"/>
  <c r="HV9" i="185" a="1"/>
  <c r="HV9" i="185" s="1"/>
  <c r="LZ9" i="185"/>
  <c r="JD19" i="185" a="1"/>
  <c r="JD19" i="185" s="1"/>
  <c r="NH19" i="185"/>
  <c r="HJ13" i="185" a="1"/>
  <c r="HJ13" i="185" s="1"/>
  <c r="LN13" i="185"/>
  <c r="LQ19" i="185"/>
  <c r="IF39" i="185" a="1"/>
  <c r="IF39" i="185" s="1"/>
  <c r="MJ39" i="185"/>
  <c r="IB31" i="185" a="1"/>
  <c r="IB31" i="185" s="1"/>
  <c r="MF31" i="185"/>
  <c r="IG33" i="185" a="1"/>
  <c r="IG33" i="185" s="1"/>
  <c r="MK33" i="185"/>
  <c r="IY24" i="185" a="1"/>
  <c r="IY24" i="185" s="1"/>
  <c r="NC24" i="185"/>
  <c r="IJ19" i="185" a="1"/>
  <c r="IJ19" i="185" s="1"/>
  <c r="MN19" i="185"/>
  <c r="ID12" i="185" a="1"/>
  <c r="ID12" i="185" s="1"/>
  <c r="MH12" i="185"/>
  <c r="HQ45" i="185" a="1"/>
  <c r="HQ45" i="185" s="1"/>
  <c r="LU45" i="185"/>
  <c r="HL41" i="185" a="1"/>
  <c r="HL41" i="185" s="1"/>
  <c r="LP41" i="185"/>
  <c r="HK42" i="185" a="1"/>
  <c r="HK42" i="185" s="1"/>
  <c r="LO42" i="185"/>
  <c r="LL11" i="185"/>
  <c r="LL7" i="185"/>
  <c r="MZ40" i="185"/>
  <c r="IM42" i="185" a="1"/>
  <c r="IM42" i="185" s="1"/>
  <c r="MQ42" i="185"/>
  <c r="JF20" i="185" a="1"/>
  <c r="JF20" i="185" s="1"/>
  <c r="NJ20" i="185"/>
  <c r="IH12" i="185" a="1"/>
  <c r="IH12" i="185" s="1"/>
  <c r="ML12" i="185"/>
  <c r="JH18" i="185" a="1"/>
  <c r="JH18" i="185" s="1"/>
  <c r="NL18" i="185"/>
  <c r="IX31" i="185" a="1"/>
  <c r="IX31" i="185" s="1"/>
  <c r="NB31" i="185"/>
  <c r="HY38" i="185" a="1"/>
  <c r="HY38" i="185" s="1"/>
  <c r="MC38" i="185"/>
  <c r="IZ18" i="185" a="1"/>
  <c r="IZ18" i="185" s="1"/>
  <c r="ND18" i="185"/>
  <c r="HJ43" i="185" a="1"/>
  <c r="HJ43" i="185" s="1"/>
  <c r="LN43" i="185"/>
  <c r="LT40" i="185"/>
  <c r="MM29" i="185"/>
  <c r="LZ7" i="185"/>
  <c r="IG26" i="185" a="1"/>
  <c r="IG26" i="185" s="1"/>
  <c r="MK26" i="185"/>
  <c r="IA10" i="185" a="1"/>
  <c r="IA10" i="185" s="1"/>
  <c r="ME10" i="185"/>
  <c r="LL27" i="185"/>
  <c r="HT44" i="185" a="1"/>
  <c r="HT44" i="185" s="1"/>
  <c r="LX44" i="185"/>
  <c r="HZ19" i="185" a="1"/>
  <c r="HZ19" i="185" s="1"/>
  <c r="MD19" i="185"/>
  <c r="JF26" i="185" a="1"/>
  <c r="JF26" i="185" s="1"/>
  <c r="NJ26" i="185"/>
  <c r="IM28" i="185" a="1"/>
  <c r="IM28" i="185" s="1"/>
  <c r="MQ28" i="185"/>
  <c r="HY18" i="185" a="1"/>
  <c r="HY18" i="185" s="1"/>
  <c r="MC18" i="185"/>
  <c r="JF27" i="185" a="1"/>
  <c r="JF27" i="185" s="1"/>
  <c r="NJ27" i="185"/>
  <c r="IP42" i="185" a="1"/>
  <c r="IP42" i="185" s="1"/>
  <c r="MT42" i="185"/>
  <c r="HM29" i="185" a="1"/>
  <c r="HM29" i="185" s="1"/>
  <c r="LQ29" i="185"/>
  <c r="JB33" i="185" a="1"/>
  <c r="JB33" i="185" s="1"/>
  <c r="NF33" i="185"/>
  <c r="HR43" i="185" a="1"/>
  <c r="HR43" i="185" s="1"/>
  <c r="LV43" i="185"/>
  <c r="JG11" i="185" a="1"/>
  <c r="JG11" i="185" s="1"/>
  <c r="NK11" i="185"/>
  <c r="ID27" i="185" a="1"/>
  <c r="ID27" i="185" s="1"/>
  <c r="MH27" i="185"/>
  <c r="IK43" i="185" a="1"/>
  <c r="IK43" i="185" s="1"/>
  <c r="MO43" i="185"/>
  <c r="IN13" i="185" a="1"/>
  <c r="IN13" i="185" s="1"/>
  <c r="MR13" i="185"/>
  <c r="IL6" i="185" a="1"/>
  <c r="IL6" i="185" s="1"/>
  <c r="MP6" i="185"/>
  <c r="JC31" i="185" a="1"/>
  <c r="JC31" i="185" s="1"/>
  <c r="NG31" i="185"/>
  <c r="IM43" i="185" a="1"/>
  <c r="IM43" i="185" s="1"/>
  <c r="MQ43" i="185"/>
  <c r="IN29" i="185" a="1"/>
  <c r="IN29" i="185" s="1"/>
  <c r="MR29" i="185"/>
  <c r="IW18" i="185" a="1"/>
  <c r="IW18" i="185" s="1"/>
  <c r="NA18" i="185"/>
  <c r="HW23" i="185" a="1"/>
  <c r="HW23" i="185" s="1"/>
  <c r="MA23" i="185"/>
  <c r="HW37" i="185" a="1"/>
  <c r="HW37" i="185" s="1"/>
  <c r="MA37" i="185"/>
  <c r="HR22" i="185" a="1"/>
  <c r="HR22" i="185" s="1"/>
  <c r="LV22" i="185"/>
  <c r="IG12" i="185" a="1"/>
  <c r="IG12" i="185" s="1"/>
  <c r="MK12" i="185"/>
  <c r="HN21" i="185" a="1"/>
  <c r="HN21" i="185" s="1"/>
  <c r="LR21" i="185"/>
  <c r="II13" i="185" a="1"/>
  <c r="II13" i="185" s="1"/>
  <c r="MM13" i="185"/>
  <c r="IT43" i="185" a="1"/>
  <c r="IT43" i="185" s="1"/>
  <c r="MX43" i="185"/>
  <c r="IK27" i="185" a="1"/>
  <c r="IK27" i="185" s="1"/>
  <c r="MO27" i="185"/>
  <c r="HP43" i="185" a="1"/>
  <c r="HP43" i="185" s="1"/>
  <c r="LT43" i="185"/>
  <c r="HQ15" i="185" a="1"/>
  <c r="HQ15" i="185" s="1"/>
  <c r="LU15" i="185"/>
  <c r="IP44" i="185" a="1"/>
  <c r="IP44" i="185" s="1"/>
  <c r="MT44" i="185"/>
  <c r="HL22" i="185" a="1"/>
  <c r="HL22" i="185" s="1"/>
  <c r="LP22" i="185"/>
  <c r="MO33" i="185"/>
  <c r="MP26" i="185"/>
  <c r="MU13" i="185"/>
  <c r="MQ40" i="185"/>
  <c r="MV27" i="185"/>
  <c r="MW41" i="185"/>
  <c r="NB28" i="185"/>
  <c r="ME15" i="185"/>
  <c r="MA42" i="185"/>
  <c r="ND28" i="185"/>
  <c r="MG15" i="185"/>
  <c r="MC42" i="185"/>
  <c r="NF28" i="185"/>
  <c r="NK15" i="185"/>
  <c r="NG42" i="185"/>
  <c r="NL29" i="185"/>
  <c r="LR31" i="185"/>
  <c r="LX32" i="185"/>
  <c r="LW45" i="185"/>
  <c r="LX21" i="185"/>
  <c r="NJ35" i="185"/>
  <c r="ME7" i="185"/>
  <c r="MV22" i="185"/>
  <c r="MX6" i="185"/>
  <c r="LW24" i="185"/>
  <c r="MC8" i="185"/>
  <c r="LY10" i="185"/>
  <c r="NK23" i="185"/>
  <c r="MJ37" i="185"/>
  <c r="MQ45" i="185"/>
  <c r="MR24" i="185"/>
  <c r="LQ38" i="185"/>
  <c r="MQ25" i="185"/>
  <c r="LP39" i="185"/>
  <c r="MM7" i="185"/>
  <c r="JQ34" i="185" a="1"/>
  <c r="JQ34" i="185" s="1"/>
  <c r="JT14" i="185" a="1"/>
  <c r="JT14" i="185" s="1"/>
  <c r="JM5" i="185" a="1"/>
  <c r="JM5" i="185" s="1"/>
  <c r="JS14" i="185" a="1"/>
  <c r="JS14" i="185" s="1"/>
  <c r="JO36" i="185" a="1"/>
  <c r="JO36" i="185" s="1"/>
  <c r="JU17" i="185" a="1"/>
  <c r="JU17" i="185" s="1"/>
  <c r="JS17" i="185" a="1"/>
  <c r="JS17" i="185" s="1"/>
  <c r="JN5" i="185" a="1"/>
  <c r="JN5" i="185" s="1"/>
  <c r="JQ5" i="185" a="1"/>
  <c r="JQ5" i="185" s="1"/>
  <c r="JR5" i="185" a="1"/>
  <c r="JR5" i="185" s="1"/>
  <c r="JP36" i="185" a="1"/>
  <c r="JP36" i="185" s="1"/>
  <c r="JN17" i="185" a="1"/>
  <c r="JN17" i="185" s="1"/>
  <c r="JS36" i="185" a="1"/>
  <c r="JS36" i="185" s="1"/>
  <c r="JR34" i="185" a="1"/>
  <c r="JR34" i="185" s="1"/>
  <c r="JN34" i="185" a="1"/>
  <c r="JN34" i="185" s="1"/>
  <c r="JR36" i="185" a="1"/>
  <c r="JR36" i="185" s="1"/>
  <c r="JO34" i="185" a="1"/>
  <c r="JO34" i="185" s="1"/>
  <c r="HL38" i="185" a="1"/>
  <c r="HL38" i="185" s="1"/>
  <c r="HO42" i="185" a="1"/>
  <c r="HO42" i="185" s="1"/>
  <c r="HK31" i="185" a="1"/>
  <c r="HK31" i="185" s="1"/>
  <c r="HN8" i="185" a="1"/>
  <c r="HN8" i="185" s="1"/>
  <c r="HR40" i="185" a="1"/>
  <c r="HR40" i="185" s="1"/>
  <c r="HM8" i="185" a="1"/>
  <c r="HM8" i="185" s="1"/>
  <c r="HK29" i="185" a="1"/>
  <c r="HK29" i="185" s="1"/>
  <c r="HM22" i="185" a="1"/>
  <c r="HM22" i="185" s="1"/>
  <c r="HO23" i="185" a="1"/>
  <c r="HO23" i="185" s="1"/>
  <c r="HO13" i="185" a="1"/>
  <c r="HO13" i="185" s="1"/>
  <c r="HL13" i="185" a="1"/>
  <c r="HL13" i="185" s="1"/>
  <c r="HS27" i="185" a="1"/>
  <c r="HS27" i="185" s="1"/>
  <c r="HP11" i="185" a="1"/>
  <c r="HP11" i="185" s="1"/>
  <c r="HQ27" i="185" a="1"/>
  <c r="HQ27" i="185" s="1"/>
  <c r="HO25" i="185" a="1"/>
  <c r="HO25" i="185" s="1"/>
  <c r="HS7" i="185" a="1"/>
  <c r="HS7" i="185" s="1"/>
  <c r="HR26" i="185" a="1"/>
  <c r="HR26" i="185" s="1"/>
  <c r="HR12" i="185" a="1"/>
  <c r="HR12" i="185" s="1"/>
  <c r="HK32" i="185" a="1"/>
  <c r="HK32" i="185" s="1"/>
  <c r="HQ23" i="185" a="1"/>
  <c r="HQ23" i="185" s="1"/>
  <c r="HN11" i="185" a="1"/>
  <c r="HN11" i="185" s="1"/>
  <c r="HQ28" i="185" a="1"/>
  <c r="HQ28" i="185" s="1"/>
  <c r="HR38" i="185" a="1"/>
  <c r="HR38" i="185" s="1"/>
  <c r="HS10" i="185" a="1"/>
  <c r="HS10" i="185" s="1"/>
  <c r="HM13" i="185" a="1"/>
  <c r="HM13" i="185" s="1"/>
  <c r="HR35" i="185" a="1"/>
  <c r="HR35" i="185" s="1"/>
  <c r="HR23" i="185" a="1"/>
  <c r="HR23" i="185" s="1"/>
  <c r="HL42" i="185" a="1"/>
  <c r="HL42" i="185" s="1"/>
  <c r="HK13" i="185" a="1"/>
  <c r="HK13" i="185" s="1"/>
  <c r="HM37" i="185" a="1"/>
  <c r="HM37" i="185" s="1"/>
  <c r="HP27" i="185" a="1"/>
  <c r="HP27" i="185" s="1"/>
  <c r="HK21" i="185" a="1"/>
  <c r="HK21" i="185" s="1"/>
  <c r="HO27" i="185" a="1"/>
  <c r="HO27" i="185" s="1"/>
  <c r="HN43" i="185" a="1"/>
  <c r="HN43" i="185" s="1"/>
  <c r="JJ5" i="185"/>
  <c r="HN27" i="185" a="1"/>
  <c r="HN27" i="185" s="1"/>
  <c r="HS33" i="185" a="1"/>
  <c r="HS33" i="185" s="1"/>
  <c r="HS18" i="185" a="1"/>
  <c r="HS18" i="185" s="1"/>
  <c r="HQ18" i="185" a="1"/>
  <c r="HQ18" i="185" s="1"/>
  <c r="HQ12" i="185" a="1"/>
  <c r="HQ12" i="185" s="1"/>
  <c r="HR20" i="185" a="1"/>
  <c r="HR20" i="185" s="1"/>
  <c r="HP35" i="185" a="1"/>
  <c r="HP35" i="185" s="1"/>
  <c r="HM43" i="185" a="1"/>
  <c r="HM43" i="185" s="1"/>
  <c r="HR45" i="185" a="1"/>
  <c r="HR45" i="185" s="1"/>
  <c r="HL33" i="185" a="1"/>
  <c r="HL33" i="185" s="1"/>
  <c r="HK10" i="185" a="1"/>
  <c r="HK10" i="185" s="1"/>
  <c r="HO28" i="185" a="1"/>
  <c r="HO28" i="185" s="1"/>
  <c r="HL6" i="185" a="1"/>
  <c r="HL6" i="185" s="1"/>
  <c r="HL31" i="185" a="1"/>
  <c r="HL31" i="185" s="1"/>
  <c r="HQ32" i="185" a="1"/>
  <c r="HQ32" i="185" s="1"/>
  <c r="HQ9" i="185" a="1"/>
  <c r="HQ9" i="185" s="1"/>
  <c r="HM44" i="185" a="1"/>
  <c r="HM44" i="185" s="1"/>
  <c r="HK43" i="185" a="1"/>
  <c r="HK43" i="185" s="1"/>
  <c r="HN32" i="185" a="1"/>
  <c r="HN32" i="185" s="1"/>
  <c r="HL20" i="185" a="1"/>
  <c r="HL20" i="185" s="1"/>
  <c r="HK12" i="185" a="1"/>
  <c r="HK12" i="185" s="1"/>
  <c r="HK28" i="185" a="1"/>
  <c r="HK28" i="185" s="1"/>
  <c r="HK18" i="185" a="1"/>
  <c r="HK18" i="185" s="1"/>
  <c r="HO11" i="185" a="1"/>
  <c r="HO11" i="185" s="1"/>
  <c r="HR8" i="185" a="1"/>
  <c r="HR8" i="185" s="1"/>
  <c r="HM33" i="185" a="1"/>
  <c r="HM33" i="185" s="1"/>
  <c r="HK15" i="185" a="1"/>
  <c r="HK15" i="185" s="1"/>
  <c r="HL26" i="185" a="1"/>
  <c r="HL26" i="185" s="1"/>
  <c r="HL37" i="185" a="1"/>
  <c r="HL37" i="185" s="1"/>
  <c r="HH5" i="185"/>
  <c r="HR18" i="185" a="1"/>
  <c r="HR18" i="185" s="1"/>
  <c r="HO38" i="185" a="1"/>
  <c r="HO38" i="185" s="1"/>
  <c r="HR24" i="185" a="1"/>
  <c r="HR24" i="185" s="1"/>
  <c r="HQ38" i="185" a="1"/>
  <c r="HQ38" i="185" s="1"/>
  <c r="HP41" i="185" a="1"/>
  <c r="HP41" i="185" s="1"/>
  <c r="HL43" i="185" a="1"/>
  <c r="HL43" i="185" s="1"/>
  <c r="HP6" i="185" a="1"/>
  <c r="HP6" i="185" s="1"/>
  <c r="HS15" i="185" a="1"/>
  <c r="HS15" i="185" s="1"/>
  <c r="HS31" i="185" a="1"/>
  <c r="HS31" i="185" s="1"/>
  <c r="HN9" i="185" a="1"/>
  <c r="HN9" i="185" s="1"/>
  <c r="HK8" i="185" a="1"/>
  <c r="HK8" i="185" s="1"/>
  <c r="HS19" i="185" a="1"/>
  <c r="HS19" i="185" s="1"/>
  <c r="HQ30" i="185" a="1"/>
  <c r="HQ30" i="185" s="1"/>
  <c r="HP28" i="185" a="1"/>
  <c r="HP28" i="185" s="1"/>
  <c r="HK16" i="185" a="1"/>
  <c r="HK16" i="185" s="1"/>
  <c r="HL23" i="185" a="1"/>
  <c r="HL23" i="185" s="1"/>
  <c r="HS32" i="185" a="1"/>
  <c r="HS32" i="185" s="1"/>
  <c r="HN33" i="185" a="1"/>
  <c r="HN33" i="185" s="1"/>
  <c r="HK20" i="185" a="1"/>
  <c r="HK20" i="185" s="1"/>
  <c r="HO21" i="185" a="1"/>
  <c r="HO21" i="185" s="1"/>
  <c r="HO33" i="185" a="1"/>
  <c r="HO33" i="185" s="1"/>
  <c r="HK19" i="185" a="1"/>
  <c r="HK19" i="185" s="1"/>
  <c r="HR13" i="185" a="1"/>
  <c r="HR13" i="185" s="1"/>
  <c r="HR25" i="185" a="1"/>
  <c r="HR25" i="185" s="1"/>
  <c r="HS28" i="185" a="1"/>
  <c r="HS28" i="185" s="1"/>
  <c r="HM28" i="185" a="1"/>
  <c r="HM28" i="185" s="1"/>
  <c r="HS23" i="185" a="1"/>
  <c r="HS23" i="185" s="1"/>
  <c r="HK7" i="185" a="1"/>
  <c r="HK7" i="185" s="1"/>
  <c r="HL10" i="185" a="1"/>
  <c r="HL10" i="185" s="1"/>
  <c r="HQ13" i="185" a="1"/>
  <c r="HQ13" i="185" s="1"/>
  <c r="HQ16" i="185" a="1"/>
  <c r="HQ16" i="185" s="1"/>
  <c r="HP33" i="185" a="1"/>
  <c r="HP33" i="185" s="1"/>
  <c r="HP13" i="185" a="1"/>
  <c r="HP13" i="185" s="1"/>
  <c r="HS42" i="185" a="1"/>
  <c r="HS42" i="185" s="1"/>
  <c r="HQ41" i="185" a="1"/>
  <c r="HQ41" i="185" s="1"/>
  <c r="HR37" i="185" a="1"/>
  <c r="HR37" i="185" s="1"/>
  <c r="BN48" i="182"/>
  <c r="BO48" i="182" s="1"/>
  <c r="PP45" i="185"/>
  <c r="HH45" i="185"/>
  <c r="HH16" i="185"/>
  <c r="HH18" i="185"/>
  <c r="HH22" i="185"/>
  <c r="HH38" i="185"/>
  <c r="HH21" i="185"/>
  <c r="HH20" i="185"/>
  <c r="HH41" i="185"/>
  <c r="HH17" i="185"/>
  <c r="HH14" i="185"/>
  <c r="HH30" i="185"/>
  <c r="HH26" i="185"/>
  <c r="HH36" i="185"/>
  <c r="HH11" i="185"/>
  <c r="HH42" i="185"/>
  <c r="HH25" i="185"/>
  <c r="HH9" i="185"/>
  <c r="HH34" i="185"/>
  <c r="HH19" i="185"/>
  <c r="HH43" i="185"/>
  <c r="HH27" i="185"/>
  <c r="HH44" i="185"/>
  <c r="HH31" i="185"/>
  <c r="HH8" i="185"/>
  <c r="HH24" i="185"/>
  <c r="HH39" i="185"/>
  <c r="HH6" i="185"/>
  <c r="HH35" i="185"/>
  <c r="HH12" i="185"/>
  <c r="HH23" i="185"/>
  <c r="HH40" i="185"/>
  <c r="HH7" i="185"/>
  <c r="HH28" i="185"/>
  <c r="HH10" i="185"/>
  <c r="HH33" i="185"/>
  <c r="HH15" i="185"/>
  <c r="HH13" i="185"/>
  <c r="HH29" i="185"/>
  <c r="HH32" i="185"/>
  <c r="HH37" i="185"/>
  <c r="PP28" i="185"/>
  <c r="BN29" i="182"/>
  <c r="BO29" i="182" s="1"/>
  <c r="PP15" i="185"/>
  <c r="PP33" i="185"/>
  <c r="PP18" i="185"/>
  <c r="PP38" i="185"/>
  <c r="PP10" i="185"/>
  <c r="PP8" i="185"/>
  <c r="PP23" i="185"/>
  <c r="PP16" i="185"/>
  <c r="PP24" i="185"/>
  <c r="PP25" i="185"/>
  <c r="PP29" i="185"/>
  <c r="PP43" i="185"/>
  <c r="PP35" i="185"/>
  <c r="BN42" i="182"/>
  <c r="BO42" i="182" s="1"/>
  <c r="BN26" i="182"/>
  <c r="BO26" i="182" s="1"/>
  <c r="PP30" i="185"/>
  <c r="PP37" i="185"/>
  <c r="PP41" i="185"/>
  <c r="PP26" i="185"/>
  <c r="PP44" i="185"/>
  <c r="BN43" i="182"/>
  <c r="BO43" i="182" s="1"/>
  <c r="PP22" i="185"/>
  <c r="BN17" i="182"/>
  <c r="BO17" i="182" s="1"/>
  <c r="BN28" i="182"/>
  <c r="BO28" i="182" s="1"/>
  <c r="BN23" i="182"/>
  <c r="BO23" i="182" s="1"/>
  <c r="BN15" i="182"/>
  <c r="BO15" i="182" s="1"/>
  <c r="BN39" i="182"/>
  <c r="BO39" i="182" s="1"/>
  <c r="BN27" i="182"/>
  <c r="BO27" i="182" s="1"/>
  <c r="BN46" i="182"/>
  <c r="BO46" i="182" s="1"/>
  <c r="PP40" i="185"/>
  <c r="PP7" i="185"/>
  <c r="PP12" i="185"/>
  <c r="PP9" i="185"/>
  <c r="BN18" i="182"/>
  <c r="BO18" i="182" s="1"/>
  <c r="BN38" i="182"/>
  <c r="BO38" i="182" s="1"/>
  <c r="BN13" i="182"/>
  <c r="BO13" i="182" s="1"/>
  <c r="PP42" i="185"/>
  <c r="PP31" i="185"/>
  <c r="PP39" i="185"/>
  <c r="BN33" i="182"/>
  <c r="BO33" i="182" s="1"/>
  <c r="BN19" i="182"/>
  <c r="BO19" i="182" s="1"/>
  <c r="PP6" i="185"/>
  <c r="PP13" i="185"/>
  <c r="BN32" i="182"/>
  <c r="BO32" i="182" s="1"/>
  <c r="BN10" i="182"/>
  <c r="BO10" i="182" s="1"/>
  <c r="BN11" i="182"/>
  <c r="BO11" i="182" s="1"/>
  <c r="BN44" i="182"/>
  <c r="BO44" i="182" s="1"/>
  <c r="BN34" i="182"/>
  <c r="BO34" i="182" s="1"/>
  <c r="PP11" i="185"/>
  <c r="PP21" i="185"/>
  <c r="BN20" i="182"/>
  <c r="BO20" i="182" s="1"/>
  <c r="BN21" i="182"/>
  <c r="BO21" i="182" s="1"/>
  <c r="BN22" i="182"/>
  <c r="BO22" i="182" s="1"/>
  <c r="BN16" i="182"/>
  <c r="BO16" i="182" s="1"/>
  <c r="BN25" i="182"/>
  <c r="BO25" i="182" s="1"/>
  <c r="PP20" i="185"/>
  <c r="PP27" i="185"/>
  <c r="BN30" i="182"/>
  <c r="BO30" i="182" s="1"/>
  <c r="BN31" i="182"/>
  <c r="BO31" i="182" s="1"/>
  <c r="BN35" i="182"/>
  <c r="BO35" i="182" s="1"/>
  <c r="BN40" i="182"/>
  <c r="BO40" i="182" s="1"/>
  <c r="BN41" i="182"/>
  <c r="BO41" i="182" s="1"/>
  <c r="BN12" i="182"/>
  <c r="BO12" i="182" s="1"/>
  <c r="BN37" i="182"/>
  <c r="BO37" i="182" s="1"/>
  <c r="BN47" i="182"/>
  <c r="BO47" i="182" s="1"/>
  <c r="BN14" i="182"/>
  <c r="BO14" i="182" s="1"/>
  <c r="BN45" i="182"/>
  <c r="BO45" i="182" s="1"/>
  <c r="BN36" i="182"/>
  <c r="BO36" i="182" s="1"/>
  <c r="BN24" i="182"/>
  <c r="BO24" i="182" s="1"/>
  <c r="PP19" i="185"/>
  <c r="PP32" i="185"/>
  <c r="LL14" i="185" l="1"/>
  <c r="NN24" i="185"/>
  <c r="PS24" i="185" s="1"/>
  <c r="LL17" i="185"/>
  <c r="LL36" i="185"/>
  <c r="NN33" i="185"/>
  <c r="PS33" i="185" s="1"/>
  <c r="NN45" i="185"/>
  <c r="PS45" i="185" s="1"/>
  <c r="NN16" i="185"/>
  <c r="PS16" i="185" s="1"/>
  <c r="NN32" i="185"/>
  <c r="PS32" i="185" s="1"/>
  <c r="NN22" i="185"/>
  <c r="PS22" i="185" s="1"/>
  <c r="NN12" i="185"/>
  <c r="PS12" i="185" s="1"/>
  <c r="NN38" i="185"/>
  <c r="PS38" i="185" s="1"/>
  <c r="LL34" i="185"/>
  <c r="NN25" i="185"/>
  <c r="PS25" i="185" s="1"/>
  <c r="NN39" i="185"/>
  <c r="PS39" i="185" s="1"/>
  <c r="NN11" i="185"/>
  <c r="PS11" i="185" s="1"/>
  <c r="NN31" i="185"/>
  <c r="PS31" i="185" s="1"/>
  <c r="NN6" i="185"/>
  <c r="PS6" i="185" s="1"/>
  <c r="BK9" i="182" s="1"/>
  <c r="NN10" i="185"/>
  <c r="PS10" i="185" s="1"/>
  <c r="NN44" i="185"/>
  <c r="PS44" i="185" s="1"/>
  <c r="NN18" i="185"/>
  <c r="PS18" i="185" s="1"/>
  <c r="NN8" i="185"/>
  <c r="PS8" i="185" s="1"/>
  <c r="NN29" i="185"/>
  <c r="PS29" i="185" s="1"/>
  <c r="NN43" i="185"/>
  <c r="PS43" i="185" s="1"/>
  <c r="NN40" i="185"/>
  <c r="PS40" i="185" s="1"/>
  <c r="NN23" i="185"/>
  <c r="PS23" i="185" s="1"/>
  <c r="NN9" i="185"/>
  <c r="PS9" i="185" s="1"/>
  <c r="NN20" i="185"/>
  <c r="PS20" i="185" s="1"/>
  <c r="NN35" i="185"/>
  <c r="PS35" i="185" s="1"/>
  <c r="NN26" i="185"/>
  <c r="PS26" i="185" s="1"/>
  <c r="NN37" i="185"/>
  <c r="PS37" i="185" s="1"/>
  <c r="NN42" i="185"/>
  <c r="PS42" i="185" s="1"/>
  <c r="NN19" i="185"/>
  <c r="PS19" i="185" s="1"/>
  <c r="NN15" i="185"/>
  <c r="PS15" i="185" s="1"/>
  <c r="NN7" i="185"/>
  <c r="PS7" i="185" s="1"/>
  <c r="NN21" i="185"/>
  <c r="PS21" i="185" s="1"/>
  <c r="NN27" i="185"/>
  <c r="PS27" i="185" s="1"/>
  <c r="NN30" i="185"/>
  <c r="PS30" i="185" s="1"/>
  <c r="NN41" i="185"/>
  <c r="PS41" i="185" s="1"/>
  <c r="NN13" i="185"/>
  <c r="PS13" i="185" s="1"/>
  <c r="NN28" i="185"/>
  <c r="PS28" i="185" s="1"/>
  <c r="JJ45" i="185"/>
  <c r="LL5" i="185"/>
  <c r="BJ8" i="182" s="1"/>
  <c r="PP34" i="185"/>
  <c r="PS34" i="185" s="1"/>
  <c r="PP14" i="185"/>
  <c r="PS14" i="185" s="1"/>
  <c r="PP5" i="185"/>
  <c r="BK8" i="182" s="1"/>
  <c r="PP17" i="185"/>
  <c r="PS17" i="185" s="1"/>
  <c r="PP36" i="185"/>
  <c r="PS36" i="185" s="1"/>
  <c r="JJ34" i="185"/>
  <c r="PR34" i="185" s="1"/>
  <c r="JJ29" i="185"/>
  <c r="PR29" i="185" s="1"/>
  <c r="PT29" i="185" s="1"/>
  <c r="JJ38" i="185"/>
  <c r="PR38" i="185" s="1"/>
  <c r="PT38" i="185" s="1"/>
  <c r="JJ19" i="185"/>
  <c r="PR19" i="185" s="1"/>
  <c r="PT19" i="185" s="1"/>
  <c r="JJ31" i="185"/>
  <c r="PR31" i="185" s="1"/>
  <c r="PT31" i="185" s="1"/>
  <c r="JJ20" i="185"/>
  <c r="PR20" i="185" s="1"/>
  <c r="JJ7" i="185"/>
  <c r="PR7" i="185" s="1"/>
  <c r="PT7" i="185" s="1"/>
  <c r="JJ27" i="185"/>
  <c r="PR27" i="185" s="1"/>
  <c r="JJ43" i="185"/>
  <c r="PR43" i="185" s="1"/>
  <c r="JJ22" i="185"/>
  <c r="PR22" i="185" s="1"/>
  <c r="JJ23" i="185"/>
  <c r="PR23" i="185" s="1"/>
  <c r="BQ8" i="182" l="1"/>
  <c r="PT20" i="185"/>
  <c r="PT34" i="185"/>
  <c r="BL37" i="182" s="1"/>
  <c r="PT23" i="185"/>
  <c r="PT22" i="185"/>
  <c r="PR45" i="185"/>
  <c r="PT45" i="185" s="1"/>
  <c r="PT43" i="185"/>
  <c r="PT27" i="185"/>
  <c r="PX45" i="185"/>
  <c r="JJ30" i="185"/>
  <c r="PR30" i="185" s="1"/>
  <c r="PT30" i="185" s="1"/>
  <c r="JJ39" i="185"/>
  <c r="PR39" i="185" s="1"/>
  <c r="PT39" i="185" s="1"/>
  <c r="JJ12" i="185"/>
  <c r="PR12" i="185" s="1"/>
  <c r="PT12" i="185" s="1"/>
  <c r="JJ33" i="185"/>
  <c r="PR33" i="185" s="1"/>
  <c r="PT33" i="185" s="1"/>
  <c r="JJ41" i="185"/>
  <c r="PR41" i="185" s="1"/>
  <c r="PT41" i="185" s="1"/>
  <c r="JJ9" i="185"/>
  <c r="PR9" i="185" s="1"/>
  <c r="PT9" i="185" s="1"/>
  <c r="JJ16" i="185"/>
  <c r="PR16" i="185" s="1"/>
  <c r="PT16" i="185" s="1"/>
  <c r="JJ40" i="185"/>
  <c r="PR40" i="185" s="1"/>
  <c r="PT40" i="185" s="1"/>
  <c r="JJ26" i="185"/>
  <c r="PR26" i="185" s="1"/>
  <c r="PT26" i="185" s="1"/>
  <c r="JJ37" i="185"/>
  <c r="PR37" i="185" s="1"/>
  <c r="PT37" i="185" s="1"/>
  <c r="JJ13" i="185"/>
  <c r="PR13" i="185" s="1"/>
  <c r="PT13" i="185" s="1"/>
  <c r="JJ25" i="185"/>
  <c r="PR25" i="185" s="1"/>
  <c r="PT25" i="185" s="1"/>
  <c r="JJ44" i="185"/>
  <c r="PR44" i="185" s="1"/>
  <c r="PT44" i="185" s="1"/>
  <c r="JJ18" i="185"/>
  <c r="PR18" i="185" s="1"/>
  <c r="PT18" i="185" s="1"/>
  <c r="JJ8" i="185"/>
  <c r="PR8" i="185" s="1"/>
  <c r="PT8" i="185" s="1"/>
  <c r="JJ24" i="185"/>
  <c r="PR24" i="185" s="1"/>
  <c r="PT24" i="185" s="1"/>
  <c r="JJ17" i="185"/>
  <c r="PR17" i="185" s="1"/>
  <c r="PT17" i="185" s="1"/>
  <c r="JJ11" i="185"/>
  <c r="PR11" i="185" s="1"/>
  <c r="PT11" i="185" s="1"/>
  <c r="JJ21" i="185"/>
  <c r="PR21" i="185" s="1"/>
  <c r="PT21" i="185" s="1"/>
  <c r="JJ35" i="185"/>
  <c r="PR35" i="185" s="1"/>
  <c r="PT35" i="185" s="1"/>
  <c r="JJ36" i="185"/>
  <c r="PR36" i="185" s="1"/>
  <c r="PT36" i="185" s="1"/>
  <c r="JJ14" i="185"/>
  <c r="PR14" i="185" s="1"/>
  <c r="PT14" i="185" s="1"/>
  <c r="JJ32" i="185"/>
  <c r="PR32" i="185" s="1"/>
  <c r="PT32" i="185" s="1"/>
  <c r="JJ42" i="185"/>
  <c r="PR42" i="185" s="1"/>
  <c r="PT42" i="185" s="1"/>
  <c r="JJ10" i="185"/>
  <c r="PR10" i="185" s="1"/>
  <c r="PT10" i="185" s="1"/>
  <c r="JJ15" i="185"/>
  <c r="PR15" i="185" s="1"/>
  <c r="PT15" i="185" s="1"/>
  <c r="JJ28" i="185"/>
  <c r="PR28" i="185" s="1"/>
  <c r="PT28" i="185" s="1"/>
  <c r="JJ6" i="185"/>
  <c r="PR6" i="185" s="1"/>
  <c r="BH37" i="182"/>
  <c r="BH8" i="182"/>
  <c r="F4" i="182"/>
  <c r="F6" i="182" s="1"/>
  <c r="PT6" i="185" l="1"/>
  <c r="BJ9" i="182"/>
  <c r="BL8" i="182"/>
  <c r="BL48" i="182"/>
  <c r="BQ46" i="182"/>
  <c r="BQ26" i="182"/>
  <c r="BL20" i="182"/>
  <c r="BL17" i="182"/>
  <c r="BL25" i="182"/>
  <c r="PX22" i="185"/>
  <c r="BL22" i="182"/>
  <c r="PX19" i="185"/>
  <c r="BL30" i="182"/>
  <c r="PX27" i="185"/>
  <c r="BL32" i="182"/>
  <c r="PX29" i="185"/>
  <c r="BL39" i="182"/>
  <c r="BL34" i="182"/>
  <c r="PX31" i="185"/>
  <c r="BL10" i="182"/>
  <c r="PX7" i="185"/>
  <c r="PX34" i="185"/>
  <c r="BL41" i="182"/>
  <c r="PX38" i="185"/>
  <c r="BL23" i="182"/>
  <c r="PX20" i="185"/>
  <c r="BQ41" i="182"/>
  <c r="BQ10" i="182"/>
  <c r="G3" i="182"/>
  <c r="G4" i="182" s="1"/>
  <c r="H3" i="182" s="1"/>
  <c r="H4" i="182" s="1"/>
  <c r="I3" i="182" s="1"/>
  <c r="BQ22" i="182"/>
  <c r="BQ30" i="182"/>
  <c r="BQ34" i="182"/>
  <c r="BQ48" i="182"/>
  <c r="BQ25" i="182"/>
  <c r="BQ37" i="182"/>
  <c r="BQ23" i="182"/>
  <c r="BQ33" i="182" l="1"/>
  <c r="BQ17" i="182"/>
  <c r="PX14" i="185"/>
  <c r="PX17" i="185"/>
  <c r="BL9" i="182"/>
  <c r="BO9" i="182" s="1"/>
  <c r="PX6" i="185"/>
  <c r="BL42" i="182"/>
  <c r="PX39" i="185"/>
  <c r="BL43" i="182"/>
  <c r="PX40" i="185"/>
  <c r="BL44" i="182"/>
  <c r="PX41" i="185"/>
  <c r="BL11" i="182"/>
  <c r="PX8" i="185"/>
  <c r="BL28" i="182"/>
  <c r="PX25" i="185"/>
  <c r="BL26" i="182"/>
  <c r="PX23" i="185"/>
  <c r="PX36" i="185"/>
  <c r="BL12" i="182"/>
  <c r="PX9" i="185"/>
  <c r="BL15" i="182"/>
  <c r="PX12" i="185"/>
  <c r="BL36" i="182"/>
  <c r="PX33" i="185"/>
  <c r="BL13" i="182"/>
  <c r="PX10" i="185"/>
  <c r="BL45" i="182"/>
  <c r="PX42" i="185"/>
  <c r="BL24" i="182"/>
  <c r="PX21" i="185"/>
  <c r="BL47" i="182"/>
  <c r="PX44" i="185"/>
  <c r="BL33" i="182"/>
  <c r="PX30" i="185"/>
  <c r="BL27" i="182"/>
  <c r="PX24" i="185"/>
  <c r="BL29" i="182"/>
  <c r="PX26" i="185"/>
  <c r="BL16" i="182"/>
  <c r="PX13" i="185"/>
  <c r="BL35" i="182"/>
  <c r="PX32" i="185"/>
  <c r="BL46" i="182"/>
  <c r="PX43" i="185"/>
  <c r="BL31" i="182"/>
  <c r="PX28" i="185"/>
  <c r="BL21" i="182"/>
  <c r="PX18" i="185"/>
  <c r="BL38" i="182"/>
  <c r="PX35" i="185"/>
  <c r="BL40" i="182"/>
  <c r="PX37" i="185"/>
  <c r="BL18" i="182"/>
  <c r="PX15" i="185"/>
  <c r="BL19" i="182"/>
  <c r="PX16" i="185"/>
  <c r="BL14" i="182"/>
  <c r="PX11" i="185"/>
  <c r="BQ35" i="182"/>
  <c r="BQ43" i="182"/>
  <c r="BQ31" i="182"/>
  <c r="BQ21" i="182"/>
  <c r="BQ9" i="182"/>
  <c r="BQ28" i="182"/>
  <c r="BQ45" i="182"/>
  <c r="BQ40" i="182"/>
  <c r="BQ47" i="182"/>
  <c r="BQ14" i="182"/>
  <c r="BQ11" i="182"/>
  <c r="BQ27" i="182"/>
  <c r="BQ20" i="182"/>
  <c r="G6" i="182"/>
  <c r="BQ39" i="182"/>
  <c r="BQ15" i="182"/>
  <c r="BQ36" i="182"/>
  <c r="BQ42" i="182"/>
  <c r="BQ18" i="182"/>
  <c r="BQ29" i="182"/>
  <c r="BQ24" i="182"/>
  <c r="BQ19" i="182"/>
  <c r="BQ16" i="182"/>
  <c r="BQ13" i="182"/>
  <c r="BQ44" i="182"/>
  <c r="BQ12" i="182"/>
  <c r="BQ38" i="182"/>
  <c r="H6" i="182"/>
  <c r="I4" i="182"/>
  <c r="J3" i="182" s="1"/>
  <c r="J4" i="182" l="1"/>
  <c r="K3" i="182" s="1"/>
  <c r="I6" i="182"/>
  <c r="K4" i="182" l="1"/>
  <c r="L3" i="182" s="1"/>
  <c r="J6" i="182"/>
  <c r="L4" i="182" l="1"/>
  <c r="M3" i="182" s="1"/>
  <c r="K6" i="182"/>
  <c r="M4" i="182" l="1"/>
  <c r="N3" i="182" s="1"/>
  <c r="L6" i="182"/>
  <c r="M6" i="182" l="1"/>
  <c r="N4" i="182"/>
  <c r="O3" i="182" s="1"/>
  <c r="N6" i="182" l="1"/>
  <c r="O4" i="182"/>
  <c r="P3" i="182" s="1"/>
  <c r="O6" i="182" l="1"/>
  <c r="P4" i="182"/>
  <c r="Q3" i="182" s="1"/>
  <c r="Q4" i="182" l="1"/>
  <c r="R3" i="182" s="1"/>
  <c r="P6" i="182"/>
  <c r="R4" i="182" l="1"/>
  <c r="S3" i="182" s="1"/>
  <c r="Q6" i="182"/>
  <c r="R6" i="182" l="1"/>
  <c r="S4" i="182"/>
  <c r="T3" i="182" s="1"/>
  <c r="T4" i="182" l="1"/>
  <c r="U3" i="182" s="1"/>
  <c r="S6" i="182"/>
  <c r="T6" i="182" l="1"/>
  <c r="U4" i="182"/>
  <c r="V3" i="182" s="1"/>
  <c r="U6" i="182"/>
  <c r="V4" i="182" l="1"/>
  <c r="W3" i="182" s="1"/>
  <c r="V6" i="182" l="1"/>
  <c r="W4" i="182"/>
  <c r="X3" i="182" s="1"/>
  <c r="W6" i="182" l="1"/>
  <c r="X4" i="182"/>
  <c r="Y3" i="182" s="1"/>
  <c r="X6" i="182" l="1"/>
  <c r="Y4" i="182"/>
  <c r="Z3" i="182" s="1"/>
  <c r="Y6" i="182"/>
  <c r="Z4" i="182" l="1"/>
  <c r="AA3" i="182" s="1"/>
  <c r="AA4" i="182" l="1"/>
  <c r="AB3" i="182" s="1"/>
  <c r="Z6" i="182"/>
  <c r="AB4" i="182" l="1"/>
  <c r="AC3" i="182" s="1"/>
  <c r="AA6" i="182"/>
  <c r="AB6" i="182" l="1"/>
  <c r="AC4" i="182"/>
  <c r="AD3" i="182" s="1"/>
  <c r="AD4" i="182" l="1"/>
  <c r="AE3" i="182" s="1"/>
  <c r="AC6" i="182"/>
  <c r="AE4" i="182" l="1"/>
  <c r="AF3" i="182" s="1"/>
  <c r="AD6" i="182"/>
  <c r="AF4" i="182" l="1"/>
  <c r="AG3" i="182" s="1"/>
  <c r="AE6" i="182"/>
  <c r="AG4" i="182" l="1"/>
  <c r="AH3" i="182" s="1"/>
  <c r="AF6" i="182"/>
  <c r="AG6" i="182" l="1"/>
  <c r="AH4" i="182"/>
  <c r="AI3" i="182" s="1"/>
  <c r="AI4" i="182" l="1"/>
  <c r="AJ3" i="182" s="1"/>
  <c r="AH6" i="182"/>
  <c r="AI6" i="182" l="1"/>
  <c r="AJ4" i="182"/>
  <c r="AK3" i="182" s="1"/>
  <c r="AJ6" i="182"/>
  <c r="AK4" i="182" l="1"/>
  <c r="AL3" i="182" s="1"/>
  <c r="AK6" i="182" l="1"/>
  <c r="AL4" i="182"/>
  <c r="AM3" i="182" s="1"/>
  <c r="AL6" i="182" l="1"/>
  <c r="AM4" i="182"/>
  <c r="AN3" i="182" s="1"/>
  <c r="AM6" i="182"/>
  <c r="AN4" i="182" l="1"/>
  <c r="AO3" i="182" s="1"/>
  <c r="AO4" i="182" l="1"/>
  <c r="AP3" i="182" s="1"/>
  <c r="AN6" i="182"/>
  <c r="AP4" i="182" l="1"/>
  <c r="AQ3" i="182" s="1"/>
  <c r="AO6" i="182"/>
  <c r="AP6" i="182" l="1"/>
  <c r="AQ4" i="182"/>
  <c r="AR3" i="182" s="1"/>
  <c r="AR4" i="182" l="1"/>
  <c r="AS3" i="182" s="1"/>
  <c r="AQ6" i="182"/>
  <c r="AR6" i="182" l="1"/>
  <c r="AS4" i="182"/>
  <c r="AT3" i="182" s="1"/>
  <c r="AS6" i="182" l="1"/>
  <c r="AT4" i="182"/>
  <c r="AU3" i="182" s="1"/>
  <c r="AU4" i="182" l="1"/>
  <c r="AV3" i="182" s="1"/>
  <c r="AT6" i="182"/>
  <c r="AV4" i="182" l="1"/>
  <c r="AW3" i="182" s="1"/>
  <c r="AU6" i="182"/>
  <c r="AV6" i="182" l="1"/>
  <c r="AW4" i="182"/>
  <c r="AX3" i="182" s="1"/>
  <c r="AW6" i="182" l="1"/>
  <c r="AX4" i="182"/>
  <c r="AY3" i="182" s="1"/>
  <c r="AX6" i="182" l="1"/>
  <c r="AY4" i="182"/>
  <c r="AZ3" i="182" s="1"/>
  <c r="AY6" i="182" l="1"/>
  <c r="AZ4" i="182"/>
  <c r="BA3" i="182" s="1"/>
  <c r="AZ6" i="182" l="1"/>
  <c r="BA4" i="182"/>
  <c r="BB3" i="182" s="1"/>
  <c r="BB4" i="182" l="1"/>
  <c r="BC3" i="182" s="1"/>
  <c r="BA6" i="182"/>
  <c r="BB6" i="182" l="1"/>
  <c r="BC4" i="182"/>
  <c r="BD3" i="182" s="1"/>
  <c r="BC6" i="182" l="1"/>
  <c r="BD4" i="182"/>
  <c r="BE3" i="182" s="1"/>
  <c r="BE4" i="182" s="1"/>
  <c r="BF3" i="182" s="1"/>
  <c r="BF4" i="182" l="1"/>
  <c r="BF6" i="182" s="1"/>
  <c r="BD6" i="18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<sst xmlns="http://schemas.openxmlformats.org/spreadsheetml/2006/main" count="241" uniqueCount="158">
  <si>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</si>
  <si>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</si>
  <si>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</si>
  <si>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</si>
  <si>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</si>
  <si>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</si>
  <si>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</si>
  <si>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</si>
  <si>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</si>
  <si>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</si>
  <si>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</si>
  <si>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S16</t>
  </si>
  <si>
    <t>S25</t>
  </si>
  <si>
    <t>S26</t>
  </si>
  <si>
    <t>S27</t>
  </si>
  <si>
    <t>S30</t>
  </si>
  <si>
    <t>S31</t>
  </si>
  <si>
    <t>S32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</si>
  <si>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</si>
  <si>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</si>
  <si>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</si>
  <si>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</si>
  <si>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</si>
  <si>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</si>
  <si>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</si>
  <si>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</si>
  <si>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</si>
  <si>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</si>
  <si>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S47</t>
  </si>
  <si>
    <t>S48</t>
  </si>
  <si>
    <t>S49</t>
  </si>
  <si>
    <t>S50</t>
  </si>
  <si>
    <t>S51</t>
  </si>
  <si>
    <t>LECAPITAINE Angélique</t>
  </si>
  <si>
    <t>S14</t>
  </si>
  <si>
    <t>RECCHIA Laetitia</t>
  </si>
  <si>
    <t>S29</t>
  </si>
  <si>
    <t>ROBERT Cécile</t>
  </si>
  <si>
    <t>S1</t>
  </si>
  <si>
    <t>S45</t>
  </si>
  <si>
    <t>BONNERUE Sandrine</t>
  </si>
  <si>
    <t>COCHET Mélina</t>
  </si>
  <si>
    <t>TORRES Corinne</t>
  </si>
  <si>
    <t>BOUILLET Dominique</t>
  </si>
  <si>
    <t>CORTOT Catherine</t>
  </si>
  <si>
    <t>EL BOUKABOUTI Mamouch</t>
  </si>
  <si>
    <t>FENILLE Victoria</t>
  </si>
  <si>
    <t>GOYON Marie Christine</t>
  </si>
  <si>
    <t>TAMAIN Aline</t>
  </si>
  <si>
    <t>Ceci que les autres jours travaillés soient en Journée 40h ou en Equipe 37h</t>
  </si>
  <si>
    <t>GARCIA Béatrice</t>
  </si>
  <si>
    <t>S28</t>
  </si>
  <si>
    <t>S44</t>
  </si>
  <si>
    <t xml:space="preserve">Modification possible sous 4 semaines maximum.  </t>
  </si>
  <si>
    <t>BUFFY Stéphanie</t>
  </si>
  <si>
    <t>S13</t>
  </si>
  <si>
    <t>S15</t>
  </si>
  <si>
    <t>S17</t>
  </si>
  <si>
    <t>S18</t>
  </si>
  <si>
    <t>S19</t>
  </si>
  <si>
    <t>S20</t>
  </si>
  <si>
    <t>S21</t>
  </si>
  <si>
    <t>S22</t>
  </si>
  <si>
    <t>S23</t>
  </si>
  <si>
    <t>S24</t>
  </si>
  <si>
    <t>S33</t>
  </si>
  <si>
    <t>S46</t>
  </si>
  <si>
    <t>S52</t>
  </si>
  <si>
    <t>OUDAN Manon</t>
  </si>
  <si>
    <t>REMY Ancélia</t>
  </si>
  <si>
    <t>REVERCHON Margarida</t>
  </si>
  <si>
    <t>WALCH Vanessa </t>
  </si>
  <si>
    <t>ZEGHIDI Amel</t>
  </si>
  <si>
    <t>ROSSELLO Yasmina</t>
  </si>
  <si>
    <t>BUISSON Cassandra</t>
  </si>
  <si>
    <t>REVERDY Mattéo</t>
  </si>
  <si>
    <t xml:space="preserve">CANU Jason </t>
  </si>
  <si>
    <t>MERLE Benjamin</t>
  </si>
  <si>
    <t>BOUDIER Laure</t>
  </si>
  <si>
    <t>TROUDi Abdelhamid</t>
  </si>
  <si>
    <t>PACHECO Guillaume</t>
  </si>
  <si>
    <t>Service</t>
  </si>
  <si>
    <t>Production</t>
  </si>
  <si>
    <t>Contrat Base</t>
  </si>
  <si>
    <t>VALENTI Dorian</t>
  </si>
  <si>
    <t>REGLES DE SAISIE DU FICHIER</t>
  </si>
  <si>
    <t>Renseigner le service suivant le menu déroulant prévu à cet effet</t>
  </si>
  <si>
    <t>Renseigner le temps de travail du salarié</t>
  </si>
  <si>
    <t>Renseigner les heures semaines par semaines sans tenir compte de majoration, … Renseigner le nombre d'heure au 1/4 d'heure prêt</t>
  </si>
  <si>
    <t>Renseigner le temps restant au 31/12/ de l'année N-1</t>
  </si>
  <si>
    <t>Gestion du compteur de l'année N-1</t>
  </si>
  <si>
    <t>Renseigner selon l'accord du salarié le % de ce compteur de l'année N-1 qui sera pris en congés. Le % payé sera la différence</t>
  </si>
  <si>
    <t>Le type de majoration permet de conserver la règle et pour la partie "pris en congés", de faire le calcul déjà majoré pour le résultat</t>
  </si>
  <si>
    <t>Si les congés sont prises sur le compteur de l'année N-1, il faut venir indiquer la quantité prise dans la colonne BP</t>
  </si>
  <si>
    <t>L'information est à mettre en colonne BN.</t>
  </si>
  <si>
    <t>Venir ici inscire pour chaque semaine, pour chaque service, si il s'agit de modulation (U) ou d'heures majorées (M)</t>
  </si>
  <si>
    <t>Cette décision est prise par la direction en fonction de l'accord 35h en vigueur ou de décisions ponctuelles</t>
  </si>
  <si>
    <t>Le calcul des heures sup avec ou sans majoration en fonction du choix du tableau ci-dessus semaine par semaine, service par service, est fait dans ce tableau</t>
  </si>
  <si>
    <t>NE RIEN ECRIRE EN MANUEL ICI</t>
  </si>
  <si>
    <t>RESULTAT</t>
  </si>
  <si>
    <t>SUR CE TABLEAU, LE RESULTAT DES HEURES RESTANT A ETRE PRISES POUR L'ANNEE N-1</t>
  </si>
  <si>
    <t xml:space="preserve">ET </t>
  </si>
  <si>
    <t>LE NOMBRE D'HEURE A PRENDRE POUR L'ANNEE N</t>
  </si>
  <si>
    <t>Si des heures sont payées durant l'année N, il faut les déduire dans la colonne ci-dessous (colonne BL) sans majoration</t>
  </si>
  <si>
    <t>ALVES Sylvie</t>
  </si>
  <si>
    <t>TOTAL DES HEURES APRES MAJORATION</t>
  </si>
  <si>
    <t>Production CE</t>
  </si>
  <si>
    <r>
      <t xml:space="preserve">Règle identique pour paiement et récupération : de la 36ème heure à la 42ème heure incluse → majoration de 1.25; à partir de la 43ème heure </t>
    </r>
    <r>
      <rPr>
        <sz val="12"/>
        <rFont val="Calibri"/>
        <family val="2"/>
      </rPr>
      <t>→</t>
    </r>
    <r>
      <rPr>
        <sz val="12"/>
        <rFont val="Arial"/>
        <family val="2"/>
      </rPr>
      <t xml:space="preserve"> majoration de 1.5</t>
    </r>
  </si>
  <si>
    <t>NB HEURES RESTANT À RECUPERER (MAJORATION PRISE EN COMPTE)</t>
  </si>
  <si>
    <t>NB HEURES RECUPEREES SUR COMPTEUR DE 2024</t>
  </si>
  <si>
    <t>DUCERF Norbert</t>
  </si>
  <si>
    <t>Logistique</t>
  </si>
  <si>
    <t>COLLINS Tom</t>
  </si>
  <si>
    <t>FANGUIN Nadine</t>
  </si>
  <si>
    <t>LION Sylvie</t>
  </si>
  <si>
    <t>MARZOUGUI Sabri</t>
  </si>
  <si>
    <t>NB HEURES PAYEES (MAJORATION PRISE EN COMPTE)</t>
  </si>
  <si>
    <t>Document affiché chaque semaine au tableau d’affichage.</t>
  </si>
  <si>
    <t>BOLLET DURAFOUR Bérangère</t>
  </si>
  <si>
    <t>comparaison avec Feuille du détail</t>
  </si>
  <si>
    <t>NB HEURE SUP TOTAL ANNUEL</t>
  </si>
  <si>
    <t>PENINGUY Grégory</t>
  </si>
  <si>
    <t>LEMOINE Anthony</t>
  </si>
  <si>
    <t>PAIN Mélanie</t>
  </si>
  <si>
    <r>
      <t xml:space="preserve">Règle pour la modulation en cas de formation : 
</t>
    </r>
    <r>
      <rPr>
        <b/>
        <sz val="16"/>
        <rFont val="Arial"/>
        <family val="2"/>
      </rPr>
      <t>Compter une journée type de travail</t>
    </r>
  </si>
  <si>
    <t>BALLOT Lucas</t>
  </si>
  <si>
    <t>EVENTOVA Natalya</t>
  </si>
  <si>
    <t>Du LUNDI au JEUDI --&gt; 8,25h de Modulation</t>
  </si>
  <si>
    <t>Le VENDREDI --&gt; 8h de Modulation</t>
  </si>
  <si>
    <t>MONIN Margaux</t>
  </si>
  <si>
    <t>MODULATION 2025</t>
  </si>
  <si>
    <t>COMPTEUR MODUL 2025</t>
  </si>
  <si>
    <t>Règles pour la modulation en cas d'absence si semaine 33h ou 41h:</t>
  </si>
  <si>
    <t>MAJ le 28/01/2025</t>
  </si>
  <si>
    <t>min</t>
  </si>
  <si>
    <t>max</t>
  </si>
  <si>
    <t>horaires</t>
  </si>
  <si>
    <t>Total</t>
  </si>
  <si>
    <t>Heures faites</t>
  </si>
  <si>
    <t>Heure théorique</t>
  </si>
  <si>
    <t>Total majoré</t>
  </si>
  <si>
    <t>Déduction travail - prévu</t>
  </si>
  <si>
    <t>Aggregat sur 2 semaines - PRODUCTION</t>
  </si>
  <si>
    <t>Majoration à 1,25 - PRODUCTION</t>
  </si>
  <si>
    <t>Majoration à 1,5 - PRODUCTION</t>
  </si>
  <si>
    <t>Majoration à 1,25 - NON PRODUCTION</t>
  </si>
  <si>
    <t>NB HEURES MAJORE À 1,25</t>
  </si>
  <si>
    <t>NB HEURES MAJORE À 1,5</t>
  </si>
  <si>
    <t>Heures recupérées</t>
  </si>
  <si>
    <t>Différentiel heure - NON PRODUCTION</t>
  </si>
  <si>
    <t>Majoration à 1,5 - NON PRODUCTION</t>
  </si>
  <si>
    <t>Mise en forme</t>
  </si>
  <si>
    <t>vert</t>
  </si>
  <si>
    <t>orange</t>
  </si>
  <si>
    <t>rouge</t>
  </si>
  <si>
    <t>noire</t>
  </si>
  <si>
    <t>Total non majoré</t>
  </si>
  <si>
    <t>S52+1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</si>
</sst>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F_-;\-* #,##0.00\ _F_-;_-* &quot;-&quot;??\ _F_-;_-@_-"/>
    <numFmt numFmtId="165" formatCode="0.0"/>
  </numFmts>
  <fonts count="3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2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u/>
      <sz val="18"/>
      <name val="Arial"/>
      <family val="2"/>
    </font>
    <font>
      <sz val="22"/>
      <name val="Arial"/>
      <family val="2"/>
    </font>
    <font>
      <sz val="12"/>
      <name val="Times New Roman"/>
      <family val="1"/>
    </font>
    <font>
      <b/>
      <u/>
      <sz val="10"/>
      <name val="Arial"/>
      <family val="2"/>
    </font>
    <font>
      <b/>
      <u/>
      <sz val="12"/>
      <name val="Arial"/>
      <family val="2"/>
    </font>
    <font>
      <sz val="12"/>
      <name val="Calibri"/>
      <family val="2"/>
    </font>
    <font>
      <b/>
      <sz val="26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4"/>
      <name val="Arial"/>
      <family val="2"/>
    </font>
    <font>
      <sz val="11"/>
      <color theme="1"/>
      <name val="Calibri"/>
      <family val="2"/>
    </font>
    <font>
      <b/>
      <sz val="8"/>
      <color rgb="FF00B0F0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10"/>
      <color theme="0" tint="-0.499984740745262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sz val="10"/>
      <color theme="0" tint="-0.14999847407452621"/>
      <name val="Arial"/>
      <family val="2"/>
    </font>
    <font>
      <sz val="8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2" fillId="0" borderId="0"/>
    <xf numFmtId="0" fontId="6" fillId="0" borderId="0"/>
    <xf numFmtId="0" fontId="22" fillId="4" borderId="31" applyNumberFormat="0" applyFont="0" applyAlignment="0" applyProtection="0"/>
  </cellStyleXfs>
  <cellXfs count="19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Alignment="1">
      <alignment wrapText="1"/>
    </xf>
    <xf numFmtId="165" fontId="0" fillId="0" borderId="0" xfId="0" applyNumberFormat="1"/>
    <xf numFmtId="0" fontId="2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165" fontId="7" fillId="0" borderId="0" xfId="0" applyNumberFormat="1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wrapText="1"/>
    </xf>
    <xf numFmtId="0" fontId="11" fillId="0" borderId="0" xfId="0" applyFont="1"/>
    <xf numFmtId="0" fontId="9" fillId="0" borderId="0" xfId="0" applyFont="1" applyAlignment="1">
      <alignment vertical="center"/>
    </xf>
    <xf numFmtId="0" fontId="10" fillId="0" borderId="32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2" borderId="24" xfId="0" applyFont="1" applyFill="1" applyBorder="1" applyAlignment="1">
      <alignment horizontal="center" vertical="center" textRotation="90" wrapText="1"/>
    </xf>
    <xf numFmtId="0" fontId="6" fillId="0" borderId="0" xfId="0" applyFont="1"/>
    <xf numFmtId="0" fontId="13" fillId="0" borderId="0" xfId="0" applyFont="1"/>
    <xf numFmtId="0" fontId="14" fillId="0" borderId="0" xfId="0" applyFont="1"/>
    <xf numFmtId="0" fontId="8" fillId="2" borderId="22" xfId="0" applyFont="1" applyFill="1" applyBorder="1" applyAlignment="1">
      <alignment horizontal="center" vertical="center" textRotation="90" wrapText="1"/>
    </xf>
    <xf numFmtId="0" fontId="24" fillId="0" borderId="17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2" fontId="8" fillId="13" borderId="1" xfId="0" applyNumberFormat="1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textRotation="90" wrapText="1"/>
    </xf>
    <xf numFmtId="0" fontId="8" fillId="13" borderId="16" xfId="0" applyFont="1" applyFill="1" applyBorder="1" applyAlignment="1">
      <alignment horizontal="center" vertical="center" textRotation="90" wrapText="1"/>
    </xf>
    <xf numFmtId="0" fontId="7" fillId="6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7" fillId="0" borderId="25" xfId="0" applyFont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33" xfId="0" applyFont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6" fillId="0" borderId="37" xfId="0" applyFont="1" applyBorder="1"/>
    <xf numFmtId="0" fontId="6" fillId="0" borderId="38" xfId="0" applyFont="1" applyBorder="1"/>
    <xf numFmtId="0" fontId="6" fillId="0" borderId="39" xfId="0" applyFont="1" applyBorder="1"/>
    <xf numFmtId="0" fontId="7" fillId="6" borderId="5" xfId="0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wrapText="1"/>
    </xf>
    <xf numFmtId="0" fontId="4" fillId="3" borderId="25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/>
    <xf numFmtId="164" fontId="7" fillId="7" borderId="1" xfId="1" applyFont="1" applyFill="1" applyBorder="1" applyAlignment="1">
      <alignment horizontal="center" vertical="center" wrapText="1"/>
    </xf>
    <xf numFmtId="164" fontId="7" fillId="9" borderId="1" xfId="1" applyFont="1" applyFill="1" applyBorder="1" applyAlignment="1">
      <alignment horizontal="center" vertical="center" wrapText="1"/>
    </xf>
    <xf numFmtId="164" fontId="7" fillId="9" borderId="4" xfId="1" applyFont="1" applyFill="1" applyBorder="1" applyAlignment="1">
      <alignment horizontal="center" vertical="center" wrapText="1"/>
    </xf>
    <xf numFmtId="164" fontId="8" fillId="10" borderId="8" xfId="1" applyFont="1" applyFill="1" applyBorder="1" applyAlignment="1">
      <alignment horizontal="center" vertical="center" wrapText="1"/>
    </xf>
    <xf numFmtId="165" fontId="7" fillId="9" borderId="10" xfId="0" applyNumberFormat="1" applyFont="1" applyFill="1" applyBorder="1" applyAlignment="1">
      <alignment horizontal="center" vertical="center" textRotation="90" wrapText="1"/>
    </xf>
    <xf numFmtId="164" fontId="7" fillId="7" borderId="2" xfId="1" applyFont="1" applyFill="1" applyBorder="1" applyAlignment="1">
      <alignment horizontal="center" vertical="center" wrapText="1"/>
    </xf>
    <xf numFmtId="164" fontId="7" fillId="9" borderId="2" xfId="1" applyFont="1" applyFill="1" applyBorder="1" applyAlignment="1">
      <alignment horizontal="center" vertical="center" wrapText="1"/>
    </xf>
    <xf numFmtId="164" fontId="7" fillId="9" borderId="3" xfId="1" applyFont="1" applyFill="1" applyBorder="1" applyAlignment="1">
      <alignment horizontal="center" vertical="center" wrapText="1"/>
    </xf>
    <xf numFmtId="2" fontId="8" fillId="13" borderId="17" xfId="0" applyNumberFormat="1" applyFont="1" applyFill="1" applyBorder="1" applyAlignment="1">
      <alignment horizontal="center" vertical="center" wrapText="1"/>
    </xf>
    <xf numFmtId="2" fontId="8" fillId="13" borderId="4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2" fontId="8" fillId="13" borderId="5" xfId="0" applyNumberFormat="1" applyFont="1" applyFill="1" applyBorder="1" applyAlignment="1">
      <alignment horizontal="center" vertical="center" wrapText="1"/>
    </xf>
    <xf numFmtId="0" fontId="8" fillId="14" borderId="22" xfId="0" applyFont="1" applyFill="1" applyBorder="1" applyAlignment="1">
      <alignment horizontal="center" vertical="center" textRotation="90" wrapText="1"/>
    </xf>
    <xf numFmtId="0" fontId="8" fillId="8" borderId="22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1" fontId="7" fillId="9" borderId="17" xfId="0" applyNumberFormat="1" applyFont="1" applyFill="1" applyBorder="1" applyAlignment="1">
      <alignment horizontal="center" vertical="center" textRotation="90" wrapText="1"/>
    </xf>
    <xf numFmtId="11" fontId="8" fillId="10" borderId="12" xfId="0" applyNumberFormat="1" applyFont="1" applyFill="1" applyBorder="1" applyAlignment="1">
      <alignment horizontal="center" vertical="center" textRotation="90"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" fillId="0" borderId="46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0" fillId="0" borderId="46" xfId="0" applyBorder="1"/>
    <xf numFmtId="0" fontId="3" fillId="0" borderId="46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6" fillId="12" borderId="16" xfId="0" applyFont="1" applyFill="1" applyBorder="1" applyAlignment="1">
      <alignment horizontal="centerContinuous" vertical="center" wrapText="1"/>
    </xf>
    <xf numFmtId="0" fontId="16" fillId="12" borderId="25" xfId="0" applyFont="1" applyFill="1" applyBorder="1" applyAlignment="1">
      <alignment horizontal="centerContinuous" vertical="center" wrapText="1"/>
    </xf>
    <xf numFmtId="0" fontId="16" fillId="12" borderId="29" xfId="0" applyFont="1" applyFill="1" applyBorder="1" applyAlignment="1">
      <alignment horizontal="centerContinuous" vertical="center" wrapText="1"/>
    </xf>
    <xf numFmtId="164" fontId="7" fillId="9" borderId="19" xfId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43" fontId="7" fillId="0" borderId="0" xfId="0" applyNumberFormat="1" applyFont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5" fillId="8" borderId="40" xfId="0" applyFont="1" applyFill="1" applyBorder="1" applyAlignment="1">
      <alignment horizontal="center" vertical="center" wrapText="1"/>
    </xf>
    <xf numFmtId="0" fontId="5" fillId="8" borderId="49" xfId="0" applyFont="1" applyFill="1" applyBorder="1" applyAlignment="1">
      <alignment horizontal="center" vertical="center" wrapText="1"/>
    </xf>
    <xf numFmtId="0" fontId="5" fillId="8" borderId="41" xfId="0" applyFont="1" applyFill="1" applyBorder="1" applyAlignment="1">
      <alignment horizontal="center" vertical="center" wrapText="1"/>
    </xf>
    <xf numFmtId="0" fontId="5" fillId="8" borderId="42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43" xfId="0" applyFont="1" applyFill="1" applyBorder="1" applyAlignment="1">
      <alignment horizontal="center" vertical="center" wrapText="1"/>
    </xf>
    <xf numFmtId="0" fontId="5" fillId="8" borderId="44" xfId="0" applyFont="1" applyFill="1" applyBorder="1" applyAlignment="1">
      <alignment horizontal="center" vertical="center" wrapText="1"/>
    </xf>
    <xf numFmtId="0" fontId="5" fillId="8" borderId="50" xfId="0" applyFont="1" applyFill="1" applyBorder="1" applyAlignment="1">
      <alignment horizontal="center" vertical="center" wrapText="1"/>
    </xf>
    <xf numFmtId="0" fontId="5" fillId="8" borderId="45" xfId="0" applyFont="1" applyFill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" xfId="0" applyBorder="1" applyAlignment="1">
      <alignment horizontal="center"/>
    </xf>
    <xf numFmtId="0" fontId="33" fillId="0" borderId="0" xfId="0" applyFont="1" applyAlignment="1">
      <alignment horizontal="center" vertical="center" wrapText="1"/>
    </xf>
    <xf numFmtId="0" fontId="8" fillId="11" borderId="16" xfId="0" applyFont="1" applyFill="1" applyBorder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8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6" borderId="30" xfId="0" applyFont="1" applyFill="1" applyBorder="1" applyAlignment="1">
      <alignment horizontal="center" vertical="center" wrapText="1"/>
    </xf>
    <xf numFmtId="0" fontId="7" fillId="6" borderId="47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top" wrapText="1"/>
    </xf>
    <xf numFmtId="0" fontId="7" fillId="12" borderId="0" xfId="0" applyFont="1" applyFill="1" applyAlignment="1">
      <alignment horizontal="center" vertical="top" wrapText="1"/>
    </xf>
    <xf numFmtId="0" fontId="7" fillId="12" borderId="23" xfId="0" applyFont="1" applyFill="1" applyBorder="1" applyAlignment="1">
      <alignment horizontal="center" vertical="top" wrapText="1"/>
    </xf>
    <xf numFmtId="0" fontId="7" fillId="12" borderId="7" xfId="0" applyFont="1" applyFill="1" applyBorder="1" applyAlignment="1">
      <alignment horizontal="center" vertical="top" wrapText="1"/>
    </xf>
    <xf numFmtId="0" fontId="7" fillId="12" borderId="28" xfId="0" applyFont="1" applyFill="1" applyBorder="1" applyAlignment="1">
      <alignment horizontal="center" vertical="top" wrapText="1"/>
    </xf>
    <xf numFmtId="0" fontId="7" fillId="12" borderId="15" xfId="0" applyFont="1" applyFill="1" applyBorder="1" applyAlignment="1">
      <alignment horizontal="center" vertical="top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48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/>
    </xf>
    <xf numFmtId="0" fontId="10" fillId="0" borderId="34" xfId="0" applyFont="1" applyBorder="1" applyAlignment="1">
      <alignment horizontal="left" vertical="top"/>
    </xf>
    <xf numFmtId="0" fontId="10" fillId="0" borderId="37" xfId="0" applyFont="1" applyBorder="1" applyAlignment="1">
      <alignment horizontal="left" vertical="top"/>
    </xf>
    <xf numFmtId="0" fontId="10" fillId="0" borderId="38" xfId="0" applyFont="1" applyBorder="1" applyAlignment="1">
      <alignment horizontal="left" vertical="top"/>
    </xf>
    <xf numFmtId="0" fontId="10" fillId="0" borderId="39" xfId="0" applyFont="1" applyBorder="1" applyAlignment="1">
      <alignment horizontal="left" vertical="top"/>
    </xf>
  </cellXfs>
  <cellStyles count="5">
    <cellStyle name="Comma" xfId="1" builtinId="3"/>
    <cellStyle name="Normal" xfId="0" builtinId="0"/>
    <cellStyle name="Normal 2" xfId="2" xr:uid="{D845F676-2592-40B7-A39C-2F069C0F0AC1}"/>
    <cellStyle name="Normal 3" xfId="3" xr:uid="{3147709E-C999-41E8-95D6-F5E0B1550295}"/>
    <cellStyle name="Note" xfId="4" xr:uid="{097C990B-2FEA-4DF8-98B0-136DEF0DAD06}"/>
  </cellStyles>
  <dxfs count="22"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strike val="0"/>
        <color theme="3" tint="0.39994506668294322"/>
      </font>
    </dxf>
    <dxf>
      <font>
        <b/>
        <i val="0"/>
        <strike val="0"/>
        <color theme="3" tint="0.39994506668294322"/>
      </font>
    </dxf>
    <dxf>
      <font>
        <b/>
        <i val="0"/>
        <color rgb="FFFF0000"/>
      </font>
    </dxf>
    <dxf>
      <font>
        <b/>
        <i val="0"/>
        <strike val="0"/>
        <color theme="3" tint="0.39994506668294322"/>
      </font>
    </dxf>
    <dxf>
      <font>
        <b/>
        <i val="0"/>
        <color rgb="FFFF0000"/>
      </font>
    </dxf>
    <dxf>
      <font>
        <b/>
        <i val="0"/>
        <strike val="0"/>
        <color theme="3" tint="0.39994506668294322"/>
      </font>
    </dxf>
    <dxf>
      <font>
        <b/>
        <i val="0"/>
        <color rgb="FFFF0000"/>
      </font>
    </dxf>
    <dxf>
      <font>
        <b/>
        <i val="0"/>
        <strike val="0"/>
        <color theme="3" tint="0.39994506668294322"/>
      </font>
    </dxf>
    <dxf>
      <font>
        <b/>
        <i val="0"/>
        <color rgb="FFFF0000"/>
      </font>
    </dxf>
    <dxf>
      <font>
        <b/>
        <i val="0"/>
        <strike val="0"/>
        <color theme="3" tint="0.39994506668294322"/>
      </font>
    </dxf>
    <dxf>
      <font>
        <b/>
        <i val="0"/>
        <color rgb="FFFF0000"/>
      </font>
    </dxf>
    <dxf>
      <font>
        <b/>
        <i val="0"/>
        <strike val="0"/>
        <color theme="3" tint="0.39994506668294322"/>
      </font>
    </dxf>
    <dxf>
      <font>
        <b/>
        <i val="0"/>
        <color rgb="FFFF0000"/>
      </font>
    </dxf>
    <dxf>
      <font>
        <b/>
        <i val="0"/>
        <strike val="0"/>
        <color theme="3" tint="0.39994506668294322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FFE781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3</xdr:row>
      <xdr:rowOff>171450</xdr:rowOff>
    </xdr:from>
    <xdr:to>
      <xdr:col>12</xdr:col>
      <xdr:colOff>447675</xdr:colOff>
      <xdr:row>25</xdr:row>
      <xdr:rowOff>142875</xdr:rowOff>
    </xdr:to>
    <xdr:pic>
      <xdr:nvPicPr>
        <xdr:cNvPr id="15026" name="Image 1">
          <a:extLst>
            <a:ext uri="{FF2B5EF4-FFF2-40B4-BE49-F238E27FC236}">
              <a16:creationId xmlns:a16="http://schemas.microsoft.com/office/drawing/2014/main" id="{92523897-543C-B044-12E2-EE93FB9B5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561975"/>
          <a:ext cx="8124825" cy="354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596265</xdr:colOff>
      <xdr:row>23</xdr:row>
      <xdr:rowOff>106680</xdr:rowOff>
    </xdr:from>
    <xdr:to>
      <xdr:col>2</xdr:col>
      <xdr:colOff>723049</xdr:colOff>
      <xdr:row>29</xdr:row>
      <xdr:rowOff>97234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C96B8052-384D-9F9B-8110-A8FB37B31458}"/>
            </a:ext>
          </a:extLst>
        </xdr:cNvPr>
        <xdr:cNvCxnSpPr/>
      </xdr:nvCxnSpPr>
      <xdr:spPr>
        <a:xfrm flipH="1" flipV="1">
          <a:off x="1257300" y="3825240"/>
          <a:ext cx="60960" cy="1005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23</xdr:row>
      <xdr:rowOff>41910</xdr:rowOff>
    </xdr:from>
    <xdr:to>
      <xdr:col>4</xdr:col>
      <xdr:colOff>2203</xdr:colOff>
      <xdr:row>35</xdr:row>
      <xdr:rowOff>20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F7AC2C78-EDCB-0A28-2BEB-ECE498F7EDDB}"/>
            </a:ext>
          </a:extLst>
        </xdr:cNvPr>
        <xdr:cNvCxnSpPr/>
      </xdr:nvCxnSpPr>
      <xdr:spPr>
        <a:xfrm flipH="1" flipV="1">
          <a:off x="2133600" y="3771900"/>
          <a:ext cx="106680" cy="2004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565785</xdr:colOff>
      <xdr:row>25</xdr:row>
      <xdr:rowOff>0</xdr:rowOff>
    </xdr:from>
    <xdr:to>
      <xdr:col>4</xdr:col>
      <xdr:colOff>644475</xdr:colOff>
      <xdr:row>31</xdr:row>
      <xdr:rowOff>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DB0906A4-438A-43A1-25CA-F655BB701655}"/>
            </a:ext>
          </a:extLst>
        </xdr:cNvPr>
        <xdr:cNvCxnSpPr/>
      </xdr:nvCxnSpPr>
      <xdr:spPr>
        <a:xfrm flipH="1" flipV="1">
          <a:off x="2827020" y="3992880"/>
          <a:ext cx="60960" cy="1005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655320</xdr:colOff>
      <xdr:row>24</xdr:row>
      <xdr:rowOff>123825</xdr:rowOff>
    </xdr:from>
    <xdr:to>
      <xdr:col>6</xdr:col>
      <xdr:colOff>759945</xdr:colOff>
      <xdr:row>29</xdr:row>
      <xdr:rowOff>150572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C5923F10-7264-0D58-E4AA-D1BB039811A9}"/>
            </a:ext>
          </a:extLst>
        </xdr:cNvPr>
        <xdr:cNvCxnSpPr/>
      </xdr:nvCxnSpPr>
      <xdr:spPr>
        <a:xfrm flipH="1" flipV="1">
          <a:off x="4450080" y="4000500"/>
          <a:ext cx="33528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619125</xdr:colOff>
      <xdr:row>40</xdr:row>
      <xdr:rowOff>114300</xdr:rowOff>
    </xdr:from>
    <xdr:to>
      <xdr:col>4</xdr:col>
      <xdr:colOff>485775</xdr:colOff>
      <xdr:row>66</xdr:row>
      <xdr:rowOff>158750</xdr:rowOff>
    </xdr:to>
    <xdr:pic>
      <xdr:nvPicPr>
        <xdr:cNvPr id="15031" name="Image 11">
          <a:extLst>
            <a:ext uri="{FF2B5EF4-FFF2-40B4-BE49-F238E27FC236}">
              <a16:creationId xmlns:a16="http://schemas.microsoft.com/office/drawing/2014/main" id="{62987CA4-076F-8313-D786-E9CAD0BAF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6572250"/>
          <a:ext cx="2152650" cy="425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790575</xdr:colOff>
      <xdr:row>69</xdr:row>
      <xdr:rowOff>209550</xdr:rowOff>
    </xdr:from>
    <xdr:to>
      <xdr:col>8</xdr:col>
      <xdr:colOff>428625</xdr:colOff>
      <xdr:row>92</xdr:row>
      <xdr:rowOff>158750</xdr:rowOff>
    </xdr:to>
    <xdr:pic>
      <xdr:nvPicPr>
        <xdr:cNvPr id="15032" name="Image 12">
          <a:extLst>
            <a:ext uri="{FF2B5EF4-FFF2-40B4-BE49-F238E27FC236}">
              <a16:creationId xmlns:a16="http://schemas.microsoft.com/office/drawing/2014/main" id="{0FD54BBF-587B-BDC4-41EF-7E368D87E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315700"/>
          <a:ext cx="5000625" cy="3724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704850</xdr:colOff>
      <xdr:row>91</xdr:row>
      <xdr:rowOff>114300</xdr:rowOff>
    </xdr:from>
    <xdr:to>
      <xdr:col>6</xdr:col>
      <xdr:colOff>819150</xdr:colOff>
      <xdr:row>113</xdr:row>
      <xdr:rowOff>158750</xdr:rowOff>
    </xdr:to>
    <xdr:pic>
      <xdr:nvPicPr>
        <xdr:cNvPr id="15033" name="Image 13">
          <a:extLst>
            <a:ext uri="{FF2B5EF4-FFF2-40B4-BE49-F238E27FC236}">
              <a16:creationId xmlns:a16="http://schemas.microsoft.com/office/drawing/2014/main" id="{1163A83E-38A2-AD46-0693-138E9237F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4830425"/>
          <a:ext cx="3867150" cy="3609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866775</xdr:colOff>
      <xdr:row>118</xdr:row>
      <xdr:rowOff>209550</xdr:rowOff>
    </xdr:from>
    <xdr:to>
      <xdr:col>5</xdr:col>
      <xdr:colOff>822325</xdr:colOff>
      <xdr:row>143</xdr:row>
      <xdr:rowOff>158750</xdr:rowOff>
    </xdr:to>
    <xdr:pic>
      <xdr:nvPicPr>
        <xdr:cNvPr id="15034" name="Image 14">
          <a:extLst>
            <a:ext uri="{FF2B5EF4-FFF2-40B4-BE49-F238E27FC236}">
              <a16:creationId xmlns:a16="http://schemas.microsoft.com/office/drawing/2014/main" id="{C3B366DB-50ED-4A77-FE57-C77C7C032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9288125"/>
          <a:ext cx="3048000" cy="404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142875</xdr:rowOff>
    </xdr:from>
    <xdr:to>
      <xdr:col>10</xdr:col>
      <xdr:colOff>2410</xdr:colOff>
      <xdr:row>154</xdr:row>
      <xdr:rowOff>158750</xdr:rowOff>
    </xdr:to>
    <xdr:pic>
      <xdr:nvPicPr>
        <xdr:cNvPr id="15035" name="Image 15">
          <a:extLst>
            <a:ext uri="{FF2B5EF4-FFF2-40B4-BE49-F238E27FC236}">
              <a16:creationId xmlns:a16="http://schemas.microsoft.com/office/drawing/2014/main" id="{8BCD9769-BA7F-0487-949D-975D651E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20726400"/>
          <a:ext cx="1524000" cy="439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473710</xdr:colOff>
      <xdr:row>48</xdr:row>
      <xdr:rowOff>122555</xdr:rowOff>
    </xdr:from>
    <xdr:to>
      <xdr:col>68</xdr:col>
      <xdr:colOff>473710</xdr:colOff>
      <xdr:row>53</xdr:row>
      <xdr:rowOff>240124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1870DA18-5B96-4CE4-BB80-649BCF311E61}"/>
            </a:ext>
          </a:extLst>
        </xdr:cNvPr>
        <xdr:cNvCxnSpPr/>
      </xdr:nvCxnSpPr>
      <xdr:spPr>
        <a:xfrm flipV="1">
          <a:off x="66958210" y="21391880"/>
          <a:ext cx="0" cy="168919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Supply%20Chain/2%20-%20Planning/Planning/Planning%20personnel%20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ègles de saisie"/>
      <sheetName val="S01 2021"/>
      <sheetName val="S02 2021"/>
      <sheetName val="S03 2021"/>
      <sheetName val="S04 2021"/>
      <sheetName val="S05 2021"/>
      <sheetName val="S06 2021"/>
      <sheetName val="S07 2021"/>
      <sheetName val="S08 2021"/>
      <sheetName val="S09 2021"/>
      <sheetName val="S10 2021"/>
      <sheetName val="S11 2021"/>
      <sheetName val="S12 2021"/>
      <sheetName val="S13 2021"/>
      <sheetName val="S14 2021"/>
      <sheetName val="S15 2021"/>
      <sheetName val="S16 2021"/>
      <sheetName val="S17 2021"/>
      <sheetName val="S18 2021"/>
      <sheetName val="S19 2021"/>
      <sheetName val="S20 2021"/>
      <sheetName val="S21 2021"/>
      <sheetName val="S22 2021"/>
      <sheetName val="S23 2021"/>
      <sheetName val="S24 2021"/>
      <sheetName val="S25 2021"/>
      <sheetName val="S26 2021"/>
      <sheetName val="S27 2021"/>
      <sheetName val="S28 2021"/>
      <sheetName val="14 07 2021"/>
      <sheetName val="S29 2021"/>
      <sheetName val="S30 2021"/>
      <sheetName val="S33 2021"/>
      <sheetName val="S34 2021"/>
      <sheetName val="S35 2021 "/>
      <sheetName val="S36 2021"/>
      <sheetName val="S37 2021"/>
      <sheetName val="S38 2021"/>
      <sheetName val="S39 2021"/>
      <sheetName val="S40 2021"/>
      <sheetName val="S41 2021"/>
      <sheetName val="S42 2021"/>
      <sheetName val="S43 2021"/>
      <sheetName val="S44 2021"/>
      <sheetName val="S45 2021"/>
      <sheetName val="S46 2021"/>
      <sheetName val="S47 2021"/>
      <sheetName val="S48 2021"/>
      <sheetName val="S49 2021"/>
      <sheetName val="S50 2021"/>
      <sheetName val="S51 2021"/>
      <sheetName val="Feuil1"/>
      <sheetName val="VIERGE"/>
      <sheetName val="Horaire"/>
      <sheetName val="Interi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3">
          <cell r="A3" t="str">
            <v xml:space="preserve">ATAY Hamidé </v>
          </cell>
        </row>
        <row r="4">
          <cell r="A4" t="str">
            <v>WALCH Vanessa </v>
          </cell>
        </row>
        <row r="5">
          <cell r="A5" t="str">
            <v>BERNARD Célia</v>
          </cell>
        </row>
        <row r="6">
          <cell r="A6" t="str">
            <v>AMIN DIT BELOT Kevin</v>
          </cell>
        </row>
        <row r="7">
          <cell r="A7" t="str">
            <v>CORDIER Christiane</v>
          </cell>
        </row>
        <row r="8">
          <cell r="A8" t="str">
            <v>YLMAZ Sibel</v>
          </cell>
        </row>
        <row r="9">
          <cell r="A9" t="str">
            <v>LAHAYE Aurore</v>
          </cell>
        </row>
        <row r="10">
          <cell r="A10" t="str">
            <v>MAIA Laura</v>
          </cell>
        </row>
        <row r="11">
          <cell r="A11" t="str">
            <v xml:space="preserve">MELLAC Hakima </v>
          </cell>
        </row>
        <row r="12">
          <cell r="A12" t="str">
            <v>BRON Ingrid</v>
          </cell>
        </row>
        <row r="13">
          <cell r="A13" t="str">
            <v>RICHARD Alexandre</v>
          </cell>
        </row>
        <row r="14">
          <cell r="A14" t="str">
            <v>VALENTI Oriana</v>
          </cell>
        </row>
        <row r="15">
          <cell r="A15" t="str">
            <v>SANTAMARIA Fouzia</v>
          </cell>
        </row>
        <row r="16">
          <cell r="A16" t="str">
            <v>REVERCHON Margarida</v>
          </cell>
        </row>
        <row r="17">
          <cell r="A17" t="str">
            <v xml:space="preserve">BASSET David </v>
          </cell>
        </row>
        <row r="18">
          <cell r="A18" t="str">
            <v>GUGELMANN Vanille</v>
          </cell>
        </row>
        <row r="19">
          <cell r="A19" t="str">
            <v>GATELET Lea</v>
          </cell>
        </row>
        <row r="20">
          <cell r="A20" t="str">
            <v>GUENIN Lisa</v>
          </cell>
        </row>
        <row r="21">
          <cell r="A21" t="str">
            <v>SLIMANI Samira</v>
          </cell>
        </row>
        <row r="22">
          <cell r="A22" t="str">
            <v>GRIFFOND Victoria</v>
          </cell>
        </row>
        <row r="23">
          <cell r="A23" t="str">
            <v xml:space="preserve">MULIERE Laura </v>
          </cell>
        </row>
        <row r="24">
          <cell r="A24" t="str">
            <v>RUDE Gilliane</v>
          </cell>
        </row>
        <row r="25">
          <cell r="A25" t="str">
            <v>CHARTON Clémence</v>
          </cell>
        </row>
        <row r="26">
          <cell r="A26" t="str">
            <v>RUDE Jennifer</v>
          </cell>
        </row>
        <row r="27">
          <cell r="A27" t="str">
            <v xml:space="preserve">NOUVIAN Wilhelmine </v>
          </cell>
        </row>
        <row r="28">
          <cell r="A28" t="str">
            <v>AKHRIF Ishène</v>
          </cell>
        </row>
        <row r="29">
          <cell r="A29" t="str">
            <v>ZEGHIDI Amel</v>
          </cell>
        </row>
        <row r="30">
          <cell r="A30" t="str">
            <v>GIRAUD Estelle</v>
          </cell>
        </row>
        <row r="31">
          <cell r="A31" t="str">
            <v>NECTOUX Océane</v>
          </cell>
        </row>
        <row r="32">
          <cell r="A32" t="str">
            <v>GAUTHIER Océane</v>
          </cell>
        </row>
        <row r="33">
          <cell r="A33" t="str">
            <v>BRIDON Océane</v>
          </cell>
        </row>
        <row r="34">
          <cell r="A34" t="str">
            <v xml:space="preserve">CORDIER Floriane </v>
          </cell>
        </row>
        <row r="35">
          <cell r="A35" t="str">
            <v xml:space="preserve">PEREIRA Marie Thérèse </v>
          </cell>
        </row>
        <row r="36">
          <cell r="A36" t="str">
            <v>El MAHI Fatima</v>
          </cell>
        </row>
        <row r="37">
          <cell r="A37" t="str">
            <v>BARBET Marie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E2DA-B824-4BED-950A-5210CEAAB3E9}">
  <sheetPr codeName="Feuil7">
    <tabColor rgb="FF92D050"/>
  </sheetPr>
  <dimension ref="B1:L126"/>
  <sheetViews>
    <sheetView showGridLines="0" zoomScale="110" workbookViewId="0">
      <selection activeCell="M143" sqref="M143"/>
    </sheetView>
  </sheetViews>
  <sheetFormatPr baseColWidth="10" defaultColWidth="11.5" defaultRowHeight="13" x14ac:dyDescent="0.15"/>
  <cols>
    <col min="1" max="1" width="1.33203125" customWidth="1"/>
  </cols>
  <sheetData>
    <row r="1" spans="2:8" ht="5.75" customHeight="1" thickBot="1" x14ac:dyDescent="0.2"/>
    <row r="2" spans="2:8" x14ac:dyDescent="0.15">
      <c r="B2" s="147" t="s">
        <v>85</v>
      </c>
      <c r="C2" s="148"/>
      <c r="D2" s="148"/>
      <c r="E2" s="148"/>
      <c r="F2" s="148"/>
      <c r="G2" s="148"/>
      <c r="H2" s="149"/>
    </row>
    <row r="3" spans="2:8" ht="14" thickBot="1" x14ac:dyDescent="0.2">
      <c r="B3" s="150"/>
      <c r="C3" s="151"/>
      <c r="D3" s="151"/>
      <c r="E3" s="151"/>
      <c r="F3" s="151"/>
      <c r="G3" s="151"/>
      <c r="H3" s="152"/>
    </row>
    <row r="29" spans="2:12" ht="14" thickBot="1" x14ac:dyDescent="0.2"/>
    <row r="30" spans="2:12" ht="14" thickBot="1" x14ac:dyDescent="0.2">
      <c r="H30" s="153" t="s">
        <v>88</v>
      </c>
      <c r="I30" s="159"/>
      <c r="J30" s="159"/>
      <c r="K30" s="159"/>
      <c r="L30" s="154"/>
    </row>
    <row r="31" spans="2:12" ht="14" thickBot="1" x14ac:dyDescent="0.2">
      <c r="B31" s="153" t="s">
        <v>86</v>
      </c>
      <c r="C31" s="154"/>
      <c r="H31" s="155"/>
      <c r="I31" s="160"/>
      <c r="J31" s="160"/>
      <c r="K31" s="160"/>
      <c r="L31" s="156"/>
    </row>
    <row r="32" spans="2:12" ht="14" customHeight="1" thickBot="1" x14ac:dyDescent="0.2">
      <c r="B32" s="155"/>
      <c r="C32" s="156"/>
      <c r="E32" s="153" t="s">
        <v>89</v>
      </c>
      <c r="F32" s="154"/>
      <c r="H32" s="157"/>
      <c r="I32" s="161"/>
      <c r="J32" s="161"/>
      <c r="K32" s="161"/>
      <c r="L32" s="158"/>
    </row>
    <row r="33" spans="2:6" x14ac:dyDescent="0.15">
      <c r="B33" s="155"/>
      <c r="C33" s="156"/>
      <c r="E33" s="155"/>
      <c r="F33" s="156"/>
    </row>
    <row r="34" spans="2:6" ht="14" thickBot="1" x14ac:dyDescent="0.2">
      <c r="B34" s="157"/>
      <c r="C34" s="158"/>
      <c r="E34" s="157"/>
      <c r="F34" s="158"/>
    </row>
    <row r="35" spans="2:6" ht="14" thickBot="1" x14ac:dyDescent="0.2"/>
    <row r="36" spans="2:6" x14ac:dyDescent="0.15">
      <c r="D36" s="153" t="s">
        <v>87</v>
      </c>
      <c r="E36" s="154"/>
    </row>
    <row r="37" spans="2:6" x14ac:dyDescent="0.15">
      <c r="D37" s="155"/>
      <c r="E37" s="156"/>
    </row>
    <row r="38" spans="2:6" ht="14" thickBot="1" x14ac:dyDescent="0.2">
      <c r="D38" s="157"/>
      <c r="E38" s="158"/>
    </row>
    <row r="42" spans="2:6" x14ac:dyDescent="0.15">
      <c r="F42" s="28" t="s">
        <v>90</v>
      </c>
    </row>
    <row r="43" spans="2:6" x14ac:dyDescent="0.15">
      <c r="F43" s="27" t="s">
        <v>91</v>
      </c>
    </row>
    <row r="44" spans="2:6" x14ac:dyDescent="0.15">
      <c r="F44" s="27" t="s">
        <v>94</v>
      </c>
    </row>
    <row r="46" spans="2:6" x14ac:dyDescent="0.15">
      <c r="F46" s="27" t="s">
        <v>92</v>
      </c>
    </row>
    <row r="48" spans="2:6" x14ac:dyDescent="0.15">
      <c r="F48" s="27" t="s">
        <v>93</v>
      </c>
    </row>
    <row r="71" spans="10:10" x14ac:dyDescent="0.15">
      <c r="J71" s="27" t="s">
        <v>95</v>
      </c>
    </row>
    <row r="72" spans="10:10" x14ac:dyDescent="0.15">
      <c r="J72" s="27" t="s">
        <v>96</v>
      </c>
    </row>
    <row r="95" spans="8:8" x14ac:dyDescent="0.15">
      <c r="H95" s="27" t="s">
        <v>97</v>
      </c>
    </row>
    <row r="96" spans="8:8" x14ac:dyDescent="0.15">
      <c r="H96" s="28" t="s">
        <v>98</v>
      </c>
    </row>
    <row r="117" spans="2:8" ht="16" x14ac:dyDescent="0.2">
      <c r="B117" s="29" t="s">
        <v>99</v>
      </c>
    </row>
    <row r="122" spans="2:8" x14ac:dyDescent="0.15">
      <c r="H122" s="27" t="s">
        <v>100</v>
      </c>
    </row>
    <row r="123" spans="2:8" x14ac:dyDescent="0.15">
      <c r="H123" s="27" t="s">
        <v>101</v>
      </c>
    </row>
    <row r="124" spans="2:8" x14ac:dyDescent="0.15">
      <c r="H124" s="27" t="s">
        <v>102</v>
      </c>
    </row>
    <row r="126" spans="2:8" x14ac:dyDescent="0.15">
      <c r="H126" s="27" t="s">
        <v>103</v>
      </c>
    </row>
  </sheetData>
  <mergeCells count="5">
    <mergeCell ref="B2:H3"/>
    <mergeCell ref="B31:C34"/>
    <mergeCell ref="D36:E38"/>
    <mergeCell ref="H30:L32"/>
    <mergeCell ref="E32:F34"/>
  </mergeCells>
  <pageMargins left="0.7" right="0.7" top="0.75" bottom="0.75" header="0.3" footer="0.3"/>
  <headerFooter>
    <oddFooter>&amp;C_x000D_&amp;1#&amp;"Calibri"&amp;10&amp;K000000 AXA IM - RESTRICTED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40FD-65E1-9048-BF8D-0AF89DE7E832}">
  <sheetPr codeName="Sheet1"/>
  <dimension ref="B2:G14"/>
  <sheetViews>
    <sheetView showGridLines="0" zoomScale="140" workbookViewId="0">
      <selection activeCell="C12" sqref="C12:D14"/>
    </sheetView>
  </sheetViews>
  <sheetFormatPr baseColWidth="10" defaultColWidth="11.5" defaultRowHeight="13" x14ac:dyDescent="0.15"/>
  <cols>
    <col min="1" max="1" width="5.33203125" customWidth="1"/>
    <col min="2" max="2" width="12.33203125" style="79" bestFit="1" customWidth="1"/>
    <col min="3" max="7" width="10.6640625" style="79"/>
  </cols>
  <sheetData>
    <row r="2" spans="2:6" x14ac:dyDescent="0.15">
      <c r="B2" s="95" t="s">
        <v>136</v>
      </c>
    </row>
    <row r="3" spans="2:6" x14ac:dyDescent="0.15">
      <c r="C3" s="96" t="s">
        <v>134</v>
      </c>
      <c r="D3" s="96" t="s">
        <v>135</v>
      </c>
      <c r="F3" s="81"/>
    </row>
    <row r="4" spans="2:6" x14ac:dyDescent="0.15">
      <c r="B4" s="79" t="s">
        <v>106</v>
      </c>
      <c r="C4" s="89">
        <v>39</v>
      </c>
      <c r="D4" s="90">
        <v>39</v>
      </c>
      <c r="F4" s="81"/>
    </row>
    <row r="5" spans="2:6" x14ac:dyDescent="0.15">
      <c r="B5" s="79" t="s">
        <v>82</v>
      </c>
      <c r="C5" s="91">
        <v>33</v>
      </c>
      <c r="D5" s="92">
        <v>41</v>
      </c>
      <c r="F5" s="81"/>
    </row>
    <row r="6" spans="2:6" x14ac:dyDescent="0.15">
      <c r="B6" s="79" t="s">
        <v>111</v>
      </c>
      <c r="C6" s="93">
        <v>39</v>
      </c>
      <c r="D6" s="94">
        <v>39</v>
      </c>
    </row>
    <row r="9" spans="2:6" x14ac:dyDescent="0.15">
      <c r="B9" s="95" t="s">
        <v>151</v>
      </c>
    </row>
    <row r="11" spans="2:6" ht="14" x14ac:dyDescent="0.15">
      <c r="B11" s="102" t="s">
        <v>152</v>
      </c>
      <c r="C11" s="79">
        <v>0</v>
      </c>
      <c r="D11" s="79">
        <v>120</v>
      </c>
    </row>
    <row r="12" spans="2:6" ht="14" x14ac:dyDescent="0.15">
      <c r="B12" s="102" t="s">
        <v>153</v>
      </c>
      <c r="C12" s="79">
        <f>D11</f>
        <v>120</v>
      </c>
      <c r="D12" s="79">
        <v>170</v>
      </c>
    </row>
    <row r="13" spans="2:6" ht="14" x14ac:dyDescent="0.15">
      <c r="B13" s="102" t="s">
        <v>154</v>
      </c>
      <c r="C13" s="79">
        <f>D12</f>
        <v>170</v>
      </c>
      <c r="D13" s="79">
        <v>220</v>
      </c>
    </row>
    <row r="14" spans="2:6" ht="14" x14ac:dyDescent="0.15">
      <c r="B14" s="102" t="s">
        <v>155</v>
      </c>
      <c r="C14" s="79">
        <f>D13</f>
        <v>220</v>
      </c>
    </row>
  </sheetData>
  <pageMargins left="0.7" right="0.7" top="0.75" bottom="0.75" header="0.3" footer="0.3"/>
  <headerFooter>
    <oddFooter>&amp;C_x000D_&amp;1#&amp;"Calibri"&amp;10&amp;K000000 AXA IM -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820B-5AAE-8148-82F2-148275FA6B8B}">
  <sheetPr codeName="Feuil1"/>
  <dimension ref="B1:PX46"/>
  <sheetViews>
    <sheetView showGridLines="0" zoomScale="85" zoomScaleNormal="85" workbookViewId="0">
      <selection activeCell="PX6" sqref="PX6"/>
    </sheetView>
  </sheetViews>
  <sheetFormatPr baseColWidth="10" defaultColWidth="11.5" defaultRowHeight="13" outlineLevelCol="1" x14ac:dyDescent="0.15"/>
  <cols>
    <col min="2" max="2" width="24" bestFit="1" customWidth="1"/>
    <col min="3" max="3" width="11" bestFit="1" customWidth="1"/>
    <col min="4" max="4" width="10.1640625" bestFit="1" customWidth="1"/>
    <col min="5" max="5" width="6.6640625" hidden="1" customWidth="1" outlineLevel="1"/>
    <col min="6" max="7" width="6" hidden="1" customWidth="1" outlineLevel="1"/>
    <col min="8" max="8" width="3.33203125" hidden="1" customWidth="1" outlineLevel="1"/>
    <col min="9" max="9" width="6" hidden="1" customWidth="1" outlineLevel="1"/>
    <col min="10" max="12" width="3.33203125" hidden="1" customWidth="1" outlineLevel="1"/>
    <col min="13" max="55" width="4.1640625" hidden="1" customWidth="1" outlineLevel="1"/>
    <col min="56" max="56" width="6.1640625" hidden="1" customWidth="1" outlineLevel="1"/>
    <col min="57" max="57" width="4.5" customWidth="1" collapsed="1"/>
    <col min="58" max="60" width="5" customWidth="1" outlineLevel="1"/>
    <col min="61" max="61" width="4.5" customWidth="1" outlineLevel="1"/>
    <col min="62" max="62" width="5" customWidth="1" outlineLevel="1"/>
    <col min="63" max="63" width="4.5" customWidth="1" outlineLevel="1"/>
    <col min="64" max="108" width="4.6640625" customWidth="1" outlineLevel="1"/>
    <col min="109" max="109" width="6.1640625" bestFit="1" customWidth="1" outlineLevel="1"/>
    <col min="110" max="110" width="5.5" customWidth="1"/>
    <col min="111" max="111" width="5.5" hidden="1" customWidth="1" outlineLevel="1"/>
    <col min="112" max="112" width="3.33203125" hidden="1" customWidth="1" outlineLevel="1"/>
    <col min="113" max="113" width="5.5" hidden="1" customWidth="1" outlineLevel="1"/>
    <col min="114" max="114" width="3.33203125" hidden="1" customWidth="1" outlineLevel="1"/>
    <col min="115" max="115" width="5.5" hidden="1" customWidth="1" outlineLevel="1"/>
    <col min="116" max="118" width="3.33203125" hidden="1" customWidth="1" outlineLevel="1"/>
    <col min="119" max="161" width="4.33203125" hidden="1" customWidth="1" outlineLevel="1"/>
    <col min="162" max="162" width="6.5" hidden="1" customWidth="1" outlineLevel="1"/>
    <col min="163" max="163" width="5" customWidth="1" collapsed="1"/>
    <col min="164" max="166" width="4.1640625" hidden="1" customWidth="1" outlineLevel="1"/>
    <col min="167" max="171" width="3.33203125" hidden="1" customWidth="1" outlineLevel="1"/>
    <col min="172" max="214" width="4.33203125" hidden="1" customWidth="1" outlineLevel="1"/>
    <col min="215" max="215" width="6.5" hidden="1" customWidth="1" outlineLevel="1"/>
    <col min="216" max="216" width="5.33203125" hidden="1" customWidth="1" outlineLevel="1"/>
    <col min="217" max="217" width="6.33203125" customWidth="1" collapsed="1"/>
    <col min="218" max="218" width="8" hidden="1" customWidth="1" outlineLevel="1"/>
    <col min="219" max="219" width="6.1640625" hidden="1" customWidth="1" outlineLevel="1"/>
    <col min="220" max="220" width="4.33203125" hidden="1" customWidth="1" outlineLevel="1"/>
    <col min="221" max="225" width="4.1640625" hidden="1" customWidth="1" outlineLevel="1"/>
    <col min="226" max="268" width="4.5" hidden="1" customWidth="1" outlineLevel="1"/>
    <col min="269" max="269" width="4.83203125" hidden="1" customWidth="1" outlineLevel="1"/>
    <col min="270" max="270" width="5.6640625" hidden="1" customWidth="1" outlineLevel="1"/>
    <col min="271" max="271" width="4.33203125" customWidth="1" collapsed="1"/>
    <col min="272" max="272" width="4.1640625" hidden="1" customWidth="1" outlineLevel="1"/>
    <col min="273" max="279" width="3.33203125" hidden="1" customWidth="1" outlineLevel="1"/>
    <col min="280" max="322" width="4.33203125" hidden="1" customWidth="1" outlineLevel="1"/>
    <col min="323" max="323" width="6.5" hidden="1" customWidth="1" outlineLevel="1"/>
    <col min="324" max="324" width="5.5" hidden="1" customWidth="1" outlineLevel="1"/>
    <col min="325" max="325" width="5.33203125" customWidth="1" collapsed="1"/>
    <col min="326" max="326" width="4.1640625" hidden="1" customWidth="1" outlineLevel="1"/>
    <col min="327" max="333" width="3.33203125" hidden="1" customWidth="1" outlineLevel="1"/>
    <col min="334" max="376" width="4.33203125" hidden="1" customWidth="1" outlineLevel="1"/>
    <col min="377" max="377" width="7.1640625" hidden="1" customWidth="1" outlineLevel="1"/>
    <col min="378" max="378" width="6.1640625" hidden="1" customWidth="1" outlineLevel="1"/>
    <col min="379" max="379" width="5.33203125" customWidth="1" collapsed="1"/>
    <col min="380" max="381" width="4.1640625" style="79" hidden="1" customWidth="1" outlineLevel="1"/>
    <col min="382" max="387" width="3.33203125" style="79" hidden="1" customWidth="1" outlineLevel="1"/>
    <col min="388" max="430" width="4.33203125" style="79" hidden="1" customWidth="1" outlineLevel="1"/>
    <col min="431" max="431" width="6.1640625" style="79" hidden="1" customWidth="1" outlineLevel="1"/>
    <col min="432" max="432" width="7.33203125" style="79" hidden="1" customWidth="1" outlineLevel="1"/>
    <col min="433" max="433" width="5.1640625" style="79" customWidth="1" collapsed="1"/>
    <col min="434" max="434" width="14.6640625" bestFit="1" customWidth="1"/>
    <col min="435" max="435" width="14.6640625" customWidth="1"/>
    <col min="436" max="436" width="12.5" style="79" bestFit="1" customWidth="1"/>
    <col min="437" max="437" width="3.1640625" style="79" customWidth="1"/>
    <col min="438" max="438" width="21" style="79" customWidth="1"/>
    <col min="439" max="439" width="3.5" style="79" customWidth="1"/>
    <col min="440" max="440" width="23.83203125" style="79" bestFit="1" customWidth="1"/>
  </cols>
  <sheetData>
    <row r="1" spans="2:440" x14ac:dyDescent="0.15">
      <c r="PR1" s="163" t="s">
        <v>156</v>
      </c>
      <c r="PS1" s="163"/>
    </row>
    <row r="2" spans="2:440" s="99" customFormat="1" ht="14" thickBot="1" x14ac:dyDescent="0.2">
      <c r="B2" s="97"/>
      <c r="C2" s="97"/>
      <c r="D2" s="97"/>
      <c r="E2" s="162" t="s">
        <v>138</v>
      </c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00"/>
      <c r="BF2" s="162" t="s">
        <v>139</v>
      </c>
      <c r="BG2" s="162"/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2"/>
      <c r="BT2" s="162"/>
      <c r="BU2" s="162"/>
      <c r="BV2" s="162"/>
      <c r="BW2" s="162"/>
      <c r="BX2" s="162"/>
      <c r="BY2" s="162"/>
      <c r="BZ2" s="162"/>
      <c r="CA2" s="162"/>
      <c r="CB2" s="162"/>
      <c r="CC2" s="162"/>
      <c r="CD2" s="162"/>
      <c r="CE2" s="162"/>
      <c r="CF2" s="162"/>
      <c r="CG2" s="162"/>
      <c r="CH2" s="162"/>
      <c r="CI2" s="162"/>
      <c r="CJ2" s="162"/>
      <c r="CK2" s="162"/>
      <c r="CL2" s="162"/>
      <c r="CM2" s="162"/>
      <c r="CN2" s="162"/>
      <c r="CO2" s="162"/>
      <c r="CP2" s="162"/>
      <c r="CQ2" s="162"/>
      <c r="CR2" s="162"/>
      <c r="CS2" s="162"/>
      <c r="CT2" s="162"/>
      <c r="CU2" s="162"/>
      <c r="CV2" s="162"/>
      <c r="CW2" s="162"/>
      <c r="CX2" s="162"/>
      <c r="CY2" s="162"/>
      <c r="CZ2" s="162"/>
      <c r="DA2" s="162"/>
      <c r="DB2" s="162"/>
      <c r="DC2" s="162"/>
      <c r="DD2" s="162"/>
      <c r="DE2" s="100"/>
      <c r="DF2" s="98"/>
      <c r="DG2" s="162" t="s">
        <v>142</v>
      </c>
      <c r="DH2" s="162"/>
      <c r="DI2" s="162"/>
      <c r="DJ2" s="162"/>
      <c r="DK2" s="162"/>
      <c r="DL2" s="162"/>
      <c r="DM2" s="162"/>
      <c r="DN2" s="162"/>
      <c r="DO2" s="162"/>
      <c r="DP2" s="162"/>
      <c r="DQ2" s="162"/>
      <c r="DR2" s="162"/>
      <c r="DS2" s="162"/>
      <c r="DT2" s="162"/>
      <c r="DU2" s="162"/>
      <c r="DV2" s="162"/>
      <c r="DW2" s="162"/>
      <c r="DX2" s="162"/>
      <c r="DY2" s="162"/>
      <c r="DZ2" s="162"/>
      <c r="EA2" s="162"/>
      <c r="EB2" s="162"/>
      <c r="EC2" s="162"/>
      <c r="ED2" s="162"/>
      <c r="EE2" s="162"/>
      <c r="EF2" s="162"/>
      <c r="EG2" s="162"/>
      <c r="EH2" s="162"/>
      <c r="EI2" s="162"/>
      <c r="EJ2" s="162"/>
      <c r="EK2" s="162"/>
      <c r="EL2" s="162"/>
      <c r="EM2" s="162"/>
      <c r="EN2" s="162"/>
      <c r="EO2" s="162"/>
      <c r="EP2" s="162"/>
      <c r="EQ2" s="162"/>
      <c r="ER2" s="162"/>
      <c r="ES2" s="162"/>
      <c r="ET2" s="162"/>
      <c r="EU2" s="162"/>
      <c r="EV2" s="162"/>
      <c r="EW2" s="162"/>
      <c r="EX2" s="162"/>
      <c r="EY2" s="162"/>
      <c r="EZ2" s="162"/>
      <c r="FA2" s="162"/>
      <c r="FB2" s="162"/>
      <c r="FC2" s="162"/>
      <c r="FD2" s="162"/>
      <c r="FE2" s="162"/>
      <c r="FF2" s="162"/>
      <c r="FG2" s="100"/>
      <c r="FH2" s="162" t="s">
        <v>149</v>
      </c>
      <c r="FI2" s="162"/>
      <c r="FJ2" s="162"/>
      <c r="FK2" s="162"/>
      <c r="FL2" s="162"/>
      <c r="FM2" s="162"/>
      <c r="FN2" s="162"/>
      <c r="FO2" s="162"/>
      <c r="FP2" s="162"/>
      <c r="FQ2" s="162"/>
      <c r="FR2" s="162"/>
      <c r="FS2" s="162"/>
      <c r="FT2" s="162"/>
      <c r="FU2" s="162"/>
      <c r="FV2" s="162"/>
      <c r="FW2" s="162"/>
      <c r="FX2" s="162"/>
      <c r="FY2" s="162"/>
      <c r="FZ2" s="162"/>
      <c r="GA2" s="162"/>
      <c r="GB2" s="162"/>
      <c r="GC2" s="162"/>
      <c r="GD2" s="162"/>
      <c r="GE2" s="162"/>
      <c r="GF2" s="162"/>
      <c r="GG2" s="162"/>
      <c r="GH2" s="162"/>
      <c r="GI2" s="162"/>
      <c r="GJ2" s="162"/>
      <c r="GK2" s="162"/>
      <c r="GL2" s="162"/>
      <c r="GM2" s="162"/>
      <c r="GN2" s="162"/>
      <c r="GO2" s="162"/>
      <c r="GP2" s="162"/>
      <c r="GQ2" s="162"/>
      <c r="GR2" s="162"/>
      <c r="GS2" s="162"/>
      <c r="GT2" s="162"/>
      <c r="GU2" s="162"/>
      <c r="GV2" s="162"/>
      <c r="GW2" s="162"/>
      <c r="GX2" s="162"/>
      <c r="GY2" s="162"/>
      <c r="GZ2" s="162"/>
      <c r="HA2" s="162"/>
      <c r="HB2" s="162"/>
      <c r="HC2" s="162"/>
      <c r="HD2" s="162"/>
      <c r="HE2" s="162"/>
      <c r="HF2" s="162"/>
      <c r="HG2" s="162"/>
      <c r="HH2" s="100"/>
      <c r="HJ2" s="162" t="s">
        <v>143</v>
      </c>
      <c r="HK2" s="162"/>
      <c r="HL2" s="162"/>
      <c r="HM2" s="162"/>
      <c r="HN2" s="162"/>
      <c r="HO2" s="162"/>
      <c r="HP2" s="162"/>
      <c r="HQ2" s="162"/>
      <c r="HR2" s="162"/>
      <c r="HS2" s="162"/>
      <c r="HT2" s="162"/>
      <c r="HU2" s="162"/>
      <c r="HV2" s="162"/>
      <c r="HW2" s="162"/>
      <c r="HX2" s="162"/>
      <c r="HY2" s="162"/>
      <c r="HZ2" s="162"/>
      <c r="IA2" s="162"/>
      <c r="IB2" s="162"/>
      <c r="IC2" s="162"/>
      <c r="ID2" s="162"/>
      <c r="IE2" s="162"/>
      <c r="IF2" s="162"/>
      <c r="IG2" s="162"/>
      <c r="IH2" s="162"/>
      <c r="II2" s="162"/>
      <c r="IJ2" s="162"/>
      <c r="IK2" s="162"/>
      <c r="IL2" s="162"/>
      <c r="IM2" s="162"/>
      <c r="IN2" s="162"/>
      <c r="IO2" s="162"/>
      <c r="IP2" s="162"/>
      <c r="IQ2" s="162"/>
      <c r="IR2" s="162"/>
      <c r="IS2" s="162"/>
      <c r="IT2" s="162"/>
      <c r="IU2" s="162"/>
      <c r="IV2" s="162"/>
      <c r="IW2" s="162"/>
      <c r="IX2" s="162"/>
      <c r="IY2" s="162"/>
      <c r="IZ2" s="162"/>
      <c r="JA2" s="162"/>
      <c r="JB2" s="162"/>
      <c r="JC2" s="162"/>
      <c r="JD2" s="162"/>
      <c r="JE2" s="162"/>
      <c r="JF2" s="162"/>
      <c r="JG2" s="162"/>
      <c r="JH2" s="162"/>
      <c r="JI2" s="162"/>
      <c r="JJ2" s="162"/>
      <c r="JK2" s="97"/>
      <c r="JL2" s="162" t="s">
        <v>145</v>
      </c>
      <c r="JM2" s="162"/>
      <c r="JN2" s="162"/>
      <c r="JO2" s="162"/>
      <c r="JP2" s="162"/>
      <c r="JQ2" s="162"/>
      <c r="JR2" s="162"/>
      <c r="JS2" s="162"/>
      <c r="JT2" s="162"/>
      <c r="JU2" s="162"/>
      <c r="JV2" s="162"/>
      <c r="JW2" s="162"/>
      <c r="JX2" s="162"/>
      <c r="JY2" s="162"/>
      <c r="JZ2" s="162"/>
      <c r="KA2" s="162"/>
      <c r="KB2" s="162"/>
      <c r="KC2" s="162"/>
      <c r="KD2" s="162"/>
      <c r="KE2" s="162"/>
      <c r="KF2" s="162"/>
      <c r="KG2" s="162"/>
      <c r="KH2" s="162"/>
      <c r="KI2" s="162"/>
      <c r="KJ2" s="162"/>
      <c r="KK2" s="162"/>
      <c r="KL2" s="162"/>
      <c r="KM2" s="162"/>
      <c r="KN2" s="162"/>
      <c r="KO2" s="162"/>
      <c r="KP2" s="162"/>
      <c r="KQ2" s="162"/>
      <c r="KR2" s="162"/>
      <c r="KS2" s="162"/>
      <c r="KT2" s="162"/>
      <c r="KU2" s="162"/>
      <c r="KV2" s="162"/>
      <c r="KW2" s="162"/>
      <c r="KX2" s="162"/>
      <c r="KY2" s="162"/>
      <c r="KZ2" s="162"/>
      <c r="LA2" s="162"/>
      <c r="LB2" s="162"/>
      <c r="LC2" s="162"/>
      <c r="LD2" s="162"/>
      <c r="LE2" s="162"/>
      <c r="LF2" s="162"/>
      <c r="LG2" s="162"/>
      <c r="LH2" s="162"/>
      <c r="LI2" s="162"/>
      <c r="LJ2" s="162"/>
      <c r="LK2" s="162"/>
      <c r="LL2" s="162"/>
      <c r="LM2" s="97"/>
      <c r="LN2" s="162" t="s">
        <v>144</v>
      </c>
      <c r="LO2" s="162"/>
      <c r="LP2" s="162"/>
      <c r="LQ2" s="162"/>
      <c r="LR2" s="162"/>
      <c r="LS2" s="162"/>
      <c r="LT2" s="162"/>
      <c r="LU2" s="162"/>
      <c r="LV2" s="162"/>
      <c r="LW2" s="162"/>
      <c r="LX2" s="162"/>
      <c r="LY2" s="162"/>
      <c r="LZ2" s="162"/>
      <c r="MA2" s="162"/>
      <c r="MB2" s="162"/>
      <c r="MC2" s="162"/>
      <c r="MD2" s="162"/>
      <c r="ME2" s="162"/>
      <c r="MF2" s="162"/>
      <c r="MG2" s="162"/>
      <c r="MH2" s="162"/>
      <c r="MI2" s="162"/>
      <c r="MJ2" s="162"/>
      <c r="MK2" s="162"/>
      <c r="ML2" s="162"/>
      <c r="MM2" s="162"/>
      <c r="MN2" s="162"/>
      <c r="MO2" s="162"/>
      <c r="MP2" s="162"/>
      <c r="MQ2" s="162"/>
      <c r="MR2" s="162"/>
      <c r="MS2" s="162"/>
      <c r="MT2" s="162"/>
      <c r="MU2" s="162"/>
      <c r="MV2" s="162"/>
      <c r="MW2" s="162"/>
      <c r="MX2" s="162"/>
      <c r="MY2" s="162"/>
      <c r="MZ2" s="162"/>
      <c r="NA2" s="162"/>
      <c r="NB2" s="162"/>
      <c r="NC2" s="162"/>
      <c r="ND2" s="162"/>
      <c r="NE2" s="162"/>
      <c r="NF2" s="162"/>
      <c r="NG2" s="162"/>
      <c r="NH2" s="162"/>
      <c r="NI2" s="162"/>
      <c r="NJ2" s="162"/>
      <c r="NK2" s="162"/>
      <c r="NL2" s="162"/>
      <c r="NM2" s="162"/>
      <c r="NN2" s="162"/>
      <c r="NP2" s="162" t="s">
        <v>150</v>
      </c>
      <c r="NQ2" s="162"/>
      <c r="NR2" s="162"/>
      <c r="NS2" s="162"/>
      <c r="NT2" s="162"/>
      <c r="NU2" s="162"/>
      <c r="NV2" s="162"/>
      <c r="NW2" s="162"/>
      <c r="NX2" s="162"/>
      <c r="NY2" s="162"/>
      <c r="NZ2" s="162"/>
      <c r="OA2" s="162"/>
      <c r="OB2" s="162"/>
      <c r="OC2" s="162"/>
      <c r="OD2" s="162"/>
      <c r="OE2" s="162"/>
      <c r="OF2" s="162"/>
      <c r="OG2" s="162"/>
      <c r="OH2" s="162"/>
      <c r="OI2" s="162"/>
      <c r="OJ2" s="162"/>
      <c r="OK2" s="162"/>
      <c r="OL2" s="162"/>
      <c r="OM2" s="162"/>
      <c r="ON2" s="162"/>
      <c r="OO2" s="162"/>
      <c r="OP2" s="162"/>
      <c r="OQ2" s="162"/>
      <c r="OR2" s="162"/>
      <c r="OS2" s="162"/>
      <c r="OT2" s="162"/>
      <c r="OU2" s="162"/>
      <c r="OV2" s="162"/>
      <c r="OW2" s="162"/>
      <c r="OX2" s="162"/>
      <c r="OY2" s="162"/>
      <c r="OZ2" s="162"/>
      <c r="PA2" s="162"/>
      <c r="PB2" s="162"/>
      <c r="PC2" s="162"/>
      <c r="PD2" s="162"/>
      <c r="PE2" s="162"/>
      <c r="PF2" s="162"/>
      <c r="PG2" s="162"/>
      <c r="PH2" s="162"/>
      <c r="PI2" s="162"/>
      <c r="PJ2" s="162"/>
      <c r="PK2" s="162"/>
      <c r="PL2" s="162"/>
      <c r="PM2" s="162"/>
      <c r="PN2" s="162"/>
      <c r="PO2" s="162"/>
      <c r="PP2" s="162"/>
      <c r="PQ2" s="100"/>
      <c r="PR2" s="109">
        <f>HJ3</f>
        <v>1.25</v>
      </c>
      <c r="PS2" s="97">
        <f>LN3</f>
        <v>1.5</v>
      </c>
      <c r="PT2" s="100" t="s">
        <v>140</v>
      </c>
      <c r="PU2" s="100"/>
      <c r="PV2" s="100" t="s">
        <v>148</v>
      </c>
      <c r="PW2" s="100"/>
      <c r="PX2" s="100" t="s">
        <v>141</v>
      </c>
    </row>
    <row r="3" spans="2:440" ht="14" thickTop="1" x14ac:dyDescent="0.15">
      <c r="B3" s="81"/>
      <c r="C3" s="81"/>
      <c r="D3" s="81"/>
      <c r="E3" s="79"/>
      <c r="F3" s="79"/>
      <c r="G3" s="79"/>
      <c r="H3" s="79"/>
      <c r="I3" s="79"/>
      <c r="J3" s="79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110">
        <v>1</v>
      </c>
      <c r="DH3" s="107"/>
      <c r="DI3" s="107"/>
      <c r="DJ3" s="107"/>
      <c r="DK3" s="107"/>
      <c r="DL3" s="107"/>
      <c r="DM3" s="107"/>
      <c r="DN3" s="107"/>
      <c r="DO3" s="107"/>
      <c r="DP3" s="107"/>
      <c r="DQ3" s="107"/>
      <c r="DR3" s="107"/>
      <c r="DS3" s="107"/>
      <c r="DT3" s="107"/>
      <c r="DU3" s="107"/>
      <c r="DV3" s="107"/>
      <c r="DW3" s="107"/>
      <c r="DX3" s="107"/>
      <c r="DY3" s="107"/>
      <c r="DZ3" s="107"/>
      <c r="EA3" s="107"/>
      <c r="EB3" s="107"/>
      <c r="EC3" s="107"/>
      <c r="ED3" s="107"/>
      <c r="EE3" s="107"/>
      <c r="EF3" s="107"/>
      <c r="EG3" s="107"/>
      <c r="EH3" s="107"/>
      <c r="EI3" s="107"/>
      <c r="EJ3" s="107"/>
      <c r="EK3" s="107"/>
      <c r="EL3" s="107"/>
      <c r="EM3" s="107"/>
      <c r="EN3" s="107"/>
      <c r="EO3" s="107"/>
      <c r="EP3" s="107"/>
      <c r="EQ3" s="107"/>
      <c r="ER3" s="107"/>
      <c r="ES3" s="107"/>
      <c r="ET3" s="107"/>
      <c r="EU3" s="107"/>
      <c r="EV3" s="107"/>
      <c r="EW3" s="107"/>
      <c r="EX3" s="107"/>
      <c r="EY3" s="107"/>
      <c r="EZ3" s="107"/>
      <c r="FA3" s="107"/>
      <c r="FB3" s="107"/>
      <c r="FC3" s="107"/>
      <c r="FD3" s="107"/>
      <c r="FE3" s="107"/>
      <c r="FF3" s="107"/>
      <c r="FG3" s="79"/>
      <c r="FH3" s="79"/>
      <c r="FI3" s="79"/>
      <c r="FJ3" s="79"/>
      <c r="FK3" s="79"/>
      <c r="FL3" s="79"/>
      <c r="FM3" s="79"/>
      <c r="FN3" s="79"/>
      <c r="FO3" s="79"/>
      <c r="FP3" s="79"/>
      <c r="FQ3" s="79"/>
      <c r="FR3" s="79"/>
      <c r="FS3" s="79"/>
      <c r="FT3" s="79"/>
      <c r="FU3" s="79"/>
      <c r="FV3" s="79"/>
      <c r="FW3" s="79"/>
      <c r="FX3" s="79"/>
      <c r="FY3" s="79"/>
      <c r="FZ3" s="79"/>
      <c r="GA3" s="79"/>
      <c r="GB3" s="79"/>
      <c r="GC3" s="79"/>
      <c r="GD3" s="79"/>
      <c r="GE3" s="79"/>
      <c r="GF3" s="79"/>
      <c r="GG3" s="79"/>
      <c r="GH3" s="79"/>
      <c r="GI3" s="79"/>
      <c r="GJ3" s="79"/>
      <c r="GK3" s="79"/>
      <c r="GL3" s="79"/>
      <c r="GM3" s="79"/>
      <c r="GN3" s="79"/>
      <c r="GO3" s="79"/>
      <c r="GP3" s="79"/>
      <c r="GQ3" s="79"/>
      <c r="GR3" s="79"/>
      <c r="GS3" s="79"/>
      <c r="GT3" s="79"/>
      <c r="GU3" s="79"/>
      <c r="GV3" s="79"/>
      <c r="GW3" s="79"/>
      <c r="GX3" s="79"/>
      <c r="GY3" s="79"/>
      <c r="GZ3" s="79"/>
      <c r="HA3" s="79"/>
      <c r="HB3" s="79"/>
      <c r="HC3" s="79"/>
      <c r="HD3" s="79"/>
      <c r="HE3" s="79"/>
      <c r="HF3" s="79"/>
      <c r="HG3" s="79"/>
      <c r="HH3" s="79"/>
      <c r="HJ3" s="111">
        <v>1.25</v>
      </c>
      <c r="HK3" s="111">
        <v>43</v>
      </c>
      <c r="HL3" s="79"/>
      <c r="HM3" s="79"/>
      <c r="HN3" s="79"/>
      <c r="HO3" s="79"/>
      <c r="HP3" s="79"/>
      <c r="HQ3" s="79"/>
      <c r="HR3" s="79"/>
      <c r="HS3" s="79"/>
      <c r="HT3" s="79"/>
      <c r="HU3" s="79"/>
      <c r="HV3" s="79"/>
      <c r="HW3" s="79"/>
      <c r="HX3" s="79"/>
      <c r="HY3" s="79"/>
      <c r="HZ3" s="79"/>
      <c r="IA3" s="79"/>
      <c r="IB3" s="79"/>
      <c r="IC3" s="79"/>
      <c r="ID3" s="79"/>
      <c r="IE3" s="79"/>
      <c r="IF3" s="79"/>
      <c r="IG3" s="79"/>
      <c r="IH3" s="79"/>
      <c r="II3" s="79"/>
      <c r="IJ3" s="79"/>
      <c r="IK3" s="79"/>
      <c r="IL3" s="79"/>
      <c r="IM3" s="79"/>
      <c r="IN3" s="79"/>
      <c r="IO3" s="79"/>
      <c r="IP3" s="79"/>
      <c r="IQ3" s="79"/>
      <c r="IR3" s="79"/>
      <c r="IS3" s="79"/>
      <c r="IT3" s="79"/>
      <c r="IU3" s="79"/>
      <c r="IV3" s="79"/>
      <c r="IW3" s="79"/>
      <c r="IX3" s="79"/>
      <c r="IY3" s="79"/>
      <c r="IZ3" s="79"/>
      <c r="JA3" s="79"/>
      <c r="JB3" s="79"/>
      <c r="JC3" s="79"/>
      <c r="JD3" s="79"/>
      <c r="JE3" s="79"/>
      <c r="JF3" s="79"/>
      <c r="JG3" s="79"/>
      <c r="JH3" s="79"/>
      <c r="JI3" s="79"/>
      <c r="JJ3" s="79"/>
      <c r="JK3" s="79"/>
      <c r="JL3" s="79"/>
      <c r="JM3" s="79"/>
      <c r="JN3" s="79"/>
      <c r="JO3" s="79"/>
      <c r="JP3" s="79"/>
      <c r="JQ3" s="79"/>
      <c r="JR3" s="79"/>
      <c r="JS3" s="79"/>
      <c r="JT3" s="79"/>
      <c r="JU3" s="79"/>
      <c r="JV3" s="79"/>
      <c r="JW3" s="79"/>
      <c r="JX3" s="79"/>
      <c r="JY3" s="79"/>
      <c r="JZ3" s="79"/>
      <c r="KA3" s="79"/>
      <c r="KB3" s="79"/>
      <c r="KC3" s="79"/>
      <c r="KD3" s="79"/>
      <c r="KE3" s="79"/>
      <c r="KF3" s="79"/>
      <c r="KG3" s="79"/>
      <c r="KH3" s="79"/>
      <c r="KI3" s="79"/>
      <c r="KJ3" s="79"/>
      <c r="KK3" s="79"/>
      <c r="KL3" s="79"/>
      <c r="KM3" s="79"/>
      <c r="KN3" s="79"/>
      <c r="KO3" s="79"/>
      <c r="KP3" s="79"/>
      <c r="KQ3" s="79"/>
      <c r="KR3" s="79"/>
      <c r="KS3" s="79"/>
      <c r="KT3" s="79"/>
      <c r="KU3" s="79"/>
      <c r="KV3" s="79"/>
      <c r="KW3" s="79"/>
      <c r="KX3" s="79"/>
      <c r="KY3" s="79"/>
      <c r="KZ3" s="79"/>
      <c r="LA3" s="79"/>
      <c r="LB3" s="79"/>
      <c r="LC3" s="79"/>
      <c r="LD3" s="79"/>
      <c r="LE3" s="79"/>
      <c r="LF3" s="79"/>
      <c r="LG3" s="79"/>
      <c r="LH3" s="79"/>
      <c r="LI3" s="79"/>
      <c r="LJ3" s="79"/>
      <c r="LK3" s="79"/>
      <c r="LL3" s="79"/>
      <c r="LM3" s="79"/>
      <c r="LN3" s="111">
        <v>1.5</v>
      </c>
      <c r="LO3" s="79"/>
      <c r="LP3" s="79"/>
      <c r="LQ3" s="79"/>
      <c r="LR3" s="79"/>
      <c r="LS3" s="79"/>
      <c r="LT3" s="79"/>
      <c r="LU3" s="79"/>
      <c r="LV3" s="79"/>
      <c r="LW3" s="79"/>
      <c r="LX3" s="79"/>
      <c r="LY3" s="79"/>
      <c r="LZ3" s="79"/>
      <c r="MA3" s="79"/>
      <c r="MB3" s="79"/>
      <c r="MC3" s="79"/>
      <c r="MD3" s="79"/>
      <c r="ME3" s="79"/>
      <c r="MF3" s="79"/>
      <c r="MG3" s="79"/>
      <c r="MH3" s="79"/>
      <c r="MI3" s="79"/>
      <c r="MJ3" s="79"/>
      <c r="MK3" s="79"/>
      <c r="ML3" s="79"/>
      <c r="MM3" s="79"/>
      <c r="MN3" s="79"/>
      <c r="MO3" s="79"/>
      <c r="MP3" s="79"/>
      <c r="MQ3" s="79"/>
      <c r="MR3" s="79"/>
      <c r="MS3" s="79"/>
      <c r="MT3" s="79"/>
      <c r="MU3" s="79"/>
      <c r="MV3" s="79"/>
      <c r="MW3" s="79"/>
      <c r="MX3" s="79"/>
      <c r="MY3" s="79"/>
      <c r="MZ3" s="79"/>
      <c r="NA3" s="79"/>
      <c r="NB3" s="79"/>
      <c r="NC3" s="79"/>
      <c r="ND3" s="79"/>
      <c r="NE3" s="79"/>
      <c r="NF3" s="79"/>
      <c r="NG3" s="79"/>
      <c r="NH3" s="79"/>
      <c r="NI3" s="79"/>
      <c r="NJ3" s="79"/>
      <c r="NK3" s="79"/>
      <c r="NL3" s="79"/>
      <c r="NM3" s="79"/>
      <c r="NP3" s="101">
        <v>1.5</v>
      </c>
    </row>
    <row r="4" spans="2:440" s="36" customFormat="1" ht="28" x14ac:dyDescent="0.15">
      <c r="B4" s="82"/>
      <c r="C4" s="82" t="str">
        <f>'MODU 2025'!C7</f>
        <v>Service</v>
      </c>
      <c r="D4" s="82" t="str">
        <f>'MODU 2025'!D7</f>
        <v>Contrat Base</v>
      </c>
      <c r="E4" s="83" t="str">
        <f>'MODU 2025'!G7</f>
        <v>S2</v>
      </c>
      <c r="F4" s="83" t="str">
        <f>'MODU 2025'!H7</f>
        <v>S3</v>
      </c>
      <c r="G4" s="83" t="str">
        <f>'MODU 2025'!I7</f>
        <v>S4</v>
      </c>
      <c r="H4" s="83" t="str">
        <f>'MODU 2025'!J7</f>
        <v>S5</v>
      </c>
      <c r="I4" s="83" t="str">
        <f>'MODU 2025'!K7</f>
        <v>S6</v>
      </c>
      <c r="J4" s="83" t="str">
        <f>'MODU 2025'!L7</f>
        <v>S7</v>
      </c>
      <c r="K4" s="83" t="str">
        <f>'MODU 2025'!M7</f>
        <v>S8</v>
      </c>
      <c r="L4" s="83" t="str">
        <f>'MODU 2025'!N7</f>
        <v>S9</v>
      </c>
      <c r="M4" s="83" t="str">
        <f>'MODU 2025'!O7</f>
        <v>S10</v>
      </c>
      <c r="N4" s="83" t="str">
        <f>'MODU 2025'!P7</f>
        <v>S11</v>
      </c>
      <c r="O4" s="83" t="str">
        <f>'MODU 2025'!Q7</f>
        <v>S12</v>
      </c>
      <c r="P4" s="83" t="str">
        <f>'MODU 2025'!R7</f>
        <v>S13</v>
      </c>
      <c r="Q4" s="83" t="str">
        <f>'MODU 2025'!S7</f>
        <v>S14</v>
      </c>
      <c r="R4" s="83" t="str">
        <f>'MODU 2025'!T7</f>
        <v>S15</v>
      </c>
      <c r="S4" s="83" t="str">
        <f>'MODU 2025'!U7</f>
        <v>S16</v>
      </c>
      <c r="T4" s="83" t="str">
        <f>'MODU 2025'!V7</f>
        <v>S17</v>
      </c>
      <c r="U4" s="83" t="str">
        <f>'MODU 2025'!W7</f>
        <v>S18</v>
      </c>
      <c r="V4" s="83" t="str">
        <f>'MODU 2025'!X7</f>
        <v>S19</v>
      </c>
      <c r="W4" s="83" t="str">
        <f>'MODU 2025'!Y7</f>
        <v>S20</v>
      </c>
      <c r="X4" s="83" t="str">
        <f>'MODU 2025'!Z7</f>
        <v>S21</v>
      </c>
      <c r="Y4" s="83" t="str">
        <f>'MODU 2025'!AA7</f>
        <v>S22</v>
      </c>
      <c r="Z4" s="83" t="str">
        <f>'MODU 2025'!AB7</f>
        <v>S23</v>
      </c>
      <c r="AA4" s="83" t="str">
        <f>'MODU 2025'!AC7</f>
        <v>S24</v>
      </c>
      <c r="AB4" s="83" t="str">
        <f>'MODU 2025'!AD7</f>
        <v>S25</v>
      </c>
      <c r="AC4" s="83" t="str">
        <f>'MODU 2025'!AE7</f>
        <v>S26</v>
      </c>
      <c r="AD4" s="83" t="str">
        <f>'MODU 2025'!AF7</f>
        <v>S27</v>
      </c>
      <c r="AE4" s="83" t="str">
        <f>'MODU 2025'!AG7</f>
        <v>S28</v>
      </c>
      <c r="AF4" s="83" t="str">
        <f>'MODU 2025'!AH7</f>
        <v>S29</v>
      </c>
      <c r="AG4" s="83" t="str">
        <f>'MODU 2025'!AI7</f>
        <v>S30</v>
      </c>
      <c r="AH4" s="83" t="str">
        <f>'MODU 2025'!AJ7</f>
        <v>S31</v>
      </c>
      <c r="AI4" s="83" t="str">
        <f>'MODU 2025'!AK7</f>
        <v>S32</v>
      </c>
      <c r="AJ4" s="83" t="str">
        <f>'MODU 2025'!AL7</f>
        <v>S33</v>
      </c>
      <c r="AK4" s="83" t="str">
        <f>'MODU 2025'!AM7</f>
        <v>S34</v>
      </c>
      <c r="AL4" s="83" t="str">
        <f>'MODU 2025'!AN7</f>
        <v>S35</v>
      </c>
      <c r="AM4" s="83" t="str">
        <f>'MODU 2025'!AO7</f>
        <v>S36</v>
      </c>
      <c r="AN4" s="83" t="str">
        <f>'MODU 2025'!AP7</f>
        <v>S37</v>
      </c>
      <c r="AO4" s="83" t="str">
        <f>'MODU 2025'!AQ7</f>
        <v>S38</v>
      </c>
      <c r="AP4" s="83" t="str">
        <f>'MODU 2025'!AR7</f>
        <v>S39</v>
      </c>
      <c r="AQ4" s="83" t="str">
        <f>'MODU 2025'!AS7</f>
        <v>S40</v>
      </c>
      <c r="AR4" s="83" t="str">
        <f>'MODU 2025'!AT7</f>
        <v>S41</v>
      </c>
      <c r="AS4" s="83" t="str">
        <f>'MODU 2025'!AU7</f>
        <v>S42</v>
      </c>
      <c r="AT4" s="83" t="str">
        <f>'MODU 2025'!AV7</f>
        <v>S43</v>
      </c>
      <c r="AU4" s="83" t="str">
        <f>'MODU 2025'!AW7</f>
        <v>S44</v>
      </c>
      <c r="AV4" s="83" t="str">
        <f>'MODU 2025'!AX7</f>
        <v>S45</v>
      </c>
      <c r="AW4" s="83" t="str">
        <f>'MODU 2025'!AY7</f>
        <v>S46</v>
      </c>
      <c r="AX4" s="83" t="str">
        <f>'MODU 2025'!AZ7</f>
        <v>S47</v>
      </c>
      <c r="AY4" s="83" t="str">
        <f>'MODU 2025'!BA7</f>
        <v>S48</v>
      </c>
      <c r="AZ4" s="83" t="str">
        <f>'MODU 2025'!BB7</f>
        <v>S49</v>
      </c>
      <c r="BA4" s="83" t="str">
        <f>'MODU 2025'!BC7</f>
        <v>S50</v>
      </c>
      <c r="BB4" s="83" t="str">
        <f>'MODU 2025'!BD7</f>
        <v>S51</v>
      </c>
      <c r="BC4" s="83" t="str">
        <f>'MODU 2025'!BE7</f>
        <v>S52</v>
      </c>
      <c r="BD4" s="83" t="str">
        <f>'MODU 2025'!BF7</f>
        <v>S52+1</v>
      </c>
      <c r="BE4" s="83"/>
      <c r="BF4" s="83" t="str">
        <f>'MODU 2025'!G7</f>
        <v>S2</v>
      </c>
      <c r="BG4" s="83" t="str">
        <f>'MODU 2025'!H7</f>
        <v>S3</v>
      </c>
      <c r="BH4" s="83" t="str">
        <f>'MODU 2025'!I7</f>
        <v>S4</v>
      </c>
      <c r="BI4" s="83" t="str">
        <f>'MODU 2025'!J7</f>
        <v>S5</v>
      </c>
      <c r="BJ4" s="83" t="str">
        <f>'MODU 2025'!K7</f>
        <v>S6</v>
      </c>
      <c r="BK4" s="83" t="str">
        <f>'MODU 2025'!L7</f>
        <v>S7</v>
      </c>
      <c r="BL4" s="83" t="str">
        <f>'MODU 2025'!M7</f>
        <v>S8</v>
      </c>
      <c r="BM4" s="83" t="str">
        <f>'MODU 2025'!N7</f>
        <v>S9</v>
      </c>
      <c r="BN4" s="83" t="str">
        <f>'MODU 2025'!O7</f>
        <v>S10</v>
      </c>
      <c r="BO4" s="83" t="str">
        <f>'MODU 2025'!P7</f>
        <v>S11</v>
      </c>
      <c r="BP4" s="83" t="str">
        <f>'MODU 2025'!Q7</f>
        <v>S12</v>
      </c>
      <c r="BQ4" s="83" t="str">
        <f>'MODU 2025'!R7</f>
        <v>S13</v>
      </c>
      <c r="BR4" s="83" t="str">
        <f>'MODU 2025'!S7</f>
        <v>S14</v>
      </c>
      <c r="BS4" s="83" t="str">
        <f>'MODU 2025'!T7</f>
        <v>S15</v>
      </c>
      <c r="BT4" s="83" t="str">
        <f>'MODU 2025'!U7</f>
        <v>S16</v>
      </c>
      <c r="BU4" s="83" t="str">
        <f>'MODU 2025'!V7</f>
        <v>S17</v>
      </c>
      <c r="BV4" s="83" t="str">
        <f>'MODU 2025'!W7</f>
        <v>S18</v>
      </c>
      <c r="BW4" s="83" t="str">
        <f>'MODU 2025'!X7</f>
        <v>S19</v>
      </c>
      <c r="BX4" s="83" t="str">
        <f>'MODU 2025'!Y7</f>
        <v>S20</v>
      </c>
      <c r="BY4" s="83" t="str">
        <f>'MODU 2025'!Z7</f>
        <v>S21</v>
      </c>
      <c r="BZ4" s="83" t="str">
        <f>'MODU 2025'!AA7</f>
        <v>S22</v>
      </c>
      <c r="CA4" s="83" t="str">
        <f>'MODU 2025'!AB7</f>
        <v>S23</v>
      </c>
      <c r="CB4" s="83" t="str">
        <f>'MODU 2025'!AC7</f>
        <v>S24</v>
      </c>
      <c r="CC4" s="83" t="str">
        <f>'MODU 2025'!AD7</f>
        <v>S25</v>
      </c>
      <c r="CD4" s="83" t="str">
        <f>'MODU 2025'!AE7</f>
        <v>S26</v>
      </c>
      <c r="CE4" s="83" t="str">
        <f>'MODU 2025'!AF7</f>
        <v>S27</v>
      </c>
      <c r="CF4" s="83" t="str">
        <f>'MODU 2025'!AG7</f>
        <v>S28</v>
      </c>
      <c r="CG4" s="83" t="str">
        <f>'MODU 2025'!AH7</f>
        <v>S29</v>
      </c>
      <c r="CH4" s="83" t="str">
        <f>'MODU 2025'!AI7</f>
        <v>S30</v>
      </c>
      <c r="CI4" s="83" t="str">
        <f>'MODU 2025'!AJ7</f>
        <v>S31</v>
      </c>
      <c r="CJ4" s="83" t="str">
        <f>'MODU 2025'!AK7</f>
        <v>S32</v>
      </c>
      <c r="CK4" s="83" t="str">
        <f>'MODU 2025'!AL7</f>
        <v>S33</v>
      </c>
      <c r="CL4" s="83" t="str">
        <f>'MODU 2025'!AM7</f>
        <v>S34</v>
      </c>
      <c r="CM4" s="83" t="str">
        <f>'MODU 2025'!AN7</f>
        <v>S35</v>
      </c>
      <c r="CN4" s="83" t="str">
        <f>'MODU 2025'!AO7</f>
        <v>S36</v>
      </c>
      <c r="CO4" s="83" t="str">
        <f>'MODU 2025'!AP7</f>
        <v>S37</v>
      </c>
      <c r="CP4" s="83" t="str">
        <f>'MODU 2025'!AQ7</f>
        <v>S38</v>
      </c>
      <c r="CQ4" s="83" t="str">
        <f>'MODU 2025'!AR7</f>
        <v>S39</v>
      </c>
      <c r="CR4" s="83" t="str">
        <f>'MODU 2025'!AS7</f>
        <v>S40</v>
      </c>
      <c r="CS4" s="83" t="str">
        <f>'MODU 2025'!AT7</f>
        <v>S41</v>
      </c>
      <c r="CT4" s="83" t="str">
        <f>'MODU 2025'!AU7</f>
        <v>S42</v>
      </c>
      <c r="CU4" s="83" t="str">
        <f>'MODU 2025'!AV7</f>
        <v>S43</v>
      </c>
      <c r="CV4" s="83" t="str">
        <f>'MODU 2025'!AW7</f>
        <v>S44</v>
      </c>
      <c r="CW4" s="83" t="str">
        <f>'MODU 2025'!AX7</f>
        <v>S45</v>
      </c>
      <c r="CX4" s="83" t="str">
        <f>'MODU 2025'!AY7</f>
        <v>S46</v>
      </c>
      <c r="CY4" s="83" t="str">
        <f>'MODU 2025'!AZ7</f>
        <v>S47</v>
      </c>
      <c r="CZ4" s="83" t="str">
        <f>'MODU 2025'!BA7</f>
        <v>S48</v>
      </c>
      <c r="DA4" s="83" t="str">
        <f>'MODU 2025'!BB7</f>
        <v>S49</v>
      </c>
      <c r="DB4" s="83" t="str">
        <f>'MODU 2025'!BC7</f>
        <v>S50</v>
      </c>
      <c r="DC4" s="83" t="str">
        <f>'MODU 2025'!BD7</f>
        <v>S51</v>
      </c>
      <c r="DD4" s="83" t="str">
        <f>'MODU 2025'!BE7</f>
        <v>S52</v>
      </c>
      <c r="DE4" s="83" t="str">
        <f>'MODU 2025'!BF7</f>
        <v>S52+1</v>
      </c>
      <c r="DF4" s="83"/>
      <c r="DG4" s="42" t="str">
        <f>'MODU 2025'!G7</f>
        <v>S2</v>
      </c>
      <c r="DH4" s="42" t="str">
        <f>'MODU 2025'!H7</f>
        <v>S3</v>
      </c>
      <c r="DI4" s="42" t="str">
        <f>'MODU 2025'!I7</f>
        <v>S4</v>
      </c>
      <c r="DJ4" s="42" t="str">
        <f>'MODU 2025'!J7</f>
        <v>S5</v>
      </c>
      <c r="DK4" s="42" t="str">
        <f>'MODU 2025'!K7</f>
        <v>S6</v>
      </c>
      <c r="DL4" s="42" t="str">
        <f>'MODU 2025'!L7</f>
        <v>S7</v>
      </c>
      <c r="DM4" s="42" t="str">
        <f>'MODU 2025'!M7</f>
        <v>S8</v>
      </c>
      <c r="DN4" s="42" t="str">
        <f>'MODU 2025'!N7</f>
        <v>S9</v>
      </c>
      <c r="DO4" s="42" t="str">
        <f>'MODU 2025'!O7</f>
        <v>S10</v>
      </c>
      <c r="DP4" s="42" t="str">
        <f>'MODU 2025'!P7</f>
        <v>S11</v>
      </c>
      <c r="DQ4" s="42" t="str">
        <f>'MODU 2025'!Q7</f>
        <v>S12</v>
      </c>
      <c r="DR4" s="42" t="str">
        <f>'MODU 2025'!R7</f>
        <v>S13</v>
      </c>
      <c r="DS4" s="42" t="str">
        <f>'MODU 2025'!S7</f>
        <v>S14</v>
      </c>
      <c r="DT4" s="42" t="str">
        <f>'MODU 2025'!T7</f>
        <v>S15</v>
      </c>
      <c r="DU4" s="42" t="str">
        <f>'MODU 2025'!U7</f>
        <v>S16</v>
      </c>
      <c r="DV4" s="42" t="str">
        <f>'MODU 2025'!V7</f>
        <v>S17</v>
      </c>
      <c r="DW4" s="42" t="str">
        <f>'MODU 2025'!W7</f>
        <v>S18</v>
      </c>
      <c r="DX4" s="42" t="str">
        <f>'MODU 2025'!X7</f>
        <v>S19</v>
      </c>
      <c r="DY4" s="42" t="str">
        <f>'MODU 2025'!Y7</f>
        <v>S20</v>
      </c>
      <c r="DZ4" s="42" t="str">
        <f>'MODU 2025'!Z7</f>
        <v>S21</v>
      </c>
      <c r="EA4" s="42" t="str">
        <f>'MODU 2025'!AA7</f>
        <v>S22</v>
      </c>
      <c r="EB4" s="42" t="str">
        <f>'MODU 2025'!AB7</f>
        <v>S23</v>
      </c>
      <c r="EC4" s="42" t="str">
        <f>'MODU 2025'!AC7</f>
        <v>S24</v>
      </c>
      <c r="ED4" s="42" t="str">
        <f>'MODU 2025'!AD7</f>
        <v>S25</v>
      </c>
      <c r="EE4" s="42" t="str">
        <f>'MODU 2025'!AE7</f>
        <v>S26</v>
      </c>
      <c r="EF4" s="42" t="str">
        <f>'MODU 2025'!AF7</f>
        <v>S27</v>
      </c>
      <c r="EG4" s="42" t="str">
        <f>'MODU 2025'!AG7</f>
        <v>S28</v>
      </c>
      <c r="EH4" s="42" t="str">
        <f>'MODU 2025'!AH7</f>
        <v>S29</v>
      </c>
      <c r="EI4" s="42" t="str">
        <f>'MODU 2025'!AI7</f>
        <v>S30</v>
      </c>
      <c r="EJ4" s="42" t="str">
        <f>'MODU 2025'!AJ7</f>
        <v>S31</v>
      </c>
      <c r="EK4" s="42" t="str">
        <f>'MODU 2025'!AK7</f>
        <v>S32</v>
      </c>
      <c r="EL4" s="42" t="str">
        <f>'MODU 2025'!AL7</f>
        <v>S33</v>
      </c>
      <c r="EM4" s="42" t="str">
        <f>'MODU 2025'!AM7</f>
        <v>S34</v>
      </c>
      <c r="EN4" s="42" t="str">
        <f>'MODU 2025'!AN7</f>
        <v>S35</v>
      </c>
      <c r="EO4" s="42" t="str">
        <f>'MODU 2025'!AO7</f>
        <v>S36</v>
      </c>
      <c r="EP4" s="42" t="str">
        <f>'MODU 2025'!AP7</f>
        <v>S37</v>
      </c>
      <c r="EQ4" s="42" t="str">
        <f>'MODU 2025'!AQ7</f>
        <v>S38</v>
      </c>
      <c r="ER4" s="42" t="str">
        <f>'MODU 2025'!AR7</f>
        <v>S39</v>
      </c>
      <c r="ES4" s="42" t="str">
        <f>'MODU 2025'!AS7</f>
        <v>S40</v>
      </c>
      <c r="ET4" s="42" t="str">
        <f>'MODU 2025'!AT7</f>
        <v>S41</v>
      </c>
      <c r="EU4" s="42" t="str">
        <f>'MODU 2025'!AU7</f>
        <v>S42</v>
      </c>
      <c r="EV4" s="42" t="str">
        <f>'MODU 2025'!AV7</f>
        <v>S43</v>
      </c>
      <c r="EW4" s="42" t="str">
        <f>'MODU 2025'!AW7</f>
        <v>S44</v>
      </c>
      <c r="EX4" s="42" t="str">
        <f>'MODU 2025'!AX7</f>
        <v>S45</v>
      </c>
      <c r="EY4" s="42" t="str">
        <f>'MODU 2025'!AY7</f>
        <v>S46</v>
      </c>
      <c r="EZ4" s="42" t="str">
        <f>'MODU 2025'!AZ7</f>
        <v>S47</v>
      </c>
      <c r="FA4" s="42" t="str">
        <f>'MODU 2025'!BA7</f>
        <v>S48</v>
      </c>
      <c r="FB4" s="42" t="str">
        <f>'MODU 2025'!BB7</f>
        <v>S49</v>
      </c>
      <c r="FC4" s="42" t="str">
        <f>'MODU 2025'!BC7</f>
        <v>S50</v>
      </c>
      <c r="FD4" s="42" t="str">
        <f>'MODU 2025'!BD7</f>
        <v>S51</v>
      </c>
      <c r="FE4" s="42" t="str">
        <f>'MODU 2025'!BE7</f>
        <v>S52</v>
      </c>
      <c r="FF4" s="42" t="str">
        <f>'MODU 2025'!BF7</f>
        <v>S52+1</v>
      </c>
      <c r="FG4" s="42"/>
      <c r="FH4" s="146" t="str">
        <f>'MODU 2025'!G7</f>
        <v>S2</v>
      </c>
      <c r="FI4" s="42" t="str">
        <f>'MODU 2025'!H7</f>
        <v>S3</v>
      </c>
      <c r="FJ4" s="42" t="str">
        <f>'MODU 2025'!I7</f>
        <v>S4</v>
      </c>
      <c r="FK4" s="42" t="str">
        <f>'MODU 2025'!J7</f>
        <v>S5</v>
      </c>
      <c r="FL4" s="42" t="str">
        <f>'MODU 2025'!K7</f>
        <v>S6</v>
      </c>
      <c r="FM4" s="42" t="str">
        <f>'MODU 2025'!L7</f>
        <v>S7</v>
      </c>
      <c r="FN4" s="42" t="str">
        <f>'MODU 2025'!M7</f>
        <v>S8</v>
      </c>
      <c r="FO4" s="42" t="str">
        <f>'MODU 2025'!N7</f>
        <v>S9</v>
      </c>
      <c r="FP4" s="42" t="str">
        <f>'MODU 2025'!O7</f>
        <v>S10</v>
      </c>
      <c r="FQ4" s="42" t="str">
        <f>'MODU 2025'!P7</f>
        <v>S11</v>
      </c>
      <c r="FR4" s="42" t="str">
        <f>'MODU 2025'!Q7</f>
        <v>S12</v>
      </c>
      <c r="FS4" s="42" t="str">
        <f>'MODU 2025'!R7</f>
        <v>S13</v>
      </c>
      <c r="FT4" s="42" t="str">
        <f>'MODU 2025'!S7</f>
        <v>S14</v>
      </c>
      <c r="FU4" s="42" t="str">
        <f>'MODU 2025'!T7</f>
        <v>S15</v>
      </c>
      <c r="FV4" s="42" t="str">
        <f>'MODU 2025'!U7</f>
        <v>S16</v>
      </c>
      <c r="FW4" s="42" t="str">
        <f>'MODU 2025'!V7</f>
        <v>S17</v>
      </c>
      <c r="FX4" s="42" t="str">
        <f>'MODU 2025'!W7</f>
        <v>S18</v>
      </c>
      <c r="FY4" s="42" t="str">
        <f>'MODU 2025'!X7</f>
        <v>S19</v>
      </c>
      <c r="FZ4" s="42" t="str">
        <f>'MODU 2025'!Y7</f>
        <v>S20</v>
      </c>
      <c r="GA4" s="42" t="str">
        <f>'MODU 2025'!Z7</f>
        <v>S21</v>
      </c>
      <c r="GB4" s="42" t="str">
        <f>'MODU 2025'!AA7</f>
        <v>S22</v>
      </c>
      <c r="GC4" s="42" t="str">
        <f>'MODU 2025'!AB7</f>
        <v>S23</v>
      </c>
      <c r="GD4" s="42" t="str">
        <f>'MODU 2025'!AC7</f>
        <v>S24</v>
      </c>
      <c r="GE4" s="42" t="str">
        <f>'MODU 2025'!AD7</f>
        <v>S25</v>
      </c>
      <c r="GF4" s="42" t="str">
        <f>'MODU 2025'!AE7</f>
        <v>S26</v>
      </c>
      <c r="GG4" s="42" t="str">
        <f>'MODU 2025'!AF7</f>
        <v>S27</v>
      </c>
      <c r="GH4" s="42" t="str">
        <f>'MODU 2025'!AG7</f>
        <v>S28</v>
      </c>
      <c r="GI4" s="42" t="str">
        <f>'MODU 2025'!AH7</f>
        <v>S29</v>
      </c>
      <c r="GJ4" s="42" t="str">
        <f>'MODU 2025'!AI7</f>
        <v>S30</v>
      </c>
      <c r="GK4" s="42" t="str">
        <f>'MODU 2025'!AJ7</f>
        <v>S31</v>
      </c>
      <c r="GL4" s="42" t="str">
        <f>'MODU 2025'!AK7</f>
        <v>S32</v>
      </c>
      <c r="GM4" s="42" t="str">
        <f>'MODU 2025'!AL7</f>
        <v>S33</v>
      </c>
      <c r="GN4" s="42" t="str">
        <f>'MODU 2025'!AM7</f>
        <v>S34</v>
      </c>
      <c r="GO4" s="42" t="str">
        <f>'MODU 2025'!AN7</f>
        <v>S35</v>
      </c>
      <c r="GP4" s="42" t="str">
        <f>'MODU 2025'!AO7</f>
        <v>S36</v>
      </c>
      <c r="GQ4" s="42" t="str">
        <f>'MODU 2025'!AP7</f>
        <v>S37</v>
      </c>
      <c r="GR4" s="42" t="str">
        <f>'MODU 2025'!AQ7</f>
        <v>S38</v>
      </c>
      <c r="GS4" s="42" t="str">
        <f>'MODU 2025'!AR7</f>
        <v>S39</v>
      </c>
      <c r="GT4" s="42" t="str">
        <f>'MODU 2025'!AS7</f>
        <v>S40</v>
      </c>
      <c r="GU4" s="42" t="str">
        <f>'MODU 2025'!AT7</f>
        <v>S41</v>
      </c>
      <c r="GV4" s="42" t="str">
        <f>'MODU 2025'!AU7</f>
        <v>S42</v>
      </c>
      <c r="GW4" s="42" t="str">
        <f>'MODU 2025'!AV7</f>
        <v>S43</v>
      </c>
      <c r="GX4" s="42" t="str">
        <f>'MODU 2025'!AW7</f>
        <v>S44</v>
      </c>
      <c r="GY4" s="42" t="str">
        <f>'MODU 2025'!AX7</f>
        <v>S45</v>
      </c>
      <c r="GZ4" s="42" t="str">
        <f>'MODU 2025'!AY7</f>
        <v>S46</v>
      </c>
      <c r="HA4" s="42" t="str">
        <f>'MODU 2025'!AZ7</f>
        <v>S47</v>
      </c>
      <c r="HB4" s="42" t="str">
        <f>'MODU 2025'!BA7</f>
        <v>S48</v>
      </c>
      <c r="HC4" s="42" t="str">
        <f>'MODU 2025'!BB7</f>
        <v>S49</v>
      </c>
      <c r="HD4" s="42" t="str">
        <f>'MODU 2025'!BC7</f>
        <v>S50</v>
      </c>
      <c r="HE4" s="42" t="str">
        <f>'MODU 2025'!BD7</f>
        <v>S51</v>
      </c>
      <c r="HF4" s="42" t="str">
        <f>'MODU 2025'!BE7</f>
        <v>S52</v>
      </c>
      <c r="HG4" s="42" t="str">
        <f>'MODU 2025'!BF7</f>
        <v>S52+1</v>
      </c>
      <c r="HH4" s="42" t="s">
        <v>137</v>
      </c>
      <c r="HI4" s="35"/>
      <c r="HJ4" s="146" t="str">
        <f>'MODU 2025'!G7</f>
        <v>S2</v>
      </c>
      <c r="HK4" s="42" t="str">
        <f>'MODU 2025'!H7</f>
        <v>S3</v>
      </c>
      <c r="HL4" s="42" t="str">
        <f>'MODU 2025'!I7</f>
        <v>S4</v>
      </c>
      <c r="HM4" s="42" t="str">
        <f>'MODU 2025'!J7</f>
        <v>S5</v>
      </c>
      <c r="HN4" s="42" t="str">
        <f>'MODU 2025'!K7</f>
        <v>S6</v>
      </c>
      <c r="HO4" s="42" t="str">
        <f>'MODU 2025'!L7</f>
        <v>S7</v>
      </c>
      <c r="HP4" s="42" t="str">
        <f>'MODU 2025'!M7</f>
        <v>S8</v>
      </c>
      <c r="HQ4" s="42" t="str">
        <f>'MODU 2025'!N7</f>
        <v>S9</v>
      </c>
      <c r="HR4" s="42" t="str">
        <f>'MODU 2025'!O7</f>
        <v>S10</v>
      </c>
      <c r="HS4" s="42" t="str">
        <f>'MODU 2025'!P7</f>
        <v>S11</v>
      </c>
      <c r="HT4" s="42" t="str">
        <f>'MODU 2025'!Q7</f>
        <v>S12</v>
      </c>
      <c r="HU4" s="42" t="str">
        <f>'MODU 2025'!R7</f>
        <v>S13</v>
      </c>
      <c r="HV4" s="42" t="str">
        <f>'MODU 2025'!S7</f>
        <v>S14</v>
      </c>
      <c r="HW4" s="42" t="str">
        <f>'MODU 2025'!T7</f>
        <v>S15</v>
      </c>
      <c r="HX4" s="42" t="str">
        <f>'MODU 2025'!U7</f>
        <v>S16</v>
      </c>
      <c r="HY4" s="42" t="str">
        <f>'MODU 2025'!V7</f>
        <v>S17</v>
      </c>
      <c r="HZ4" s="42" t="str">
        <f>'MODU 2025'!W7</f>
        <v>S18</v>
      </c>
      <c r="IA4" s="42" t="str">
        <f>'MODU 2025'!X7</f>
        <v>S19</v>
      </c>
      <c r="IB4" s="42" t="str">
        <f>'MODU 2025'!Y7</f>
        <v>S20</v>
      </c>
      <c r="IC4" s="42" t="str">
        <f>'MODU 2025'!Z7</f>
        <v>S21</v>
      </c>
      <c r="ID4" s="42" t="str">
        <f>'MODU 2025'!AA7</f>
        <v>S22</v>
      </c>
      <c r="IE4" s="42" t="str">
        <f>'MODU 2025'!AB7</f>
        <v>S23</v>
      </c>
      <c r="IF4" s="42" t="str">
        <f>'MODU 2025'!AC7</f>
        <v>S24</v>
      </c>
      <c r="IG4" s="42" t="str">
        <f>'MODU 2025'!AD7</f>
        <v>S25</v>
      </c>
      <c r="IH4" s="42" t="str">
        <f>'MODU 2025'!AE7</f>
        <v>S26</v>
      </c>
      <c r="II4" s="42" t="str">
        <f>'MODU 2025'!AF7</f>
        <v>S27</v>
      </c>
      <c r="IJ4" s="42" t="str">
        <f>'MODU 2025'!AG7</f>
        <v>S28</v>
      </c>
      <c r="IK4" s="42" t="str">
        <f>'MODU 2025'!AH7</f>
        <v>S29</v>
      </c>
      <c r="IL4" s="42" t="str">
        <f>'MODU 2025'!AI7</f>
        <v>S30</v>
      </c>
      <c r="IM4" s="42" t="str">
        <f>'MODU 2025'!AJ7</f>
        <v>S31</v>
      </c>
      <c r="IN4" s="42" t="str">
        <f>'MODU 2025'!AK7</f>
        <v>S32</v>
      </c>
      <c r="IO4" s="42" t="str">
        <f>'MODU 2025'!AL7</f>
        <v>S33</v>
      </c>
      <c r="IP4" s="42" t="str">
        <f>'MODU 2025'!AM7</f>
        <v>S34</v>
      </c>
      <c r="IQ4" s="42" t="str">
        <f>'MODU 2025'!AN7</f>
        <v>S35</v>
      </c>
      <c r="IR4" s="42" t="str">
        <f>'MODU 2025'!AO7</f>
        <v>S36</v>
      </c>
      <c r="IS4" s="42" t="str">
        <f>'MODU 2025'!AP7</f>
        <v>S37</v>
      </c>
      <c r="IT4" s="42" t="str">
        <f>'MODU 2025'!AQ7</f>
        <v>S38</v>
      </c>
      <c r="IU4" s="42" t="str">
        <f>'MODU 2025'!AR7</f>
        <v>S39</v>
      </c>
      <c r="IV4" s="42" t="str">
        <f>'MODU 2025'!AS7</f>
        <v>S40</v>
      </c>
      <c r="IW4" s="42" t="str">
        <f>'MODU 2025'!AT7</f>
        <v>S41</v>
      </c>
      <c r="IX4" s="42" t="str">
        <f>'MODU 2025'!AU7</f>
        <v>S42</v>
      </c>
      <c r="IY4" s="42" t="str">
        <f>'MODU 2025'!AV7</f>
        <v>S43</v>
      </c>
      <c r="IZ4" s="42" t="str">
        <f>'MODU 2025'!AW7</f>
        <v>S44</v>
      </c>
      <c r="JA4" s="42" t="str">
        <f>'MODU 2025'!AX7</f>
        <v>S45</v>
      </c>
      <c r="JB4" s="42" t="str">
        <f>'MODU 2025'!AY7</f>
        <v>S46</v>
      </c>
      <c r="JC4" s="42" t="str">
        <f>'MODU 2025'!AZ7</f>
        <v>S47</v>
      </c>
      <c r="JD4" s="42" t="str">
        <f>'MODU 2025'!BA7</f>
        <v>S48</v>
      </c>
      <c r="JE4" s="42" t="str">
        <f>'MODU 2025'!BB7</f>
        <v>S49</v>
      </c>
      <c r="JF4" s="42" t="str">
        <f>'MODU 2025'!BC7</f>
        <v>S50</v>
      </c>
      <c r="JG4" s="42" t="str">
        <f>'MODU 2025'!BD7</f>
        <v>S51</v>
      </c>
      <c r="JH4" s="42" t="str">
        <f>'MODU 2025'!BE7</f>
        <v>S52</v>
      </c>
      <c r="JI4" s="42" t="str">
        <f>'MODU 2025'!BF7</f>
        <v>S52+1</v>
      </c>
      <c r="JJ4" s="42" t="s">
        <v>137</v>
      </c>
      <c r="JK4" s="42"/>
      <c r="JL4" s="146" t="str">
        <f>'MODU 2025'!G7</f>
        <v>S2</v>
      </c>
      <c r="JM4" s="42" t="str">
        <f>'MODU 2025'!H7</f>
        <v>S3</v>
      </c>
      <c r="JN4" s="42" t="str">
        <f>'MODU 2025'!I7</f>
        <v>S4</v>
      </c>
      <c r="JO4" s="42" t="str">
        <f>'MODU 2025'!J7</f>
        <v>S5</v>
      </c>
      <c r="JP4" s="42" t="str">
        <f>'MODU 2025'!K7</f>
        <v>S6</v>
      </c>
      <c r="JQ4" s="42" t="str">
        <f>'MODU 2025'!L7</f>
        <v>S7</v>
      </c>
      <c r="JR4" s="42" t="str">
        <f>'MODU 2025'!M7</f>
        <v>S8</v>
      </c>
      <c r="JS4" s="42" t="str">
        <f>'MODU 2025'!N7</f>
        <v>S9</v>
      </c>
      <c r="JT4" s="42" t="str">
        <f>'MODU 2025'!O7</f>
        <v>S10</v>
      </c>
      <c r="JU4" s="42" t="str">
        <f>'MODU 2025'!P7</f>
        <v>S11</v>
      </c>
      <c r="JV4" s="42" t="str">
        <f>'MODU 2025'!Q7</f>
        <v>S12</v>
      </c>
      <c r="JW4" s="42" t="str">
        <f>'MODU 2025'!R7</f>
        <v>S13</v>
      </c>
      <c r="JX4" s="42" t="str">
        <f>'MODU 2025'!S7</f>
        <v>S14</v>
      </c>
      <c r="JY4" s="42" t="str">
        <f>'MODU 2025'!T7</f>
        <v>S15</v>
      </c>
      <c r="JZ4" s="42" t="str">
        <f>'MODU 2025'!U7</f>
        <v>S16</v>
      </c>
      <c r="KA4" s="42" t="str">
        <f>'MODU 2025'!V7</f>
        <v>S17</v>
      </c>
      <c r="KB4" s="42" t="str">
        <f>'MODU 2025'!W7</f>
        <v>S18</v>
      </c>
      <c r="KC4" s="42" t="str">
        <f>'MODU 2025'!X7</f>
        <v>S19</v>
      </c>
      <c r="KD4" s="42" t="str">
        <f>'MODU 2025'!Y7</f>
        <v>S20</v>
      </c>
      <c r="KE4" s="42" t="str">
        <f>'MODU 2025'!Z7</f>
        <v>S21</v>
      </c>
      <c r="KF4" s="42" t="str">
        <f>'MODU 2025'!AA7</f>
        <v>S22</v>
      </c>
      <c r="KG4" s="42" t="str">
        <f>'MODU 2025'!AB7</f>
        <v>S23</v>
      </c>
      <c r="KH4" s="42" t="str">
        <f>'MODU 2025'!AC7</f>
        <v>S24</v>
      </c>
      <c r="KI4" s="42" t="str">
        <f>'MODU 2025'!AD7</f>
        <v>S25</v>
      </c>
      <c r="KJ4" s="42" t="str">
        <f>'MODU 2025'!AE7</f>
        <v>S26</v>
      </c>
      <c r="KK4" s="42" t="str">
        <f>'MODU 2025'!AF7</f>
        <v>S27</v>
      </c>
      <c r="KL4" s="42" t="str">
        <f>'MODU 2025'!AG7</f>
        <v>S28</v>
      </c>
      <c r="KM4" s="42" t="str">
        <f>'MODU 2025'!AH7</f>
        <v>S29</v>
      </c>
      <c r="KN4" s="42" t="str">
        <f>'MODU 2025'!AI7</f>
        <v>S30</v>
      </c>
      <c r="KO4" s="42" t="str">
        <f>'MODU 2025'!AJ7</f>
        <v>S31</v>
      </c>
      <c r="KP4" s="42" t="str">
        <f>'MODU 2025'!AK7</f>
        <v>S32</v>
      </c>
      <c r="KQ4" s="42" t="str">
        <f>'MODU 2025'!AL7</f>
        <v>S33</v>
      </c>
      <c r="KR4" s="42" t="str">
        <f>'MODU 2025'!AM7</f>
        <v>S34</v>
      </c>
      <c r="KS4" s="42" t="str">
        <f>'MODU 2025'!AN7</f>
        <v>S35</v>
      </c>
      <c r="KT4" s="42" t="str">
        <f>'MODU 2025'!AO7</f>
        <v>S36</v>
      </c>
      <c r="KU4" s="42" t="str">
        <f>'MODU 2025'!AP7</f>
        <v>S37</v>
      </c>
      <c r="KV4" s="42" t="str">
        <f>'MODU 2025'!AQ7</f>
        <v>S38</v>
      </c>
      <c r="KW4" s="42" t="str">
        <f>'MODU 2025'!AR7</f>
        <v>S39</v>
      </c>
      <c r="KX4" s="42" t="str">
        <f>'MODU 2025'!AS7</f>
        <v>S40</v>
      </c>
      <c r="KY4" s="42" t="str">
        <f>'MODU 2025'!AT7</f>
        <v>S41</v>
      </c>
      <c r="KZ4" s="42" t="str">
        <f>'MODU 2025'!AU7</f>
        <v>S42</v>
      </c>
      <c r="LA4" s="42" t="str">
        <f>'MODU 2025'!AV7</f>
        <v>S43</v>
      </c>
      <c r="LB4" s="42" t="str">
        <f>'MODU 2025'!AW7</f>
        <v>S44</v>
      </c>
      <c r="LC4" s="42" t="str">
        <f>'MODU 2025'!AX7</f>
        <v>S45</v>
      </c>
      <c r="LD4" s="42" t="str">
        <f>'MODU 2025'!AY7</f>
        <v>S46</v>
      </c>
      <c r="LE4" s="42" t="str">
        <f>'MODU 2025'!AZ7</f>
        <v>S47</v>
      </c>
      <c r="LF4" s="42" t="str">
        <f>'MODU 2025'!BA7</f>
        <v>S48</v>
      </c>
      <c r="LG4" s="42" t="str">
        <f>'MODU 2025'!BB7</f>
        <v>S49</v>
      </c>
      <c r="LH4" s="42" t="str">
        <f>'MODU 2025'!BC7</f>
        <v>S50</v>
      </c>
      <c r="LI4" s="42" t="str">
        <f>'MODU 2025'!BD7</f>
        <v>S51</v>
      </c>
      <c r="LJ4" s="42" t="str">
        <f>'MODU 2025'!BE7</f>
        <v>S52</v>
      </c>
      <c r="LK4" s="42" t="str">
        <f>'MODU 2025'!BF7</f>
        <v>S52+1</v>
      </c>
      <c r="LL4" s="42" t="s">
        <v>137</v>
      </c>
      <c r="LM4" s="42"/>
      <c r="LN4" s="146" t="str">
        <f>'MODU 2025'!G7</f>
        <v>S2</v>
      </c>
      <c r="LO4" s="42" t="str">
        <f>'MODU 2025'!H7</f>
        <v>S3</v>
      </c>
      <c r="LP4" s="42" t="str">
        <f>'MODU 2025'!I7</f>
        <v>S4</v>
      </c>
      <c r="LQ4" s="42" t="str">
        <f>'MODU 2025'!J7</f>
        <v>S5</v>
      </c>
      <c r="LR4" s="42" t="str">
        <f>'MODU 2025'!K7</f>
        <v>S6</v>
      </c>
      <c r="LS4" s="42" t="str">
        <f>'MODU 2025'!L7</f>
        <v>S7</v>
      </c>
      <c r="LT4" s="42" t="str">
        <f>'MODU 2025'!M7</f>
        <v>S8</v>
      </c>
      <c r="LU4" s="42" t="str">
        <f>'MODU 2025'!N7</f>
        <v>S9</v>
      </c>
      <c r="LV4" s="42" t="str">
        <f>'MODU 2025'!O7</f>
        <v>S10</v>
      </c>
      <c r="LW4" s="42" t="str">
        <f>'MODU 2025'!P7</f>
        <v>S11</v>
      </c>
      <c r="LX4" s="42" t="str">
        <f>'MODU 2025'!Q7</f>
        <v>S12</v>
      </c>
      <c r="LY4" s="42" t="str">
        <f>'MODU 2025'!R7</f>
        <v>S13</v>
      </c>
      <c r="LZ4" s="42" t="str">
        <f>'MODU 2025'!S7</f>
        <v>S14</v>
      </c>
      <c r="MA4" s="42" t="str">
        <f>'MODU 2025'!T7</f>
        <v>S15</v>
      </c>
      <c r="MB4" s="42" t="str">
        <f>'MODU 2025'!U7</f>
        <v>S16</v>
      </c>
      <c r="MC4" s="42" t="str">
        <f>'MODU 2025'!V7</f>
        <v>S17</v>
      </c>
      <c r="MD4" s="42" t="str">
        <f>'MODU 2025'!W7</f>
        <v>S18</v>
      </c>
      <c r="ME4" s="42" t="str">
        <f>'MODU 2025'!X7</f>
        <v>S19</v>
      </c>
      <c r="MF4" s="42" t="str">
        <f>'MODU 2025'!Y7</f>
        <v>S20</v>
      </c>
      <c r="MG4" s="42" t="str">
        <f>'MODU 2025'!Z7</f>
        <v>S21</v>
      </c>
      <c r="MH4" s="42" t="str">
        <f>'MODU 2025'!AA7</f>
        <v>S22</v>
      </c>
      <c r="MI4" s="42" t="str">
        <f>'MODU 2025'!AB7</f>
        <v>S23</v>
      </c>
      <c r="MJ4" s="42" t="str">
        <f>'MODU 2025'!AC7</f>
        <v>S24</v>
      </c>
      <c r="MK4" s="42" t="str">
        <f>'MODU 2025'!AD7</f>
        <v>S25</v>
      </c>
      <c r="ML4" s="42" t="str">
        <f>'MODU 2025'!AE7</f>
        <v>S26</v>
      </c>
      <c r="MM4" s="42" t="str">
        <f>'MODU 2025'!AF7</f>
        <v>S27</v>
      </c>
      <c r="MN4" s="42" t="str">
        <f>'MODU 2025'!AG7</f>
        <v>S28</v>
      </c>
      <c r="MO4" s="42" t="str">
        <f>'MODU 2025'!AH7</f>
        <v>S29</v>
      </c>
      <c r="MP4" s="42" t="str">
        <f>'MODU 2025'!AI7</f>
        <v>S30</v>
      </c>
      <c r="MQ4" s="42" t="str">
        <f>'MODU 2025'!AJ7</f>
        <v>S31</v>
      </c>
      <c r="MR4" s="42" t="str">
        <f>'MODU 2025'!AK7</f>
        <v>S32</v>
      </c>
      <c r="MS4" s="42" t="str">
        <f>'MODU 2025'!AL7</f>
        <v>S33</v>
      </c>
      <c r="MT4" s="42" t="str">
        <f>'MODU 2025'!AM7</f>
        <v>S34</v>
      </c>
      <c r="MU4" s="42" t="str">
        <f>'MODU 2025'!AN7</f>
        <v>S35</v>
      </c>
      <c r="MV4" s="42" t="str">
        <f>'MODU 2025'!AO7</f>
        <v>S36</v>
      </c>
      <c r="MW4" s="42" t="str">
        <f>'MODU 2025'!AP7</f>
        <v>S37</v>
      </c>
      <c r="MX4" s="42" t="str">
        <f>'MODU 2025'!AQ7</f>
        <v>S38</v>
      </c>
      <c r="MY4" s="42" t="str">
        <f>'MODU 2025'!AR7</f>
        <v>S39</v>
      </c>
      <c r="MZ4" s="42" t="str">
        <f>'MODU 2025'!AS7</f>
        <v>S40</v>
      </c>
      <c r="NA4" s="42" t="str">
        <f>'MODU 2025'!AT7</f>
        <v>S41</v>
      </c>
      <c r="NB4" s="42" t="str">
        <f>'MODU 2025'!AU7</f>
        <v>S42</v>
      </c>
      <c r="NC4" s="42" t="str">
        <f>'MODU 2025'!AV7</f>
        <v>S43</v>
      </c>
      <c r="ND4" s="42" t="str">
        <f>'MODU 2025'!AW7</f>
        <v>S44</v>
      </c>
      <c r="NE4" s="42" t="str">
        <f>'MODU 2025'!AX7</f>
        <v>S45</v>
      </c>
      <c r="NF4" s="42" t="str">
        <f>'MODU 2025'!AY7</f>
        <v>S46</v>
      </c>
      <c r="NG4" s="42" t="str">
        <f>'MODU 2025'!AZ7</f>
        <v>S47</v>
      </c>
      <c r="NH4" s="42" t="str">
        <f>'MODU 2025'!BA7</f>
        <v>S48</v>
      </c>
      <c r="NI4" s="42" t="str">
        <f>'MODU 2025'!BB7</f>
        <v>S49</v>
      </c>
      <c r="NJ4" s="42" t="str">
        <f>'MODU 2025'!BC7</f>
        <v>S50</v>
      </c>
      <c r="NK4" s="42" t="str">
        <f>'MODU 2025'!BD7</f>
        <v>S51</v>
      </c>
      <c r="NL4" s="42" t="str">
        <f>'MODU 2025'!BE7</f>
        <v>S52</v>
      </c>
      <c r="NM4" s="42" t="str">
        <f>'MODU 2025'!BF7</f>
        <v>S52+1</v>
      </c>
      <c r="NN4" s="86" t="s">
        <v>137</v>
      </c>
      <c r="NP4" s="146" t="str">
        <f>'MODU 2025'!G7</f>
        <v>S2</v>
      </c>
      <c r="NQ4" s="42" t="str">
        <f>'MODU 2025'!H7</f>
        <v>S3</v>
      </c>
      <c r="NR4" s="42" t="str">
        <f>'MODU 2025'!I7</f>
        <v>S4</v>
      </c>
      <c r="NS4" s="42" t="str">
        <f>'MODU 2025'!J7</f>
        <v>S5</v>
      </c>
      <c r="NT4" s="42" t="str">
        <f>'MODU 2025'!K7</f>
        <v>S6</v>
      </c>
      <c r="NU4" s="42" t="str">
        <f>'MODU 2025'!L7</f>
        <v>S7</v>
      </c>
      <c r="NV4" s="42" t="str">
        <f>'MODU 2025'!M7</f>
        <v>S8</v>
      </c>
      <c r="NW4" s="42" t="str">
        <f>'MODU 2025'!N7</f>
        <v>S9</v>
      </c>
      <c r="NX4" s="42" t="str">
        <f>'MODU 2025'!O7</f>
        <v>S10</v>
      </c>
      <c r="NY4" s="42" t="str">
        <f>'MODU 2025'!P7</f>
        <v>S11</v>
      </c>
      <c r="NZ4" s="42" t="str">
        <f>'MODU 2025'!Q7</f>
        <v>S12</v>
      </c>
      <c r="OA4" s="42" t="str">
        <f>'MODU 2025'!R7</f>
        <v>S13</v>
      </c>
      <c r="OB4" s="42" t="str">
        <f>'MODU 2025'!S7</f>
        <v>S14</v>
      </c>
      <c r="OC4" s="42" t="str">
        <f>'MODU 2025'!T7</f>
        <v>S15</v>
      </c>
      <c r="OD4" s="42" t="str">
        <f>'MODU 2025'!U7</f>
        <v>S16</v>
      </c>
      <c r="OE4" s="42" t="str">
        <f>'MODU 2025'!V7</f>
        <v>S17</v>
      </c>
      <c r="OF4" s="42" t="str">
        <f>'MODU 2025'!W7</f>
        <v>S18</v>
      </c>
      <c r="OG4" s="42" t="str">
        <f>'MODU 2025'!X7</f>
        <v>S19</v>
      </c>
      <c r="OH4" s="42" t="str">
        <f>'MODU 2025'!Y7</f>
        <v>S20</v>
      </c>
      <c r="OI4" s="42" t="str">
        <f>'MODU 2025'!Z7</f>
        <v>S21</v>
      </c>
      <c r="OJ4" s="42" t="str">
        <f>'MODU 2025'!AA7</f>
        <v>S22</v>
      </c>
      <c r="OK4" s="42" t="str">
        <f>'MODU 2025'!AB7</f>
        <v>S23</v>
      </c>
      <c r="OL4" s="42" t="str">
        <f>'MODU 2025'!AC7</f>
        <v>S24</v>
      </c>
      <c r="OM4" s="42" t="str">
        <f>'MODU 2025'!AD7</f>
        <v>S25</v>
      </c>
      <c r="ON4" s="42" t="str">
        <f>'MODU 2025'!AE7</f>
        <v>S26</v>
      </c>
      <c r="OO4" s="42" t="str">
        <f>'MODU 2025'!AF7</f>
        <v>S27</v>
      </c>
      <c r="OP4" s="42" t="str">
        <f>'MODU 2025'!AG7</f>
        <v>S28</v>
      </c>
      <c r="OQ4" s="42" t="str">
        <f>'MODU 2025'!AH7</f>
        <v>S29</v>
      </c>
      <c r="OR4" s="42" t="str">
        <f>'MODU 2025'!AI7</f>
        <v>S30</v>
      </c>
      <c r="OS4" s="42" t="str">
        <f>'MODU 2025'!AJ7</f>
        <v>S31</v>
      </c>
      <c r="OT4" s="42" t="str">
        <f>'MODU 2025'!AK7</f>
        <v>S32</v>
      </c>
      <c r="OU4" s="42" t="str">
        <f>'MODU 2025'!AL7</f>
        <v>S33</v>
      </c>
      <c r="OV4" s="42" t="str">
        <f>'MODU 2025'!AM7</f>
        <v>S34</v>
      </c>
      <c r="OW4" s="42" t="str">
        <f>'MODU 2025'!AN7</f>
        <v>S35</v>
      </c>
      <c r="OX4" s="42" t="str">
        <f>'MODU 2025'!AO7</f>
        <v>S36</v>
      </c>
      <c r="OY4" s="42" t="str">
        <f>'MODU 2025'!AP7</f>
        <v>S37</v>
      </c>
      <c r="OZ4" s="42" t="str">
        <f>'MODU 2025'!AQ7</f>
        <v>S38</v>
      </c>
      <c r="PA4" s="42" t="str">
        <f>'MODU 2025'!AR7</f>
        <v>S39</v>
      </c>
      <c r="PB4" s="42" t="str">
        <f>'MODU 2025'!AS7</f>
        <v>S40</v>
      </c>
      <c r="PC4" s="42" t="str">
        <f>'MODU 2025'!AT7</f>
        <v>S41</v>
      </c>
      <c r="PD4" s="42" t="str">
        <f>'MODU 2025'!AU7</f>
        <v>S42</v>
      </c>
      <c r="PE4" s="42" t="str">
        <f>'MODU 2025'!AV7</f>
        <v>S43</v>
      </c>
      <c r="PF4" s="42" t="str">
        <f>'MODU 2025'!AW7</f>
        <v>S44</v>
      </c>
      <c r="PG4" s="42" t="str">
        <f>'MODU 2025'!AX7</f>
        <v>S45</v>
      </c>
      <c r="PH4" s="42" t="str">
        <f>'MODU 2025'!AY7</f>
        <v>S46</v>
      </c>
      <c r="PI4" s="42" t="str">
        <f>'MODU 2025'!AZ7</f>
        <v>S47</v>
      </c>
      <c r="PJ4" s="42" t="str">
        <f>'MODU 2025'!BA7</f>
        <v>S48</v>
      </c>
      <c r="PK4" s="42" t="str">
        <f>'MODU 2025'!BB7</f>
        <v>S49</v>
      </c>
      <c r="PL4" s="42" t="str">
        <f>'MODU 2025'!BC7</f>
        <v>S50</v>
      </c>
      <c r="PM4" s="42" t="str">
        <f>'MODU 2025'!BD7</f>
        <v>S51</v>
      </c>
      <c r="PN4" s="42" t="str">
        <f>'MODU 2025'!BE7</f>
        <v>S52</v>
      </c>
      <c r="PO4" s="42" t="str">
        <f>'MODU 2025'!BF7</f>
        <v>S52+1</v>
      </c>
      <c r="PP4" s="42" t="str">
        <f>NN4</f>
        <v>Total</v>
      </c>
      <c r="PQ4" s="42"/>
      <c r="PR4" s="86"/>
      <c r="PS4" s="86"/>
      <c r="PT4" s="86"/>
      <c r="PU4" s="86"/>
      <c r="PX4" s="86"/>
    </row>
    <row r="5" spans="2:440" x14ac:dyDescent="0.15">
      <c r="B5" s="82" t="str">
        <f>'MODU 2025'!B8</f>
        <v>ALVES Sylvie</v>
      </c>
      <c r="C5" s="82" t="str">
        <f>'MODU 2025'!C8</f>
        <v>Production CE</v>
      </c>
      <c r="D5" s="82">
        <f>'MODU 2025'!D8</f>
        <v>39</v>
      </c>
      <c r="E5" s="122">
        <f>'MODU 2025'!G8</f>
        <v>41</v>
      </c>
      <c r="F5" s="123">
        <f>'MODU 2025'!H8</f>
        <v>41</v>
      </c>
      <c r="G5" s="123">
        <f>'MODU 2025'!I8</f>
        <v>41</v>
      </c>
      <c r="H5" s="123">
        <f>'MODU 2025'!J8</f>
        <v>12</v>
      </c>
      <c r="I5" s="123">
        <f>'MODU 2025'!K8</f>
        <v>39</v>
      </c>
      <c r="J5" s="123">
        <f>'MODU 2025'!L8</f>
        <v>39</v>
      </c>
      <c r="K5" s="123">
        <f>'MODU 2025'!M8</f>
        <v>39</v>
      </c>
      <c r="L5" s="123">
        <f>'MODU 2025'!N8</f>
        <v>39</v>
      </c>
      <c r="M5" s="123">
        <f>'MODU 2025'!O8</f>
        <v>39</v>
      </c>
      <c r="N5" s="123">
        <f>'MODU 2025'!P8</f>
        <v>39</v>
      </c>
      <c r="O5" s="123">
        <f>'MODU 2025'!Q8</f>
        <v>39</v>
      </c>
      <c r="P5" s="123">
        <f>'MODU 2025'!R8</f>
        <v>39</v>
      </c>
      <c r="Q5" s="123">
        <f>'MODU 2025'!S8</f>
        <v>39</v>
      </c>
      <c r="R5" s="123">
        <f>'MODU 2025'!T8</f>
        <v>39</v>
      </c>
      <c r="S5" s="123">
        <f>'MODU 2025'!U8</f>
        <v>39</v>
      </c>
      <c r="T5" s="123">
        <f>'MODU 2025'!V8</f>
        <v>39</v>
      </c>
      <c r="U5" s="123">
        <f>'MODU 2025'!W8</f>
        <v>39</v>
      </c>
      <c r="V5" s="123">
        <f>'MODU 2025'!X8</f>
        <v>39</v>
      </c>
      <c r="W5" s="123">
        <f>'MODU 2025'!Y8</f>
        <v>39</v>
      </c>
      <c r="X5" s="123">
        <f>'MODU 2025'!Z8</f>
        <v>39</v>
      </c>
      <c r="Y5" s="123">
        <f>'MODU 2025'!AA8</f>
        <v>39</v>
      </c>
      <c r="Z5" s="123">
        <f>'MODU 2025'!AB8</f>
        <v>39</v>
      </c>
      <c r="AA5" s="123">
        <f>'MODU 2025'!AC8</f>
        <v>39</v>
      </c>
      <c r="AB5" s="123">
        <f>'MODU 2025'!AD8</f>
        <v>39</v>
      </c>
      <c r="AC5" s="123">
        <f>'MODU 2025'!AE8</f>
        <v>39</v>
      </c>
      <c r="AD5" s="123">
        <f>'MODU 2025'!AF8</f>
        <v>39</v>
      </c>
      <c r="AE5" s="123">
        <f>'MODU 2025'!AG8</f>
        <v>39</v>
      </c>
      <c r="AF5" s="123">
        <f>'MODU 2025'!AH8</f>
        <v>39</v>
      </c>
      <c r="AG5" s="123">
        <f>'MODU 2025'!AI8</f>
        <v>39</v>
      </c>
      <c r="AH5" s="123">
        <f>'MODU 2025'!AJ8</f>
        <v>39</v>
      </c>
      <c r="AI5" s="123">
        <f>'MODU 2025'!AK8</f>
        <v>39</v>
      </c>
      <c r="AJ5" s="123">
        <f>'MODU 2025'!AL8</f>
        <v>39</v>
      </c>
      <c r="AK5" s="123">
        <f>'MODU 2025'!AM8</f>
        <v>39</v>
      </c>
      <c r="AL5" s="123">
        <f>'MODU 2025'!AN8</f>
        <v>39</v>
      </c>
      <c r="AM5" s="123">
        <f>'MODU 2025'!AO8</f>
        <v>39</v>
      </c>
      <c r="AN5" s="123">
        <f>'MODU 2025'!AP8</f>
        <v>39</v>
      </c>
      <c r="AO5" s="123">
        <f>'MODU 2025'!AQ8</f>
        <v>39</v>
      </c>
      <c r="AP5" s="123">
        <f>'MODU 2025'!AR8</f>
        <v>39</v>
      </c>
      <c r="AQ5" s="123">
        <f>'MODU 2025'!AS8</f>
        <v>39</v>
      </c>
      <c r="AR5" s="123">
        <f>'MODU 2025'!AT8</f>
        <v>39</v>
      </c>
      <c r="AS5" s="123">
        <f>'MODU 2025'!AU8</f>
        <v>39</v>
      </c>
      <c r="AT5" s="123">
        <f>'MODU 2025'!AV8</f>
        <v>39</v>
      </c>
      <c r="AU5" s="123">
        <f>'MODU 2025'!AW8</f>
        <v>39</v>
      </c>
      <c r="AV5" s="123">
        <f>'MODU 2025'!AX8</f>
        <v>39</v>
      </c>
      <c r="AW5" s="123">
        <f>'MODU 2025'!AY8</f>
        <v>39</v>
      </c>
      <c r="AX5" s="123">
        <f>'MODU 2025'!AZ8</f>
        <v>39</v>
      </c>
      <c r="AY5" s="123">
        <f>'MODU 2025'!BA8</f>
        <v>39</v>
      </c>
      <c r="AZ5" s="123">
        <f>'MODU 2025'!BB8</f>
        <v>39</v>
      </c>
      <c r="BA5" s="123">
        <f>'MODU 2025'!BC8</f>
        <v>39</v>
      </c>
      <c r="BB5" s="123">
        <f>'MODU 2025'!BD8</f>
        <v>39</v>
      </c>
      <c r="BC5" s="123">
        <f>'MODU 2025'!BE8</f>
        <v>39</v>
      </c>
      <c r="BD5" s="124">
        <f>'MODU 2025'!BF8</f>
        <v>39</v>
      </c>
      <c r="BE5" s="82"/>
      <c r="BF5" s="113">
        <v>39</v>
      </c>
      <c r="BG5" s="114">
        <v>39</v>
      </c>
      <c r="BH5" s="114">
        <v>39</v>
      </c>
      <c r="BI5" s="114">
        <v>39</v>
      </c>
      <c r="BJ5" s="114">
        <v>39</v>
      </c>
      <c r="BK5" s="114">
        <v>39</v>
      </c>
      <c r="BL5" s="114">
        <v>39</v>
      </c>
      <c r="BM5" s="114">
        <v>39</v>
      </c>
      <c r="BN5" s="114">
        <v>39</v>
      </c>
      <c r="BO5" s="114">
        <v>39</v>
      </c>
      <c r="BP5" s="114">
        <v>39</v>
      </c>
      <c r="BQ5" s="114">
        <v>39</v>
      </c>
      <c r="BR5" s="114">
        <v>39</v>
      </c>
      <c r="BS5" s="114">
        <v>39</v>
      </c>
      <c r="BT5" s="114">
        <v>39</v>
      </c>
      <c r="BU5" s="114">
        <v>39</v>
      </c>
      <c r="BV5" s="114">
        <v>39</v>
      </c>
      <c r="BW5" s="114">
        <v>39</v>
      </c>
      <c r="BX5" s="114">
        <v>39</v>
      </c>
      <c r="BY5" s="114">
        <v>39</v>
      </c>
      <c r="BZ5" s="114">
        <v>39</v>
      </c>
      <c r="CA5" s="114">
        <v>39</v>
      </c>
      <c r="CB5" s="114">
        <v>39</v>
      </c>
      <c r="CC5" s="114">
        <v>39</v>
      </c>
      <c r="CD5" s="114">
        <v>39</v>
      </c>
      <c r="CE5" s="114">
        <v>39</v>
      </c>
      <c r="CF5" s="114">
        <v>39</v>
      </c>
      <c r="CG5" s="114">
        <v>39</v>
      </c>
      <c r="CH5" s="114">
        <v>39</v>
      </c>
      <c r="CI5" s="114">
        <v>39</v>
      </c>
      <c r="CJ5" s="114">
        <v>39</v>
      </c>
      <c r="CK5" s="114">
        <v>39</v>
      </c>
      <c r="CL5" s="114">
        <v>39</v>
      </c>
      <c r="CM5" s="114">
        <v>39</v>
      </c>
      <c r="CN5" s="114">
        <v>39</v>
      </c>
      <c r="CO5" s="114">
        <v>39</v>
      </c>
      <c r="CP5" s="114">
        <v>39</v>
      </c>
      <c r="CQ5" s="114">
        <v>39</v>
      </c>
      <c r="CR5" s="114">
        <v>39</v>
      </c>
      <c r="CS5" s="114">
        <v>39</v>
      </c>
      <c r="CT5" s="114">
        <v>39</v>
      </c>
      <c r="CU5" s="114">
        <v>39</v>
      </c>
      <c r="CV5" s="114">
        <v>39</v>
      </c>
      <c r="CW5" s="114">
        <v>39</v>
      </c>
      <c r="CX5" s="114">
        <v>39</v>
      </c>
      <c r="CY5" s="114">
        <v>39</v>
      </c>
      <c r="CZ5" s="114">
        <v>39</v>
      </c>
      <c r="DA5" s="114">
        <v>39</v>
      </c>
      <c r="DB5" s="114">
        <v>39</v>
      </c>
      <c r="DC5" s="114">
        <v>39</v>
      </c>
      <c r="DD5" s="114">
        <v>39</v>
      </c>
      <c r="DE5" s="115">
        <v>39</v>
      </c>
      <c r="DF5" s="85"/>
      <c r="DG5" s="130" t="str">
        <f>IF($C5&lt;&gt;"Production","",IF(MOD(COLUMN(),2)=$DG$3,SUM(E5:F5)-2*$D5,0))</f>
        <v/>
      </c>
      <c r="DH5" s="131" t="str">
        <f t="shared" ref="DH5" si="0">IF($C5&lt;&gt;"Production","",IF(MOD(COLUMN(),2)=$DG$3,SUM(F5:G5)-2*$D5,0))</f>
        <v/>
      </c>
      <c r="DI5" s="131" t="str">
        <f t="shared" ref="DI5" si="1">IF($C5&lt;&gt;"Production","",IF(MOD(COLUMN(),2)=$DG$3,SUM(G5:H5)-2*$D5,0))</f>
        <v/>
      </c>
      <c r="DJ5" s="131" t="str">
        <f t="shared" ref="DJ5" si="2">IF($C5&lt;&gt;"Production","",IF(MOD(COLUMN(),2)=$DG$3,SUM(H5:I5)-2*$D5,0))</f>
        <v/>
      </c>
      <c r="DK5" s="131" t="str">
        <f t="shared" ref="DK5" si="3">IF($C5&lt;&gt;"Production","",IF(MOD(COLUMN(),2)=$DG$3,SUM(I5:J5)-2*$D5,0))</f>
        <v/>
      </c>
      <c r="DL5" s="131" t="str">
        <f t="shared" ref="DL5" si="4">IF($C5&lt;&gt;"Production","",IF(MOD(COLUMN(),2)=$DG$3,SUM(J5:K5)-2*$D5,0))</f>
        <v/>
      </c>
      <c r="DM5" s="131" t="str">
        <f t="shared" ref="DM5" si="5">IF($C5&lt;&gt;"Production","",IF(MOD(COLUMN(),2)=$DG$3,SUM(K5:L5)-2*$D5,0))</f>
        <v/>
      </c>
      <c r="DN5" s="131" t="str">
        <f t="shared" ref="DN5" si="6">IF($C5&lt;&gt;"Production","",IF(MOD(COLUMN(),2)=$DG$3,SUM(L5:M5)-2*$D5,0))</f>
        <v/>
      </c>
      <c r="DO5" s="131" t="str">
        <f t="shared" ref="DO5" si="7">IF($C5&lt;&gt;"Production","",IF(MOD(COLUMN(),2)=$DG$3,SUM(M5:N5)-2*$D5,0))</f>
        <v/>
      </c>
      <c r="DP5" s="131" t="str">
        <f t="shared" ref="DP5" si="8">IF($C5&lt;&gt;"Production","",IF(MOD(COLUMN(),2)=$DG$3,SUM(N5:O5)-2*$D5,0))</f>
        <v/>
      </c>
      <c r="DQ5" s="131" t="str">
        <f t="shared" ref="DQ5" si="9">IF($C5&lt;&gt;"Production","",IF(MOD(COLUMN(),2)=$DG$3,SUM(O5:P5)-2*$D5,0))</f>
        <v/>
      </c>
      <c r="DR5" s="131" t="str">
        <f t="shared" ref="DR5" si="10">IF($C5&lt;&gt;"Production","",IF(MOD(COLUMN(),2)=$DG$3,SUM(P5:Q5)-2*$D5,0))</f>
        <v/>
      </c>
      <c r="DS5" s="131" t="str">
        <f t="shared" ref="DS5" si="11">IF($C5&lt;&gt;"Production","",IF(MOD(COLUMN(),2)=$DG$3,SUM(Q5:R5)-2*$D5,0))</f>
        <v/>
      </c>
      <c r="DT5" s="131" t="str">
        <f t="shared" ref="DT5" si="12">IF($C5&lt;&gt;"Production","",IF(MOD(COLUMN(),2)=$DG$3,SUM(R5:S5)-2*$D5,0))</f>
        <v/>
      </c>
      <c r="DU5" s="131" t="str">
        <f t="shared" ref="DU5" si="13">IF($C5&lt;&gt;"Production","",IF(MOD(COLUMN(),2)=$DG$3,SUM(S5:T5)-2*$D5,0))</f>
        <v/>
      </c>
      <c r="DV5" s="131" t="str">
        <f t="shared" ref="DV5" si="14">IF($C5&lt;&gt;"Production","",IF(MOD(COLUMN(),2)=$DG$3,SUM(T5:U5)-2*$D5,0))</f>
        <v/>
      </c>
      <c r="DW5" s="131" t="str">
        <f t="shared" ref="DW5" si="15">IF($C5&lt;&gt;"Production","",IF(MOD(COLUMN(),2)=$DG$3,SUM(U5:V5)-2*$D5,0))</f>
        <v/>
      </c>
      <c r="DX5" s="131" t="str">
        <f t="shared" ref="DX5" si="16">IF($C5&lt;&gt;"Production","",IF(MOD(COLUMN(),2)=$DG$3,SUM(V5:W5)-2*$D5,0))</f>
        <v/>
      </c>
      <c r="DY5" s="131" t="str">
        <f t="shared" ref="DY5" si="17">IF($C5&lt;&gt;"Production","",IF(MOD(COLUMN(),2)=$DG$3,SUM(W5:X5)-2*$D5,0))</f>
        <v/>
      </c>
      <c r="DZ5" s="131" t="str">
        <f t="shared" ref="DZ5" si="18">IF($C5&lt;&gt;"Production","",IF(MOD(COLUMN(),2)=$DG$3,SUM(X5:Y5)-2*$D5,0))</f>
        <v/>
      </c>
      <c r="EA5" s="131" t="str">
        <f t="shared" ref="EA5" si="19">IF($C5&lt;&gt;"Production","",IF(MOD(COLUMN(),2)=$DG$3,SUM(Y5:Z5)-2*$D5,0))</f>
        <v/>
      </c>
      <c r="EB5" s="131" t="str">
        <f t="shared" ref="EB5" si="20">IF($C5&lt;&gt;"Production","",IF(MOD(COLUMN(),2)=$DG$3,SUM(Z5:AA5)-2*$D5,0))</f>
        <v/>
      </c>
      <c r="EC5" s="131" t="str">
        <f t="shared" ref="EC5" si="21">IF($C5&lt;&gt;"Production","",IF(MOD(COLUMN(),2)=$DG$3,SUM(AA5:AB5)-2*$D5,0))</f>
        <v/>
      </c>
      <c r="ED5" s="131" t="str">
        <f t="shared" ref="ED5" si="22">IF($C5&lt;&gt;"Production","",IF(MOD(COLUMN(),2)=$DG$3,SUM(AB5:AC5)-2*$D5,0))</f>
        <v/>
      </c>
      <c r="EE5" s="131" t="str">
        <f t="shared" ref="EE5" si="23">IF($C5&lt;&gt;"Production","",IF(MOD(COLUMN(),2)=$DG$3,SUM(AC5:AD5)-2*$D5,0))</f>
        <v/>
      </c>
      <c r="EF5" s="131" t="str">
        <f t="shared" ref="EF5" si="24">IF($C5&lt;&gt;"Production","",IF(MOD(COLUMN(),2)=$DG$3,SUM(AD5:AE5)-2*$D5,0))</f>
        <v/>
      </c>
      <c r="EG5" s="131" t="str">
        <f t="shared" ref="EG5" si="25">IF($C5&lt;&gt;"Production","",IF(MOD(COLUMN(),2)=$DG$3,SUM(AE5:AF5)-2*$D5,0))</f>
        <v/>
      </c>
      <c r="EH5" s="131" t="str">
        <f t="shared" ref="EH5" si="26">IF($C5&lt;&gt;"Production","",IF(MOD(COLUMN(),2)=$DG$3,SUM(AF5:AG5)-2*$D5,0))</f>
        <v/>
      </c>
      <c r="EI5" s="131" t="str">
        <f t="shared" ref="EI5" si="27">IF($C5&lt;&gt;"Production","",IF(MOD(COLUMN(),2)=$DG$3,SUM(AG5:AH5)-2*$D5,0))</f>
        <v/>
      </c>
      <c r="EJ5" s="131" t="str">
        <f t="shared" ref="EJ5" si="28">IF($C5&lt;&gt;"Production","",IF(MOD(COLUMN(),2)=$DG$3,SUM(AH5:AI5)-2*$D5,0))</f>
        <v/>
      </c>
      <c r="EK5" s="131" t="str">
        <f t="shared" ref="EK5" si="29">IF($C5&lt;&gt;"Production","",IF(MOD(COLUMN(),2)=$DG$3,SUM(AI5:AJ5)-2*$D5,0))</f>
        <v/>
      </c>
      <c r="EL5" s="131" t="str">
        <f t="shared" ref="EL5" si="30">IF($C5&lt;&gt;"Production","",IF(MOD(COLUMN(),2)=$DG$3,SUM(AJ5:AK5)-2*$D5,0))</f>
        <v/>
      </c>
      <c r="EM5" s="131" t="str">
        <f t="shared" ref="EM5" si="31">IF($C5&lt;&gt;"Production","",IF(MOD(COLUMN(),2)=$DG$3,SUM(AK5:AL5)-2*$D5,0))</f>
        <v/>
      </c>
      <c r="EN5" s="131" t="str">
        <f t="shared" ref="EN5" si="32">IF($C5&lt;&gt;"Production","",IF(MOD(COLUMN(),2)=$DG$3,SUM(AL5:AM5)-2*$D5,0))</f>
        <v/>
      </c>
      <c r="EO5" s="131" t="str">
        <f t="shared" ref="EO5" si="33">IF($C5&lt;&gt;"Production","",IF(MOD(COLUMN(),2)=$DG$3,SUM(AM5:AN5)-2*$D5,0))</f>
        <v/>
      </c>
      <c r="EP5" s="131" t="str">
        <f t="shared" ref="EP5" si="34">IF($C5&lt;&gt;"Production","",IF(MOD(COLUMN(),2)=$DG$3,SUM(AN5:AO5)-2*$D5,0))</f>
        <v/>
      </c>
      <c r="EQ5" s="131" t="str">
        <f t="shared" ref="EQ5" si="35">IF($C5&lt;&gt;"Production","",IF(MOD(COLUMN(),2)=$DG$3,SUM(AO5:AP5)-2*$D5,0))</f>
        <v/>
      </c>
      <c r="ER5" s="131" t="str">
        <f t="shared" ref="ER5" si="36">IF($C5&lt;&gt;"Production","",IF(MOD(COLUMN(),2)=$DG$3,SUM(AP5:AQ5)-2*$D5,0))</f>
        <v/>
      </c>
      <c r="ES5" s="131" t="str">
        <f t="shared" ref="ES5" si="37">IF($C5&lt;&gt;"Production","",IF(MOD(COLUMN(),2)=$DG$3,SUM(AQ5:AR5)-2*$D5,0))</f>
        <v/>
      </c>
      <c r="ET5" s="131" t="str">
        <f t="shared" ref="ET5" si="38">IF($C5&lt;&gt;"Production","",IF(MOD(COLUMN(),2)=$DG$3,SUM(AR5:AS5)-2*$D5,0))</f>
        <v/>
      </c>
      <c r="EU5" s="131" t="str">
        <f t="shared" ref="EU5" si="39">IF($C5&lt;&gt;"Production","",IF(MOD(COLUMN(),2)=$DG$3,SUM(AS5:AT5)-2*$D5,0))</f>
        <v/>
      </c>
      <c r="EV5" s="131" t="str">
        <f t="shared" ref="EV5" si="40">IF($C5&lt;&gt;"Production","",IF(MOD(COLUMN(),2)=$DG$3,SUM(AT5:AU5)-2*$D5,0))</f>
        <v/>
      </c>
      <c r="EW5" s="131" t="str">
        <f t="shared" ref="EW5" si="41">IF($C5&lt;&gt;"Production","",IF(MOD(COLUMN(),2)=$DG$3,SUM(AU5:AV5)-2*$D5,0))</f>
        <v/>
      </c>
      <c r="EX5" s="131" t="str">
        <f t="shared" ref="EX5" si="42">IF($C5&lt;&gt;"Production","",IF(MOD(COLUMN(),2)=$DG$3,SUM(AV5:AW5)-2*$D5,0))</f>
        <v/>
      </c>
      <c r="EY5" s="131" t="str">
        <f t="shared" ref="EY5" si="43">IF($C5&lt;&gt;"Production","",IF(MOD(COLUMN(),2)=$DG$3,SUM(AW5:AX5)-2*$D5,0))</f>
        <v/>
      </c>
      <c r="EZ5" s="131" t="str">
        <f t="shared" ref="EZ5" si="44">IF($C5&lt;&gt;"Production","",IF(MOD(COLUMN(),2)=$DG$3,SUM(AX5:AY5)-2*$D5,0))</f>
        <v/>
      </c>
      <c r="FA5" s="131" t="str">
        <f t="shared" ref="FA5" si="45">IF($C5&lt;&gt;"Production","",IF(MOD(COLUMN(),2)=$DG$3,SUM(AY5:AZ5)-2*$D5,0))</f>
        <v/>
      </c>
      <c r="FB5" s="131" t="str">
        <f t="shared" ref="FB5" si="46">IF($C5&lt;&gt;"Production","",IF(MOD(COLUMN(),2)=$DG$3,SUM(AZ5:BA5)-2*$D5,0))</f>
        <v/>
      </c>
      <c r="FC5" s="131" t="str">
        <f t="shared" ref="FC5" si="47">IF($C5&lt;&gt;"Production","",IF(MOD(COLUMN(),2)=$DG$3,SUM(BA5:BB5)-2*$D5,0))</f>
        <v/>
      </c>
      <c r="FD5" s="131" t="str">
        <f t="shared" ref="FD5" si="48">IF($C5&lt;&gt;"Production","",IF(MOD(COLUMN(),2)=$DG$3,SUM(BB5:BC5)-2*$D5,0))</f>
        <v/>
      </c>
      <c r="FE5" s="131" t="str">
        <f t="shared" ref="FE5" si="49">IF($C5&lt;&gt;"Production","",IF(MOD(COLUMN(),2)=$DG$3,SUM(BC5:BD5)-2*$D5,0))</f>
        <v/>
      </c>
      <c r="FF5" s="132" t="str">
        <f t="shared" ref="FF5" si="50">IF($C5&lt;&gt;"Production","",IF(MOD(COLUMN(),2)=$DG$3,SUM(BD5:BE5)-2*$D5,0))</f>
        <v/>
      </c>
      <c r="FG5" s="84"/>
      <c r="FH5" s="130">
        <f t="shared" ref="FH5:FH45" si="51">IF($C5="Production","",E5-BF5)</f>
        <v>2</v>
      </c>
      <c r="FI5" s="131">
        <f t="shared" ref="FI5:FI45" si="52">IF($C5="Production","",F5-BG5)</f>
        <v>2</v>
      </c>
      <c r="FJ5" s="131">
        <f t="shared" ref="FJ5:FJ45" si="53">IF($C5="Production","",G5-BH5)</f>
        <v>2</v>
      </c>
      <c r="FK5" s="131">
        <f t="shared" ref="FK5:FK45" si="54">IF($C5="Production","",H5-BI5)</f>
        <v>-27</v>
      </c>
      <c r="FL5" s="131">
        <f t="shared" ref="FL5:FL45" si="55">IF($C5="Production","",I5-BJ5)</f>
        <v>0</v>
      </c>
      <c r="FM5" s="131">
        <f t="shared" ref="FM5:FM45" si="56">IF($C5="Production","",J5-BK5)</f>
        <v>0</v>
      </c>
      <c r="FN5" s="131">
        <f t="shared" ref="FN5:FN45" si="57">IF($C5="Production","",K5-BL5)</f>
        <v>0</v>
      </c>
      <c r="FO5" s="131">
        <f t="shared" ref="FO5:FO45" si="58">IF($C5="Production","",L5-BM5)</f>
        <v>0</v>
      </c>
      <c r="FP5" s="131">
        <f t="shared" ref="FP5:FP45" si="59">IF($C5="Production","",M5-BN5)</f>
        <v>0</v>
      </c>
      <c r="FQ5" s="131">
        <f t="shared" ref="FQ5:FQ45" si="60">IF($C5="Production","",N5-BO5)</f>
        <v>0</v>
      </c>
      <c r="FR5" s="131">
        <f t="shared" ref="FR5:FR45" si="61">IF($C5="Production","",O5-BP5)</f>
        <v>0</v>
      </c>
      <c r="FS5" s="131">
        <f t="shared" ref="FS5:FS45" si="62">IF($C5="Production","",P5-BQ5)</f>
        <v>0</v>
      </c>
      <c r="FT5" s="131">
        <f t="shared" ref="FT5:FT45" si="63">IF($C5="Production","",Q5-BR5)</f>
        <v>0</v>
      </c>
      <c r="FU5" s="131">
        <f t="shared" ref="FU5:FU45" si="64">IF($C5="Production","",R5-BS5)</f>
        <v>0</v>
      </c>
      <c r="FV5" s="131">
        <f t="shared" ref="FV5:FV45" si="65">IF($C5="Production","",S5-BT5)</f>
        <v>0</v>
      </c>
      <c r="FW5" s="131">
        <f t="shared" ref="FW5:FW45" si="66">IF($C5="Production","",T5-BU5)</f>
        <v>0</v>
      </c>
      <c r="FX5" s="131">
        <f t="shared" ref="FX5:FX45" si="67">IF($C5="Production","",U5-BV5)</f>
        <v>0</v>
      </c>
      <c r="FY5" s="131">
        <f t="shared" ref="FY5:FY45" si="68">IF($C5="Production","",V5-BW5)</f>
        <v>0</v>
      </c>
      <c r="FZ5" s="131">
        <f t="shared" ref="FZ5:FZ45" si="69">IF($C5="Production","",W5-BX5)</f>
        <v>0</v>
      </c>
      <c r="GA5" s="131">
        <f t="shared" ref="GA5:GA45" si="70">IF($C5="Production","",X5-BY5)</f>
        <v>0</v>
      </c>
      <c r="GB5" s="131">
        <f t="shared" ref="GB5:GB45" si="71">IF($C5="Production","",Y5-BZ5)</f>
        <v>0</v>
      </c>
      <c r="GC5" s="131">
        <f t="shared" ref="GC5:GC45" si="72">IF($C5="Production","",Z5-CA5)</f>
        <v>0</v>
      </c>
      <c r="GD5" s="131">
        <f t="shared" ref="GD5:GD45" si="73">IF($C5="Production","",AA5-CB5)</f>
        <v>0</v>
      </c>
      <c r="GE5" s="131">
        <f t="shared" ref="GE5:GE45" si="74">IF($C5="Production","",AB5-CC5)</f>
        <v>0</v>
      </c>
      <c r="GF5" s="131">
        <f t="shared" ref="GF5:GF45" si="75">IF($C5="Production","",AC5-CD5)</f>
        <v>0</v>
      </c>
      <c r="GG5" s="131">
        <f t="shared" ref="GG5:GG45" si="76">IF($C5="Production","",AD5-CE5)</f>
        <v>0</v>
      </c>
      <c r="GH5" s="131">
        <f t="shared" ref="GH5:GH45" si="77">IF($C5="Production","",AE5-CF5)</f>
        <v>0</v>
      </c>
      <c r="GI5" s="131">
        <f t="shared" ref="GI5:GI45" si="78">IF($C5="Production","",AF5-CG5)</f>
        <v>0</v>
      </c>
      <c r="GJ5" s="131">
        <f t="shared" ref="GJ5:GJ45" si="79">IF($C5="Production","",AG5-CH5)</f>
        <v>0</v>
      </c>
      <c r="GK5" s="131">
        <f t="shared" ref="GK5:GK45" si="80">IF($C5="Production","",AH5-CI5)</f>
        <v>0</v>
      </c>
      <c r="GL5" s="131">
        <f t="shared" ref="GL5:GL45" si="81">IF($C5="Production","",AI5-CJ5)</f>
        <v>0</v>
      </c>
      <c r="GM5" s="131">
        <f t="shared" ref="GM5:GM45" si="82">IF($C5="Production","",AJ5-CK5)</f>
        <v>0</v>
      </c>
      <c r="GN5" s="131">
        <f t="shared" ref="GN5:GN45" si="83">IF($C5="Production","",AK5-CL5)</f>
        <v>0</v>
      </c>
      <c r="GO5" s="131">
        <f t="shared" ref="GO5:GO45" si="84">IF($C5="Production","",AL5-CM5)</f>
        <v>0</v>
      </c>
      <c r="GP5" s="131">
        <f t="shared" ref="GP5:GP45" si="85">IF($C5="Production","",AM5-CN5)</f>
        <v>0</v>
      </c>
      <c r="GQ5" s="131">
        <f t="shared" ref="GQ5:GQ45" si="86">IF($C5="Production","",AN5-CO5)</f>
        <v>0</v>
      </c>
      <c r="GR5" s="131">
        <f t="shared" ref="GR5:GR45" si="87">IF($C5="Production","",AO5-CP5)</f>
        <v>0</v>
      </c>
      <c r="GS5" s="131">
        <f t="shared" ref="GS5:GS45" si="88">IF($C5="Production","",AP5-CQ5)</f>
        <v>0</v>
      </c>
      <c r="GT5" s="131">
        <f t="shared" ref="GT5:GT45" si="89">IF($C5="Production","",AQ5-CR5)</f>
        <v>0</v>
      </c>
      <c r="GU5" s="131">
        <f t="shared" ref="GU5:GU45" si="90">IF($C5="Production","",AR5-CS5)</f>
        <v>0</v>
      </c>
      <c r="GV5" s="131">
        <f t="shared" ref="GV5:GV45" si="91">IF($C5="Production","",AS5-CT5)</f>
        <v>0</v>
      </c>
      <c r="GW5" s="131">
        <f t="shared" ref="GW5:GW45" si="92">IF($C5="Production","",AT5-CU5)</f>
        <v>0</v>
      </c>
      <c r="GX5" s="131">
        <f t="shared" ref="GX5:GX45" si="93">IF($C5="Production","",AU5-CV5)</f>
        <v>0</v>
      </c>
      <c r="GY5" s="131">
        <f t="shared" ref="GY5:GY45" si="94">IF($C5="Production","",AV5-CW5)</f>
        <v>0</v>
      </c>
      <c r="GZ5" s="131">
        <f t="shared" ref="GZ5:GZ45" si="95">IF($C5="Production","",AW5-CX5)</f>
        <v>0</v>
      </c>
      <c r="HA5" s="131">
        <f t="shared" ref="HA5:HA45" si="96">IF($C5="Production","",AX5-CY5)</f>
        <v>0</v>
      </c>
      <c r="HB5" s="131">
        <f t="shared" ref="HB5:HB45" si="97">IF($C5="Production","",AY5-CZ5)</f>
        <v>0</v>
      </c>
      <c r="HC5" s="131">
        <f t="shared" ref="HC5:HC45" si="98">IF($C5="Production","",AZ5-DA5)</f>
        <v>0</v>
      </c>
      <c r="HD5" s="131">
        <f t="shared" ref="HD5:HD45" si="99">IF($C5="Production","",BA5-DB5)</f>
        <v>0</v>
      </c>
      <c r="HE5" s="131">
        <f t="shared" ref="HE5:HE45" si="100">IF($C5="Production","",BB5-DC5)</f>
        <v>0</v>
      </c>
      <c r="HF5" s="131">
        <f t="shared" ref="HF5:HF45" si="101">IF($C5="Production","",BC5-DD5)</f>
        <v>0</v>
      </c>
      <c r="HG5" s="131">
        <f t="shared" ref="HG5:HG45" si="102">IF($C5="Production","",BD5-DE5)</f>
        <v>0</v>
      </c>
      <c r="HH5" s="138">
        <f t="shared" ref="HH5:HH45" si="103">SUM(FH5:HG5)</f>
        <v>-21</v>
      </c>
      <c r="HI5" s="80"/>
      <c r="HJ5" s="130" t="str" cm="1">
        <f t="array" ref="HJ5">IF($C5&lt;&gt;"Production","",IFERROR(
_xlfn.IFS(AND(DG5&gt;0,DG5&lt;($HK$3-$D5)),DG5,
AND(DG5&gt;0,DG5&gt;($HK$3-$D5)),($HK$3-$D5)),""))</f>
        <v/>
      </c>
      <c r="HK5" s="131" t="str" cm="1">
        <f t="array" ref="HK5">IF($C5&lt;&gt;"Production","",IFERROR(
_xlfn.IFS(AND(DH5&gt;0,DH5&lt;($HK$3-$D5)),DH5,
AND(DH5&gt;0,DH5&gt;($HK$3-$D5)),($HK$3-$D5)),""))</f>
        <v/>
      </c>
      <c r="HL5" s="131" t="str" cm="1">
        <f t="array" ref="HL5">IF($C5&lt;&gt;"Production","",IFERROR(
_xlfn.IFS(AND(DI5&gt;0,DI5&lt;($HK$3-$D5)),DI5,
AND(DI5&gt;0,DI5&gt;($HK$3-$D5)),($HK$3-$D5)),""))</f>
        <v/>
      </c>
      <c r="HM5" s="131" t="str" cm="1">
        <f t="array" ref="HM5">IF($C5&lt;&gt;"Production","",IFERROR(
_xlfn.IFS(AND(DJ5&gt;0,DJ5&lt;($HK$3-$D5)),DJ5,
AND(DJ5&gt;0,DJ5&gt;($HK$3-$D5)),($HK$3-$D5)),""))</f>
        <v/>
      </c>
      <c r="HN5" s="131" t="str" cm="1">
        <f t="array" ref="HN5">IF($C5&lt;&gt;"Production","",IFERROR(
_xlfn.IFS(AND(DK5&gt;0,DK5&lt;($HK$3-$D5)),DK5,
AND(DK5&gt;0,DK5&gt;($HK$3-$D5)),($HK$3-$D5)),""))</f>
        <v/>
      </c>
      <c r="HO5" s="131" t="str" cm="1">
        <f t="array" ref="HO5">IF($C5&lt;&gt;"Production","",IFERROR(
_xlfn.IFS(AND(DL5&gt;0,DL5&lt;($HK$3-$D5)),DL5,
AND(DL5&gt;0,DL5&gt;($HK$3-$D5)),($HK$3-$D5)),""))</f>
        <v/>
      </c>
      <c r="HP5" s="131" t="str" cm="1">
        <f t="array" ref="HP5">IF($C5&lt;&gt;"Production","",IFERROR(
_xlfn.IFS(AND(DM5&gt;0,DM5&lt;($HK$3-$D5)),DM5,
AND(DM5&gt;0,DM5&gt;($HK$3-$D5)),($HK$3-$D5)),""))</f>
        <v/>
      </c>
      <c r="HQ5" s="131" t="str" cm="1">
        <f t="array" ref="HQ5">IF($C5&lt;&gt;"Production","",IFERROR(
_xlfn.IFS(AND(DN5&gt;0,DN5&lt;($HK$3-$D5)),DN5,
AND(DN5&gt;0,DN5&gt;($HK$3-$D5)),($HK$3-$D5)),""))</f>
        <v/>
      </c>
      <c r="HR5" s="131" t="str" cm="1">
        <f t="array" ref="HR5">IF($C5&lt;&gt;"Production","",IFERROR(
_xlfn.IFS(AND(DO5&gt;0,DO5&lt;($HK$3-$D5)),DO5,
AND(DO5&gt;0,DO5&gt;($HK$3-$D5)),($HK$3-$D5)),""))</f>
        <v/>
      </c>
      <c r="HS5" s="131" t="str" cm="1">
        <f t="array" ref="HS5">IF($C5&lt;&gt;"Production","",IFERROR(
_xlfn.IFS(AND(DP5&gt;0,DP5&lt;($HK$3-$D5)),DP5,
AND(DP5&gt;0,DP5&gt;($HK$3-$D5)),($HK$3-$D5)),""))</f>
        <v/>
      </c>
      <c r="HT5" s="131" t="str" cm="1">
        <f t="array" ref="HT5">IF($C5&lt;&gt;"Production","",IFERROR(
_xlfn.IFS(AND(DQ5&gt;0,DQ5&lt;($HK$3-$D5)),DQ5,
AND(DQ5&gt;0,DQ5&gt;($HK$3-$D5)),($HK$3-$D5)),""))</f>
        <v/>
      </c>
      <c r="HU5" s="131" t="str" cm="1">
        <f t="array" ref="HU5">IF($C5&lt;&gt;"Production","",IFERROR(
_xlfn.IFS(AND(DR5&gt;0,DR5&lt;($HK$3-$D5)),DR5,
AND(DR5&gt;0,DR5&gt;($HK$3-$D5)),($HK$3-$D5)),""))</f>
        <v/>
      </c>
      <c r="HV5" s="131" t="str" cm="1">
        <f t="array" ref="HV5">IF($C5&lt;&gt;"Production","",IFERROR(
_xlfn.IFS(AND(DS5&gt;0,DS5&lt;($HK$3-$D5)),DS5,
AND(DS5&gt;0,DS5&gt;($HK$3-$D5)),($HK$3-$D5)),""))</f>
        <v/>
      </c>
      <c r="HW5" s="131" t="str" cm="1">
        <f t="array" ref="HW5">IF($C5&lt;&gt;"Production","",IFERROR(
_xlfn.IFS(AND(DT5&gt;0,DT5&lt;($HK$3-$D5)),DT5,
AND(DT5&gt;0,DT5&gt;($HK$3-$D5)),($HK$3-$D5)),""))</f>
        <v/>
      </c>
      <c r="HX5" s="131" t="str" cm="1">
        <f t="array" ref="HX5">IF($C5&lt;&gt;"Production","",IFERROR(
_xlfn.IFS(AND(DU5&gt;0,DU5&lt;($HK$3-$D5)),DU5,
AND(DU5&gt;0,DU5&gt;($HK$3-$D5)),($HK$3-$D5)),""))</f>
        <v/>
      </c>
      <c r="HY5" s="131" t="str" cm="1">
        <f t="array" ref="HY5">IF($C5&lt;&gt;"Production","",IFERROR(
_xlfn.IFS(AND(DV5&gt;0,DV5&lt;($HK$3-$D5)),DV5,
AND(DV5&gt;0,DV5&gt;($HK$3-$D5)),($HK$3-$D5)),""))</f>
        <v/>
      </c>
      <c r="HZ5" s="131" t="str" cm="1">
        <f t="array" ref="HZ5">IF($C5&lt;&gt;"Production","",IFERROR(
_xlfn.IFS(AND(DW5&gt;0,DW5&lt;($HK$3-$D5)),DW5,
AND(DW5&gt;0,DW5&gt;($HK$3-$D5)),($HK$3-$D5)),""))</f>
        <v/>
      </c>
      <c r="IA5" s="131" t="str" cm="1">
        <f t="array" ref="IA5">IF($C5&lt;&gt;"Production","",IFERROR(
_xlfn.IFS(AND(DX5&gt;0,DX5&lt;($HK$3-$D5)),DX5,
AND(DX5&gt;0,DX5&gt;($HK$3-$D5)),($HK$3-$D5)),""))</f>
        <v/>
      </c>
      <c r="IB5" s="131" t="str" cm="1">
        <f t="array" ref="IB5">IF($C5&lt;&gt;"Production","",IFERROR(
_xlfn.IFS(AND(DY5&gt;0,DY5&lt;($HK$3-$D5)),DY5,
AND(DY5&gt;0,DY5&gt;($HK$3-$D5)),($HK$3-$D5)),""))</f>
        <v/>
      </c>
      <c r="IC5" s="131" t="str" cm="1">
        <f t="array" ref="IC5">IF($C5&lt;&gt;"Production","",IFERROR(
_xlfn.IFS(AND(DZ5&gt;0,DZ5&lt;($HK$3-$D5)),DZ5,
AND(DZ5&gt;0,DZ5&gt;($HK$3-$D5)),($HK$3-$D5)),""))</f>
        <v/>
      </c>
      <c r="ID5" s="131" t="str" cm="1">
        <f t="array" ref="ID5">IF($C5&lt;&gt;"Production","",IFERROR(
_xlfn.IFS(AND(EA5&gt;0,EA5&lt;($HK$3-$D5)),EA5,
AND(EA5&gt;0,EA5&gt;($HK$3-$D5)),($HK$3-$D5)),""))</f>
        <v/>
      </c>
      <c r="IE5" s="131" t="str" cm="1">
        <f t="array" ref="IE5">IF($C5&lt;&gt;"Production","",IFERROR(
_xlfn.IFS(AND(EB5&gt;0,EB5&lt;($HK$3-$D5)),EB5,
AND(EB5&gt;0,EB5&gt;($HK$3-$D5)),($HK$3-$D5)),""))</f>
        <v/>
      </c>
      <c r="IF5" s="131" t="str" cm="1">
        <f t="array" ref="IF5">IF($C5&lt;&gt;"Production","",IFERROR(
_xlfn.IFS(AND(EC5&gt;0,EC5&lt;($HK$3-$D5)),EC5,
AND(EC5&gt;0,EC5&gt;($HK$3-$D5)),($HK$3-$D5)),""))</f>
        <v/>
      </c>
      <c r="IG5" s="131" t="str" cm="1">
        <f t="array" ref="IG5">IF($C5&lt;&gt;"Production","",IFERROR(
_xlfn.IFS(AND(ED5&gt;0,ED5&lt;($HK$3-$D5)),ED5,
AND(ED5&gt;0,ED5&gt;($HK$3-$D5)),($HK$3-$D5)),""))</f>
        <v/>
      </c>
      <c r="IH5" s="131" t="str" cm="1">
        <f t="array" ref="IH5">IF($C5&lt;&gt;"Production","",IFERROR(
_xlfn.IFS(AND(EE5&gt;0,EE5&lt;($HK$3-$D5)),EE5,
AND(EE5&gt;0,EE5&gt;($HK$3-$D5)),($HK$3-$D5)),""))</f>
        <v/>
      </c>
      <c r="II5" s="131" t="str" cm="1">
        <f t="array" ref="II5">IF($C5&lt;&gt;"Production","",IFERROR(
_xlfn.IFS(AND(EF5&gt;0,EF5&lt;($HK$3-$D5)),EF5,
AND(EF5&gt;0,EF5&gt;($HK$3-$D5)),($HK$3-$D5)),""))</f>
        <v/>
      </c>
      <c r="IJ5" s="131" t="str" cm="1">
        <f t="array" ref="IJ5">IF($C5&lt;&gt;"Production","",IFERROR(
_xlfn.IFS(AND(EG5&gt;0,EG5&lt;($HK$3-$D5)),EG5,
AND(EG5&gt;0,EG5&gt;($HK$3-$D5)),($HK$3-$D5)),""))</f>
        <v/>
      </c>
      <c r="IK5" s="131" t="str" cm="1">
        <f t="array" ref="IK5">IF($C5&lt;&gt;"Production","",IFERROR(
_xlfn.IFS(AND(EH5&gt;0,EH5&lt;($HK$3-$D5)),EH5,
AND(EH5&gt;0,EH5&gt;($HK$3-$D5)),($HK$3-$D5)),""))</f>
        <v/>
      </c>
      <c r="IL5" s="131" t="str" cm="1">
        <f t="array" ref="IL5">IF($C5&lt;&gt;"Production","",IFERROR(
_xlfn.IFS(AND(EI5&gt;0,EI5&lt;($HK$3-$D5)),EI5,
AND(EI5&gt;0,EI5&gt;($HK$3-$D5)),($HK$3-$D5)),""))</f>
        <v/>
      </c>
      <c r="IM5" s="131" t="str" cm="1">
        <f t="array" ref="IM5">IF($C5&lt;&gt;"Production","",IFERROR(
_xlfn.IFS(AND(EJ5&gt;0,EJ5&lt;($HK$3-$D5)),EJ5,
AND(EJ5&gt;0,EJ5&gt;($HK$3-$D5)),($HK$3-$D5)),""))</f>
        <v/>
      </c>
      <c r="IN5" s="131" t="str" cm="1">
        <f t="array" ref="IN5">IF($C5&lt;&gt;"Production","",IFERROR(
_xlfn.IFS(AND(EK5&gt;0,EK5&lt;($HK$3-$D5)),EK5,
AND(EK5&gt;0,EK5&gt;($HK$3-$D5)),($HK$3-$D5)),""))</f>
        <v/>
      </c>
      <c r="IO5" s="131" t="str" cm="1">
        <f t="array" ref="IO5">IF($C5&lt;&gt;"Production","",IFERROR(
_xlfn.IFS(AND(EL5&gt;0,EL5&lt;($HK$3-$D5)),EL5,
AND(EL5&gt;0,EL5&gt;($HK$3-$D5)),($HK$3-$D5)),""))</f>
        <v/>
      </c>
      <c r="IP5" s="131" t="str" cm="1">
        <f t="array" ref="IP5">IF($C5&lt;&gt;"Production","",IFERROR(
_xlfn.IFS(AND(EM5&gt;0,EM5&lt;($HK$3-$D5)),EM5,
AND(EM5&gt;0,EM5&gt;($HK$3-$D5)),($HK$3-$D5)),""))</f>
        <v/>
      </c>
      <c r="IQ5" s="131" t="str" cm="1">
        <f t="array" ref="IQ5">IF($C5&lt;&gt;"Production","",IFERROR(
_xlfn.IFS(AND(EN5&gt;0,EN5&lt;($HK$3-$D5)),EN5,
AND(EN5&gt;0,EN5&gt;($HK$3-$D5)),($HK$3-$D5)),""))</f>
        <v/>
      </c>
      <c r="IR5" s="131" t="str" cm="1">
        <f t="array" ref="IR5">IF($C5&lt;&gt;"Production","",IFERROR(
_xlfn.IFS(AND(EO5&gt;0,EO5&lt;($HK$3-$D5)),EO5,
AND(EO5&gt;0,EO5&gt;($HK$3-$D5)),($HK$3-$D5)),""))</f>
        <v/>
      </c>
      <c r="IS5" s="131" t="str" cm="1">
        <f t="array" ref="IS5">IF($C5&lt;&gt;"Production","",IFERROR(
_xlfn.IFS(AND(EP5&gt;0,EP5&lt;($HK$3-$D5)),EP5,
AND(EP5&gt;0,EP5&gt;($HK$3-$D5)),($HK$3-$D5)),""))</f>
        <v/>
      </c>
      <c r="IT5" s="131" t="str" cm="1">
        <f t="array" ref="IT5">IF($C5&lt;&gt;"Production","",IFERROR(
_xlfn.IFS(AND(EQ5&gt;0,EQ5&lt;($HK$3-$D5)),EQ5,
AND(EQ5&gt;0,EQ5&gt;($HK$3-$D5)),($HK$3-$D5)),""))</f>
        <v/>
      </c>
      <c r="IU5" s="131" t="str" cm="1">
        <f t="array" ref="IU5">IF($C5&lt;&gt;"Production","",IFERROR(
_xlfn.IFS(AND(ER5&gt;0,ER5&lt;($HK$3-$D5)),ER5,
AND(ER5&gt;0,ER5&gt;($HK$3-$D5)),($HK$3-$D5)),""))</f>
        <v/>
      </c>
      <c r="IV5" s="131" t="str" cm="1">
        <f t="array" ref="IV5">IF($C5&lt;&gt;"Production","",IFERROR(
_xlfn.IFS(AND(ES5&gt;0,ES5&lt;($HK$3-$D5)),ES5,
AND(ES5&gt;0,ES5&gt;($HK$3-$D5)),($HK$3-$D5)),""))</f>
        <v/>
      </c>
      <c r="IW5" s="131" t="str" cm="1">
        <f t="array" ref="IW5">IF($C5&lt;&gt;"Production","",IFERROR(
_xlfn.IFS(AND(ET5&gt;0,ET5&lt;($HK$3-$D5)),ET5,
AND(ET5&gt;0,ET5&gt;($HK$3-$D5)),($HK$3-$D5)),""))</f>
        <v/>
      </c>
      <c r="IX5" s="131" t="str" cm="1">
        <f t="array" ref="IX5">IF($C5&lt;&gt;"Production","",IFERROR(
_xlfn.IFS(AND(EU5&gt;0,EU5&lt;($HK$3-$D5)),EU5,
AND(EU5&gt;0,EU5&gt;($HK$3-$D5)),($HK$3-$D5)),""))</f>
        <v/>
      </c>
      <c r="IY5" s="131" t="str" cm="1">
        <f t="array" ref="IY5">IF($C5&lt;&gt;"Production","",IFERROR(
_xlfn.IFS(AND(EV5&gt;0,EV5&lt;($HK$3-$D5)),EV5,
AND(EV5&gt;0,EV5&gt;($HK$3-$D5)),($HK$3-$D5)),""))</f>
        <v/>
      </c>
      <c r="IZ5" s="131" t="str" cm="1">
        <f t="array" ref="IZ5">IF($C5&lt;&gt;"Production","",IFERROR(
_xlfn.IFS(AND(EW5&gt;0,EW5&lt;($HK$3-$D5)),EW5,
AND(EW5&gt;0,EW5&gt;($HK$3-$D5)),($HK$3-$D5)),""))</f>
        <v/>
      </c>
      <c r="JA5" s="131" t="str" cm="1">
        <f t="array" ref="JA5">IF($C5&lt;&gt;"Production","",IFERROR(
_xlfn.IFS(AND(EX5&gt;0,EX5&lt;($HK$3-$D5)),EX5,
AND(EX5&gt;0,EX5&gt;($HK$3-$D5)),($HK$3-$D5)),""))</f>
        <v/>
      </c>
      <c r="JB5" s="131" t="str" cm="1">
        <f t="array" ref="JB5">IF($C5&lt;&gt;"Production","",IFERROR(
_xlfn.IFS(AND(EY5&gt;0,EY5&lt;($HK$3-$D5)),EY5,
AND(EY5&gt;0,EY5&gt;($HK$3-$D5)),($HK$3-$D5)),""))</f>
        <v/>
      </c>
      <c r="JC5" s="131" t="str" cm="1">
        <f t="array" ref="JC5">IF($C5&lt;&gt;"Production","",IFERROR(
_xlfn.IFS(AND(EZ5&gt;0,EZ5&lt;($HK$3-$D5)),EZ5,
AND(EZ5&gt;0,EZ5&gt;($HK$3-$D5)),($HK$3-$D5)),""))</f>
        <v/>
      </c>
      <c r="JD5" s="131" t="str" cm="1">
        <f t="array" ref="JD5">IF($C5&lt;&gt;"Production","",IFERROR(
_xlfn.IFS(AND(FA5&gt;0,FA5&lt;($HK$3-$D5)),FA5,
AND(FA5&gt;0,FA5&gt;($HK$3-$D5)),($HK$3-$D5)),""))</f>
        <v/>
      </c>
      <c r="JE5" s="131" t="str" cm="1">
        <f t="array" ref="JE5">IF($C5&lt;&gt;"Production","",IFERROR(
_xlfn.IFS(AND(FB5&gt;0,FB5&lt;($HK$3-$D5)),FB5,
AND(FB5&gt;0,FB5&gt;($HK$3-$D5)),($HK$3-$D5)),""))</f>
        <v/>
      </c>
      <c r="JF5" s="131" t="str" cm="1">
        <f t="array" ref="JF5">IF($C5&lt;&gt;"Production","",IFERROR(
_xlfn.IFS(AND(FC5&gt;0,FC5&lt;($HK$3-$D5)),FC5,
AND(FC5&gt;0,FC5&gt;($HK$3-$D5)),($HK$3-$D5)),""))</f>
        <v/>
      </c>
      <c r="JG5" s="131" t="str" cm="1">
        <f t="array" ref="JG5">IF($C5&lt;&gt;"Production","",IFERROR(
_xlfn.IFS(AND(FD5&gt;0,FD5&lt;($HK$3-$D5)),FD5,
AND(FD5&gt;0,FD5&gt;($HK$3-$D5)),($HK$3-$D5)),""))</f>
        <v/>
      </c>
      <c r="JH5" s="131" t="str" cm="1">
        <f t="array" ref="JH5">IF($C5&lt;&gt;"Production","",IFERROR(
_xlfn.IFS(AND(FF5&gt;0,FF5&lt;($HK$3-$D5)),FF5,
AND(FF5&gt;0,FF5&gt;($HK$3-$D5)),($HK$3-$D5)),""))</f>
        <v/>
      </c>
      <c r="JI5" s="132" t="str" cm="1">
        <f t="array" ref="JI5">IF($C5&lt;&gt;"Production","",IFERROR(
_xlfn.IFS(AND(FG5&gt;0,FG5&lt;($HK$3-$D5)),FG5,
AND(FG5&gt;0,FG5&gt;($HK$3-$D5)),($HK$3-$D5)),""))</f>
        <v/>
      </c>
      <c r="JJ5" s="138">
        <f t="shared" ref="JJ5:JJ45" si="104">SUM(HJ5:JI5)</f>
        <v>0</v>
      </c>
      <c r="JK5" s="80"/>
      <c r="JL5" s="130" cm="1">
        <f t="array" ref="JL5">IF($C5="Production","",IFERROR(
_xlfn.IFS(AND(FH5&gt;0,FH5&lt;($HK$3-$D5)),FH5,
AND(FH5&gt;0,FH5&gt;($HK$3-$D5)),($HK$3-$D5)),""))</f>
        <v>2</v>
      </c>
      <c r="JM5" s="131" cm="1">
        <f t="array" ref="JM5">IF($C5="Production","",IFERROR(
_xlfn.IFS(AND(FI5&gt;0,FI5&lt;($HK$3-$D5)),FI5,
AND(FI5&gt;0,FI5&gt;($HK$3-$D5)),($HK$3-$D5)),""))</f>
        <v>2</v>
      </c>
      <c r="JN5" s="131" cm="1">
        <f t="array" ref="JN5">IF($C5="Production","",IFERROR(
_xlfn.IFS(AND(FJ5&gt;0,FJ5&lt;($HK$3-$D5)),FJ5,
AND(FJ5&gt;0,FJ5&gt;($HK$3-$D5)),($HK$3-$D5)),""))</f>
        <v>2</v>
      </c>
      <c r="JO5" s="131" t="str" cm="1">
        <f t="array" ref="JO5">IF($C5="Production","",IFERROR(
_xlfn.IFS(AND(FK5&gt;0,FK5&lt;($HK$3-$D5)),FK5,
AND(FK5&gt;0,FK5&gt;($HK$3-$D5)),($HK$3-$D5)),""))</f>
        <v/>
      </c>
      <c r="JP5" s="131" t="str" cm="1">
        <f t="array" ref="JP5">IF($C5="Production","",IFERROR(
_xlfn.IFS(AND(FL5&gt;0,FL5&lt;($HK$3-$D5)),FL5,
AND(FL5&gt;0,FL5&gt;($HK$3-$D5)),($HK$3-$D5)),""))</f>
        <v/>
      </c>
      <c r="JQ5" s="131" t="str" cm="1">
        <f t="array" ref="JQ5">IF($C5="Production","",IFERROR(
_xlfn.IFS(AND(FM5&gt;0,FM5&lt;($HK$3-$D5)),FM5,
AND(FM5&gt;0,FM5&gt;($HK$3-$D5)),($HK$3-$D5)),""))</f>
        <v/>
      </c>
      <c r="JR5" s="131" t="str" cm="1">
        <f t="array" ref="JR5">IF($C5="Production","",IFERROR(
_xlfn.IFS(AND(FN5&gt;0,FN5&lt;($HK$3-$D5)),FN5,
AND(FN5&gt;0,FN5&gt;($HK$3-$D5)),($HK$3-$D5)),""))</f>
        <v/>
      </c>
      <c r="JS5" s="131" t="str" cm="1">
        <f t="array" ref="JS5">IF($C5="Production","",IFERROR(
_xlfn.IFS(AND(FO5&gt;0,FO5&lt;($HK$3-$D5)),FO5,
AND(FO5&gt;0,FO5&gt;($HK$3-$D5)),($HK$3-$D5)),""))</f>
        <v/>
      </c>
      <c r="JT5" s="131" t="str" cm="1">
        <f t="array" ref="JT5">IF($C5="Production","",IFERROR(
_xlfn.IFS(AND(FP5&gt;0,FP5&lt;($HK$3-$D5)),FP5,
AND(FP5&gt;0,FP5&gt;($HK$3-$D5)),($HK$3-$D5)),""))</f>
        <v/>
      </c>
      <c r="JU5" s="131" t="str" cm="1">
        <f t="array" ref="JU5">IF($C5="Production","",IFERROR(
_xlfn.IFS(AND(FQ5&gt;0,FQ5&lt;($HK$3-$D5)),FQ5,
AND(FQ5&gt;0,FQ5&gt;($HK$3-$D5)),($HK$3-$D5)),""))</f>
        <v/>
      </c>
      <c r="JV5" s="131" t="str" cm="1">
        <f t="array" ref="JV5">IF($C5="Production","",IFERROR(
_xlfn.IFS(AND(FR5&gt;0,FR5&lt;($HK$3-$D5)),FR5,
AND(FR5&gt;0,FR5&gt;($HK$3-$D5)),($HK$3-$D5)),""))</f>
        <v/>
      </c>
      <c r="JW5" s="131" t="str" cm="1">
        <f t="array" ref="JW5">IF($C5="Production","",IFERROR(
_xlfn.IFS(AND(FS5&gt;0,FS5&lt;($HK$3-$D5)),FS5,
AND(FS5&gt;0,FS5&gt;($HK$3-$D5)),($HK$3-$D5)),""))</f>
        <v/>
      </c>
      <c r="JX5" s="131" t="str" cm="1">
        <f t="array" ref="JX5">IF($C5="Production","",IFERROR(
_xlfn.IFS(AND(FT5&gt;0,FT5&lt;($HK$3-$D5)),FT5,
AND(FT5&gt;0,FT5&gt;($HK$3-$D5)),($HK$3-$D5)),""))</f>
        <v/>
      </c>
      <c r="JY5" s="131" t="str" cm="1">
        <f t="array" ref="JY5">IF($C5="Production","",IFERROR(
_xlfn.IFS(AND(FU5&gt;0,FU5&lt;($HK$3-$D5)),FU5,
AND(FU5&gt;0,FU5&gt;($HK$3-$D5)),($HK$3-$D5)),""))</f>
        <v/>
      </c>
      <c r="JZ5" s="131" t="str" cm="1">
        <f t="array" ref="JZ5">IF($C5="Production","",IFERROR(
_xlfn.IFS(AND(FV5&gt;0,FV5&lt;($HK$3-$D5)),FV5,
AND(FV5&gt;0,FV5&gt;($HK$3-$D5)),($HK$3-$D5)),""))</f>
        <v/>
      </c>
      <c r="KA5" s="131" t="str" cm="1">
        <f t="array" ref="KA5">IF($C5="Production","",IFERROR(
_xlfn.IFS(AND(FW5&gt;0,FW5&lt;($HK$3-$D5)),FW5,
AND(FW5&gt;0,FW5&gt;($HK$3-$D5)),($HK$3-$D5)),""))</f>
        <v/>
      </c>
      <c r="KB5" s="131" t="str" cm="1">
        <f t="array" ref="KB5">IF($C5="Production","",IFERROR(
_xlfn.IFS(AND(FX5&gt;0,FX5&lt;($HK$3-$D5)),FX5,
AND(FX5&gt;0,FX5&gt;($HK$3-$D5)),($HK$3-$D5)),""))</f>
        <v/>
      </c>
      <c r="KC5" s="131" t="str" cm="1">
        <f t="array" ref="KC5">IF($C5="Production","",IFERROR(
_xlfn.IFS(AND(FY5&gt;0,FY5&lt;($HK$3-$D5)),FY5,
AND(FY5&gt;0,FY5&gt;($HK$3-$D5)),($HK$3-$D5)),""))</f>
        <v/>
      </c>
      <c r="KD5" s="131" t="str" cm="1">
        <f t="array" ref="KD5">IF($C5="Production","",IFERROR(
_xlfn.IFS(AND(FZ5&gt;0,FZ5&lt;($HK$3-$D5)),FZ5,
AND(FZ5&gt;0,FZ5&gt;($HK$3-$D5)),($HK$3-$D5)),""))</f>
        <v/>
      </c>
      <c r="KE5" s="131" t="str" cm="1">
        <f t="array" ref="KE5">IF($C5="Production","",IFERROR(
_xlfn.IFS(AND(GA5&gt;0,GA5&lt;($HK$3-$D5)),GA5,
AND(GA5&gt;0,GA5&gt;($HK$3-$D5)),($HK$3-$D5)),""))</f>
        <v/>
      </c>
      <c r="KF5" s="131" t="str" cm="1">
        <f t="array" ref="KF5">IF($C5="Production","",IFERROR(
_xlfn.IFS(AND(GB5&gt;0,GB5&lt;($HK$3-$D5)),GB5,
AND(GB5&gt;0,GB5&gt;($HK$3-$D5)),($HK$3-$D5)),""))</f>
        <v/>
      </c>
      <c r="KG5" s="131" t="str" cm="1">
        <f t="array" ref="KG5">IF($C5="Production","",IFERROR(
_xlfn.IFS(AND(GC5&gt;0,GC5&lt;($HK$3-$D5)),GC5,
AND(GC5&gt;0,GC5&gt;($HK$3-$D5)),($HK$3-$D5)),""))</f>
        <v/>
      </c>
      <c r="KH5" s="131" t="str" cm="1">
        <f t="array" ref="KH5">IF($C5="Production","",IFERROR(
_xlfn.IFS(AND(GD5&gt;0,GD5&lt;($HK$3-$D5)),GD5,
AND(GD5&gt;0,GD5&gt;($HK$3-$D5)),($HK$3-$D5)),""))</f>
        <v/>
      </c>
      <c r="KI5" s="131" t="str" cm="1">
        <f t="array" ref="KI5">IF($C5="Production","",IFERROR(
_xlfn.IFS(AND(GE5&gt;0,GE5&lt;($HK$3-$D5)),GE5,
AND(GE5&gt;0,GE5&gt;($HK$3-$D5)),($HK$3-$D5)),""))</f>
        <v/>
      </c>
      <c r="KJ5" s="131" t="str" cm="1">
        <f t="array" ref="KJ5">IF($C5="Production","",IFERROR(
_xlfn.IFS(AND(GF5&gt;0,GF5&lt;($HK$3-$D5)),GF5,
AND(GF5&gt;0,GF5&gt;($HK$3-$D5)),($HK$3-$D5)),""))</f>
        <v/>
      </c>
      <c r="KK5" s="131" t="str" cm="1">
        <f t="array" ref="KK5">IF($C5="Production","",IFERROR(
_xlfn.IFS(AND(GG5&gt;0,GG5&lt;($HK$3-$D5)),GG5,
AND(GG5&gt;0,GG5&gt;($HK$3-$D5)),($HK$3-$D5)),""))</f>
        <v/>
      </c>
      <c r="KL5" s="131" t="str" cm="1">
        <f t="array" ref="KL5">IF($C5="Production","",IFERROR(
_xlfn.IFS(AND(GH5&gt;0,GH5&lt;($HK$3-$D5)),GH5,
AND(GH5&gt;0,GH5&gt;($HK$3-$D5)),($HK$3-$D5)),""))</f>
        <v/>
      </c>
      <c r="KM5" s="131" t="str" cm="1">
        <f t="array" ref="KM5">IF($C5="Production","",IFERROR(
_xlfn.IFS(AND(GI5&gt;0,GI5&lt;($HK$3-$D5)),GI5,
AND(GI5&gt;0,GI5&gt;($HK$3-$D5)),($HK$3-$D5)),""))</f>
        <v/>
      </c>
      <c r="KN5" s="131" t="str" cm="1">
        <f t="array" ref="KN5">IF($C5="Production","",IFERROR(
_xlfn.IFS(AND(GJ5&gt;0,GJ5&lt;($HK$3-$D5)),GJ5,
AND(GJ5&gt;0,GJ5&gt;($HK$3-$D5)),($HK$3-$D5)),""))</f>
        <v/>
      </c>
      <c r="KO5" s="131" t="str" cm="1">
        <f t="array" ref="KO5">IF($C5="Production","",IFERROR(
_xlfn.IFS(AND(GK5&gt;0,GK5&lt;($HK$3-$D5)),GK5,
AND(GK5&gt;0,GK5&gt;($HK$3-$D5)),($HK$3-$D5)),""))</f>
        <v/>
      </c>
      <c r="KP5" s="131" t="str" cm="1">
        <f t="array" ref="KP5">IF($C5="Production","",IFERROR(
_xlfn.IFS(AND(GL5&gt;0,GL5&lt;($HK$3-$D5)),GL5,
AND(GL5&gt;0,GL5&gt;($HK$3-$D5)),($HK$3-$D5)),""))</f>
        <v/>
      </c>
      <c r="KQ5" s="131" t="str" cm="1">
        <f t="array" ref="KQ5">IF($C5="Production","",IFERROR(
_xlfn.IFS(AND(GM5&gt;0,GM5&lt;($HK$3-$D5)),GM5,
AND(GM5&gt;0,GM5&gt;($HK$3-$D5)),($HK$3-$D5)),""))</f>
        <v/>
      </c>
      <c r="KR5" s="131" t="str" cm="1">
        <f t="array" ref="KR5">IF($C5="Production","",IFERROR(
_xlfn.IFS(AND(GN5&gt;0,GN5&lt;($HK$3-$D5)),GN5,
AND(GN5&gt;0,GN5&gt;($HK$3-$D5)),($HK$3-$D5)),""))</f>
        <v/>
      </c>
      <c r="KS5" s="131" t="str" cm="1">
        <f t="array" ref="KS5">IF($C5="Production","",IFERROR(
_xlfn.IFS(AND(GO5&gt;0,GO5&lt;($HK$3-$D5)),GO5,
AND(GO5&gt;0,GO5&gt;($HK$3-$D5)),($HK$3-$D5)),""))</f>
        <v/>
      </c>
      <c r="KT5" s="131" t="str" cm="1">
        <f t="array" ref="KT5">IF($C5="Production","",IFERROR(
_xlfn.IFS(AND(GP5&gt;0,GP5&lt;($HK$3-$D5)),GP5,
AND(GP5&gt;0,GP5&gt;($HK$3-$D5)),($HK$3-$D5)),""))</f>
        <v/>
      </c>
      <c r="KU5" s="131" t="str" cm="1">
        <f t="array" ref="KU5">IF($C5="Production","",IFERROR(
_xlfn.IFS(AND(GQ5&gt;0,GQ5&lt;($HK$3-$D5)),GQ5,
AND(GQ5&gt;0,GQ5&gt;($HK$3-$D5)),($HK$3-$D5)),""))</f>
        <v/>
      </c>
      <c r="KV5" s="131" t="str" cm="1">
        <f t="array" ref="KV5">IF($C5="Production","",IFERROR(
_xlfn.IFS(AND(GR5&gt;0,GR5&lt;($HK$3-$D5)),GR5,
AND(GR5&gt;0,GR5&gt;($HK$3-$D5)),($HK$3-$D5)),""))</f>
        <v/>
      </c>
      <c r="KW5" s="131" t="str" cm="1">
        <f t="array" ref="KW5">IF($C5="Production","",IFERROR(
_xlfn.IFS(AND(GS5&gt;0,GS5&lt;($HK$3-$D5)),GS5,
AND(GS5&gt;0,GS5&gt;($HK$3-$D5)),($HK$3-$D5)),""))</f>
        <v/>
      </c>
      <c r="KX5" s="131" t="str" cm="1">
        <f t="array" ref="KX5">IF($C5="Production","",IFERROR(
_xlfn.IFS(AND(GT5&gt;0,GT5&lt;($HK$3-$D5)),GT5,
AND(GT5&gt;0,GT5&gt;($HK$3-$D5)),($HK$3-$D5)),""))</f>
        <v/>
      </c>
      <c r="KY5" s="131" t="str" cm="1">
        <f t="array" ref="KY5">IF($C5="Production","",IFERROR(
_xlfn.IFS(AND(GU5&gt;0,GU5&lt;($HK$3-$D5)),GU5,
AND(GU5&gt;0,GU5&gt;($HK$3-$D5)),($HK$3-$D5)),""))</f>
        <v/>
      </c>
      <c r="KZ5" s="131" t="str" cm="1">
        <f t="array" ref="KZ5">IF($C5="Production","",IFERROR(
_xlfn.IFS(AND(GV5&gt;0,GV5&lt;($HK$3-$D5)),GV5,
AND(GV5&gt;0,GV5&gt;($HK$3-$D5)),($HK$3-$D5)),""))</f>
        <v/>
      </c>
      <c r="LA5" s="131" t="str" cm="1">
        <f t="array" ref="LA5">IF($C5="Production","",IFERROR(
_xlfn.IFS(AND(GW5&gt;0,GW5&lt;($HK$3-$D5)),GW5,
AND(GW5&gt;0,GW5&gt;($HK$3-$D5)),($HK$3-$D5)),""))</f>
        <v/>
      </c>
      <c r="LB5" s="131" t="str" cm="1">
        <f t="array" ref="LB5">IF($C5="Production","",IFERROR(
_xlfn.IFS(AND(GX5&gt;0,GX5&lt;($HK$3-$D5)),GX5,
AND(GX5&gt;0,GX5&gt;($HK$3-$D5)),($HK$3-$D5)),""))</f>
        <v/>
      </c>
      <c r="LC5" s="131" t="str" cm="1">
        <f t="array" ref="LC5">IF($C5="Production","",IFERROR(
_xlfn.IFS(AND(GY5&gt;0,GY5&lt;($HK$3-$D5)),GY5,
AND(GY5&gt;0,GY5&gt;($HK$3-$D5)),($HK$3-$D5)),""))</f>
        <v/>
      </c>
      <c r="LD5" s="131" t="str" cm="1">
        <f t="array" ref="LD5">IF($C5="Production","",IFERROR(
_xlfn.IFS(AND(GZ5&gt;0,GZ5&lt;($HK$3-$D5)),GZ5,
AND(GZ5&gt;0,GZ5&gt;($HK$3-$D5)),($HK$3-$D5)),""))</f>
        <v/>
      </c>
      <c r="LE5" s="131" t="str" cm="1">
        <f t="array" ref="LE5">IF($C5="Production","",IFERROR(
_xlfn.IFS(AND(HA5&gt;0,HA5&lt;($HK$3-$D5)),HA5,
AND(HA5&gt;0,HA5&gt;($HK$3-$D5)),($HK$3-$D5)),""))</f>
        <v/>
      </c>
      <c r="LF5" s="131" t="str" cm="1">
        <f t="array" ref="LF5">IF($C5="Production","",IFERROR(
_xlfn.IFS(AND(HB5&gt;0,HB5&lt;($HK$3-$D5)),HB5,
AND(HB5&gt;0,HB5&gt;($HK$3-$D5)),($HK$3-$D5)),""))</f>
        <v/>
      </c>
      <c r="LG5" s="131" t="str" cm="1">
        <f t="array" ref="LG5">IF($C5="Production","",IFERROR(
_xlfn.IFS(AND(HC5&gt;0,HC5&lt;($HK$3-$D5)),HC5,
AND(HC5&gt;0,HC5&gt;($HK$3-$D5)),($HK$3-$D5)),""))</f>
        <v/>
      </c>
      <c r="LH5" s="131" t="str" cm="1">
        <f t="array" ref="LH5">IF($C5="Production","",IFERROR(
_xlfn.IFS(AND(HD5&gt;0,HD5&lt;($HK$3-$D5)),HD5,
AND(HD5&gt;0,HD5&gt;($HK$3-$D5)),($HK$3-$D5)),""))</f>
        <v/>
      </c>
      <c r="LI5" s="131" t="str" cm="1">
        <f t="array" ref="LI5">IF($C5="Production","",IFERROR(
_xlfn.IFS(AND(HE5&gt;0,HE5&lt;($HK$3-$D5)),HE5,
AND(HE5&gt;0,HE5&gt;($HK$3-$D5)),($HK$3-$D5)),""))</f>
        <v/>
      </c>
      <c r="LJ5" s="131" t="str" cm="1">
        <f t="array" ref="LJ5">IF($C5="Production","",IFERROR(
_xlfn.IFS(AND(HF5&gt;0,HF5&lt;($HK$3-$D5)),HF5,
AND(HF5&gt;0,HF5&gt;($HK$3-$D5)),($HK$3-$D5)),""))</f>
        <v/>
      </c>
      <c r="LK5" s="131" t="str" cm="1">
        <f t="array" ref="LK5">IF($C5="Production","",IFERROR(
_xlfn.IFS(AND(HG5&gt;0,HG5&lt;($HK$3-$D5)),HG5,
AND(HG5&gt;0,HG5&gt;($HK$3-$D5)),($HK$3-$D5)),""))</f>
        <v/>
      </c>
      <c r="LL5" s="138">
        <f>SUM(JL5:LK5)</f>
        <v>6</v>
      </c>
      <c r="LM5" s="80"/>
      <c r="LN5" s="130" t="str">
        <f t="shared" ref="LN5:MS5" si="105">IF($C5&lt;&gt;"Production","",IF(DG5&gt;=($HK$3-$D5),(DG5-($HK$3-$D5)),""))</f>
        <v/>
      </c>
      <c r="LO5" s="131" t="str">
        <f t="shared" si="105"/>
        <v/>
      </c>
      <c r="LP5" s="131" t="str">
        <f t="shared" si="105"/>
        <v/>
      </c>
      <c r="LQ5" s="131" t="str">
        <f t="shared" si="105"/>
        <v/>
      </c>
      <c r="LR5" s="131" t="str">
        <f t="shared" si="105"/>
        <v/>
      </c>
      <c r="LS5" s="131" t="str">
        <f t="shared" si="105"/>
        <v/>
      </c>
      <c r="LT5" s="131" t="str">
        <f t="shared" si="105"/>
        <v/>
      </c>
      <c r="LU5" s="131" t="str">
        <f t="shared" si="105"/>
        <v/>
      </c>
      <c r="LV5" s="131" t="str">
        <f t="shared" si="105"/>
        <v/>
      </c>
      <c r="LW5" s="131" t="str">
        <f t="shared" si="105"/>
        <v/>
      </c>
      <c r="LX5" s="131" t="str">
        <f t="shared" si="105"/>
        <v/>
      </c>
      <c r="LY5" s="131" t="str">
        <f t="shared" si="105"/>
        <v/>
      </c>
      <c r="LZ5" s="131" t="str">
        <f t="shared" si="105"/>
        <v/>
      </c>
      <c r="MA5" s="131" t="str">
        <f t="shared" si="105"/>
        <v/>
      </c>
      <c r="MB5" s="131" t="str">
        <f t="shared" si="105"/>
        <v/>
      </c>
      <c r="MC5" s="131" t="str">
        <f t="shared" si="105"/>
        <v/>
      </c>
      <c r="MD5" s="131" t="str">
        <f t="shared" si="105"/>
        <v/>
      </c>
      <c r="ME5" s="131" t="str">
        <f t="shared" si="105"/>
        <v/>
      </c>
      <c r="MF5" s="131" t="str">
        <f t="shared" si="105"/>
        <v/>
      </c>
      <c r="MG5" s="131" t="str">
        <f t="shared" si="105"/>
        <v/>
      </c>
      <c r="MH5" s="131" t="str">
        <f t="shared" si="105"/>
        <v/>
      </c>
      <c r="MI5" s="131" t="str">
        <f t="shared" si="105"/>
        <v/>
      </c>
      <c r="MJ5" s="131" t="str">
        <f t="shared" si="105"/>
        <v/>
      </c>
      <c r="MK5" s="131" t="str">
        <f t="shared" si="105"/>
        <v/>
      </c>
      <c r="ML5" s="131" t="str">
        <f t="shared" si="105"/>
        <v/>
      </c>
      <c r="MM5" s="131" t="str">
        <f t="shared" si="105"/>
        <v/>
      </c>
      <c r="MN5" s="131" t="str">
        <f t="shared" si="105"/>
        <v/>
      </c>
      <c r="MO5" s="131" t="str">
        <f t="shared" si="105"/>
        <v/>
      </c>
      <c r="MP5" s="131" t="str">
        <f t="shared" si="105"/>
        <v/>
      </c>
      <c r="MQ5" s="131" t="str">
        <f t="shared" si="105"/>
        <v/>
      </c>
      <c r="MR5" s="131" t="str">
        <f t="shared" si="105"/>
        <v/>
      </c>
      <c r="MS5" s="131" t="str">
        <f t="shared" si="105"/>
        <v/>
      </c>
      <c r="MT5" s="131" t="str">
        <f t="shared" ref="MT5:NK5" si="106">IF($C5&lt;&gt;"Production","",IF(EM5&gt;=($HK$3-$D5),(EM5-($HK$3-$D5)),""))</f>
        <v/>
      </c>
      <c r="MU5" s="131" t="str">
        <f t="shared" si="106"/>
        <v/>
      </c>
      <c r="MV5" s="131" t="str">
        <f t="shared" si="106"/>
        <v/>
      </c>
      <c r="MW5" s="131" t="str">
        <f t="shared" si="106"/>
        <v/>
      </c>
      <c r="MX5" s="131" t="str">
        <f t="shared" si="106"/>
        <v/>
      </c>
      <c r="MY5" s="131" t="str">
        <f t="shared" si="106"/>
        <v/>
      </c>
      <c r="MZ5" s="131" t="str">
        <f t="shared" si="106"/>
        <v/>
      </c>
      <c r="NA5" s="131" t="str">
        <f t="shared" si="106"/>
        <v/>
      </c>
      <c r="NB5" s="131" t="str">
        <f t="shared" si="106"/>
        <v/>
      </c>
      <c r="NC5" s="131" t="str">
        <f t="shared" si="106"/>
        <v/>
      </c>
      <c r="ND5" s="131" t="str">
        <f t="shared" si="106"/>
        <v/>
      </c>
      <c r="NE5" s="131" t="str">
        <f t="shared" si="106"/>
        <v/>
      </c>
      <c r="NF5" s="131" t="str">
        <f t="shared" si="106"/>
        <v/>
      </c>
      <c r="NG5" s="131" t="str">
        <f t="shared" si="106"/>
        <v/>
      </c>
      <c r="NH5" s="131" t="str">
        <f t="shared" si="106"/>
        <v/>
      </c>
      <c r="NI5" s="131" t="str">
        <f t="shared" si="106"/>
        <v/>
      </c>
      <c r="NJ5" s="131" t="str">
        <f t="shared" si="106"/>
        <v/>
      </c>
      <c r="NK5" s="131" t="str">
        <f t="shared" si="106"/>
        <v/>
      </c>
      <c r="NL5" s="131" t="str">
        <f>IF($C5&lt;&gt;"Production","",IF(FF5&gt;=($HK$3-$D5),(FF5-($HK$3-$D5)),""))</f>
        <v/>
      </c>
      <c r="NM5" s="132" t="str">
        <f>IF($C5&lt;&gt;"Production","",IF(FG5&gt;=($HK$3-$D5),(FG5-($HK$3-$D5)),""))</f>
        <v/>
      </c>
      <c r="NN5" s="138">
        <f>SUM(LN5:NM5)</f>
        <v>0</v>
      </c>
      <c r="NP5" s="89" t="str">
        <f t="shared" ref="NP5:OU5" si="107">IF($C5="Production","",IF(FH5&gt;=($HK$3-$D5),(FH5-($HK$3-$D5)),""))</f>
        <v/>
      </c>
      <c r="NQ5" s="141" t="str">
        <f t="shared" si="107"/>
        <v/>
      </c>
      <c r="NR5" s="141" t="str">
        <f t="shared" si="107"/>
        <v/>
      </c>
      <c r="NS5" s="141" t="str">
        <f t="shared" si="107"/>
        <v/>
      </c>
      <c r="NT5" s="141" t="str">
        <f t="shared" si="107"/>
        <v/>
      </c>
      <c r="NU5" s="141" t="str">
        <f t="shared" si="107"/>
        <v/>
      </c>
      <c r="NV5" s="141" t="str">
        <f t="shared" si="107"/>
        <v/>
      </c>
      <c r="NW5" s="141" t="str">
        <f t="shared" si="107"/>
        <v/>
      </c>
      <c r="NX5" s="141" t="str">
        <f t="shared" si="107"/>
        <v/>
      </c>
      <c r="NY5" s="141" t="str">
        <f t="shared" si="107"/>
        <v/>
      </c>
      <c r="NZ5" s="141" t="str">
        <f t="shared" si="107"/>
        <v/>
      </c>
      <c r="OA5" s="141" t="str">
        <f t="shared" si="107"/>
        <v/>
      </c>
      <c r="OB5" s="141" t="str">
        <f t="shared" si="107"/>
        <v/>
      </c>
      <c r="OC5" s="141" t="str">
        <f t="shared" si="107"/>
        <v/>
      </c>
      <c r="OD5" s="141" t="str">
        <f t="shared" si="107"/>
        <v/>
      </c>
      <c r="OE5" s="141" t="str">
        <f t="shared" si="107"/>
        <v/>
      </c>
      <c r="OF5" s="141" t="str">
        <f t="shared" si="107"/>
        <v/>
      </c>
      <c r="OG5" s="141" t="str">
        <f t="shared" si="107"/>
        <v/>
      </c>
      <c r="OH5" s="141" t="str">
        <f t="shared" si="107"/>
        <v/>
      </c>
      <c r="OI5" s="141" t="str">
        <f t="shared" si="107"/>
        <v/>
      </c>
      <c r="OJ5" s="141" t="str">
        <f t="shared" si="107"/>
        <v/>
      </c>
      <c r="OK5" s="141" t="str">
        <f t="shared" si="107"/>
        <v/>
      </c>
      <c r="OL5" s="141" t="str">
        <f t="shared" si="107"/>
        <v/>
      </c>
      <c r="OM5" s="141" t="str">
        <f t="shared" si="107"/>
        <v/>
      </c>
      <c r="ON5" s="141" t="str">
        <f t="shared" si="107"/>
        <v/>
      </c>
      <c r="OO5" s="141" t="str">
        <f t="shared" si="107"/>
        <v/>
      </c>
      <c r="OP5" s="141" t="str">
        <f t="shared" si="107"/>
        <v/>
      </c>
      <c r="OQ5" s="141" t="str">
        <f t="shared" si="107"/>
        <v/>
      </c>
      <c r="OR5" s="141" t="str">
        <f t="shared" si="107"/>
        <v/>
      </c>
      <c r="OS5" s="141" t="str">
        <f t="shared" si="107"/>
        <v/>
      </c>
      <c r="OT5" s="141" t="str">
        <f t="shared" si="107"/>
        <v/>
      </c>
      <c r="OU5" s="141" t="str">
        <f t="shared" si="107"/>
        <v/>
      </c>
      <c r="OV5" s="141" t="str">
        <f t="shared" ref="OV5:PO5" si="108">IF($C5="Production","",IF(GN5&gt;=($HK$3-$D5),(GN5-($HK$3-$D5)),""))</f>
        <v/>
      </c>
      <c r="OW5" s="141" t="str">
        <f t="shared" si="108"/>
        <v/>
      </c>
      <c r="OX5" s="141" t="str">
        <f t="shared" si="108"/>
        <v/>
      </c>
      <c r="OY5" s="141" t="str">
        <f t="shared" si="108"/>
        <v/>
      </c>
      <c r="OZ5" s="141" t="str">
        <f t="shared" si="108"/>
        <v/>
      </c>
      <c r="PA5" s="141" t="str">
        <f t="shared" si="108"/>
        <v/>
      </c>
      <c r="PB5" s="141" t="str">
        <f t="shared" si="108"/>
        <v/>
      </c>
      <c r="PC5" s="141" t="str">
        <f t="shared" si="108"/>
        <v/>
      </c>
      <c r="PD5" s="141" t="str">
        <f t="shared" si="108"/>
        <v/>
      </c>
      <c r="PE5" s="141" t="str">
        <f t="shared" si="108"/>
        <v/>
      </c>
      <c r="PF5" s="141" t="str">
        <f t="shared" si="108"/>
        <v/>
      </c>
      <c r="PG5" s="141" t="str">
        <f t="shared" si="108"/>
        <v/>
      </c>
      <c r="PH5" s="141" t="str">
        <f t="shared" si="108"/>
        <v/>
      </c>
      <c r="PI5" s="141" t="str">
        <f t="shared" si="108"/>
        <v/>
      </c>
      <c r="PJ5" s="141" t="str">
        <f t="shared" si="108"/>
        <v/>
      </c>
      <c r="PK5" s="141" t="str">
        <f t="shared" si="108"/>
        <v/>
      </c>
      <c r="PL5" s="141" t="str">
        <f t="shared" si="108"/>
        <v/>
      </c>
      <c r="PM5" s="141" t="str">
        <f t="shared" si="108"/>
        <v/>
      </c>
      <c r="PN5" s="141" t="str">
        <f t="shared" si="108"/>
        <v/>
      </c>
      <c r="PO5" s="90" t="str">
        <f t="shared" si="108"/>
        <v/>
      </c>
      <c r="PP5" s="143">
        <f t="shared" ref="PP5:PP45" si="109">SUM(NP5:PO5)</f>
        <v>0</v>
      </c>
      <c r="PR5" s="89">
        <f>JJ5+LL5</f>
        <v>6</v>
      </c>
      <c r="PS5" s="141">
        <f>NN5+PP5</f>
        <v>0</v>
      </c>
      <c r="PT5" s="90">
        <f>$PR$2*PR5+$PS$2*PS5</f>
        <v>7.5</v>
      </c>
      <c r="PV5" s="143">
        <f>SUMIFS(FH5:HG5,FH5:HG5,"&lt;0")+SUMIFS(DG5:FF5,DG5:FF5,"&lt;0")</f>
        <v>-27</v>
      </c>
      <c r="PX5" s="143">
        <f>PT5+PV5</f>
        <v>-19.5</v>
      </c>
    </row>
    <row r="6" spans="2:440" x14ac:dyDescent="0.15">
      <c r="B6" s="82" t="str">
        <f>'MODU 2025'!B9</f>
        <v>BALLOT Lucas</v>
      </c>
      <c r="C6" s="82" t="str">
        <f>'MODU 2025'!C9</f>
        <v>Production</v>
      </c>
      <c r="D6" s="82">
        <f>'MODU 2025'!D9</f>
        <v>37</v>
      </c>
      <c r="E6" s="125">
        <f>'MODU 2025'!G9</f>
        <v>41</v>
      </c>
      <c r="F6" s="112">
        <f>'MODU 2025'!H9</f>
        <v>33</v>
      </c>
      <c r="G6" s="82">
        <f>'MODU 2025'!I9</f>
        <v>41</v>
      </c>
      <c r="H6" s="82">
        <f>'MODU 2025'!J9</f>
        <v>33</v>
      </c>
      <c r="I6" s="82">
        <f>'MODU 2025'!K9</f>
        <v>41</v>
      </c>
      <c r="J6" s="82">
        <f>'MODU 2025'!L9</f>
        <v>33</v>
      </c>
      <c r="K6" s="82">
        <f>'MODU 2025'!M9</f>
        <v>41</v>
      </c>
      <c r="L6" s="82">
        <f>'MODU 2025'!N9</f>
        <v>33</v>
      </c>
      <c r="M6" s="82">
        <f>'MODU 2025'!O9</f>
        <v>41</v>
      </c>
      <c r="N6" s="82">
        <f>'MODU 2025'!P9</f>
        <v>33</v>
      </c>
      <c r="O6" s="82">
        <f>'MODU 2025'!Q9</f>
        <v>41</v>
      </c>
      <c r="P6" s="82">
        <f>'MODU 2025'!R9</f>
        <v>33</v>
      </c>
      <c r="Q6" s="82">
        <f>'MODU 2025'!S9</f>
        <v>41</v>
      </c>
      <c r="R6" s="82">
        <f>'MODU 2025'!T9</f>
        <v>33</v>
      </c>
      <c r="S6" s="82">
        <f>'MODU 2025'!U9</f>
        <v>41</v>
      </c>
      <c r="T6" s="82">
        <f>'MODU 2025'!V9</f>
        <v>33</v>
      </c>
      <c r="U6" s="82">
        <f>'MODU 2025'!W9</f>
        <v>41</v>
      </c>
      <c r="V6" s="82">
        <f>'MODU 2025'!X9</f>
        <v>33</v>
      </c>
      <c r="W6" s="82">
        <f>'MODU 2025'!Y9</f>
        <v>41</v>
      </c>
      <c r="X6" s="82">
        <f>'MODU 2025'!Z9</f>
        <v>33</v>
      </c>
      <c r="Y6" s="82">
        <f>'MODU 2025'!AA9</f>
        <v>41</v>
      </c>
      <c r="Z6" s="82">
        <f>'MODU 2025'!AB9</f>
        <v>33</v>
      </c>
      <c r="AA6" s="82">
        <f>'MODU 2025'!AC9</f>
        <v>41</v>
      </c>
      <c r="AB6" s="82">
        <f>'MODU 2025'!AD9</f>
        <v>33</v>
      </c>
      <c r="AC6" s="82">
        <f>'MODU 2025'!AE9</f>
        <v>41</v>
      </c>
      <c r="AD6" s="82">
        <f>'MODU 2025'!AF9</f>
        <v>33</v>
      </c>
      <c r="AE6" s="82">
        <f>'MODU 2025'!AG9</f>
        <v>41</v>
      </c>
      <c r="AF6" s="82">
        <f>'MODU 2025'!AH9</f>
        <v>33</v>
      </c>
      <c r="AG6" s="82">
        <f>'MODU 2025'!AI9</f>
        <v>41</v>
      </c>
      <c r="AH6" s="82">
        <f>'MODU 2025'!AJ9</f>
        <v>33</v>
      </c>
      <c r="AI6" s="82">
        <f>'MODU 2025'!AK9</f>
        <v>41</v>
      </c>
      <c r="AJ6" s="82">
        <f>'MODU 2025'!AL9</f>
        <v>33</v>
      </c>
      <c r="AK6" s="82">
        <f>'MODU 2025'!AM9</f>
        <v>41</v>
      </c>
      <c r="AL6" s="82">
        <f>'MODU 2025'!AN9</f>
        <v>33</v>
      </c>
      <c r="AM6" s="82">
        <f>'MODU 2025'!AO9</f>
        <v>41</v>
      </c>
      <c r="AN6" s="82">
        <f>'MODU 2025'!AP9</f>
        <v>33</v>
      </c>
      <c r="AO6" s="82">
        <f>'MODU 2025'!AQ9</f>
        <v>41</v>
      </c>
      <c r="AP6" s="82">
        <f>'MODU 2025'!AR9</f>
        <v>33</v>
      </c>
      <c r="AQ6" s="82">
        <f>'MODU 2025'!AS9</f>
        <v>41</v>
      </c>
      <c r="AR6" s="82">
        <f>'MODU 2025'!AT9</f>
        <v>33</v>
      </c>
      <c r="AS6" s="82">
        <f>'MODU 2025'!AU9</f>
        <v>41</v>
      </c>
      <c r="AT6" s="82">
        <f>'MODU 2025'!AV9</f>
        <v>33</v>
      </c>
      <c r="AU6" s="82">
        <f>'MODU 2025'!AW9</f>
        <v>41</v>
      </c>
      <c r="AV6" s="82">
        <f>'MODU 2025'!AX9</f>
        <v>33</v>
      </c>
      <c r="AW6" s="82">
        <f>'MODU 2025'!AY9</f>
        <v>41</v>
      </c>
      <c r="AX6" s="82">
        <f>'MODU 2025'!AZ9</f>
        <v>33</v>
      </c>
      <c r="AY6" s="82">
        <f>'MODU 2025'!BA9</f>
        <v>41</v>
      </c>
      <c r="AZ6" s="82">
        <f>'MODU 2025'!BB9</f>
        <v>33</v>
      </c>
      <c r="BA6" s="82">
        <f>'MODU 2025'!BC9</f>
        <v>41</v>
      </c>
      <c r="BB6" s="82">
        <f>'MODU 2025'!BD9</f>
        <v>33</v>
      </c>
      <c r="BC6" s="82">
        <f>'MODU 2025'!BE9</f>
        <v>41</v>
      </c>
      <c r="BD6" s="126">
        <f>'MODU 2025'!BF9</f>
        <v>33</v>
      </c>
      <c r="BE6" s="82"/>
      <c r="BF6" s="116">
        <v>41</v>
      </c>
      <c r="BG6" s="117">
        <v>33</v>
      </c>
      <c r="BH6" s="117">
        <v>41</v>
      </c>
      <c r="BI6" s="117">
        <v>33</v>
      </c>
      <c r="BJ6" s="117">
        <v>41</v>
      </c>
      <c r="BK6" s="117">
        <v>33</v>
      </c>
      <c r="BL6" s="117">
        <v>41</v>
      </c>
      <c r="BM6" s="117">
        <v>33</v>
      </c>
      <c r="BN6" s="117">
        <v>41</v>
      </c>
      <c r="BO6" s="117">
        <v>33</v>
      </c>
      <c r="BP6" s="117">
        <v>41</v>
      </c>
      <c r="BQ6" s="117">
        <v>33</v>
      </c>
      <c r="BR6" s="117">
        <v>41</v>
      </c>
      <c r="BS6" s="117">
        <v>33</v>
      </c>
      <c r="BT6" s="117">
        <v>41</v>
      </c>
      <c r="BU6" s="117">
        <v>33</v>
      </c>
      <c r="BV6" s="117">
        <v>41</v>
      </c>
      <c r="BW6" s="117">
        <v>33</v>
      </c>
      <c r="BX6" s="117">
        <v>41</v>
      </c>
      <c r="BY6" s="117">
        <v>33</v>
      </c>
      <c r="BZ6" s="117">
        <v>41</v>
      </c>
      <c r="CA6" s="117">
        <v>33</v>
      </c>
      <c r="CB6" s="117">
        <v>41</v>
      </c>
      <c r="CC6" s="117">
        <v>33</v>
      </c>
      <c r="CD6" s="117">
        <v>41</v>
      </c>
      <c r="CE6" s="117">
        <v>33</v>
      </c>
      <c r="CF6" s="117">
        <v>41</v>
      </c>
      <c r="CG6" s="117">
        <v>33</v>
      </c>
      <c r="CH6" s="117">
        <v>41</v>
      </c>
      <c r="CI6" s="117">
        <v>33</v>
      </c>
      <c r="CJ6" s="117">
        <v>41</v>
      </c>
      <c r="CK6" s="117">
        <v>33</v>
      </c>
      <c r="CL6" s="117">
        <v>41</v>
      </c>
      <c r="CM6" s="117">
        <v>33</v>
      </c>
      <c r="CN6" s="117">
        <v>41</v>
      </c>
      <c r="CO6" s="117">
        <v>33</v>
      </c>
      <c r="CP6" s="117">
        <v>41</v>
      </c>
      <c r="CQ6" s="117">
        <v>33</v>
      </c>
      <c r="CR6" s="117">
        <v>41</v>
      </c>
      <c r="CS6" s="117">
        <v>33</v>
      </c>
      <c r="CT6" s="117">
        <v>41</v>
      </c>
      <c r="CU6" s="117">
        <v>33</v>
      </c>
      <c r="CV6" s="117">
        <v>41</v>
      </c>
      <c r="CW6" s="117">
        <v>33</v>
      </c>
      <c r="CX6" s="117">
        <v>41</v>
      </c>
      <c r="CY6" s="117">
        <v>33</v>
      </c>
      <c r="CZ6" s="117">
        <v>41</v>
      </c>
      <c r="DA6" s="117">
        <v>33</v>
      </c>
      <c r="DB6" s="117">
        <v>41</v>
      </c>
      <c r="DC6" s="117">
        <v>33</v>
      </c>
      <c r="DD6" s="117">
        <v>41</v>
      </c>
      <c r="DE6" s="118">
        <v>33</v>
      </c>
      <c r="DF6" s="85"/>
      <c r="DG6" s="133">
        <f>IF($C6&lt;&gt;"Production","",IF(MOD(COLUMN(),2)=$DG$3,SUM(E6:F6)-2*$D6,0))</f>
        <v>0</v>
      </c>
      <c r="DH6" s="84">
        <f t="shared" ref="DH6:DH45" si="110">IF($C6&lt;&gt;"Production","",IF(MOD(COLUMN(),2)=$DG$3,SUM(F6:G6)-2*$D6,0))</f>
        <v>0</v>
      </c>
      <c r="DI6" s="84">
        <f t="shared" ref="DI6:DI45" si="111">IF($C6&lt;&gt;"Production","",IF(MOD(COLUMN(),2)=$DG$3,SUM(G6:H6)-2*$D6,0))</f>
        <v>0</v>
      </c>
      <c r="DJ6" s="84">
        <f t="shared" ref="DJ6:DJ45" si="112">IF($C6&lt;&gt;"Production","",IF(MOD(COLUMN(),2)=$DG$3,SUM(H6:I6)-2*$D6,0))</f>
        <v>0</v>
      </c>
      <c r="DK6" s="84">
        <f t="shared" ref="DK6:DK45" si="113">IF($C6&lt;&gt;"Production","",IF(MOD(COLUMN(),2)=$DG$3,SUM(I6:J6)-2*$D6,0))</f>
        <v>0</v>
      </c>
      <c r="DL6" s="84">
        <f t="shared" ref="DL6:DL45" si="114">IF($C6&lt;&gt;"Production","",IF(MOD(COLUMN(),2)=$DG$3,SUM(J6:K6)-2*$D6,0))</f>
        <v>0</v>
      </c>
      <c r="DM6" s="84">
        <f t="shared" ref="DM6:DM45" si="115">IF($C6&lt;&gt;"Production","",IF(MOD(COLUMN(),2)=$DG$3,SUM(K6:L6)-2*$D6,0))</f>
        <v>0</v>
      </c>
      <c r="DN6" s="84">
        <f t="shared" ref="DN6:DN45" si="116">IF($C6&lt;&gt;"Production","",IF(MOD(COLUMN(),2)=$DG$3,SUM(L6:M6)-2*$D6,0))</f>
        <v>0</v>
      </c>
      <c r="DO6" s="84">
        <f t="shared" ref="DO6:DO45" si="117">IF($C6&lt;&gt;"Production","",IF(MOD(COLUMN(),2)=$DG$3,SUM(M6:N6)-2*$D6,0))</f>
        <v>0</v>
      </c>
      <c r="DP6" s="84">
        <f t="shared" ref="DP6:DP45" si="118">IF($C6&lt;&gt;"Production","",IF(MOD(COLUMN(),2)=$DG$3,SUM(N6:O6)-2*$D6,0))</f>
        <v>0</v>
      </c>
      <c r="DQ6" s="84">
        <f t="shared" ref="DQ6:DQ45" si="119">IF($C6&lt;&gt;"Production","",IF(MOD(COLUMN(),2)=$DG$3,SUM(O6:P6)-2*$D6,0))</f>
        <v>0</v>
      </c>
      <c r="DR6" s="84">
        <f t="shared" ref="DR6:DR45" si="120">IF($C6&lt;&gt;"Production","",IF(MOD(COLUMN(),2)=$DG$3,SUM(P6:Q6)-2*$D6,0))</f>
        <v>0</v>
      </c>
      <c r="DS6" s="84">
        <f t="shared" ref="DS6:DS45" si="121">IF($C6&lt;&gt;"Production","",IF(MOD(COLUMN(),2)=$DG$3,SUM(Q6:R6)-2*$D6,0))</f>
        <v>0</v>
      </c>
      <c r="DT6" s="84">
        <f t="shared" ref="DT6:DT45" si="122">IF($C6&lt;&gt;"Production","",IF(MOD(COLUMN(),2)=$DG$3,SUM(R6:S6)-2*$D6,0))</f>
        <v>0</v>
      </c>
      <c r="DU6" s="84">
        <f t="shared" ref="DU6:DU45" si="123">IF($C6&lt;&gt;"Production","",IF(MOD(COLUMN(),2)=$DG$3,SUM(S6:T6)-2*$D6,0))</f>
        <v>0</v>
      </c>
      <c r="DV6" s="84">
        <f t="shared" ref="DV6:DV45" si="124">IF($C6&lt;&gt;"Production","",IF(MOD(COLUMN(),2)=$DG$3,SUM(T6:U6)-2*$D6,0))</f>
        <v>0</v>
      </c>
      <c r="DW6" s="84">
        <f t="shared" ref="DW6:DW45" si="125">IF($C6&lt;&gt;"Production","",IF(MOD(COLUMN(),2)=$DG$3,SUM(U6:V6)-2*$D6,0))</f>
        <v>0</v>
      </c>
      <c r="DX6" s="84">
        <f t="shared" ref="DX6:DX45" si="126">IF($C6&lt;&gt;"Production","",IF(MOD(COLUMN(),2)=$DG$3,SUM(V6:W6)-2*$D6,0))</f>
        <v>0</v>
      </c>
      <c r="DY6" s="84">
        <f t="shared" ref="DY6:DY45" si="127">IF($C6&lt;&gt;"Production","",IF(MOD(COLUMN(),2)=$DG$3,SUM(W6:X6)-2*$D6,0))</f>
        <v>0</v>
      </c>
      <c r="DZ6" s="84">
        <f t="shared" ref="DZ6:DZ45" si="128">IF($C6&lt;&gt;"Production","",IF(MOD(COLUMN(),2)=$DG$3,SUM(X6:Y6)-2*$D6,0))</f>
        <v>0</v>
      </c>
      <c r="EA6" s="84">
        <f t="shared" ref="EA6:EA45" si="129">IF($C6&lt;&gt;"Production","",IF(MOD(COLUMN(),2)=$DG$3,SUM(Y6:Z6)-2*$D6,0))</f>
        <v>0</v>
      </c>
      <c r="EB6" s="84">
        <f t="shared" ref="EB6:EB45" si="130">IF($C6&lt;&gt;"Production","",IF(MOD(COLUMN(),2)=$DG$3,SUM(Z6:AA6)-2*$D6,0))</f>
        <v>0</v>
      </c>
      <c r="EC6" s="84">
        <f t="shared" ref="EC6:EC45" si="131">IF($C6&lt;&gt;"Production","",IF(MOD(COLUMN(),2)=$DG$3,SUM(AA6:AB6)-2*$D6,0))</f>
        <v>0</v>
      </c>
      <c r="ED6" s="84">
        <f t="shared" ref="ED6:ED45" si="132">IF($C6&lt;&gt;"Production","",IF(MOD(COLUMN(),2)=$DG$3,SUM(AB6:AC6)-2*$D6,0))</f>
        <v>0</v>
      </c>
      <c r="EE6" s="84">
        <f t="shared" ref="EE6:EE45" si="133">IF($C6&lt;&gt;"Production","",IF(MOD(COLUMN(),2)=$DG$3,SUM(AC6:AD6)-2*$D6,0))</f>
        <v>0</v>
      </c>
      <c r="EF6" s="84">
        <f t="shared" ref="EF6:EF45" si="134">IF($C6&lt;&gt;"Production","",IF(MOD(COLUMN(),2)=$DG$3,SUM(AD6:AE6)-2*$D6,0))</f>
        <v>0</v>
      </c>
      <c r="EG6" s="84">
        <f t="shared" ref="EG6:EG45" si="135">IF($C6&lt;&gt;"Production","",IF(MOD(COLUMN(),2)=$DG$3,SUM(AE6:AF6)-2*$D6,0))</f>
        <v>0</v>
      </c>
      <c r="EH6" s="84">
        <f t="shared" ref="EH6:EH45" si="136">IF($C6&lt;&gt;"Production","",IF(MOD(COLUMN(),2)=$DG$3,SUM(AF6:AG6)-2*$D6,0))</f>
        <v>0</v>
      </c>
      <c r="EI6" s="84">
        <f t="shared" ref="EI6:EI45" si="137">IF($C6&lt;&gt;"Production","",IF(MOD(COLUMN(),2)=$DG$3,SUM(AG6:AH6)-2*$D6,0))</f>
        <v>0</v>
      </c>
      <c r="EJ6" s="84">
        <f t="shared" ref="EJ6:EJ45" si="138">IF($C6&lt;&gt;"Production","",IF(MOD(COLUMN(),2)=$DG$3,SUM(AH6:AI6)-2*$D6,0))</f>
        <v>0</v>
      </c>
      <c r="EK6" s="84">
        <f t="shared" ref="EK6:EK45" si="139">IF($C6&lt;&gt;"Production","",IF(MOD(COLUMN(),2)=$DG$3,SUM(AI6:AJ6)-2*$D6,0))</f>
        <v>0</v>
      </c>
      <c r="EL6" s="84">
        <f t="shared" ref="EL6:EL45" si="140">IF($C6&lt;&gt;"Production","",IF(MOD(COLUMN(),2)=$DG$3,SUM(AJ6:AK6)-2*$D6,0))</f>
        <v>0</v>
      </c>
      <c r="EM6" s="84">
        <f t="shared" ref="EM6:EM45" si="141">IF($C6&lt;&gt;"Production","",IF(MOD(COLUMN(),2)=$DG$3,SUM(AK6:AL6)-2*$D6,0))</f>
        <v>0</v>
      </c>
      <c r="EN6" s="84">
        <f t="shared" ref="EN6:EN45" si="142">IF($C6&lt;&gt;"Production","",IF(MOD(COLUMN(),2)=$DG$3,SUM(AL6:AM6)-2*$D6,0))</f>
        <v>0</v>
      </c>
      <c r="EO6" s="84">
        <f t="shared" ref="EO6:EO45" si="143">IF($C6&lt;&gt;"Production","",IF(MOD(COLUMN(),2)=$DG$3,SUM(AM6:AN6)-2*$D6,0))</f>
        <v>0</v>
      </c>
      <c r="EP6" s="84">
        <f t="shared" ref="EP6:EP45" si="144">IF($C6&lt;&gt;"Production","",IF(MOD(COLUMN(),2)=$DG$3,SUM(AN6:AO6)-2*$D6,0))</f>
        <v>0</v>
      </c>
      <c r="EQ6" s="84">
        <f t="shared" ref="EQ6:EQ45" si="145">IF($C6&lt;&gt;"Production","",IF(MOD(COLUMN(),2)=$DG$3,SUM(AO6:AP6)-2*$D6,0))</f>
        <v>0</v>
      </c>
      <c r="ER6" s="84">
        <f t="shared" ref="ER6:ER45" si="146">IF($C6&lt;&gt;"Production","",IF(MOD(COLUMN(),2)=$DG$3,SUM(AP6:AQ6)-2*$D6,0))</f>
        <v>0</v>
      </c>
      <c r="ES6" s="84">
        <f t="shared" ref="ES6:ES45" si="147">IF($C6&lt;&gt;"Production","",IF(MOD(COLUMN(),2)=$DG$3,SUM(AQ6:AR6)-2*$D6,0))</f>
        <v>0</v>
      </c>
      <c r="ET6" s="84">
        <f t="shared" ref="ET6:ET45" si="148">IF($C6&lt;&gt;"Production","",IF(MOD(COLUMN(),2)=$DG$3,SUM(AR6:AS6)-2*$D6,0))</f>
        <v>0</v>
      </c>
      <c r="EU6" s="84">
        <f t="shared" ref="EU6:EU45" si="149">IF($C6&lt;&gt;"Production","",IF(MOD(COLUMN(),2)=$DG$3,SUM(AS6:AT6)-2*$D6,0))</f>
        <v>0</v>
      </c>
      <c r="EV6" s="84">
        <f t="shared" ref="EV6:EV45" si="150">IF($C6&lt;&gt;"Production","",IF(MOD(COLUMN(),2)=$DG$3,SUM(AT6:AU6)-2*$D6,0))</f>
        <v>0</v>
      </c>
      <c r="EW6" s="84">
        <f t="shared" ref="EW6:EW45" si="151">IF($C6&lt;&gt;"Production","",IF(MOD(COLUMN(),2)=$DG$3,SUM(AU6:AV6)-2*$D6,0))</f>
        <v>0</v>
      </c>
      <c r="EX6" s="84">
        <f t="shared" ref="EX6:EX45" si="152">IF($C6&lt;&gt;"Production","",IF(MOD(COLUMN(),2)=$DG$3,SUM(AV6:AW6)-2*$D6,0))</f>
        <v>0</v>
      </c>
      <c r="EY6" s="84">
        <f t="shared" ref="EY6:EY45" si="153">IF($C6&lt;&gt;"Production","",IF(MOD(COLUMN(),2)=$DG$3,SUM(AW6:AX6)-2*$D6,0))</f>
        <v>0</v>
      </c>
      <c r="EZ6" s="84">
        <f t="shared" ref="EZ6:EZ45" si="154">IF($C6&lt;&gt;"Production","",IF(MOD(COLUMN(),2)=$DG$3,SUM(AX6:AY6)-2*$D6,0))</f>
        <v>0</v>
      </c>
      <c r="FA6" s="84">
        <f t="shared" ref="FA6:FA45" si="155">IF($C6&lt;&gt;"Production","",IF(MOD(COLUMN(),2)=$DG$3,SUM(AY6:AZ6)-2*$D6,0))</f>
        <v>0</v>
      </c>
      <c r="FB6" s="84">
        <f t="shared" ref="FB6:FB45" si="156">IF($C6&lt;&gt;"Production","",IF(MOD(COLUMN(),2)=$DG$3,SUM(AZ6:BA6)-2*$D6,0))</f>
        <v>0</v>
      </c>
      <c r="FC6" s="84">
        <f t="shared" ref="FC6:FC45" si="157">IF($C6&lt;&gt;"Production","",IF(MOD(COLUMN(),2)=$DG$3,SUM(BA6:BB6)-2*$D6,0))</f>
        <v>0</v>
      </c>
      <c r="FD6" s="84">
        <f t="shared" ref="FD6:FD45" si="158">IF($C6&lt;&gt;"Production","",IF(MOD(COLUMN(),2)=$DG$3,SUM(BB6:BC6)-2*$D6,0))</f>
        <v>0</v>
      </c>
      <c r="FE6" s="84">
        <f t="shared" ref="FE6:FE45" si="159">IF($C6&lt;&gt;"Production","",IF(MOD(COLUMN(),2)=$DG$3,SUM(BC6:BD6)-2*$D6,0))</f>
        <v>0</v>
      </c>
      <c r="FF6" s="134">
        <f t="shared" ref="FF6:FF45" si="160">IF($C6&lt;&gt;"Production","",IF(MOD(COLUMN(),2)=$DG$3,SUM(BD6:BE6)-2*$D6,0))</f>
        <v>0</v>
      </c>
      <c r="FG6" s="84"/>
      <c r="FH6" s="133" t="str">
        <f t="shared" si="51"/>
        <v/>
      </c>
      <c r="FI6" s="84" t="str">
        <f t="shared" si="52"/>
        <v/>
      </c>
      <c r="FJ6" s="84" t="str">
        <f t="shared" si="53"/>
        <v/>
      </c>
      <c r="FK6" s="84" t="str">
        <f t="shared" si="54"/>
        <v/>
      </c>
      <c r="FL6" s="84" t="str">
        <f t="shared" si="55"/>
        <v/>
      </c>
      <c r="FM6" s="84" t="str">
        <f t="shared" si="56"/>
        <v/>
      </c>
      <c r="FN6" s="84" t="str">
        <f t="shared" si="57"/>
        <v/>
      </c>
      <c r="FO6" s="84" t="str">
        <f t="shared" si="58"/>
        <v/>
      </c>
      <c r="FP6" s="84" t="str">
        <f t="shared" si="59"/>
        <v/>
      </c>
      <c r="FQ6" s="84" t="str">
        <f t="shared" si="60"/>
        <v/>
      </c>
      <c r="FR6" s="84" t="str">
        <f t="shared" si="61"/>
        <v/>
      </c>
      <c r="FS6" s="84" t="str">
        <f t="shared" si="62"/>
        <v/>
      </c>
      <c r="FT6" s="84" t="str">
        <f t="shared" si="63"/>
        <v/>
      </c>
      <c r="FU6" s="84" t="str">
        <f t="shared" si="64"/>
        <v/>
      </c>
      <c r="FV6" s="84" t="str">
        <f t="shared" si="65"/>
        <v/>
      </c>
      <c r="FW6" s="84" t="str">
        <f t="shared" si="66"/>
        <v/>
      </c>
      <c r="FX6" s="84" t="str">
        <f t="shared" si="67"/>
        <v/>
      </c>
      <c r="FY6" s="84" t="str">
        <f t="shared" si="68"/>
        <v/>
      </c>
      <c r="FZ6" s="84" t="str">
        <f t="shared" si="69"/>
        <v/>
      </c>
      <c r="GA6" s="84" t="str">
        <f t="shared" si="70"/>
        <v/>
      </c>
      <c r="GB6" s="84" t="str">
        <f t="shared" si="71"/>
        <v/>
      </c>
      <c r="GC6" s="84" t="str">
        <f t="shared" si="72"/>
        <v/>
      </c>
      <c r="GD6" s="84" t="str">
        <f t="shared" si="73"/>
        <v/>
      </c>
      <c r="GE6" s="84" t="str">
        <f t="shared" si="74"/>
        <v/>
      </c>
      <c r="GF6" s="84" t="str">
        <f t="shared" si="75"/>
        <v/>
      </c>
      <c r="GG6" s="84" t="str">
        <f t="shared" si="76"/>
        <v/>
      </c>
      <c r="GH6" s="84" t="str">
        <f t="shared" si="77"/>
        <v/>
      </c>
      <c r="GI6" s="84" t="str">
        <f t="shared" si="78"/>
        <v/>
      </c>
      <c r="GJ6" s="84" t="str">
        <f t="shared" si="79"/>
        <v/>
      </c>
      <c r="GK6" s="84" t="str">
        <f t="shared" si="80"/>
        <v/>
      </c>
      <c r="GL6" s="84" t="str">
        <f t="shared" si="81"/>
        <v/>
      </c>
      <c r="GM6" s="84" t="str">
        <f t="shared" si="82"/>
        <v/>
      </c>
      <c r="GN6" s="84" t="str">
        <f t="shared" si="83"/>
        <v/>
      </c>
      <c r="GO6" s="84" t="str">
        <f t="shared" si="84"/>
        <v/>
      </c>
      <c r="GP6" s="84" t="str">
        <f t="shared" si="85"/>
        <v/>
      </c>
      <c r="GQ6" s="84" t="str">
        <f t="shared" si="86"/>
        <v/>
      </c>
      <c r="GR6" s="84" t="str">
        <f t="shared" si="87"/>
        <v/>
      </c>
      <c r="GS6" s="84" t="str">
        <f t="shared" si="88"/>
        <v/>
      </c>
      <c r="GT6" s="84" t="str">
        <f t="shared" si="89"/>
        <v/>
      </c>
      <c r="GU6" s="84" t="str">
        <f t="shared" si="90"/>
        <v/>
      </c>
      <c r="GV6" s="84" t="str">
        <f t="shared" si="91"/>
        <v/>
      </c>
      <c r="GW6" s="84" t="str">
        <f t="shared" si="92"/>
        <v/>
      </c>
      <c r="GX6" s="84" t="str">
        <f t="shared" si="93"/>
        <v/>
      </c>
      <c r="GY6" s="84" t="str">
        <f t="shared" si="94"/>
        <v/>
      </c>
      <c r="GZ6" s="84" t="str">
        <f t="shared" si="95"/>
        <v/>
      </c>
      <c r="HA6" s="84" t="str">
        <f t="shared" si="96"/>
        <v/>
      </c>
      <c r="HB6" s="84" t="str">
        <f t="shared" si="97"/>
        <v/>
      </c>
      <c r="HC6" s="84" t="str">
        <f t="shared" si="98"/>
        <v/>
      </c>
      <c r="HD6" s="84" t="str">
        <f t="shared" si="99"/>
        <v/>
      </c>
      <c r="HE6" s="84" t="str">
        <f t="shared" si="100"/>
        <v/>
      </c>
      <c r="HF6" s="84" t="str">
        <f t="shared" si="101"/>
        <v/>
      </c>
      <c r="HG6" s="84" t="str">
        <f t="shared" si="102"/>
        <v/>
      </c>
      <c r="HH6" s="139">
        <f t="shared" si="103"/>
        <v>0</v>
      </c>
      <c r="HI6" s="35"/>
      <c r="HJ6" s="133" t="str" cm="1">
        <f t="array" ref="HJ6">IF($C6&lt;&gt;"Production","",IFERROR(
_xlfn.IFS(AND(DG6&gt;0,DG6&lt;($HK$3-$D6)),DG6,
AND(DG6&gt;0,DG6&gt;($HK$3-$D6)),($HK$3-$D6)),""))</f>
        <v/>
      </c>
      <c r="HK6" s="84" t="str" cm="1">
        <f t="array" ref="HK6">IF($C6&lt;&gt;"Production","",IFERROR(
_xlfn.IFS(AND(DH6&gt;0,DH6&lt;($HK$3-$D6)),DH6,
AND(DH6&gt;0,DH6&gt;($HK$3-$D6)),($HK$3-$D6)),""))</f>
        <v/>
      </c>
      <c r="HL6" s="84" t="str" cm="1">
        <f t="array" ref="HL6">IF($C6&lt;&gt;"Production","",IFERROR(
_xlfn.IFS(AND(DI6&gt;0,DI6&lt;($HK$3-$D6)),DI6,
AND(DI6&gt;0,DI6&gt;($HK$3-$D6)),($HK$3-$D6)),""))</f>
        <v/>
      </c>
      <c r="HM6" s="84" t="str" cm="1">
        <f t="array" ref="HM6">IF($C6&lt;&gt;"Production","",IFERROR(
_xlfn.IFS(AND(DJ6&gt;0,DJ6&lt;($HK$3-$D6)),DJ6,
AND(DJ6&gt;0,DJ6&gt;($HK$3-$D6)),($HK$3-$D6)),""))</f>
        <v/>
      </c>
      <c r="HN6" s="84" t="str" cm="1">
        <f t="array" ref="HN6">IF($C6&lt;&gt;"Production","",IFERROR(
_xlfn.IFS(AND(DK6&gt;0,DK6&lt;($HK$3-$D6)),DK6,
AND(DK6&gt;0,DK6&gt;($HK$3-$D6)),($HK$3-$D6)),""))</f>
        <v/>
      </c>
      <c r="HO6" s="84" t="str" cm="1">
        <f t="array" ref="HO6">IF($C6&lt;&gt;"Production","",IFERROR(
_xlfn.IFS(AND(DL6&gt;0,DL6&lt;($HK$3-$D6)),DL6,
AND(DL6&gt;0,DL6&gt;($HK$3-$D6)),($HK$3-$D6)),""))</f>
        <v/>
      </c>
      <c r="HP6" s="84" t="str" cm="1">
        <f t="array" ref="HP6">IF($C6&lt;&gt;"Production","",IFERROR(
_xlfn.IFS(AND(DM6&gt;0,DM6&lt;($HK$3-$D6)),DM6,
AND(DM6&gt;0,DM6&gt;($HK$3-$D6)),($HK$3-$D6)),""))</f>
        <v/>
      </c>
      <c r="HQ6" s="84" t="str" cm="1">
        <f t="array" ref="HQ6">IF($C6&lt;&gt;"Production","",IFERROR(
_xlfn.IFS(AND(DN6&gt;0,DN6&lt;($HK$3-$D6)),DN6,
AND(DN6&gt;0,DN6&gt;($HK$3-$D6)),($HK$3-$D6)),""))</f>
        <v/>
      </c>
      <c r="HR6" s="84" t="str" cm="1">
        <f t="array" ref="HR6">IF($C6&lt;&gt;"Production","",IFERROR(
_xlfn.IFS(AND(DO6&gt;0,DO6&lt;($HK$3-$D6)),DO6,
AND(DO6&gt;0,DO6&gt;($HK$3-$D6)),($HK$3-$D6)),""))</f>
        <v/>
      </c>
      <c r="HS6" s="84" t="str" cm="1">
        <f t="array" ref="HS6">IF($C6&lt;&gt;"Production","",IFERROR(
_xlfn.IFS(AND(DP6&gt;0,DP6&lt;($HK$3-$D6)),DP6,
AND(DP6&gt;0,DP6&gt;($HK$3-$D6)),($HK$3-$D6)),""))</f>
        <v/>
      </c>
      <c r="HT6" s="84" t="str" cm="1">
        <f t="array" ref="HT6">IF($C6&lt;&gt;"Production","",IFERROR(
_xlfn.IFS(AND(DQ6&gt;0,DQ6&lt;($HK$3-$D6)),DQ6,
AND(DQ6&gt;0,DQ6&gt;($HK$3-$D6)),($HK$3-$D6)),""))</f>
        <v/>
      </c>
      <c r="HU6" s="84" t="str" cm="1">
        <f t="array" ref="HU6">IF($C6&lt;&gt;"Production","",IFERROR(
_xlfn.IFS(AND(DR6&gt;0,DR6&lt;($HK$3-$D6)),DR6,
AND(DR6&gt;0,DR6&gt;($HK$3-$D6)),($HK$3-$D6)),""))</f>
        <v/>
      </c>
      <c r="HV6" s="84" t="str" cm="1">
        <f t="array" ref="HV6">IF($C6&lt;&gt;"Production","",IFERROR(
_xlfn.IFS(AND(DS6&gt;0,DS6&lt;($HK$3-$D6)),DS6,
AND(DS6&gt;0,DS6&gt;($HK$3-$D6)),($HK$3-$D6)),""))</f>
        <v/>
      </c>
      <c r="HW6" s="84" t="str" cm="1">
        <f t="array" ref="HW6">IF($C6&lt;&gt;"Production","",IFERROR(
_xlfn.IFS(AND(DT6&gt;0,DT6&lt;($HK$3-$D6)),DT6,
AND(DT6&gt;0,DT6&gt;($HK$3-$D6)),($HK$3-$D6)),""))</f>
        <v/>
      </c>
      <c r="HX6" s="84" t="str" cm="1">
        <f t="array" ref="HX6">IF($C6&lt;&gt;"Production","",IFERROR(
_xlfn.IFS(AND(DU6&gt;0,DU6&lt;($HK$3-$D6)),DU6,
AND(DU6&gt;0,DU6&gt;($HK$3-$D6)),($HK$3-$D6)),""))</f>
        <v/>
      </c>
      <c r="HY6" s="84" t="str" cm="1">
        <f t="array" ref="HY6">IF($C6&lt;&gt;"Production","",IFERROR(
_xlfn.IFS(AND(DV6&gt;0,DV6&lt;($HK$3-$D6)),DV6,
AND(DV6&gt;0,DV6&gt;($HK$3-$D6)),($HK$3-$D6)),""))</f>
        <v/>
      </c>
      <c r="HZ6" s="84" t="str" cm="1">
        <f t="array" ref="HZ6">IF($C6&lt;&gt;"Production","",IFERROR(
_xlfn.IFS(AND(DW6&gt;0,DW6&lt;($HK$3-$D6)),DW6,
AND(DW6&gt;0,DW6&gt;($HK$3-$D6)),($HK$3-$D6)),""))</f>
        <v/>
      </c>
      <c r="IA6" s="84" t="str" cm="1">
        <f t="array" ref="IA6">IF($C6&lt;&gt;"Production","",IFERROR(
_xlfn.IFS(AND(DX6&gt;0,DX6&lt;($HK$3-$D6)),DX6,
AND(DX6&gt;0,DX6&gt;($HK$3-$D6)),($HK$3-$D6)),""))</f>
        <v/>
      </c>
      <c r="IB6" s="84" t="str" cm="1">
        <f t="array" ref="IB6">IF($C6&lt;&gt;"Production","",IFERROR(
_xlfn.IFS(AND(DY6&gt;0,DY6&lt;($HK$3-$D6)),DY6,
AND(DY6&gt;0,DY6&gt;($HK$3-$D6)),($HK$3-$D6)),""))</f>
        <v/>
      </c>
      <c r="IC6" s="84" t="str" cm="1">
        <f t="array" ref="IC6">IF($C6&lt;&gt;"Production","",IFERROR(
_xlfn.IFS(AND(DZ6&gt;0,DZ6&lt;($HK$3-$D6)),DZ6,
AND(DZ6&gt;0,DZ6&gt;($HK$3-$D6)),($HK$3-$D6)),""))</f>
        <v/>
      </c>
      <c r="ID6" s="84" t="str" cm="1">
        <f t="array" ref="ID6">IF($C6&lt;&gt;"Production","",IFERROR(
_xlfn.IFS(AND(EA6&gt;0,EA6&lt;($HK$3-$D6)),EA6,
AND(EA6&gt;0,EA6&gt;($HK$3-$D6)),($HK$3-$D6)),""))</f>
        <v/>
      </c>
      <c r="IE6" s="84" t="str" cm="1">
        <f t="array" ref="IE6">IF($C6&lt;&gt;"Production","",IFERROR(
_xlfn.IFS(AND(EB6&gt;0,EB6&lt;($HK$3-$D6)),EB6,
AND(EB6&gt;0,EB6&gt;($HK$3-$D6)),($HK$3-$D6)),""))</f>
        <v/>
      </c>
      <c r="IF6" s="84" t="str" cm="1">
        <f t="array" ref="IF6">IF($C6&lt;&gt;"Production","",IFERROR(
_xlfn.IFS(AND(EC6&gt;0,EC6&lt;($HK$3-$D6)),EC6,
AND(EC6&gt;0,EC6&gt;($HK$3-$D6)),($HK$3-$D6)),""))</f>
        <v/>
      </c>
      <c r="IG6" s="84" t="str" cm="1">
        <f t="array" ref="IG6">IF($C6&lt;&gt;"Production","",IFERROR(
_xlfn.IFS(AND(ED6&gt;0,ED6&lt;($HK$3-$D6)),ED6,
AND(ED6&gt;0,ED6&gt;($HK$3-$D6)),($HK$3-$D6)),""))</f>
        <v/>
      </c>
      <c r="IH6" s="84" t="str" cm="1">
        <f t="array" ref="IH6">IF($C6&lt;&gt;"Production","",IFERROR(
_xlfn.IFS(AND(EE6&gt;0,EE6&lt;($HK$3-$D6)),EE6,
AND(EE6&gt;0,EE6&gt;($HK$3-$D6)),($HK$3-$D6)),""))</f>
        <v/>
      </c>
      <c r="II6" s="84" t="str" cm="1">
        <f t="array" ref="II6">IF($C6&lt;&gt;"Production","",IFERROR(
_xlfn.IFS(AND(EF6&gt;0,EF6&lt;($HK$3-$D6)),EF6,
AND(EF6&gt;0,EF6&gt;($HK$3-$D6)),($HK$3-$D6)),""))</f>
        <v/>
      </c>
      <c r="IJ6" s="84" t="str" cm="1">
        <f t="array" ref="IJ6">IF($C6&lt;&gt;"Production","",IFERROR(
_xlfn.IFS(AND(EG6&gt;0,EG6&lt;($HK$3-$D6)),EG6,
AND(EG6&gt;0,EG6&gt;($HK$3-$D6)),($HK$3-$D6)),""))</f>
        <v/>
      </c>
      <c r="IK6" s="84" t="str" cm="1">
        <f t="array" ref="IK6">IF($C6&lt;&gt;"Production","",IFERROR(
_xlfn.IFS(AND(EH6&gt;0,EH6&lt;($HK$3-$D6)),EH6,
AND(EH6&gt;0,EH6&gt;($HK$3-$D6)),($HK$3-$D6)),""))</f>
        <v/>
      </c>
      <c r="IL6" s="84" t="str" cm="1">
        <f t="array" ref="IL6">IF($C6&lt;&gt;"Production","",IFERROR(
_xlfn.IFS(AND(EI6&gt;0,EI6&lt;($HK$3-$D6)),EI6,
AND(EI6&gt;0,EI6&gt;($HK$3-$D6)),($HK$3-$D6)),""))</f>
        <v/>
      </c>
      <c r="IM6" s="84" t="str" cm="1">
        <f t="array" ref="IM6">IF($C6&lt;&gt;"Production","",IFERROR(
_xlfn.IFS(AND(EJ6&gt;0,EJ6&lt;($HK$3-$D6)),EJ6,
AND(EJ6&gt;0,EJ6&gt;($HK$3-$D6)),($HK$3-$D6)),""))</f>
        <v/>
      </c>
      <c r="IN6" s="84" t="str" cm="1">
        <f t="array" ref="IN6">IF($C6&lt;&gt;"Production","",IFERROR(
_xlfn.IFS(AND(EK6&gt;0,EK6&lt;($HK$3-$D6)),EK6,
AND(EK6&gt;0,EK6&gt;($HK$3-$D6)),($HK$3-$D6)),""))</f>
        <v/>
      </c>
      <c r="IO6" s="84" t="str" cm="1">
        <f t="array" ref="IO6">IF($C6&lt;&gt;"Production","",IFERROR(
_xlfn.IFS(AND(EL6&gt;0,EL6&lt;($HK$3-$D6)),EL6,
AND(EL6&gt;0,EL6&gt;($HK$3-$D6)),($HK$3-$D6)),""))</f>
        <v/>
      </c>
      <c r="IP6" s="84" t="str" cm="1">
        <f t="array" ref="IP6">IF($C6&lt;&gt;"Production","",IFERROR(
_xlfn.IFS(AND(EM6&gt;0,EM6&lt;($HK$3-$D6)),EM6,
AND(EM6&gt;0,EM6&gt;($HK$3-$D6)),($HK$3-$D6)),""))</f>
        <v/>
      </c>
      <c r="IQ6" s="84" t="str" cm="1">
        <f t="array" ref="IQ6">IF($C6&lt;&gt;"Production","",IFERROR(
_xlfn.IFS(AND(EN6&gt;0,EN6&lt;($HK$3-$D6)),EN6,
AND(EN6&gt;0,EN6&gt;($HK$3-$D6)),($HK$3-$D6)),""))</f>
        <v/>
      </c>
      <c r="IR6" s="84" t="str" cm="1">
        <f t="array" ref="IR6">IF($C6&lt;&gt;"Production","",IFERROR(
_xlfn.IFS(AND(EO6&gt;0,EO6&lt;($HK$3-$D6)),EO6,
AND(EO6&gt;0,EO6&gt;($HK$3-$D6)),($HK$3-$D6)),""))</f>
        <v/>
      </c>
      <c r="IS6" s="84" t="str" cm="1">
        <f t="array" ref="IS6">IF($C6&lt;&gt;"Production","",IFERROR(
_xlfn.IFS(AND(EP6&gt;0,EP6&lt;($HK$3-$D6)),EP6,
AND(EP6&gt;0,EP6&gt;($HK$3-$D6)),($HK$3-$D6)),""))</f>
        <v/>
      </c>
      <c r="IT6" s="84" t="str" cm="1">
        <f t="array" ref="IT6">IF($C6&lt;&gt;"Production","",IFERROR(
_xlfn.IFS(AND(EQ6&gt;0,EQ6&lt;($HK$3-$D6)),EQ6,
AND(EQ6&gt;0,EQ6&gt;($HK$3-$D6)),($HK$3-$D6)),""))</f>
        <v/>
      </c>
      <c r="IU6" s="84" t="str" cm="1">
        <f t="array" ref="IU6">IF($C6&lt;&gt;"Production","",IFERROR(
_xlfn.IFS(AND(ER6&gt;0,ER6&lt;($HK$3-$D6)),ER6,
AND(ER6&gt;0,ER6&gt;($HK$3-$D6)),($HK$3-$D6)),""))</f>
        <v/>
      </c>
      <c r="IV6" s="84" t="str" cm="1">
        <f t="array" ref="IV6">IF($C6&lt;&gt;"Production","",IFERROR(
_xlfn.IFS(AND(ES6&gt;0,ES6&lt;($HK$3-$D6)),ES6,
AND(ES6&gt;0,ES6&gt;($HK$3-$D6)),($HK$3-$D6)),""))</f>
        <v/>
      </c>
      <c r="IW6" s="84" t="str" cm="1">
        <f t="array" ref="IW6">IF($C6&lt;&gt;"Production","",IFERROR(
_xlfn.IFS(AND(ET6&gt;0,ET6&lt;($HK$3-$D6)),ET6,
AND(ET6&gt;0,ET6&gt;($HK$3-$D6)),($HK$3-$D6)),""))</f>
        <v/>
      </c>
      <c r="IX6" s="84" t="str" cm="1">
        <f t="array" ref="IX6">IF($C6&lt;&gt;"Production","",IFERROR(
_xlfn.IFS(AND(EU6&gt;0,EU6&lt;($HK$3-$D6)),EU6,
AND(EU6&gt;0,EU6&gt;($HK$3-$D6)),($HK$3-$D6)),""))</f>
        <v/>
      </c>
      <c r="IY6" s="84" t="str" cm="1">
        <f t="array" ref="IY6">IF($C6&lt;&gt;"Production","",IFERROR(
_xlfn.IFS(AND(EV6&gt;0,EV6&lt;($HK$3-$D6)),EV6,
AND(EV6&gt;0,EV6&gt;($HK$3-$D6)),($HK$3-$D6)),""))</f>
        <v/>
      </c>
      <c r="IZ6" s="84" t="str" cm="1">
        <f t="array" ref="IZ6">IF($C6&lt;&gt;"Production","",IFERROR(
_xlfn.IFS(AND(EW6&gt;0,EW6&lt;($HK$3-$D6)),EW6,
AND(EW6&gt;0,EW6&gt;($HK$3-$D6)),($HK$3-$D6)),""))</f>
        <v/>
      </c>
      <c r="JA6" s="84" t="str" cm="1">
        <f t="array" ref="JA6">IF($C6&lt;&gt;"Production","",IFERROR(
_xlfn.IFS(AND(EX6&gt;0,EX6&lt;($HK$3-$D6)),EX6,
AND(EX6&gt;0,EX6&gt;($HK$3-$D6)),($HK$3-$D6)),""))</f>
        <v/>
      </c>
      <c r="JB6" s="84" t="str" cm="1">
        <f t="array" ref="JB6">IF($C6&lt;&gt;"Production","",IFERROR(
_xlfn.IFS(AND(EY6&gt;0,EY6&lt;($HK$3-$D6)),EY6,
AND(EY6&gt;0,EY6&gt;($HK$3-$D6)),($HK$3-$D6)),""))</f>
        <v/>
      </c>
      <c r="JC6" s="84" t="str" cm="1">
        <f t="array" ref="JC6">IF($C6&lt;&gt;"Production","",IFERROR(
_xlfn.IFS(AND(EZ6&gt;0,EZ6&lt;($HK$3-$D6)),EZ6,
AND(EZ6&gt;0,EZ6&gt;($HK$3-$D6)),($HK$3-$D6)),""))</f>
        <v/>
      </c>
      <c r="JD6" s="84" t="str" cm="1">
        <f t="array" ref="JD6">IF($C6&lt;&gt;"Production","",IFERROR(
_xlfn.IFS(AND(FA6&gt;0,FA6&lt;($HK$3-$D6)),FA6,
AND(FA6&gt;0,FA6&gt;($HK$3-$D6)),($HK$3-$D6)),""))</f>
        <v/>
      </c>
      <c r="JE6" s="84" t="str" cm="1">
        <f t="array" ref="JE6">IF($C6&lt;&gt;"Production","",IFERROR(
_xlfn.IFS(AND(FB6&gt;0,FB6&lt;($HK$3-$D6)),FB6,
AND(FB6&gt;0,FB6&gt;($HK$3-$D6)),($HK$3-$D6)),""))</f>
        <v/>
      </c>
      <c r="JF6" s="84" t="str" cm="1">
        <f t="array" ref="JF6">IF($C6&lt;&gt;"Production","",IFERROR(
_xlfn.IFS(AND(FC6&gt;0,FC6&lt;($HK$3-$D6)),FC6,
AND(FC6&gt;0,FC6&gt;($HK$3-$D6)),($HK$3-$D6)),""))</f>
        <v/>
      </c>
      <c r="JG6" s="84" t="str" cm="1">
        <f t="array" ref="JG6">IF($C6&lt;&gt;"Production","",IFERROR(
_xlfn.IFS(AND(FD6&gt;0,FD6&lt;($HK$3-$D6)),FD6,
AND(FD6&gt;0,FD6&gt;($HK$3-$D6)),($HK$3-$D6)),""))</f>
        <v/>
      </c>
      <c r="JH6" s="84" t="str" cm="1">
        <f t="array" ref="JH6">IF($C6&lt;&gt;"Production","",IFERROR(
_xlfn.IFS(AND(FF6&gt;0,FF6&lt;($HK$3-$D6)),FF6,
AND(FF6&gt;0,FF6&gt;($HK$3-$D6)),($HK$3-$D6)),""))</f>
        <v/>
      </c>
      <c r="JI6" s="134" t="str" cm="1">
        <f t="array" ref="JI6">IF($C6&lt;&gt;"Production","",IFERROR(
_xlfn.IFS(AND(FG6&gt;0,FG6&lt;($HK$3-$D6)),FG6,
AND(FG6&gt;0,FG6&gt;($HK$3-$D6)),($HK$3-$D6)),""))</f>
        <v/>
      </c>
      <c r="JJ6" s="139">
        <f t="shared" si="104"/>
        <v>0</v>
      </c>
      <c r="JK6" s="80"/>
      <c r="JL6" s="133" t="str" cm="1">
        <f t="array" ref="JL6">IF($C6="Production","",IFERROR(
_xlfn.IFS(AND(FH6&gt;0,FH6&lt;($HK$3-$D6)),FH6,
AND(FH6&gt;0,FH6&gt;($HK$3-$D6)),($HK$3-$D6)),""))</f>
        <v/>
      </c>
      <c r="JM6" s="84" t="str" cm="1">
        <f t="array" ref="JM6">IF($C6="Production","",IFERROR(
_xlfn.IFS(AND(FI6&gt;0,FI6&lt;($HK$3-$D6)),FI6,
AND(FI6&gt;0,FI6&gt;($HK$3-$D6)),($HK$3-$D6)),""))</f>
        <v/>
      </c>
      <c r="JN6" s="84" t="str" cm="1">
        <f t="array" ref="JN6">IF($C6="Production","",IFERROR(
_xlfn.IFS(AND(FJ6&gt;0,FJ6&lt;($HK$3-$D6)),FJ6,
AND(FJ6&gt;0,FJ6&gt;($HK$3-$D6)),($HK$3-$D6)),""))</f>
        <v/>
      </c>
      <c r="JO6" s="84" t="str" cm="1">
        <f t="array" ref="JO6">IF($C6="Production","",IFERROR(
_xlfn.IFS(AND(FK6&gt;0,FK6&lt;($HK$3-$D6)),FK6,
AND(FK6&gt;0,FK6&gt;($HK$3-$D6)),($HK$3-$D6)),""))</f>
        <v/>
      </c>
      <c r="JP6" s="84" t="str" cm="1">
        <f t="array" ref="JP6">IF($C6="Production","",IFERROR(
_xlfn.IFS(AND(FL6&gt;0,FL6&lt;($HK$3-$D6)),FL6,
AND(FL6&gt;0,FL6&gt;($HK$3-$D6)),($HK$3-$D6)),""))</f>
        <v/>
      </c>
      <c r="JQ6" s="84" t="str" cm="1">
        <f t="array" ref="JQ6">IF($C6="Production","",IFERROR(
_xlfn.IFS(AND(FM6&gt;0,FM6&lt;($HK$3-$D6)),FM6,
AND(FM6&gt;0,FM6&gt;($HK$3-$D6)),($HK$3-$D6)),""))</f>
        <v/>
      </c>
      <c r="JR6" s="84" t="str" cm="1">
        <f t="array" ref="JR6">IF($C6="Production","",IFERROR(
_xlfn.IFS(AND(FN6&gt;0,FN6&lt;($HK$3-$D6)),FN6,
AND(FN6&gt;0,FN6&gt;($HK$3-$D6)),($HK$3-$D6)),""))</f>
        <v/>
      </c>
      <c r="JS6" s="84" t="str" cm="1">
        <f t="array" ref="JS6">IF($C6="Production","",IFERROR(
_xlfn.IFS(AND(FO6&gt;0,FO6&lt;($HK$3-$D6)),FO6,
AND(FO6&gt;0,FO6&gt;($HK$3-$D6)),($HK$3-$D6)),""))</f>
        <v/>
      </c>
      <c r="JT6" s="84" t="str" cm="1">
        <f t="array" ref="JT6">IF($C6="Production","",IFERROR(
_xlfn.IFS(AND(FP6&gt;0,FP6&lt;($HK$3-$D6)),FP6,
AND(FP6&gt;0,FP6&gt;($HK$3-$D6)),($HK$3-$D6)),""))</f>
        <v/>
      </c>
      <c r="JU6" s="84" t="str" cm="1">
        <f t="array" ref="JU6">IF($C6="Production","",IFERROR(
_xlfn.IFS(AND(FQ6&gt;0,FQ6&lt;($HK$3-$D6)),FQ6,
AND(FQ6&gt;0,FQ6&gt;($HK$3-$D6)),($HK$3-$D6)),""))</f>
        <v/>
      </c>
      <c r="JV6" s="84" t="str" cm="1">
        <f t="array" ref="JV6">IF($C6="Production","",IFERROR(
_xlfn.IFS(AND(FR6&gt;0,FR6&lt;($HK$3-$D6)),FR6,
AND(FR6&gt;0,FR6&gt;($HK$3-$D6)),($HK$3-$D6)),""))</f>
        <v/>
      </c>
      <c r="JW6" s="84" t="str" cm="1">
        <f t="array" ref="JW6">IF($C6="Production","",IFERROR(
_xlfn.IFS(AND(FS6&gt;0,FS6&lt;($HK$3-$D6)),FS6,
AND(FS6&gt;0,FS6&gt;($HK$3-$D6)),($HK$3-$D6)),""))</f>
        <v/>
      </c>
      <c r="JX6" s="84" t="str" cm="1">
        <f t="array" ref="JX6">IF($C6="Production","",IFERROR(
_xlfn.IFS(AND(FT6&gt;0,FT6&lt;($HK$3-$D6)),FT6,
AND(FT6&gt;0,FT6&gt;($HK$3-$D6)),($HK$3-$D6)),""))</f>
        <v/>
      </c>
      <c r="JY6" s="84" t="str" cm="1">
        <f t="array" ref="JY6">IF($C6="Production","",IFERROR(
_xlfn.IFS(AND(FU6&gt;0,FU6&lt;($HK$3-$D6)),FU6,
AND(FU6&gt;0,FU6&gt;($HK$3-$D6)),($HK$3-$D6)),""))</f>
        <v/>
      </c>
      <c r="JZ6" s="84" t="str" cm="1">
        <f t="array" ref="JZ6">IF($C6="Production","",IFERROR(
_xlfn.IFS(AND(FV6&gt;0,FV6&lt;($HK$3-$D6)),FV6,
AND(FV6&gt;0,FV6&gt;($HK$3-$D6)),($HK$3-$D6)),""))</f>
        <v/>
      </c>
      <c r="KA6" s="84" t="str" cm="1">
        <f t="array" ref="KA6">IF($C6="Production","",IFERROR(
_xlfn.IFS(AND(FW6&gt;0,FW6&lt;($HK$3-$D6)),FW6,
AND(FW6&gt;0,FW6&gt;($HK$3-$D6)),($HK$3-$D6)),""))</f>
        <v/>
      </c>
      <c r="KB6" s="84" t="str" cm="1">
        <f t="array" ref="KB6">IF($C6="Production","",IFERROR(
_xlfn.IFS(AND(FX6&gt;0,FX6&lt;($HK$3-$D6)),FX6,
AND(FX6&gt;0,FX6&gt;($HK$3-$D6)),($HK$3-$D6)),""))</f>
        <v/>
      </c>
      <c r="KC6" s="84" t="str" cm="1">
        <f t="array" ref="KC6">IF($C6="Production","",IFERROR(
_xlfn.IFS(AND(FY6&gt;0,FY6&lt;($HK$3-$D6)),FY6,
AND(FY6&gt;0,FY6&gt;($HK$3-$D6)),($HK$3-$D6)),""))</f>
        <v/>
      </c>
      <c r="KD6" s="84" t="str" cm="1">
        <f t="array" ref="KD6">IF($C6="Production","",IFERROR(
_xlfn.IFS(AND(FZ6&gt;0,FZ6&lt;($HK$3-$D6)),FZ6,
AND(FZ6&gt;0,FZ6&gt;($HK$3-$D6)),($HK$3-$D6)),""))</f>
        <v/>
      </c>
      <c r="KE6" s="84" t="str" cm="1">
        <f t="array" ref="KE6">IF($C6="Production","",IFERROR(
_xlfn.IFS(AND(GA6&gt;0,GA6&lt;($HK$3-$D6)),GA6,
AND(GA6&gt;0,GA6&gt;($HK$3-$D6)),($HK$3-$D6)),""))</f>
        <v/>
      </c>
      <c r="KF6" s="84" t="str" cm="1">
        <f t="array" ref="KF6">IF($C6="Production","",IFERROR(
_xlfn.IFS(AND(GB6&gt;0,GB6&lt;($HK$3-$D6)),GB6,
AND(GB6&gt;0,GB6&gt;($HK$3-$D6)),($HK$3-$D6)),""))</f>
        <v/>
      </c>
      <c r="KG6" s="84" t="str" cm="1">
        <f t="array" ref="KG6">IF($C6="Production","",IFERROR(
_xlfn.IFS(AND(GC6&gt;0,GC6&lt;($HK$3-$D6)),GC6,
AND(GC6&gt;0,GC6&gt;($HK$3-$D6)),($HK$3-$D6)),""))</f>
        <v/>
      </c>
      <c r="KH6" s="84" t="str" cm="1">
        <f t="array" ref="KH6">IF($C6="Production","",IFERROR(
_xlfn.IFS(AND(GD6&gt;0,GD6&lt;($HK$3-$D6)),GD6,
AND(GD6&gt;0,GD6&gt;($HK$3-$D6)),($HK$3-$D6)),""))</f>
        <v/>
      </c>
      <c r="KI6" s="84" t="str" cm="1">
        <f t="array" ref="KI6">IF($C6="Production","",IFERROR(
_xlfn.IFS(AND(GE6&gt;0,GE6&lt;($HK$3-$D6)),GE6,
AND(GE6&gt;0,GE6&gt;($HK$3-$D6)),($HK$3-$D6)),""))</f>
        <v/>
      </c>
      <c r="KJ6" s="84" t="str" cm="1">
        <f t="array" ref="KJ6">IF($C6="Production","",IFERROR(
_xlfn.IFS(AND(GF6&gt;0,GF6&lt;($HK$3-$D6)),GF6,
AND(GF6&gt;0,GF6&gt;($HK$3-$D6)),($HK$3-$D6)),""))</f>
        <v/>
      </c>
      <c r="KK6" s="84" t="str" cm="1">
        <f t="array" ref="KK6">IF($C6="Production","",IFERROR(
_xlfn.IFS(AND(GG6&gt;0,GG6&lt;($HK$3-$D6)),GG6,
AND(GG6&gt;0,GG6&gt;($HK$3-$D6)),($HK$3-$D6)),""))</f>
        <v/>
      </c>
      <c r="KL6" s="84" t="str" cm="1">
        <f t="array" ref="KL6">IF($C6="Production","",IFERROR(
_xlfn.IFS(AND(GH6&gt;0,GH6&lt;($HK$3-$D6)),GH6,
AND(GH6&gt;0,GH6&gt;($HK$3-$D6)),($HK$3-$D6)),""))</f>
        <v/>
      </c>
      <c r="KM6" s="84" t="str" cm="1">
        <f t="array" ref="KM6">IF($C6="Production","",IFERROR(
_xlfn.IFS(AND(GI6&gt;0,GI6&lt;($HK$3-$D6)),GI6,
AND(GI6&gt;0,GI6&gt;($HK$3-$D6)),($HK$3-$D6)),""))</f>
        <v/>
      </c>
      <c r="KN6" s="84" t="str" cm="1">
        <f t="array" ref="KN6">IF($C6="Production","",IFERROR(
_xlfn.IFS(AND(GJ6&gt;0,GJ6&lt;($HK$3-$D6)),GJ6,
AND(GJ6&gt;0,GJ6&gt;($HK$3-$D6)),($HK$3-$D6)),""))</f>
        <v/>
      </c>
      <c r="KO6" s="84" t="str" cm="1">
        <f t="array" ref="KO6">IF($C6="Production","",IFERROR(
_xlfn.IFS(AND(GK6&gt;0,GK6&lt;($HK$3-$D6)),GK6,
AND(GK6&gt;0,GK6&gt;($HK$3-$D6)),($HK$3-$D6)),""))</f>
        <v/>
      </c>
      <c r="KP6" s="84" t="str" cm="1">
        <f t="array" ref="KP6">IF($C6="Production","",IFERROR(
_xlfn.IFS(AND(GL6&gt;0,GL6&lt;($HK$3-$D6)),GL6,
AND(GL6&gt;0,GL6&gt;($HK$3-$D6)),($HK$3-$D6)),""))</f>
        <v/>
      </c>
      <c r="KQ6" s="84" t="str" cm="1">
        <f t="array" ref="KQ6">IF($C6="Production","",IFERROR(
_xlfn.IFS(AND(GM6&gt;0,GM6&lt;($HK$3-$D6)),GM6,
AND(GM6&gt;0,GM6&gt;($HK$3-$D6)),($HK$3-$D6)),""))</f>
        <v/>
      </c>
      <c r="KR6" s="84" t="str" cm="1">
        <f t="array" ref="KR6">IF($C6="Production","",IFERROR(
_xlfn.IFS(AND(GN6&gt;0,GN6&lt;($HK$3-$D6)),GN6,
AND(GN6&gt;0,GN6&gt;($HK$3-$D6)),($HK$3-$D6)),""))</f>
        <v/>
      </c>
      <c r="KS6" s="84" t="str" cm="1">
        <f t="array" ref="KS6">IF($C6="Production","",IFERROR(
_xlfn.IFS(AND(GO6&gt;0,GO6&lt;($HK$3-$D6)),GO6,
AND(GO6&gt;0,GO6&gt;($HK$3-$D6)),($HK$3-$D6)),""))</f>
        <v/>
      </c>
      <c r="KT6" s="84" t="str" cm="1">
        <f t="array" ref="KT6">IF($C6="Production","",IFERROR(
_xlfn.IFS(AND(GP6&gt;0,GP6&lt;($HK$3-$D6)),GP6,
AND(GP6&gt;0,GP6&gt;($HK$3-$D6)),($HK$3-$D6)),""))</f>
        <v/>
      </c>
      <c r="KU6" s="84" t="str" cm="1">
        <f t="array" ref="KU6">IF($C6="Production","",IFERROR(
_xlfn.IFS(AND(GQ6&gt;0,GQ6&lt;($HK$3-$D6)),GQ6,
AND(GQ6&gt;0,GQ6&gt;($HK$3-$D6)),($HK$3-$D6)),""))</f>
        <v/>
      </c>
      <c r="KV6" s="84" t="str" cm="1">
        <f t="array" ref="KV6">IF($C6="Production","",IFERROR(
_xlfn.IFS(AND(GR6&gt;0,GR6&lt;($HK$3-$D6)),GR6,
AND(GR6&gt;0,GR6&gt;($HK$3-$D6)),($HK$3-$D6)),""))</f>
        <v/>
      </c>
      <c r="KW6" s="84" t="str" cm="1">
        <f t="array" ref="KW6">IF($C6="Production","",IFERROR(
_xlfn.IFS(AND(GS6&gt;0,GS6&lt;($HK$3-$D6)),GS6,
AND(GS6&gt;0,GS6&gt;($HK$3-$D6)),($HK$3-$D6)),""))</f>
        <v/>
      </c>
      <c r="KX6" s="84" t="str" cm="1">
        <f t="array" ref="KX6">IF($C6="Production","",IFERROR(
_xlfn.IFS(AND(GT6&gt;0,GT6&lt;($HK$3-$D6)),GT6,
AND(GT6&gt;0,GT6&gt;($HK$3-$D6)),($HK$3-$D6)),""))</f>
        <v/>
      </c>
      <c r="KY6" s="84" t="str" cm="1">
        <f t="array" ref="KY6">IF($C6="Production","",IFERROR(
_xlfn.IFS(AND(GU6&gt;0,GU6&lt;($HK$3-$D6)),GU6,
AND(GU6&gt;0,GU6&gt;($HK$3-$D6)),($HK$3-$D6)),""))</f>
        <v/>
      </c>
      <c r="KZ6" s="84" t="str" cm="1">
        <f t="array" ref="KZ6">IF($C6="Production","",IFERROR(
_xlfn.IFS(AND(GV6&gt;0,GV6&lt;($HK$3-$D6)),GV6,
AND(GV6&gt;0,GV6&gt;($HK$3-$D6)),($HK$3-$D6)),""))</f>
        <v/>
      </c>
      <c r="LA6" s="84" t="str" cm="1">
        <f t="array" ref="LA6">IF($C6="Production","",IFERROR(
_xlfn.IFS(AND(GW6&gt;0,GW6&lt;($HK$3-$D6)),GW6,
AND(GW6&gt;0,GW6&gt;($HK$3-$D6)),($HK$3-$D6)),""))</f>
        <v/>
      </c>
      <c r="LB6" s="84" t="str" cm="1">
        <f t="array" ref="LB6">IF($C6="Production","",IFERROR(
_xlfn.IFS(AND(GX6&gt;0,GX6&lt;($HK$3-$D6)),GX6,
AND(GX6&gt;0,GX6&gt;($HK$3-$D6)),($HK$3-$D6)),""))</f>
        <v/>
      </c>
      <c r="LC6" s="84" t="str" cm="1">
        <f t="array" ref="LC6">IF($C6="Production","",IFERROR(
_xlfn.IFS(AND(GY6&gt;0,GY6&lt;($HK$3-$D6)),GY6,
AND(GY6&gt;0,GY6&gt;($HK$3-$D6)),($HK$3-$D6)),""))</f>
        <v/>
      </c>
      <c r="LD6" s="84" t="str" cm="1">
        <f t="array" ref="LD6">IF($C6="Production","",IFERROR(
_xlfn.IFS(AND(GZ6&gt;0,GZ6&lt;($HK$3-$D6)),GZ6,
AND(GZ6&gt;0,GZ6&gt;($HK$3-$D6)),($HK$3-$D6)),""))</f>
        <v/>
      </c>
      <c r="LE6" s="84" t="str" cm="1">
        <f t="array" ref="LE6">IF($C6="Production","",IFERROR(
_xlfn.IFS(AND(HA6&gt;0,HA6&lt;($HK$3-$D6)),HA6,
AND(HA6&gt;0,HA6&gt;($HK$3-$D6)),($HK$3-$D6)),""))</f>
        <v/>
      </c>
      <c r="LF6" s="84" t="str" cm="1">
        <f t="array" ref="LF6">IF($C6="Production","",IFERROR(
_xlfn.IFS(AND(HB6&gt;0,HB6&lt;($HK$3-$D6)),HB6,
AND(HB6&gt;0,HB6&gt;($HK$3-$D6)),($HK$3-$D6)),""))</f>
        <v/>
      </c>
      <c r="LG6" s="84" t="str" cm="1">
        <f t="array" ref="LG6">IF($C6="Production","",IFERROR(
_xlfn.IFS(AND(HC6&gt;0,HC6&lt;($HK$3-$D6)),HC6,
AND(HC6&gt;0,HC6&gt;($HK$3-$D6)),($HK$3-$D6)),""))</f>
        <v/>
      </c>
      <c r="LH6" s="84" t="str" cm="1">
        <f t="array" ref="LH6">IF($C6="Production","",IFERROR(
_xlfn.IFS(AND(HD6&gt;0,HD6&lt;($HK$3-$D6)),HD6,
AND(HD6&gt;0,HD6&gt;($HK$3-$D6)),($HK$3-$D6)),""))</f>
        <v/>
      </c>
      <c r="LI6" s="84" t="str" cm="1">
        <f t="array" ref="LI6">IF($C6="Production","",IFERROR(
_xlfn.IFS(AND(HE6&gt;0,HE6&lt;($HK$3-$D6)),HE6,
AND(HE6&gt;0,HE6&gt;($HK$3-$D6)),($HK$3-$D6)),""))</f>
        <v/>
      </c>
      <c r="LJ6" s="84" t="str" cm="1">
        <f t="array" ref="LJ6">IF($C6="Production","",IFERROR(
_xlfn.IFS(AND(HF6&gt;0,HF6&lt;($HK$3-$D6)),HF6,
AND(HF6&gt;0,HF6&gt;($HK$3-$D6)),($HK$3-$D6)),""))</f>
        <v/>
      </c>
      <c r="LK6" s="84" t="str" cm="1">
        <f t="array" ref="LK6">IF($C6="Production","",IFERROR(
_xlfn.IFS(AND(HG6&gt;0,HG6&lt;($HK$3-$D6)),HG6,
AND(HG6&gt;0,HG6&gt;($HK$3-$D6)),($HK$3-$D6)),""))</f>
        <v/>
      </c>
      <c r="LL6" s="139">
        <f t="shared" ref="LL6:LL45" si="161">SUM(JL6:LK6)</f>
        <v>0</v>
      </c>
      <c r="LM6" s="80"/>
      <c r="LN6" s="133" t="str">
        <f t="shared" ref="LN6:LN45" si="162">IF($C6&lt;&gt;"Production","",IF(DG6&gt;=($HK$3-$D6),(DG6-($HK$3-$D6)),""))</f>
        <v/>
      </c>
      <c r="LO6" s="84" t="str">
        <f t="shared" ref="LO6:LO45" si="163">IF($C6&lt;&gt;"Production","",IF(DH6&gt;=($HK$3-$D6),(DH6-($HK$3-$D6)),""))</f>
        <v/>
      </c>
      <c r="LP6" s="84" t="str">
        <f t="shared" ref="LP6:LP45" si="164">IF($C6&lt;&gt;"Production","",IF(DI6&gt;=($HK$3-$D6),(DI6-($HK$3-$D6)),""))</f>
        <v/>
      </c>
      <c r="LQ6" s="84" t="str">
        <f t="shared" ref="LQ6:LQ45" si="165">IF($C6&lt;&gt;"Production","",IF(DJ6&gt;=($HK$3-$D6),(DJ6-($HK$3-$D6)),""))</f>
        <v/>
      </c>
      <c r="LR6" s="84" t="str">
        <f t="shared" ref="LR6:LR45" si="166">IF($C6&lt;&gt;"Production","",IF(DK6&gt;=($HK$3-$D6),(DK6-($HK$3-$D6)),""))</f>
        <v/>
      </c>
      <c r="LS6" s="84" t="str">
        <f t="shared" ref="LS6:LS45" si="167">IF($C6&lt;&gt;"Production","",IF(DL6&gt;=($HK$3-$D6),(DL6-($HK$3-$D6)),""))</f>
        <v/>
      </c>
      <c r="LT6" s="84" t="str">
        <f t="shared" ref="LT6:LT45" si="168">IF($C6&lt;&gt;"Production","",IF(DM6&gt;=($HK$3-$D6),(DM6-($HK$3-$D6)),""))</f>
        <v/>
      </c>
      <c r="LU6" s="84" t="str">
        <f t="shared" ref="LU6:LU45" si="169">IF($C6&lt;&gt;"Production","",IF(DN6&gt;=($HK$3-$D6),(DN6-($HK$3-$D6)),""))</f>
        <v/>
      </c>
      <c r="LV6" s="84" t="str">
        <f t="shared" ref="LV6:LV45" si="170">IF($C6&lt;&gt;"Production","",IF(DO6&gt;=($HK$3-$D6),(DO6-($HK$3-$D6)),""))</f>
        <v/>
      </c>
      <c r="LW6" s="84" t="str">
        <f t="shared" ref="LW6:LW45" si="171">IF($C6&lt;&gt;"Production","",IF(DP6&gt;=($HK$3-$D6),(DP6-($HK$3-$D6)),""))</f>
        <v/>
      </c>
      <c r="LX6" s="84" t="str">
        <f t="shared" ref="LX6:LX45" si="172">IF($C6&lt;&gt;"Production","",IF(DQ6&gt;=($HK$3-$D6),(DQ6-($HK$3-$D6)),""))</f>
        <v/>
      </c>
      <c r="LY6" s="84" t="str">
        <f t="shared" ref="LY6:LY45" si="173">IF($C6&lt;&gt;"Production","",IF(DR6&gt;=($HK$3-$D6),(DR6-($HK$3-$D6)),""))</f>
        <v/>
      </c>
      <c r="LZ6" s="84" t="str">
        <f t="shared" ref="LZ6:LZ45" si="174">IF($C6&lt;&gt;"Production","",IF(DS6&gt;=($HK$3-$D6),(DS6-($HK$3-$D6)),""))</f>
        <v/>
      </c>
      <c r="MA6" s="84" t="str">
        <f t="shared" ref="MA6:MA45" si="175">IF($C6&lt;&gt;"Production","",IF(DT6&gt;=($HK$3-$D6),(DT6-($HK$3-$D6)),""))</f>
        <v/>
      </c>
      <c r="MB6" s="84" t="str">
        <f t="shared" ref="MB6:MB45" si="176">IF($C6&lt;&gt;"Production","",IF(DU6&gt;=($HK$3-$D6),(DU6-($HK$3-$D6)),""))</f>
        <v/>
      </c>
      <c r="MC6" s="84" t="str">
        <f t="shared" ref="MC6:MC45" si="177">IF($C6&lt;&gt;"Production","",IF(DV6&gt;=($HK$3-$D6),(DV6-($HK$3-$D6)),""))</f>
        <v/>
      </c>
      <c r="MD6" s="84" t="str">
        <f t="shared" ref="MD6:MD45" si="178">IF($C6&lt;&gt;"Production","",IF(DW6&gt;=($HK$3-$D6),(DW6-($HK$3-$D6)),""))</f>
        <v/>
      </c>
      <c r="ME6" s="84" t="str">
        <f t="shared" ref="ME6:ME45" si="179">IF($C6&lt;&gt;"Production","",IF(DX6&gt;=($HK$3-$D6),(DX6-($HK$3-$D6)),""))</f>
        <v/>
      </c>
      <c r="MF6" s="84" t="str">
        <f t="shared" ref="MF6:MF45" si="180">IF($C6&lt;&gt;"Production","",IF(DY6&gt;=($HK$3-$D6),(DY6-($HK$3-$D6)),""))</f>
        <v/>
      </c>
      <c r="MG6" s="84" t="str">
        <f t="shared" ref="MG6:MG45" si="181">IF($C6&lt;&gt;"Production","",IF(DZ6&gt;=($HK$3-$D6),(DZ6-($HK$3-$D6)),""))</f>
        <v/>
      </c>
      <c r="MH6" s="84" t="str">
        <f t="shared" ref="MH6:MH45" si="182">IF($C6&lt;&gt;"Production","",IF(EA6&gt;=($HK$3-$D6),(EA6-($HK$3-$D6)),""))</f>
        <v/>
      </c>
      <c r="MI6" s="84" t="str">
        <f t="shared" ref="MI6:MI45" si="183">IF($C6&lt;&gt;"Production","",IF(EB6&gt;=($HK$3-$D6),(EB6-($HK$3-$D6)),""))</f>
        <v/>
      </c>
      <c r="MJ6" s="84" t="str">
        <f t="shared" ref="MJ6:MJ45" si="184">IF($C6&lt;&gt;"Production","",IF(EC6&gt;=($HK$3-$D6),(EC6-($HK$3-$D6)),""))</f>
        <v/>
      </c>
      <c r="MK6" s="84" t="str">
        <f t="shared" ref="MK6:MK45" si="185">IF($C6&lt;&gt;"Production","",IF(ED6&gt;=($HK$3-$D6),(ED6-($HK$3-$D6)),""))</f>
        <v/>
      </c>
      <c r="ML6" s="84" t="str">
        <f t="shared" ref="ML6:ML45" si="186">IF($C6&lt;&gt;"Production","",IF(EE6&gt;=($HK$3-$D6),(EE6-($HK$3-$D6)),""))</f>
        <v/>
      </c>
      <c r="MM6" s="84" t="str">
        <f t="shared" ref="MM6:MM45" si="187">IF($C6&lt;&gt;"Production","",IF(EF6&gt;=($HK$3-$D6),(EF6-($HK$3-$D6)),""))</f>
        <v/>
      </c>
      <c r="MN6" s="84" t="str">
        <f t="shared" ref="MN6:MN45" si="188">IF($C6&lt;&gt;"Production","",IF(EG6&gt;=($HK$3-$D6),(EG6-($HK$3-$D6)),""))</f>
        <v/>
      </c>
      <c r="MO6" s="84" t="str">
        <f t="shared" ref="MO6:MO45" si="189">IF($C6&lt;&gt;"Production","",IF(EH6&gt;=($HK$3-$D6),(EH6-($HK$3-$D6)),""))</f>
        <v/>
      </c>
      <c r="MP6" s="84" t="str">
        <f t="shared" ref="MP6:MP45" si="190">IF($C6&lt;&gt;"Production","",IF(EI6&gt;=($HK$3-$D6),(EI6-($HK$3-$D6)),""))</f>
        <v/>
      </c>
      <c r="MQ6" s="84" t="str">
        <f t="shared" ref="MQ6:MQ45" si="191">IF($C6&lt;&gt;"Production","",IF(EJ6&gt;=($HK$3-$D6),(EJ6-($HK$3-$D6)),""))</f>
        <v/>
      </c>
      <c r="MR6" s="84" t="str">
        <f t="shared" ref="MR6:MR45" si="192">IF($C6&lt;&gt;"Production","",IF(EK6&gt;=($HK$3-$D6),(EK6-($HK$3-$D6)),""))</f>
        <v/>
      </c>
      <c r="MS6" s="84" t="str">
        <f t="shared" ref="MS6:MS45" si="193">IF($C6&lt;&gt;"Production","",IF(EL6&gt;=($HK$3-$D6),(EL6-($HK$3-$D6)),""))</f>
        <v/>
      </c>
      <c r="MT6" s="84" t="str">
        <f t="shared" ref="MT6:MT45" si="194">IF($C6&lt;&gt;"Production","",IF(EM6&gt;=($HK$3-$D6),(EM6-($HK$3-$D6)),""))</f>
        <v/>
      </c>
      <c r="MU6" s="84" t="str">
        <f t="shared" ref="MU6:MU45" si="195">IF($C6&lt;&gt;"Production","",IF(EN6&gt;=($HK$3-$D6),(EN6-($HK$3-$D6)),""))</f>
        <v/>
      </c>
      <c r="MV6" s="84" t="str">
        <f t="shared" ref="MV6:MV45" si="196">IF($C6&lt;&gt;"Production","",IF(EO6&gt;=($HK$3-$D6),(EO6-($HK$3-$D6)),""))</f>
        <v/>
      </c>
      <c r="MW6" s="84" t="str">
        <f t="shared" ref="MW6:MW45" si="197">IF($C6&lt;&gt;"Production","",IF(EP6&gt;=($HK$3-$D6),(EP6-($HK$3-$D6)),""))</f>
        <v/>
      </c>
      <c r="MX6" s="84" t="str">
        <f t="shared" ref="MX6:MX45" si="198">IF($C6&lt;&gt;"Production","",IF(EQ6&gt;=($HK$3-$D6),(EQ6-($HK$3-$D6)),""))</f>
        <v/>
      </c>
      <c r="MY6" s="84" t="str">
        <f t="shared" ref="MY6:MY45" si="199">IF($C6&lt;&gt;"Production","",IF(ER6&gt;=($HK$3-$D6),(ER6-($HK$3-$D6)),""))</f>
        <v/>
      </c>
      <c r="MZ6" s="84" t="str">
        <f t="shared" ref="MZ6:MZ45" si="200">IF($C6&lt;&gt;"Production","",IF(ES6&gt;=($HK$3-$D6),(ES6-($HK$3-$D6)),""))</f>
        <v/>
      </c>
      <c r="NA6" s="84" t="str">
        <f t="shared" ref="NA6:NA45" si="201">IF($C6&lt;&gt;"Production","",IF(ET6&gt;=($HK$3-$D6),(ET6-($HK$3-$D6)),""))</f>
        <v/>
      </c>
      <c r="NB6" s="84" t="str">
        <f t="shared" ref="NB6:NB45" si="202">IF($C6&lt;&gt;"Production","",IF(EU6&gt;=($HK$3-$D6),(EU6-($HK$3-$D6)),""))</f>
        <v/>
      </c>
      <c r="NC6" s="84" t="str">
        <f t="shared" ref="NC6:NC45" si="203">IF($C6&lt;&gt;"Production","",IF(EV6&gt;=($HK$3-$D6),(EV6-($HK$3-$D6)),""))</f>
        <v/>
      </c>
      <c r="ND6" s="84" t="str">
        <f t="shared" ref="ND6:ND45" si="204">IF($C6&lt;&gt;"Production","",IF(EW6&gt;=($HK$3-$D6),(EW6-($HK$3-$D6)),""))</f>
        <v/>
      </c>
      <c r="NE6" s="84" t="str">
        <f t="shared" ref="NE6:NE45" si="205">IF($C6&lt;&gt;"Production","",IF(EX6&gt;=($HK$3-$D6),(EX6-($HK$3-$D6)),""))</f>
        <v/>
      </c>
      <c r="NF6" s="84" t="str">
        <f t="shared" ref="NF6:NF45" si="206">IF($C6&lt;&gt;"Production","",IF(EY6&gt;=($HK$3-$D6),(EY6-($HK$3-$D6)),""))</f>
        <v/>
      </c>
      <c r="NG6" s="84" t="str">
        <f t="shared" ref="NG6:NG45" si="207">IF($C6&lt;&gt;"Production","",IF(EZ6&gt;=($HK$3-$D6),(EZ6-($HK$3-$D6)),""))</f>
        <v/>
      </c>
      <c r="NH6" s="84" t="str">
        <f t="shared" ref="NH6:NH45" si="208">IF($C6&lt;&gt;"Production","",IF(FA6&gt;=($HK$3-$D6),(FA6-($HK$3-$D6)),""))</f>
        <v/>
      </c>
      <c r="NI6" s="84" t="str">
        <f t="shared" ref="NI6:NI45" si="209">IF($C6&lt;&gt;"Production","",IF(FB6&gt;=($HK$3-$D6),(FB6-($HK$3-$D6)),""))</f>
        <v/>
      </c>
      <c r="NJ6" s="84" t="str">
        <f t="shared" ref="NJ6:NJ45" si="210">IF($C6&lt;&gt;"Production","",IF(FC6&gt;=($HK$3-$D6),(FC6-($HK$3-$D6)),""))</f>
        <v/>
      </c>
      <c r="NK6" s="84" t="str">
        <f t="shared" ref="NK6:NK45" si="211">IF($C6&lt;&gt;"Production","",IF(FD6&gt;=($HK$3-$D6),(FD6-($HK$3-$D6)),""))</f>
        <v/>
      </c>
      <c r="NL6" s="84" t="str">
        <f t="shared" ref="NL6:NL45" si="212">IF($C6&lt;&gt;"Production","",IF(FF6&gt;=($HK$3-$D6),(FF6-($HK$3-$D6)),""))</f>
        <v/>
      </c>
      <c r="NM6" s="134" t="str">
        <f t="shared" ref="NM6:NM45" si="213">IF($C6&lt;&gt;"Production","",IF(FG6&gt;=($HK$3-$D6),(FG6-($HK$3-$D6)),""))</f>
        <v/>
      </c>
      <c r="NN6" s="139">
        <f t="shared" ref="NN6:NN45" si="214">SUM(LN6:NM6)</f>
        <v>0</v>
      </c>
      <c r="NP6" s="91" t="str">
        <f t="shared" ref="NP6:NP45" si="215">IF($C6="Production","",IF(FH6&gt;=($HK$3-$D6),(FH6-($HK$3-$D6)),""))</f>
        <v/>
      </c>
      <c r="NQ6" s="79" t="str">
        <f t="shared" ref="NQ6:NQ45" si="216">IF($C6="Production","",IF(FI6&gt;=($HK$3-$D6),(FI6-($HK$3-$D6)),""))</f>
        <v/>
      </c>
      <c r="NR6" s="79" t="str">
        <f t="shared" ref="NR6:NR45" si="217">IF($C6="Production","",IF(FJ6&gt;=($HK$3-$D6),(FJ6-($HK$3-$D6)),""))</f>
        <v/>
      </c>
      <c r="NS6" s="79" t="str">
        <f t="shared" ref="NS6:NS45" si="218">IF($C6="Production","",IF(FK6&gt;=($HK$3-$D6),(FK6-($HK$3-$D6)),""))</f>
        <v/>
      </c>
      <c r="NT6" s="79" t="str">
        <f t="shared" ref="NT6:NT45" si="219">IF($C6="Production","",IF(FL6&gt;=($HK$3-$D6),(FL6-($HK$3-$D6)),""))</f>
        <v/>
      </c>
      <c r="NU6" s="79" t="str">
        <f t="shared" ref="NU6:NU45" si="220">IF($C6="Production","",IF(FM6&gt;=($HK$3-$D6),(FM6-($HK$3-$D6)),""))</f>
        <v/>
      </c>
      <c r="NV6" s="79" t="str">
        <f t="shared" ref="NV6:NV45" si="221">IF($C6="Production","",IF(FN6&gt;=($HK$3-$D6),(FN6-($HK$3-$D6)),""))</f>
        <v/>
      </c>
      <c r="NW6" s="79" t="str">
        <f t="shared" ref="NW6:NW45" si="222">IF($C6="Production","",IF(FO6&gt;=($HK$3-$D6),(FO6-($HK$3-$D6)),""))</f>
        <v/>
      </c>
      <c r="NX6" s="79" t="str">
        <f t="shared" ref="NX6:NX45" si="223">IF($C6="Production","",IF(FP6&gt;=($HK$3-$D6),(FP6-($HK$3-$D6)),""))</f>
        <v/>
      </c>
      <c r="NY6" s="79" t="str">
        <f t="shared" ref="NY6:NY45" si="224">IF($C6="Production","",IF(FQ6&gt;=($HK$3-$D6),(FQ6-($HK$3-$D6)),""))</f>
        <v/>
      </c>
      <c r="NZ6" s="79" t="str">
        <f t="shared" ref="NZ6:NZ45" si="225">IF($C6="Production","",IF(FR6&gt;=($HK$3-$D6),(FR6-($HK$3-$D6)),""))</f>
        <v/>
      </c>
      <c r="OA6" s="79" t="str">
        <f t="shared" ref="OA6:OA45" si="226">IF($C6="Production","",IF(FS6&gt;=($HK$3-$D6),(FS6-($HK$3-$D6)),""))</f>
        <v/>
      </c>
      <c r="OB6" s="79" t="str">
        <f t="shared" ref="OB6:OB45" si="227">IF($C6="Production","",IF(FT6&gt;=($HK$3-$D6),(FT6-($HK$3-$D6)),""))</f>
        <v/>
      </c>
      <c r="OC6" s="79" t="str">
        <f t="shared" ref="OC6:OC45" si="228">IF($C6="Production","",IF(FU6&gt;=($HK$3-$D6),(FU6-($HK$3-$D6)),""))</f>
        <v/>
      </c>
      <c r="OD6" s="79" t="str">
        <f t="shared" ref="OD6:OD45" si="229">IF($C6="Production","",IF(FV6&gt;=($HK$3-$D6),(FV6-($HK$3-$D6)),""))</f>
        <v/>
      </c>
      <c r="OE6" s="79" t="str">
        <f t="shared" ref="OE6:OE45" si="230">IF($C6="Production","",IF(FW6&gt;=($HK$3-$D6),(FW6-($HK$3-$D6)),""))</f>
        <v/>
      </c>
      <c r="OF6" s="79" t="str">
        <f t="shared" ref="OF6:OF45" si="231">IF($C6="Production","",IF(FX6&gt;=($HK$3-$D6),(FX6-($HK$3-$D6)),""))</f>
        <v/>
      </c>
      <c r="OG6" s="79" t="str">
        <f t="shared" ref="OG6:OG45" si="232">IF($C6="Production","",IF(FY6&gt;=($HK$3-$D6),(FY6-($HK$3-$D6)),""))</f>
        <v/>
      </c>
      <c r="OH6" s="79" t="str">
        <f t="shared" ref="OH6:OH45" si="233">IF($C6="Production","",IF(FZ6&gt;=($HK$3-$D6),(FZ6-($HK$3-$D6)),""))</f>
        <v/>
      </c>
      <c r="OI6" s="79" t="str">
        <f t="shared" ref="OI6:OI45" si="234">IF($C6="Production","",IF(GA6&gt;=($HK$3-$D6),(GA6-($HK$3-$D6)),""))</f>
        <v/>
      </c>
      <c r="OJ6" s="79" t="str">
        <f t="shared" ref="OJ6:OJ45" si="235">IF($C6="Production","",IF(GB6&gt;=($HK$3-$D6),(GB6-($HK$3-$D6)),""))</f>
        <v/>
      </c>
      <c r="OK6" s="79" t="str">
        <f t="shared" ref="OK6:OK45" si="236">IF($C6="Production","",IF(GC6&gt;=($HK$3-$D6),(GC6-($HK$3-$D6)),""))</f>
        <v/>
      </c>
      <c r="OL6" s="79" t="str">
        <f t="shared" ref="OL6:OL45" si="237">IF($C6="Production","",IF(GD6&gt;=($HK$3-$D6),(GD6-($HK$3-$D6)),""))</f>
        <v/>
      </c>
      <c r="OM6" s="79" t="str">
        <f t="shared" ref="OM6:OM45" si="238">IF($C6="Production","",IF(GE6&gt;=($HK$3-$D6),(GE6-($HK$3-$D6)),""))</f>
        <v/>
      </c>
      <c r="ON6" s="79" t="str">
        <f t="shared" ref="ON6:ON45" si="239">IF($C6="Production","",IF(GF6&gt;=($HK$3-$D6),(GF6-($HK$3-$D6)),""))</f>
        <v/>
      </c>
      <c r="OO6" s="79" t="str">
        <f t="shared" ref="OO6:OO45" si="240">IF($C6="Production","",IF(GG6&gt;=($HK$3-$D6),(GG6-($HK$3-$D6)),""))</f>
        <v/>
      </c>
      <c r="OP6" s="79" t="str">
        <f t="shared" ref="OP6:OP45" si="241">IF($C6="Production","",IF(GH6&gt;=($HK$3-$D6),(GH6-($HK$3-$D6)),""))</f>
        <v/>
      </c>
      <c r="OQ6" s="79" t="str">
        <f t="shared" ref="OQ6:OQ45" si="242">IF($C6="Production","",IF(GI6&gt;=($HK$3-$D6),(GI6-($HK$3-$D6)),""))</f>
        <v/>
      </c>
      <c r="OR6" s="79" t="str">
        <f t="shared" ref="OR6:OR45" si="243">IF($C6="Production","",IF(GJ6&gt;=($HK$3-$D6),(GJ6-($HK$3-$D6)),""))</f>
        <v/>
      </c>
      <c r="OS6" s="79" t="str">
        <f t="shared" ref="OS6:OS45" si="244">IF($C6="Production","",IF(GK6&gt;=($HK$3-$D6),(GK6-($HK$3-$D6)),""))</f>
        <v/>
      </c>
      <c r="OT6" s="79" t="str">
        <f t="shared" ref="OT6:OT45" si="245">IF($C6="Production","",IF(GL6&gt;=($HK$3-$D6),(GL6-($HK$3-$D6)),""))</f>
        <v/>
      </c>
      <c r="OU6" s="79" t="str">
        <f t="shared" ref="OU6:OU45" si="246">IF($C6="Production","",IF(GM6&gt;=($HK$3-$D6),(GM6-($HK$3-$D6)),""))</f>
        <v/>
      </c>
      <c r="OV6" s="79" t="str">
        <f t="shared" ref="OV6:OV45" si="247">IF($C6="Production","",IF(GN6&gt;=($HK$3-$D6),(GN6-($HK$3-$D6)),""))</f>
        <v/>
      </c>
      <c r="OW6" s="79" t="str">
        <f t="shared" ref="OW6:OW45" si="248">IF($C6="Production","",IF(GO6&gt;=($HK$3-$D6),(GO6-($HK$3-$D6)),""))</f>
        <v/>
      </c>
      <c r="OX6" s="79" t="str">
        <f t="shared" ref="OX6:OX45" si="249">IF($C6="Production","",IF(GP6&gt;=($HK$3-$D6),(GP6-($HK$3-$D6)),""))</f>
        <v/>
      </c>
      <c r="OY6" s="79" t="str">
        <f t="shared" ref="OY6:OY45" si="250">IF($C6="Production","",IF(GQ6&gt;=($HK$3-$D6),(GQ6-($HK$3-$D6)),""))</f>
        <v/>
      </c>
      <c r="OZ6" s="79" t="str">
        <f t="shared" ref="OZ6:OZ45" si="251">IF($C6="Production","",IF(GR6&gt;=($HK$3-$D6),(GR6-($HK$3-$D6)),""))</f>
        <v/>
      </c>
      <c r="PA6" s="79" t="str">
        <f t="shared" ref="PA6:PA45" si="252">IF($C6="Production","",IF(GS6&gt;=($HK$3-$D6),(GS6-($HK$3-$D6)),""))</f>
        <v/>
      </c>
      <c r="PB6" s="79" t="str">
        <f t="shared" ref="PB6:PB45" si="253">IF($C6="Production","",IF(GT6&gt;=($HK$3-$D6),(GT6-($HK$3-$D6)),""))</f>
        <v/>
      </c>
      <c r="PC6" s="79" t="str">
        <f t="shared" ref="PC6:PC45" si="254">IF($C6="Production","",IF(GU6&gt;=($HK$3-$D6),(GU6-($HK$3-$D6)),""))</f>
        <v/>
      </c>
      <c r="PD6" s="79" t="str">
        <f t="shared" ref="PD6:PD45" si="255">IF($C6="Production","",IF(GV6&gt;=($HK$3-$D6),(GV6-($HK$3-$D6)),""))</f>
        <v/>
      </c>
      <c r="PE6" s="79" t="str">
        <f t="shared" ref="PE6:PE45" si="256">IF($C6="Production","",IF(GW6&gt;=($HK$3-$D6),(GW6-($HK$3-$D6)),""))</f>
        <v/>
      </c>
      <c r="PF6" s="79" t="str">
        <f t="shared" ref="PF6:PF45" si="257">IF($C6="Production","",IF(GX6&gt;=($HK$3-$D6),(GX6-($HK$3-$D6)),""))</f>
        <v/>
      </c>
      <c r="PG6" s="79" t="str">
        <f t="shared" ref="PG6:PG45" si="258">IF($C6="Production","",IF(GY6&gt;=($HK$3-$D6),(GY6-($HK$3-$D6)),""))</f>
        <v/>
      </c>
      <c r="PH6" s="79" t="str">
        <f t="shared" ref="PH6:PH45" si="259">IF($C6="Production","",IF(GZ6&gt;=($HK$3-$D6),(GZ6-($HK$3-$D6)),""))</f>
        <v/>
      </c>
      <c r="PI6" s="79" t="str">
        <f t="shared" ref="PI6:PI45" si="260">IF($C6="Production","",IF(HA6&gt;=($HK$3-$D6),(HA6-($HK$3-$D6)),""))</f>
        <v/>
      </c>
      <c r="PJ6" s="79" t="str">
        <f t="shared" ref="PJ6:PJ45" si="261">IF($C6="Production","",IF(HB6&gt;=($HK$3-$D6),(HB6-($HK$3-$D6)),""))</f>
        <v/>
      </c>
      <c r="PK6" s="79" t="str">
        <f t="shared" ref="PK6:PK45" si="262">IF($C6="Production","",IF(HC6&gt;=($HK$3-$D6),(HC6-($HK$3-$D6)),""))</f>
        <v/>
      </c>
      <c r="PL6" s="79" t="str">
        <f t="shared" ref="PL6:PL45" si="263">IF($C6="Production","",IF(HD6&gt;=($HK$3-$D6),(HD6-($HK$3-$D6)),""))</f>
        <v/>
      </c>
      <c r="PM6" s="79" t="str">
        <f t="shared" ref="PM6:PM45" si="264">IF($C6="Production","",IF(HE6&gt;=($HK$3-$D6),(HE6-($HK$3-$D6)),""))</f>
        <v/>
      </c>
      <c r="PN6" s="79" t="str">
        <f t="shared" ref="PN6:PN45" si="265">IF($C6="Production","",IF(HF6&gt;=($HK$3-$D6),(HF6-($HK$3-$D6)),""))</f>
        <v/>
      </c>
      <c r="PO6" s="92" t="str">
        <f t="shared" ref="PO6:PO45" si="266">IF($C6="Production","",IF(HG6&gt;=($HK$3-$D6),(HG6-($HK$3-$D6)),""))</f>
        <v/>
      </c>
      <c r="PP6" s="144">
        <f t="shared" si="109"/>
        <v>0</v>
      </c>
      <c r="PR6" s="91">
        <f t="shared" ref="PR6:PR45" si="267">JJ6+LL6</f>
        <v>0</v>
      </c>
      <c r="PS6" s="79">
        <f t="shared" ref="PS6:PS45" si="268">NN6+PP6</f>
        <v>0</v>
      </c>
      <c r="PT6" s="92">
        <f t="shared" ref="PT6:PT45" si="269">$PR$2*PR6+$PS$2*PS6</f>
        <v>0</v>
      </c>
      <c r="PV6" s="144">
        <f t="shared" ref="PV6:PV45" si="270">SUMIFS(FH6:HG6,FH6:HG6,"&lt;0")+SUMIFS(DG6:FF6,DG6:FF6,"&lt;0")</f>
        <v>0</v>
      </c>
      <c r="PX6" s="144">
        <f t="shared" ref="PX6:PX44" si="271">PT6+PV6</f>
        <v>0</v>
      </c>
    </row>
    <row r="7" spans="2:440" x14ac:dyDescent="0.15">
      <c r="B7" s="82" t="str">
        <f>'MODU 2025'!B10</f>
        <v>BOLLET DURAFOUR Bérangère</v>
      </c>
      <c r="C7" s="82" t="str">
        <f>'MODU 2025'!C10</f>
        <v>Production</v>
      </c>
      <c r="D7" s="82">
        <f>'MODU 2025'!D10</f>
        <v>37</v>
      </c>
      <c r="E7" s="125">
        <f>'MODU 2025'!G10</f>
        <v>41</v>
      </c>
      <c r="F7" s="82">
        <f>'MODU 2025'!H10</f>
        <v>33</v>
      </c>
      <c r="G7" s="82">
        <f>'MODU 2025'!I10</f>
        <v>41</v>
      </c>
      <c r="H7" s="82">
        <f>'MODU 2025'!J10</f>
        <v>33</v>
      </c>
      <c r="I7" s="82">
        <f>'MODU 2025'!K10</f>
        <v>41</v>
      </c>
      <c r="J7" s="82">
        <f>'MODU 2025'!L10</f>
        <v>33</v>
      </c>
      <c r="K7" s="82">
        <f>'MODU 2025'!M10</f>
        <v>41</v>
      </c>
      <c r="L7" s="82">
        <f>'MODU 2025'!N10</f>
        <v>33</v>
      </c>
      <c r="M7" s="82">
        <f>'MODU 2025'!O10</f>
        <v>41</v>
      </c>
      <c r="N7" s="82">
        <f>'MODU 2025'!P10</f>
        <v>33</v>
      </c>
      <c r="O7" s="82">
        <f>'MODU 2025'!Q10</f>
        <v>41</v>
      </c>
      <c r="P7" s="82">
        <f>'MODU 2025'!R10</f>
        <v>33</v>
      </c>
      <c r="Q7" s="82">
        <f>'MODU 2025'!S10</f>
        <v>41</v>
      </c>
      <c r="R7" s="82">
        <f>'MODU 2025'!T10</f>
        <v>33</v>
      </c>
      <c r="S7" s="82">
        <f>'MODU 2025'!U10</f>
        <v>41</v>
      </c>
      <c r="T7" s="82">
        <f>'MODU 2025'!V10</f>
        <v>33</v>
      </c>
      <c r="U7" s="82">
        <f>'MODU 2025'!W10</f>
        <v>41</v>
      </c>
      <c r="V7" s="82">
        <f>'MODU 2025'!X10</f>
        <v>33</v>
      </c>
      <c r="W7" s="82">
        <f>'MODU 2025'!Y10</f>
        <v>41</v>
      </c>
      <c r="X7" s="82">
        <f>'MODU 2025'!Z10</f>
        <v>33</v>
      </c>
      <c r="Y7" s="82">
        <f>'MODU 2025'!AA10</f>
        <v>41</v>
      </c>
      <c r="Z7" s="82">
        <f>'MODU 2025'!AB10</f>
        <v>33</v>
      </c>
      <c r="AA7" s="82">
        <f>'MODU 2025'!AC10</f>
        <v>41</v>
      </c>
      <c r="AB7" s="82">
        <f>'MODU 2025'!AD10</f>
        <v>33</v>
      </c>
      <c r="AC7" s="82">
        <f>'MODU 2025'!AE10</f>
        <v>41</v>
      </c>
      <c r="AD7" s="82">
        <f>'MODU 2025'!AF10</f>
        <v>33</v>
      </c>
      <c r="AE7" s="82">
        <f>'MODU 2025'!AG10</f>
        <v>41</v>
      </c>
      <c r="AF7" s="82">
        <f>'MODU 2025'!AH10</f>
        <v>33</v>
      </c>
      <c r="AG7" s="82">
        <f>'MODU 2025'!AI10</f>
        <v>41</v>
      </c>
      <c r="AH7" s="82">
        <f>'MODU 2025'!AJ10</f>
        <v>33</v>
      </c>
      <c r="AI7" s="82">
        <f>'MODU 2025'!AK10</f>
        <v>41</v>
      </c>
      <c r="AJ7" s="82">
        <f>'MODU 2025'!AL10</f>
        <v>33</v>
      </c>
      <c r="AK7" s="82">
        <f>'MODU 2025'!AM10</f>
        <v>41</v>
      </c>
      <c r="AL7" s="82">
        <f>'MODU 2025'!AN10</f>
        <v>33</v>
      </c>
      <c r="AM7" s="82">
        <f>'MODU 2025'!AO10</f>
        <v>41</v>
      </c>
      <c r="AN7" s="82">
        <f>'MODU 2025'!AP10</f>
        <v>33</v>
      </c>
      <c r="AO7" s="82">
        <f>'MODU 2025'!AQ10</f>
        <v>41</v>
      </c>
      <c r="AP7" s="82">
        <f>'MODU 2025'!AR10</f>
        <v>33</v>
      </c>
      <c r="AQ7" s="82">
        <f>'MODU 2025'!AS10</f>
        <v>41</v>
      </c>
      <c r="AR7" s="82">
        <f>'MODU 2025'!AT10</f>
        <v>33</v>
      </c>
      <c r="AS7" s="82">
        <f>'MODU 2025'!AU10</f>
        <v>41</v>
      </c>
      <c r="AT7" s="82">
        <f>'MODU 2025'!AV10</f>
        <v>33</v>
      </c>
      <c r="AU7" s="82">
        <f>'MODU 2025'!AW10</f>
        <v>41</v>
      </c>
      <c r="AV7" s="82">
        <f>'MODU 2025'!AX10</f>
        <v>33</v>
      </c>
      <c r="AW7" s="82">
        <f>'MODU 2025'!AY10</f>
        <v>41</v>
      </c>
      <c r="AX7" s="82">
        <f>'MODU 2025'!AZ10</f>
        <v>33</v>
      </c>
      <c r="AY7" s="82">
        <f>'MODU 2025'!BA10</f>
        <v>41</v>
      </c>
      <c r="AZ7" s="82">
        <f>'MODU 2025'!BB10</f>
        <v>33</v>
      </c>
      <c r="BA7" s="82">
        <f>'MODU 2025'!BC10</f>
        <v>41</v>
      </c>
      <c r="BB7" s="82">
        <f>'MODU 2025'!BD10</f>
        <v>33</v>
      </c>
      <c r="BC7" s="82">
        <f>'MODU 2025'!BE10</f>
        <v>41</v>
      </c>
      <c r="BD7" s="126">
        <f>'MODU 2025'!BF10</f>
        <v>33</v>
      </c>
      <c r="BE7" s="82"/>
      <c r="BF7" s="116">
        <v>41</v>
      </c>
      <c r="BG7" s="117">
        <v>33</v>
      </c>
      <c r="BH7" s="117">
        <v>41</v>
      </c>
      <c r="BI7" s="117">
        <v>33</v>
      </c>
      <c r="BJ7" s="117">
        <v>41</v>
      </c>
      <c r="BK7" s="117">
        <v>33</v>
      </c>
      <c r="BL7" s="117">
        <v>41</v>
      </c>
      <c r="BM7" s="117">
        <v>33</v>
      </c>
      <c r="BN7" s="117">
        <v>41</v>
      </c>
      <c r="BO7" s="117">
        <v>33</v>
      </c>
      <c r="BP7" s="117">
        <v>41</v>
      </c>
      <c r="BQ7" s="117">
        <v>33</v>
      </c>
      <c r="BR7" s="117">
        <v>41</v>
      </c>
      <c r="BS7" s="117">
        <v>33</v>
      </c>
      <c r="BT7" s="117">
        <v>41</v>
      </c>
      <c r="BU7" s="117">
        <v>33</v>
      </c>
      <c r="BV7" s="117">
        <v>41</v>
      </c>
      <c r="BW7" s="117">
        <v>33</v>
      </c>
      <c r="BX7" s="117">
        <v>41</v>
      </c>
      <c r="BY7" s="117">
        <v>33</v>
      </c>
      <c r="BZ7" s="117">
        <v>41</v>
      </c>
      <c r="CA7" s="117">
        <v>33</v>
      </c>
      <c r="CB7" s="117">
        <v>41</v>
      </c>
      <c r="CC7" s="117">
        <v>33</v>
      </c>
      <c r="CD7" s="117">
        <v>41</v>
      </c>
      <c r="CE7" s="117">
        <v>33</v>
      </c>
      <c r="CF7" s="117">
        <v>41</v>
      </c>
      <c r="CG7" s="117">
        <v>33</v>
      </c>
      <c r="CH7" s="117">
        <v>41</v>
      </c>
      <c r="CI7" s="117">
        <v>33</v>
      </c>
      <c r="CJ7" s="117">
        <v>41</v>
      </c>
      <c r="CK7" s="117">
        <v>33</v>
      </c>
      <c r="CL7" s="117">
        <v>41</v>
      </c>
      <c r="CM7" s="117">
        <v>33</v>
      </c>
      <c r="CN7" s="117">
        <v>41</v>
      </c>
      <c r="CO7" s="117">
        <v>33</v>
      </c>
      <c r="CP7" s="117">
        <v>41</v>
      </c>
      <c r="CQ7" s="117">
        <v>33</v>
      </c>
      <c r="CR7" s="117">
        <v>41</v>
      </c>
      <c r="CS7" s="117">
        <v>33</v>
      </c>
      <c r="CT7" s="117">
        <v>41</v>
      </c>
      <c r="CU7" s="117">
        <v>33</v>
      </c>
      <c r="CV7" s="117">
        <v>41</v>
      </c>
      <c r="CW7" s="117">
        <v>33</v>
      </c>
      <c r="CX7" s="117">
        <v>41</v>
      </c>
      <c r="CY7" s="117">
        <v>33</v>
      </c>
      <c r="CZ7" s="117">
        <v>41</v>
      </c>
      <c r="DA7" s="117">
        <v>33</v>
      </c>
      <c r="DB7" s="117">
        <v>41</v>
      </c>
      <c r="DC7" s="117">
        <v>33</v>
      </c>
      <c r="DD7" s="117">
        <v>41</v>
      </c>
      <c r="DE7" s="118">
        <v>33</v>
      </c>
      <c r="DF7" s="85"/>
      <c r="DG7" s="133">
        <f t="shared" ref="DG7:DG45" si="272">IF($C7&lt;&gt;"Production","",IF(MOD(COLUMN(),2)=$DG$3,SUM(E7:F7)-2*$D7,0))</f>
        <v>0</v>
      </c>
      <c r="DH7" s="84">
        <f t="shared" si="110"/>
        <v>0</v>
      </c>
      <c r="DI7" s="84">
        <f t="shared" si="111"/>
        <v>0</v>
      </c>
      <c r="DJ7" s="84">
        <f t="shared" si="112"/>
        <v>0</v>
      </c>
      <c r="DK7" s="84">
        <f t="shared" si="113"/>
        <v>0</v>
      </c>
      <c r="DL7" s="84">
        <f t="shared" si="114"/>
        <v>0</v>
      </c>
      <c r="DM7" s="84">
        <f t="shared" si="115"/>
        <v>0</v>
      </c>
      <c r="DN7" s="84">
        <f t="shared" si="116"/>
        <v>0</v>
      </c>
      <c r="DO7" s="84">
        <f t="shared" si="117"/>
        <v>0</v>
      </c>
      <c r="DP7" s="84">
        <f t="shared" si="118"/>
        <v>0</v>
      </c>
      <c r="DQ7" s="84">
        <f t="shared" si="119"/>
        <v>0</v>
      </c>
      <c r="DR7" s="84">
        <f t="shared" si="120"/>
        <v>0</v>
      </c>
      <c r="DS7" s="84">
        <f t="shared" si="121"/>
        <v>0</v>
      </c>
      <c r="DT7" s="84">
        <f t="shared" si="122"/>
        <v>0</v>
      </c>
      <c r="DU7" s="84">
        <f t="shared" si="123"/>
        <v>0</v>
      </c>
      <c r="DV7" s="84">
        <f t="shared" si="124"/>
        <v>0</v>
      </c>
      <c r="DW7" s="84">
        <f t="shared" si="125"/>
        <v>0</v>
      </c>
      <c r="DX7" s="84">
        <f t="shared" si="126"/>
        <v>0</v>
      </c>
      <c r="DY7" s="84">
        <f t="shared" si="127"/>
        <v>0</v>
      </c>
      <c r="DZ7" s="84">
        <f t="shared" si="128"/>
        <v>0</v>
      </c>
      <c r="EA7" s="84">
        <f t="shared" si="129"/>
        <v>0</v>
      </c>
      <c r="EB7" s="84">
        <f t="shared" si="130"/>
        <v>0</v>
      </c>
      <c r="EC7" s="84">
        <f t="shared" si="131"/>
        <v>0</v>
      </c>
      <c r="ED7" s="84">
        <f t="shared" si="132"/>
        <v>0</v>
      </c>
      <c r="EE7" s="84">
        <f t="shared" si="133"/>
        <v>0</v>
      </c>
      <c r="EF7" s="84">
        <f t="shared" si="134"/>
        <v>0</v>
      </c>
      <c r="EG7" s="84">
        <f t="shared" si="135"/>
        <v>0</v>
      </c>
      <c r="EH7" s="84">
        <f t="shared" si="136"/>
        <v>0</v>
      </c>
      <c r="EI7" s="84">
        <f t="shared" si="137"/>
        <v>0</v>
      </c>
      <c r="EJ7" s="84">
        <f t="shared" si="138"/>
        <v>0</v>
      </c>
      <c r="EK7" s="84">
        <f t="shared" si="139"/>
        <v>0</v>
      </c>
      <c r="EL7" s="84">
        <f t="shared" si="140"/>
        <v>0</v>
      </c>
      <c r="EM7" s="84">
        <f t="shared" si="141"/>
        <v>0</v>
      </c>
      <c r="EN7" s="84">
        <f t="shared" si="142"/>
        <v>0</v>
      </c>
      <c r="EO7" s="84">
        <f t="shared" si="143"/>
        <v>0</v>
      </c>
      <c r="EP7" s="84">
        <f t="shared" si="144"/>
        <v>0</v>
      </c>
      <c r="EQ7" s="84">
        <f t="shared" si="145"/>
        <v>0</v>
      </c>
      <c r="ER7" s="84">
        <f t="shared" si="146"/>
        <v>0</v>
      </c>
      <c r="ES7" s="84">
        <f t="shared" si="147"/>
        <v>0</v>
      </c>
      <c r="ET7" s="84">
        <f t="shared" si="148"/>
        <v>0</v>
      </c>
      <c r="EU7" s="84">
        <f t="shared" si="149"/>
        <v>0</v>
      </c>
      <c r="EV7" s="84">
        <f t="shared" si="150"/>
        <v>0</v>
      </c>
      <c r="EW7" s="84">
        <f t="shared" si="151"/>
        <v>0</v>
      </c>
      <c r="EX7" s="84">
        <f t="shared" si="152"/>
        <v>0</v>
      </c>
      <c r="EY7" s="84">
        <f t="shared" si="153"/>
        <v>0</v>
      </c>
      <c r="EZ7" s="84">
        <f t="shared" si="154"/>
        <v>0</v>
      </c>
      <c r="FA7" s="84">
        <f t="shared" si="155"/>
        <v>0</v>
      </c>
      <c r="FB7" s="84">
        <f t="shared" si="156"/>
        <v>0</v>
      </c>
      <c r="FC7" s="84">
        <f t="shared" si="157"/>
        <v>0</v>
      </c>
      <c r="FD7" s="84">
        <f t="shared" si="158"/>
        <v>0</v>
      </c>
      <c r="FE7" s="84">
        <f t="shared" si="159"/>
        <v>0</v>
      </c>
      <c r="FF7" s="134">
        <f t="shared" si="160"/>
        <v>0</v>
      </c>
      <c r="FG7" s="84"/>
      <c r="FH7" s="133" t="str">
        <f t="shared" si="51"/>
        <v/>
      </c>
      <c r="FI7" s="84" t="str">
        <f t="shared" si="52"/>
        <v/>
      </c>
      <c r="FJ7" s="84" t="str">
        <f t="shared" si="53"/>
        <v/>
      </c>
      <c r="FK7" s="84" t="str">
        <f t="shared" si="54"/>
        <v/>
      </c>
      <c r="FL7" s="84" t="str">
        <f t="shared" si="55"/>
        <v/>
      </c>
      <c r="FM7" s="84" t="str">
        <f t="shared" si="56"/>
        <v/>
      </c>
      <c r="FN7" s="84" t="str">
        <f t="shared" si="57"/>
        <v/>
      </c>
      <c r="FO7" s="84" t="str">
        <f t="shared" si="58"/>
        <v/>
      </c>
      <c r="FP7" s="84" t="str">
        <f t="shared" si="59"/>
        <v/>
      </c>
      <c r="FQ7" s="84" t="str">
        <f t="shared" si="60"/>
        <v/>
      </c>
      <c r="FR7" s="84" t="str">
        <f t="shared" si="61"/>
        <v/>
      </c>
      <c r="FS7" s="84" t="str">
        <f t="shared" si="62"/>
        <v/>
      </c>
      <c r="FT7" s="84" t="str">
        <f t="shared" si="63"/>
        <v/>
      </c>
      <c r="FU7" s="84" t="str">
        <f t="shared" si="64"/>
        <v/>
      </c>
      <c r="FV7" s="84" t="str">
        <f t="shared" si="65"/>
        <v/>
      </c>
      <c r="FW7" s="84" t="str">
        <f t="shared" si="66"/>
        <v/>
      </c>
      <c r="FX7" s="84" t="str">
        <f t="shared" si="67"/>
        <v/>
      </c>
      <c r="FY7" s="84" t="str">
        <f t="shared" si="68"/>
        <v/>
      </c>
      <c r="FZ7" s="84" t="str">
        <f t="shared" si="69"/>
        <v/>
      </c>
      <c r="GA7" s="84" t="str">
        <f t="shared" si="70"/>
        <v/>
      </c>
      <c r="GB7" s="84" t="str">
        <f t="shared" si="71"/>
        <v/>
      </c>
      <c r="GC7" s="84" t="str">
        <f t="shared" si="72"/>
        <v/>
      </c>
      <c r="GD7" s="84" t="str">
        <f t="shared" si="73"/>
        <v/>
      </c>
      <c r="GE7" s="84" t="str">
        <f t="shared" si="74"/>
        <v/>
      </c>
      <c r="GF7" s="84" t="str">
        <f t="shared" si="75"/>
        <v/>
      </c>
      <c r="GG7" s="84" t="str">
        <f t="shared" si="76"/>
        <v/>
      </c>
      <c r="GH7" s="84" t="str">
        <f t="shared" si="77"/>
        <v/>
      </c>
      <c r="GI7" s="84" t="str">
        <f t="shared" si="78"/>
        <v/>
      </c>
      <c r="GJ7" s="84" t="str">
        <f t="shared" si="79"/>
        <v/>
      </c>
      <c r="GK7" s="84" t="str">
        <f t="shared" si="80"/>
        <v/>
      </c>
      <c r="GL7" s="84" t="str">
        <f t="shared" si="81"/>
        <v/>
      </c>
      <c r="GM7" s="84" t="str">
        <f t="shared" si="82"/>
        <v/>
      </c>
      <c r="GN7" s="84" t="str">
        <f t="shared" si="83"/>
        <v/>
      </c>
      <c r="GO7" s="84" t="str">
        <f t="shared" si="84"/>
        <v/>
      </c>
      <c r="GP7" s="84" t="str">
        <f t="shared" si="85"/>
        <v/>
      </c>
      <c r="GQ7" s="84" t="str">
        <f t="shared" si="86"/>
        <v/>
      </c>
      <c r="GR7" s="84" t="str">
        <f t="shared" si="87"/>
        <v/>
      </c>
      <c r="GS7" s="84" t="str">
        <f t="shared" si="88"/>
        <v/>
      </c>
      <c r="GT7" s="84" t="str">
        <f t="shared" si="89"/>
        <v/>
      </c>
      <c r="GU7" s="84" t="str">
        <f t="shared" si="90"/>
        <v/>
      </c>
      <c r="GV7" s="84" t="str">
        <f t="shared" si="91"/>
        <v/>
      </c>
      <c r="GW7" s="84" t="str">
        <f t="shared" si="92"/>
        <v/>
      </c>
      <c r="GX7" s="84" t="str">
        <f t="shared" si="93"/>
        <v/>
      </c>
      <c r="GY7" s="84" t="str">
        <f t="shared" si="94"/>
        <v/>
      </c>
      <c r="GZ7" s="84" t="str">
        <f t="shared" si="95"/>
        <v/>
      </c>
      <c r="HA7" s="84" t="str">
        <f t="shared" si="96"/>
        <v/>
      </c>
      <c r="HB7" s="84" t="str">
        <f t="shared" si="97"/>
        <v/>
      </c>
      <c r="HC7" s="84" t="str">
        <f t="shared" si="98"/>
        <v/>
      </c>
      <c r="HD7" s="84" t="str">
        <f t="shared" si="99"/>
        <v/>
      </c>
      <c r="HE7" s="84" t="str">
        <f t="shared" si="100"/>
        <v/>
      </c>
      <c r="HF7" s="84" t="str">
        <f t="shared" si="101"/>
        <v/>
      </c>
      <c r="HG7" s="84" t="str">
        <f t="shared" si="102"/>
        <v/>
      </c>
      <c r="HH7" s="139">
        <f t="shared" si="103"/>
        <v>0</v>
      </c>
      <c r="HI7" s="35"/>
      <c r="HJ7" s="133" t="str" cm="1">
        <f t="array" ref="HJ7">IF($C7&lt;&gt;"Production","",IFERROR(
_xlfn.IFS(AND(DG7&gt;0,DG7&lt;($HK$3-$D7)),DG7,
AND(DG7&gt;0,DG7&gt;($HK$3-$D7)),($HK$3-$D7)),""))</f>
        <v/>
      </c>
      <c r="HK7" s="84" t="str" cm="1">
        <f t="array" ref="HK7">IF($C7&lt;&gt;"Production","",IFERROR(
_xlfn.IFS(AND(DH7&gt;0,DH7&lt;($HK$3-$D7)),DH7,
AND(DH7&gt;0,DH7&gt;($HK$3-$D7)),($HK$3-$D7)),""))</f>
        <v/>
      </c>
      <c r="HL7" s="84" t="str" cm="1">
        <f t="array" ref="HL7">IF($C7&lt;&gt;"Production","",IFERROR(
_xlfn.IFS(AND(DI7&gt;0,DI7&lt;($HK$3-$D7)),DI7,
AND(DI7&gt;0,DI7&gt;($HK$3-$D7)),($HK$3-$D7)),""))</f>
        <v/>
      </c>
      <c r="HM7" s="84" t="str" cm="1">
        <f t="array" ref="HM7">IF($C7&lt;&gt;"Production","",IFERROR(
_xlfn.IFS(AND(DJ7&gt;0,DJ7&lt;($HK$3-$D7)),DJ7,
AND(DJ7&gt;0,DJ7&gt;($HK$3-$D7)),($HK$3-$D7)),""))</f>
        <v/>
      </c>
      <c r="HN7" s="84" t="str" cm="1">
        <f t="array" ref="HN7">IF($C7&lt;&gt;"Production","",IFERROR(
_xlfn.IFS(AND(DK7&gt;0,DK7&lt;($HK$3-$D7)),DK7,
AND(DK7&gt;0,DK7&gt;($HK$3-$D7)),($HK$3-$D7)),""))</f>
        <v/>
      </c>
      <c r="HO7" s="84" t="str" cm="1">
        <f t="array" ref="HO7">IF($C7&lt;&gt;"Production","",IFERROR(
_xlfn.IFS(AND(DL7&gt;0,DL7&lt;($HK$3-$D7)),DL7,
AND(DL7&gt;0,DL7&gt;($HK$3-$D7)),($HK$3-$D7)),""))</f>
        <v/>
      </c>
      <c r="HP7" s="84" t="str" cm="1">
        <f t="array" ref="HP7">IF($C7&lt;&gt;"Production","",IFERROR(
_xlfn.IFS(AND(DM7&gt;0,DM7&lt;($HK$3-$D7)),DM7,
AND(DM7&gt;0,DM7&gt;($HK$3-$D7)),($HK$3-$D7)),""))</f>
        <v/>
      </c>
      <c r="HQ7" s="84" t="str" cm="1">
        <f t="array" ref="HQ7">IF($C7&lt;&gt;"Production","",IFERROR(
_xlfn.IFS(AND(DN7&gt;0,DN7&lt;($HK$3-$D7)),DN7,
AND(DN7&gt;0,DN7&gt;($HK$3-$D7)),($HK$3-$D7)),""))</f>
        <v/>
      </c>
      <c r="HR7" s="84" t="str" cm="1">
        <f t="array" ref="HR7">IF($C7&lt;&gt;"Production","",IFERROR(
_xlfn.IFS(AND(DO7&gt;0,DO7&lt;($HK$3-$D7)),DO7,
AND(DO7&gt;0,DO7&gt;($HK$3-$D7)),($HK$3-$D7)),""))</f>
        <v/>
      </c>
      <c r="HS7" s="84" t="str" cm="1">
        <f t="array" ref="HS7">IF($C7&lt;&gt;"Production","",IFERROR(
_xlfn.IFS(AND(DP7&gt;0,DP7&lt;($HK$3-$D7)),DP7,
AND(DP7&gt;0,DP7&gt;($HK$3-$D7)),($HK$3-$D7)),""))</f>
        <v/>
      </c>
      <c r="HT7" s="84" t="str" cm="1">
        <f t="array" ref="HT7">IF($C7&lt;&gt;"Production","",IFERROR(
_xlfn.IFS(AND(DQ7&gt;0,DQ7&lt;($HK$3-$D7)),DQ7,
AND(DQ7&gt;0,DQ7&gt;($HK$3-$D7)),($HK$3-$D7)),""))</f>
        <v/>
      </c>
      <c r="HU7" s="84" t="str" cm="1">
        <f t="array" ref="HU7">IF($C7&lt;&gt;"Production","",IFERROR(
_xlfn.IFS(AND(DR7&gt;0,DR7&lt;($HK$3-$D7)),DR7,
AND(DR7&gt;0,DR7&gt;($HK$3-$D7)),($HK$3-$D7)),""))</f>
        <v/>
      </c>
      <c r="HV7" s="84" t="str" cm="1">
        <f t="array" ref="HV7">IF($C7&lt;&gt;"Production","",IFERROR(
_xlfn.IFS(AND(DS7&gt;0,DS7&lt;($HK$3-$D7)),DS7,
AND(DS7&gt;0,DS7&gt;($HK$3-$D7)),($HK$3-$D7)),""))</f>
        <v/>
      </c>
      <c r="HW7" s="84" t="str" cm="1">
        <f t="array" ref="HW7">IF($C7&lt;&gt;"Production","",IFERROR(
_xlfn.IFS(AND(DT7&gt;0,DT7&lt;($HK$3-$D7)),DT7,
AND(DT7&gt;0,DT7&gt;($HK$3-$D7)),($HK$3-$D7)),""))</f>
        <v/>
      </c>
      <c r="HX7" s="84" t="str" cm="1">
        <f t="array" ref="HX7">IF($C7&lt;&gt;"Production","",IFERROR(
_xlfn.IFS(AND(DU7&gt;0,DU7&lt;($HK$3-$D7)),DU7,
AND(DU7&gt;0,DU7&gt;($HK$3-$D7)),($HK$3-$D7)),""))</f>
        <v/>
      </c>
      <c r="HY7" s="84" t="str" cm="1">
        <f t="array" ref="HY7">IF($C7&lt;&gt;"Production","",IFERROR(
_xlfn.IFS(AND(DV7&gt;0,DV7&lt;($HK$3-$D7)),DV7,
AND(DV7&gt;0,DV7&gt;($HK$3-$D7)),($HK$3-$D7)),""))</f>
        <v/>
      </c>
      <c r="HZ7" s="84" t="str" cm="1">
        <f t="array" ref="HZ7">IF($C7&lt;&gt;"Production","",IFERROR(
_xlfn.IFS(AND(DW7&gt;0,DW7&lt;($HK$3-$D7)),DW7,
AND(DW7&gt;0,DW7&gt;($HK$3-$D7)),($HK$3-$D7)),""))</f>
        <v/>
      </c>
      <c r="IA7" s="84" t="str" cm="1">
        <f t="array" ref="IA7">IF($C7&lt;&gt;"Production","",IFERROR(
_xlfn.IFS(AND(DX7&gt;0,DX7&lt;($HK$3-$D7)),DX7,
AND(DX7&gt;0,DX7&gt;($HK$3-$D7)),($HK$3-$D7)),""))</f>
        <v/>
      </c>
      <c r="IB7" s="84" t="str" cm="1">
        <f t="array" ref="IB7">IF($C7&lt;&gt;"Production","",IFERROR(
_xlfn.IFS(AND(DY7&gt;0,DY7&lt;($HK$3-$D7)),DY7,
AND(DY7&gt;0,DY7&gt;($HK$3-$D7)),($HK$3-$D7)),""))</f>
        <v/>
      </c>
      <c r="IC7" s="84" t="str" cm="1">
        <f t="array" ref="IC7">IF($C7&lt;&gt;"Production","",IFERROR(
_xlfn.IFS(AND(DZ7&gt;0,DZ7&lt;($HK$3-$D7)),DZ7,
AND(DZ7&gt;0,DZ7&gt;($HK$3-$D7)),($HK$3-$D7)),""))</f>
        <v/>
      </c>
      <c r="ID7" s="84" t="str" cm="1">
        <f t="array" ref="ID7">IF($C7&lt;&gt;"Production","",IFERROR(
_xlfn.IFS(AND(EA7&gt;0,EA7&lt;($HK$3-$D7)),EA7,
AND(EA7&gt;0,EA7&gt;($HK$3-$D7)),($HK$3-$D7)),""))</f>
        <v/>
      </c>
      <c r="IE7" s="84" t="str" cm="1">
        <f t="array" ref="IE7">IF($C7&lt;&gt;"Production","",IFERROR(
_xlfn.IFS(AND(EB7&gt;0,EB7&lt;($HK$3-$D7)),EB7,
AND(EB7&gt;0,EB7&gt;($HK$3-$D7)),($HK$3-$D7)),""))</f>
        <v/>
      </c>
      <c r="IF7" s="84" t="str" cm="1">
        <f t="array" ref="IF7">IF($C7&lt;&gt;"Production","",IFERROR(
_xlfn.IFS(AND(EC7&gt;0,EC7&lt;($HK$3-$D7)),EC7,
AND(EC7&gt;0,EC7&gt;($HK$3-$D7)),($HK$3-$D7)),""))</f>
        <v/>
      </c>
      <c r="IG7" s="84" t="str" cm="1">
        <f t="array" ref="IG7">IF($C7&lt;&gt;"Production","",IFERROR(
_xlfn.IFS(AND(ED7&gt;0,ED7&lt;($HK$3-$D7)),ED7,
AND(ED7&gt;0,ED7&gt;($HK$3-$D7)),($HK$3-$D7)),""))</f>
        <v/>
      </c>
      <c r="IH7" s="84" t="str" cm="1">
        <f t="array" ref="IH7">IF($C7&lt;&gt;"Production","",IFERROR(
_xlfn.IFS(AND(EE7&gt;0,EE7&lt;($HK$3-$D7)),EE7,
AND(EE7&gt;0,EE7&gt;($HK$3-$D7)),($HK$3-$D7)),""))</f>
        <v/>
      </c>
      <c r="II7" s="84" t="str" cm="1">
        <f t="array" ref="II7">IF($C7&lt;&gt;"Production","",IFERROR(
_xlfn.IFS(AND(EF7&gt;0,EF7&lt;($HK$3-$D7)),EF7,
AND(EF7&gt;0,EF7&gt;($HK$3-$D7)),($HK$3-$D7)),""))</f>
        <v/>
      </c>
      <c r="IJ7" s="84" t="str" cm="1">
        <f t="array" ref="IJ7">IF($C7&lt;&gt;"Production","",IFERROR(
_xlfn.IFS(AND(EG7&gt;0,EG7&lt;($HK$3-$D7)),EG7,
AND(EG7&gt;0,EG7&gt;($HK$3-$D7)),($HK$3-$D7)),""))</f>
        <v/>
      </c>
      <c r="IK7" s="84" t="str" cm="1">
        <f t="array" ref="IK7">IF($C7&lt;&gt;"Production","",IFERROR(
_xlfn.IFS(AND(EH7&gt;0,EH7&lt;($HK$3-$D7)),EH7,
AND(EH7&gt;0,EH7&gt;($HK$3-$D7)),($HK$3-$D7)),""))</f>
        <v/>
      </c>
      <c r="IL7" s="84" t="str" cm="1">
        <f t="array" ref="IL7">IF($C7&lt;&gt;"Production","",IFERROR(
_xlfn.IFS(AND(EI7&gt;0,EI7&lt;($HK$3-$D7)),EI7,
AND(EI7&gt;0,EI7&gt;($HK$3-$D7)),($HK$3-$D7)),""))</f>
        <v/>
      </c>
      <c r="IM7" s="84" t="str" cm="1">
        <f t="array" ref="IM7">IF($C7&lt;&gt;"Production","",IFERROR(
_xlfn.IFS(AND(EJ7&gt;0,EJ7&lt;($HK$3-$D7)),EJ7,
AND(EJ7&gt;0,EJ7&gt;($HK$3-$D7)),($HK$3-$D7)),""))</f>
        <v/>
      </c>
      <c r="IN7" s="84" t="str" cm="1">
        <f t="array" ref="IN7">IF($C7&lt;&gt;"Production","",IFERROR(
_xlfn.IFS(AND(EK7&gt;0,EK7&lt;($HK$3-$D7)),EK7,
AND(EK7&gt;0,EK7&gt;($HK$3-$D7)),($HK$3-$D7)),""))</f>
        <v/>
      </c>
      <c r="IO7" s="84" t="str" cm="1">
        <f t="array" ref="IO7">IF($C7&lt;&gt;"Production","",IFERROR(
_xlfn.IFS(AND(EL7&gt;0,EL7&lt;($HK$3-$D7)),EL7,
AND(EL7&gt;0,EL7&gt;($HK$3-$D7)),($HK$3-$D7)),""))</f>
        <v/>
      </c>
      <c r="IP7" s="84" t="str" cm="1">
        <f t="array" ref="IP7">IF($C7&lt;&gt;"Production","",IFERROR(
_xlfn.IFS(AND(EM7&gt;0,EM7&lt;($HK$3-$D7)),EM7,
AND(EM7&gt;0,EM7&gt;($HK$3-$D7)),($HK$3-$D7)),""))</f>
        <v/>
      </c>
      <c r="IQ7" s="84" t="str" cm="1">
        <f t="array" ref="IQ7">IF($C7&lt;&gt;"Production","",IFERROR(
_xlfn.IFS(AND(EN7&gt;0,EN7&lt;($HK$3-$D7)),EN7,
AND(EN7&gt;0,EN7&gt;($HK$3-$D7)),($HK$3-$D7)),""))</f>
        <v/>
      </c>
      <c r="IR7" s="84" t="str" cm="1">
        <f t="array" ref="IR7">IF($C7&lt;&gt;"Production","",IFERROR(
_xlfn.IFS(AND(EO7&gt;0,EO7&lt;($HK$3-$D7)),EO7,
AND(EO7&gt;0,EO7&gt;($HK$3-$D7)),($HK$3-$D7)),""))</f>
        <v/>
      </c>
      <c r="IS7" s="84" t="str" cm="1">
        <f t="array" ref="IS7">IF($C7&lt;&gt;"Production","",IFERROR(
_xlfn.IFS(AND(EP7&gt;0,EP7&lt;($HK$3-$D7)),EP7,
AND(EP7&gt;0,EP7&gt;($HK$3-$D7)),($HK$3-$D7)),""))</f>
        <v/>
      </c>
      <c r="IT7" s="84" t="str" cm="1">
        <f t="array" ref="IT7">IF($C7&lt;&gt;"Production","",IFERROR(
_xlfn.IFS(AND(EQ7&gt;0,EQ7&lt;($HK$3-$D7)),EQ7,
AND(EQ7&gt;0,EQ7&gt;($HK$3-$D7)),($HK$3-$D7)),""))</f>
        <v/>
      </c>
      <c r="IU7" s="84" t="str" cm="1">
        <f t="array" ref="IU7">IF($C7&lt;&gt;"Production","",IFERROR(
_xlfn.IFS(AND(ER7&gt;0,ER7&lt;($HK$3-$D7)),ER7,
AND(ER7&gt;0,ER7&gt;($HK$3-$D7)),($HK$3-$D7)),""))</f>
        <v/>
      </c>
      <c r="IV7" s="84" t="str" cm="1">
        <f t="array" ref="IV7">IF($C7&lt;&gt;"Production","",IFERROR(
_xlfn.IFS(AND(ES7&gt;0,ES7&lt;($HK$3-$D7)),ES7,
AND(ES7&gt;0,ES7&gt;($HK$3-$D7)),($HK$3-$D7)),""))</f>
        <v/>
      </c>
      <c r="IW7" s="84" t="str" cm="1">
        <f t="array" ref="IW7">IF($C7&lt;&gt;"Production","",IFERROR(
_xlfn.IFS(AND(ET7&gt;0,ET7&lt;($HK$3-$D7)),ET7,
AND(ET7&gt;0,ET7&gt;($HK$3-$D7)),($HK$3-$D7)),""))</f>
        <v/>
      </c>
      <c r="IX7" s="84" t="str" cm="1">
        <f t="array" ref="IX7">IF($C7&lt;&gt;"Production","",IFERROR(
_xlfn.IFS(AND(EU7&gt;0,EU7&lt;($HK$3-$D7)),EU7,
AND(EU7&gt;0,EU7&gt;($HK$3-$D7)),($HK$3-$D7)),""))</f>
        <v/>
      </c>
      <c r="IY7" s="84" t="str" cm="1">
        <f t="array" ref="IY7">IF($C7&lt;&gt;"Production","",IFERROR(
_xlfn.IFS(AND(EV7&gt;0,EV7&lt;($HK$3-$D7)),EV7,
AND(EV7&gt;0,EV7&gt;($HK$3-$D7)),($HK$3-$D7)),""))</f>
        <v/>
      </c>
      <c r="IZ7" s="84" t="str" cm="1">
        <f t="array" ref="IZ7">IF($C7&lt;&gt;"Production","",IFERROR(
_xlfn.IFS(AND(EW7&gt;0,EW7&lt;($HK$3-$D7)),EW7,
AND(EW7&gt;0,EW7&gt;($HK$3-$D7)),($HK$3-$D7)),""))</f>
        <v/>
      </c>
      <c r="JA7" s="84" t="str" cm="1">
        <f t="array" ref="JA7">IF($C7&lt;&gt;"Production","",IFERROR(
_xlfn.IFS(AND(EX7&gt;0,EX7&lt;($HK$3-$D7)),EX7,
AND(EX7&gt;0,EX7&gt;($HK$3-$D7)),($HK$3-$D7)),""))</f>
        <v/>
      </c>
      <c r="JB7" s="84" t="str" cm="1">
        <f t="array" ref="JB7">IF($C7&lt;&gt;"Production","",IFERROR(
_xlfn.IFS(AND(EY7&gt;0,EY7&lt;($HK$3-$D7)),EY7,
AND(EY7&gt;0,EY7&gt;($HK$3-$D7)),($HK$3-$D7)),""))</f>
        <v/>
      </c>
      <c r="JC7" s="84" t="str" cm="1">
        <f t="array" ref="JC7">IF($C7&lt;&gt;"Production","",IFERROR(
_xlfn.IFS(AND(EZ7&gt;0,EZ7&lt;($HK$3-$D7)),EZ7,
AND(EZ7&gt;0,EZ7&gt;($HK$3-$D7)),($HK$3-$D7)),""))</f>
        <v/>
      </c>
      <c r="JD7" s="84" t="str" cm="1">
        <f t="array" ref="JD7">IF($C7&lt;&gt;"Production","",IFERROR(
_xlfn.IFS(AND(FA7&gt;0,FA7&lt;($HK$3-$D7)),FA7,
AND(FA7&gt;0,FA7&gt;($HK$3-$D7)),($HK$3-$D7)),""))</f>
        <v/>
      </c>
      <c r="JE7" s="84" t="str" cm="1">
        <f t="array" ref="JE7">IF($C7&lt;&gt;"Production","",IFERROR(
_xlfn.IFS(AND(FB7&gt;0,FB7&lt;($HK$3-$D7)),FB7,
AND(FB7&gt;0,FB7&gt;($HK$3-$D7)),($HK$3-$D7)),""))</f>
        <v/>
      </c>
      <c r="JF7" s="84" t="str" cm="1">
        <f t="array" ref="JF7">IF($C7&lt;&gt;"Production","",IFERROR(
_xlfn.IFS(AND(FC7&gt;0,FC7&lt;($HK$3-$D7)),FC7,
AND(FC7&gt;0,FC7&gt;($HK$3-$D7)),($HK$3-$D7)),""))</f>
        <v/>
      </c>
      <c r="JG7" s="84" t="str" cm="1">
        <f t="array" ref="JG7">IF($C7&lt;&gt;"Production","",IFERROR(
_xlfn.IFS(AND(FD7&gt;0,FD7&lt;($HK$3-$D7)),FD7,
AND(FD7&gt;0,FD7&gt;($HK$3-$D7)),($HK$3-$D7)),""))</f>
        <v/>
      </c>
      <c r="JH7" s="84" t="str" cm="1">
        <f t="array" ref="JH7">IF($C7&lt;&gt;"Production","",IFERROR(
_xlfn.IFS(AND(FF7&gt;0,FF7&lt;($HK$3-$D7)),FF7,
AND(FF7&gt;0,FF7&gt;($HK$3-$D7)),($HK$3-$D7)),""))</f>
        <v/>
      </c>
      <c r="JI7" s="134" t="str" cm="1">
        <f t="array" ref="JI7">IF($C7&lt;&gt;"Production","",IFERROR(
_xlfn.IFS(AND(FG7&gt;0,FG7&lt;($HK$3-$D7)),FG7,
AND(FG7&gt;0,FG7&gt;($HK$3-$D7)),($HK$3-$D7)),""))</f>
        <v/>
      </c>
      <c r="JJ7" s="139">
        <f t="shared" si="104"/>
        <v>0</v>
      </c>
      <c r="JK7" s="80"/>
      <c r="JL7" s="133" t="str" cm="1">
        <f t="array" ref="JL7">IF($C7="Production","",IFERROR(
_xlfn.IFS(AND(FH7&gt;0,FH7&lt;($HK$3-$D7)),FH7,
AND(FH7&gt;0,FH7&gt;($HK$3-$D7)),($HK$3-$D7)),""))</f>
        <v/>
      </c>
      <c r="JM7" s="84" t="str" cm="1">
        <f t="array" ref="JM7">IF($C7="Production","",IFERROR(
_xlfn.IFS(AND(FI7&gt;0,FI7&lt;($HK$3-$D7)),FI7,
AND(FI7&gt;0,FI7&gt;($HK$3-$D7)),($HK$3-$D7)),""))</f>
        <v/>
      </c>
      <c r="JN7" s="84" t="str" cm="1">
        <f t="array" ref="JN7">IF($C7="Production","",IFERROR(
_xlfn.IFS(AND(FJ7&gt;0,FJ7&lt;($HK$3-$D7)),FJ7,
AND(FJ7&gt;0,FJ7&gt;($HK$3-$D7)),($HK$3-$D7)),""))</f>
        <v/>
      </c>
      <c r="JO7" s="84" t="str" cm="1">
        <f t="array" ref="JO7">IF($C7="Production","",IFERROR(
_xlfn.IFS(AND(FK7&gt;0,FK7&lt;($HK$3-$D7)),FK7,
AND(FK7&gt;0,FK7&gt;($HK$3-$D7)),($HK$3-$D7)),""))</f>
        <v/>
      </c>
      <c r="JP7" s="84" t="str" cm="1">
        <f t="array" ref="JP7">IF($C7="Production","",IFERROR(
_xlfn.IFS(AND(FL7&gt;0,FL7&lt;($HK$3-$D7)),FL7,
AND(FL7&gt;0,FL7&gt;($HK$3-$D7)),($HK$3-$D7)),""))</f>
        <v/>
      </c>
      <c r="JQ7" s="84" t="str" cm="1">
        <f t="array" ref="JQ7">IF($C7="Production","",IFERROR(
_xlfn.IFS(AND(FM7&gt;0,FM7&lt;($HK$3-$D7)),FM7,
AND(FM7&gt;0,FM7&gt;($HK$3-$D7)),($HK$3-$D7)),""))</f>
        <v/>
      </c>
      <c r="JR7" s="84" t="str" cm="1">
        <f t="array" ref="JR7">IF($C7="Production","",IFERROR(
_xlfn.IFS(AND(FN7&gt;0,FN7&lt;($HK$3-$D7)),FN7,
AND(FN7&gt;0,FN7&gt;($HK$3-$D7)),($HK$3-$D7)),""))</f>
        <v/>
      </c>
      <c r="JS7" s="84" t="str" cm="1">
        <f t="array" ref="JS7">IF($C7="Production","",IFERROR(
_xlfn.IFS(AND(FO7&gt;0,FO7&lt;($HK$3-$D7)),FO7,
AND(FO7&gt;0,FO7&gt;($HK$3-$D7)),($HK$3-$D7)),""))</f>
        <v/>
      </c>
      <c r="JT7" s="84" t="str" cm="1">
        <f t="array" ref="JT7">IF($C7="Production","",IFERROR(
_xlfn.IFS(AND(FP7&gt;0,FP7&lt;($HK$3-$D7)),FP7,
AND(FP7&gt;0,FP7&gt;($HK$3-$D7)),($HK$3-$D7)),""))</f>
        <v/>
      </c>
      <c r="JU7" s="84" t="str" cm="1">
        <f t="array" ref="JU7">IF($C7="Production","",IFERROR(
_xlfn.IFS(AND(FQ7&gt;0,FQ7&lt;($HK$3-$D7)),FQ7,
AND(FQ7&gt;0,FQ7&gt;($HK$3-$D7)),($HK$3-$D7)),""))</f>
        <v/>
      </c>
      <c r="JV7" s="84" t="str" cm="1">
        <f t="array" ref="JV7">IF($C7="Production","",IFERROR(
_xlfn.IFS(AND(FR7&gt;0,FR7&lt;($HK$3-$D7)),FR7,
AND(FR7&gt;0,FR7&gt;($HK$3-$D7)),($HK$3-$D7)),""))</f>
        <v/>
      </c>
      <c r="JW7" s="84" t="str" cm="1">
        <f t="array" ref="JW7">IF($C7="Production","",IFERROR(
_xlfn.IFS(AND(FS7&gt;0,FS7&lt;($HK$3-$D7)),FS7,
AND(FS7&gt;0,FS7&gt;($HK$3-$D7)),($HK$3-$D7)),""))</f>
        <v/>
      </c>
      <c r="JX7" s="84" t="str" cm="1">
        <f t="array" ref="JX7">IF($C7="Production","",IFERROR(
_xlfn.IFS(AND(FT7&gt;0,FT7&lt;($HK$3-$D7)),FT7,
AND(FT7&gt;0,FT7&gt;($HK$3-$D7)),($HK$3-$D7)),""))</f>
        <v/>
      </c>
      <c r="JY7" s="84" t="str" cm="1">
        <f t="array" ref="JY7">IF($C7="Production","",IFERROR(
_xlfn.IFS(AND(FU7&gt;0,FU7&lt;($HK$3-$D7)),FU7,
AND(FU7&gt;0,FU7&gt;($HK$3-$D7)),($HK$3-$D7)),""))</f>
        <v/>
      </c>
      <c r="JZ7" s="84" t="str" cm="1">
        <f t="array" ref="JZ7">IF($C7="Production","",IFERROR(
_xlfn.IFS(AND(FV7&gt;0,FV7&lt;($HK$3-$D7)),FV7,
AND(FV7&gt;0,FV7&gt;($HK$3-$D7)),($HK$3-$D7)),""))</f>
        <v/>
      </c>
      <c r="KA7" s="84" t="str" cm="1">
        <f t="array" ref="KA7">IF($C7="Production","",IFERROR(
_xlfn.IFS(AND(FW7&gt;0,FW7&lt;($HK$3-$D7)),FW7,
AND(FW7&gt;0,FW7&gt;($HK$3-$D7)),($HK$3-$D7)),""))</f>
        <v/>
      </c>
      <c r="KB7" s="84" t="str" cm="1">
        <f t="array" ref="KB7">IF($C7="Production","",IFERROR(
_xlfn.IFS(AND(FX7&gt;0,FX7&lt;($HK$3-$D7)),FX7,
AND(FX7&gt;0,FX7&gt;($HK$3-$D7)),($HK$3-$D7)),""))</f>
        <v/>
      </c>
      <c r="KC7" s="84" t="str" cm="1">
        <f t="array" ref="KC7">IF($C7="Production","",IFERROR(
_xlfn.IFS(AND(FY7&gt;0,FY7&lt;($HK$3-$D7)),FY7,
AND(FY7&gt;0,FY7&gt;($HK$3-$D7)),($HK$3-$D7)),""))</f>
        <v/>
      </c>
      <c r="KD7" s="84" t="str" cm="1">
        <f t="array" ref="KD7">IF($C7="Production","",IFERROR(
_xlfn.IFS(AND(FZ7&gt;0,FZ7&lt;($HK$3-$D7)),FZ7,
AND(FZ7&gt;0,FZ7&gt;($HK$3-$D7)),($HK$3-$D7)),""))</f>
        <v/>
      </c>
      <c r="KE7" s="84" t="str" cm="1">
        <f t="array" ref="KE7">IF($C7="Production","",IFERROR(
_xlfn.IFS(AND(GA7&gt;0,GA7&lt;($HK$3-$D7)),GA7,
AND(GA7&gt;0,GA7&gt;($HK$3-$D7)),($HK$3-$D7)),""))</f>
        <v/>
      </c>
      <c r="KF7" s="84" t="str" cm="1">
        <f t="array" ref="KF7">IF($C7="Production","",IFERROR(
_xlfn.IFS(AND(GB7&gt;0,GB7&lt;($HK$3-$D7)),GB7,
AND(GB7&gt;0,GB7&gt;($HK$3-$D7)),($HK$3-$D7)),""))</f>
        <v/>
      </c>
      <c r="KG7" s="84" t="str" cm="1">
        <f t="array" ref="KG7">IF($C7="Production","",IFERROR(
_xlfn.IFS(AND(GC7&gt;0,GC7&lt;($HK$3-$D7)),GC7,
AND(GC7&gt;0,GC7&gt;($HK$3-$D7)),($HK$3-$D7)),""))</f>
        <v/>
      </c>
      <c r="KH7" s="84" t="str" cm="1">
        <f t="array" ref="KH7">IF($C7="Production","",IFERROR(
_xlfn.IFS(AND(GD7&gt;0,GD7&lt;($HK$3-$D7)),GD7,
AND(GD7&gt;0,GD7&gt;($HK$3-$D7)),($HK$3-$D7)),""))</f>
        <v/>
      </c>
      <c r="KI7" s="84" t="str" cm="1">
        <f t="array" ref="KI7">IF($C7="Production","",IFERROR(
_xlfn.IFS(AND(GE7&gt;0,GE7&lt;($HK$3-$D7)),GE7,
AND(GE7&gt;0,GE7&gt;($HK$3-$D7)),($HK$3-$D7)),""))</f>
        <v/>
      </c>
      <c r="KJ7" s="84" t="str" cm="1">
        <f t="array" ref="KJ7">IF($C7="Production","",IFERROR(
_xlfn.IFS(AND(GF7&gt;0,GF7&lt;($HK$3-$D7)),GF7,
AND(GF7&gt;0,GF7&gt;($HK$3-$D7)),($HK$3-$D7)),""))</f>
        <v/>
      </c>
      <c r="KK7" s="84" t="str" cm="1">
        <f t="array" ref="KK7">IF($C7="Production","",IFERROR(
_xlfn.IFS(AND(GG7&gt;0,GG7&lt;($HK$3-$D7)),GG7,
AND(GG7&gt;0,GG7&gt;($HK$3-$D7)),($HK$3-$D7)),""))</f>
        <v/>
      </c>
      <c r="KL7" s="84" t="str" cm="1">
        <f t="array" ref="KL7">IF($C7="Production","",IFERROR(
_xlfn.IFS(AND(GH7&gt;0,GH7&lt;($HK$3-$D7)),GH7,
AND(GH7&gt;0,GH7&gt;($HK$3-$D7)),($HK$3-$D7)),""))</f>
        <v/>
      </c>
      <c r="KM7" s="84" t="str" cm="1">
        <f t="array" ref="KM7">IF($C7="Production","",IFERROR(
_xlfn.IFS(AND(GI7&gt;0,GI7&lt;($HK$3-$D7)),GI7,
AND(GI7&gt;0,GI7&gt;($HK$3-$D7)),($HK$3-$D7)),""))</f>
        <v/>
      </c>
      <c r="KN7" s="84" t="str" cm="1">
        <f t="array" ref="KN7">IF($C7="Production","",IFERROR(
_xlfn.IFS(AND(GJ7&gt;0,GJ7&lt;($HK$3-$D7)),GJ7,
AND(GJ7&gt;0,GJ7&gt;($HK$3-$D7)),($HK$3-$D7)),""))</f>
        <v/>
      </c>
      <c r="KO7" s="84" t="str" cm="1">
        <f t="array" ref="KO7">IF($C7="Production","",IFERROR(
_xlfn.IFS(AND(GK7&gt;0,GK7&lt;($HK$3-$D7)),GK7,
AND(GK7&gt;0,GK7&gt;($HK$3-$D7)),($HK$3-$D7)),""))</f>
        <v/>
      </c>
      <c r="KP7" s="84" t="str" cm="1">
        <f t="array" ref="KP7">IF($C7="Production","",IFERROR(
_xlfn.IFS(AND(GL7&gt;0,GL7&lt;($HK$3-$D7)),GL7,
AND(GL7&gt;0,GL7&gt;($HK$3-$D7)),($HK$3-$D7)),""))</f>
        <v/>
      </c>
      <c r="KQ7" s="84" t="str" cm="1">
        <f t="array" ref="KQ7">IF($C7="Production","",IFERROR(
_xlfn.IFS(AND(GM7&gt;0,GM7&lt;($HK$3-$D7)),GM7,
AND(GM7&gt;0,GM7&gt;($HK$3-$D7)),($HK$3-$D7)),""))</f>
        <v/>
      </c>
      <c r="KR7" s="84" t="str" cm="1">
        <f t="array" ref="KR7">IF($C7="Production","",IFERROR(
_xlfn.IFS(AND(GN7&gt;0,GN7&lt;($HK$3-$D7)),GN7,
AND(GN7&gt;0,GN7&gt;($HK$3-$D7)),($HK$3-$D7)),""))</f>
        <v/>
      </c>
      <c r="KS7" s="84" t="str" cm="1">
        <f t="array" ref="KS7">IF($C7="Production","",IFERROR(
_xlfn.IFS(AND(GO7&gt;0,GO7&lt;($HK$3-$D7)),GO7,
AND(GO7&gt;0,GO7&gt;($HK$3-$D7)),($HK$3-$D7)),""))</f>
        <v/>
      </c>
      <c r="KT7" s="84" t="str" cm="1">
        <f t="array" ref="KT7">IF($C7="Production","",IFERROR(
_xlfn.IFS(AND(GP7&gt;0,GP7&lt;($HK$3-$D7)),GP7,
AND(GP7&gt;0,GP7&gt;($HK$3-$D7)),($HK$3-$D7)),""))</f>
        <v/>
      </c>
      <c r="KU7" s="84" t="str" cm="1">
        <f t="array" ref="KU7">IF($C7="Production","",IFERROR(
_xlfn.IFS(AND(GQ7&gt;0,GQ7&lt;($HK$3-$D7)),GQ7,
AND(GQ7&gt;0,GQ7&gt;($HK$3-$D7)),($HK$3-$D7)),""))</f>
        <v/>
      </c>
      <c r="KV7" s="84" t="str" cm="1">
        <f t="array" ref="KV7">IF($C7="Production","",IFERROR(
_xlfn.IFS(AND(GR7&gt;0,GR7&lt;($HK$3-$D7)),GR7,
AND(GR7&gt;0,GR7&gt;($HK$3-$D7)),($HK$3-$D7)),""))</f>
        <v/>
      </c>
      <c r="KW7" s="84" t="str" cm="1">
        <f t="array" ref="KW7">IF($C7="Production","",IFERROR(
_xlfn.IFS(AND(GS7&gt;0,GS7&lt;($HK$3-$D7)),GS7,
AND(GS7&gt;0,GS7&gt;($HK$3-$D7)),($HK$3-$D7)),""))</f>
        <v/>
      </c>
      <c r="KX7" s="84" t="str" cm="1">
        <f t="array" ref="KX7">IF($C7="Production","",IFERROR(
_xlfn.IFS(AND(GT7&gt;0,GT7&lt;($HK$3-$D7)),GT7,
AND(GT7&gt;0,GT7&gt;($HK$3-$D7)),($HK$3-$D7)),""))</f>
        <v/>
      </c>
      <c r="KY7" s="84" t="str" cm="1">
        <f t="array" ref="KY7">IF($C7="Production","",IFERROR(
_xlfn.IFS(AND(GU7&gt;0,GU7&lt;($HK$3-$D7)),GU7,
AND(GU7&gt;0,GU7&gt;($HK$3-$D7)),($HK$3-$D7)),""))</f>
        <v/>
      </c>
      <c r="KZ7" s="84" t="str" cm="1">
        <f t="array" ref="KZ7">IF($C7="Production","",IFERROR(
_xlfn.IFS(AND(GV7&gt;0,GV7&lt;($HK$3-$D7)),GV7,
AND(GV7&gt;0,GV7&gt;($HK$3-$D7)),($HK$3-$D7)),""))</f>
        <v/>
      </c>
      <c r="LA7" s="84" t="str" cm="1">
        <f t="array" ref="LA7">IF($C7="Production","",IFERROR(
_xlfn.IFS(AND(GW7&gt;0,GW7&lt;($HK$3-$D7)),GW7,
AND(GW7&gt;0,GW7&gt;($HK$3-$D7)),($HK$3-$D7)),""))</f>
        <v/>
      </c>
      <c r="LB7" s="84" t="str" cm="1">
        <f t="array" ref="LB7">IF($C7="Production","",IFERROR(
_xlfn.IFS(AND(GX7&gt;0,GX7&lt;($HK$3-$D7)),GX7,
AND(GX7&gt;0,GX7&gt;($HK$3-$D7)),($HK$3-$D7)),""))</f>
        <v/>
      </c>
      <c r="LC7" s="84" t="str" cm="1">
        <f t="array" ref="LC7">IF($C7="Production","",IFERROR(
_xlfn.IFS(AND(GY7&gt;0,GY7&lt;($HK$3-$D7)),GY7,
AND(GY7&gt;0,GY7&gt;($HK$3-$D7)),($HK$3-$D7)),""))</f>
        <v/>
      </c>
      <c r="LD7" s="84" t="str" cm="1">
        <f t="array" ref="LD7">IF($C7="Production","",IFERROR(
_xlfn.IFS(AND(GZ7&gt;0,GZ7&lt;($HK$3-$D7)),GZ7,
AND(GZ7&gt;0,GZ7&gt;($HK$3-$D7)),($HK$3-$D7)),""))</f>
        <v/>
      </c>
      <c r="LE7" s="84" t="str" cm="1">
        <f t="array" ref="LE7">IF($C7="Production","",IFERROR(
_xlfn.IFS(AND(HA7&gt;0,HA7&lt;($HK$3-$D7)),HA7,
AND(HA7&gt;0,HA7&gt;($HK$3-$D7)),($HK$3-$D7)),""))</f>
        <v/>
      </c>
      <c r="LF7" s="84" t="str" cm="1">
        <f t="array" ref="LF7">IF($C7="Production","",IFERROR(
_xlfn.IFS(AND(HB7&gt;0,HB7&lt;($HK$3-$D7)),HB7,
AND(HB7&gt;0,HB7&gt;($HK$3-$D7)),($HK$3-$D7)),""))</f>
        <v/>
      </c>
      <c r="LG7" s="84" t="str" cm="1">
        <f t="array" ref="LG7">IF($C7="Production","",IFERROR(
_xlfn.IFS(AND(HC7&gt;0,HC7&lt;($HK$3-$D7)),HC7,
AND(HC7&gt;0,HC7&gt;($HK$3-$D7)),($HK$3-$D7)),""))</f>
        <v/>
      </c>
      <c r="LH7" s="84" t="str" cm="1">
        <f t="array" ref="LH7">IF($C7="Production","",IFERROR(
_xlfn.IFS(AND(HD7&gt;0,HD7&lt;($HK$3-$D7)),HD7,
AND(HD7&gt;0,HD7&gt;($HK$3-$D7)),($HK$3-$D7)),""))</f>
        <v/>
      </c>
      <c r="LI7" s="84" t="str" cm="1">
        <f t="array" ref="LI7">IF($C7="Production","",IFERROR(
_xlfn.IFS(AND(HE7&gt;0,HE7&lt;($HK$3-$D7)),HE7,
AND(HE7&gt;0,HE7&gt;($HK$3-$D7)),($HK$3-$D7)),""))</f>
        <v/>
      </c>
      <c r="LJ7" s="84" t="str" cm="1">
        <f t="array" ref="LJ7">IF($C7="Production","",IFERROR(
_xlfn.IFS(AND(HF7&gt;0,HF7&lt;($HK$3-$D7)),HF7,
AND(HF7&gt;0,HF7&gt;($HK$3-$D7)),($HK$3-$D7)),""))</f>
        <v/>
      </c>
      <c r="LK7" s="84" t="str" cm="1">
        <f t="array" ref="LK7">IF($C7="Production","",IFERROR(
_xlfn.IFS(AND(HG7&gt;0,HG7&lt;($HK$3-$D7)),HG7,
AND(HG7&gt;0,HG7&gt;($HK$3-$D7)),($HK$3-$D7)),""))</f>
        <v/>
      </c>
      <c r="LL7" s="139">
        <f t="shared" si="161"/>
        <v>0</v>
      </c>
      <c r="LM7" s="80"/>
      <c r="LN7" s="133" t="str">
        <f t="shared" si="162"/>
        <v/>
      </c>
      <c r="LO7" s="84" t="str">
        <f t="shared" si="163"/>
        <v/>
      </c>
      <c r="LP7" s="84" t="str">
        <f t="shared" si="164"/>
        <v/>
      </c>
      <c r="LQ7" s="84" t="str">
        <f t="shared" si="165"/>
        <v/>
      </c>
      <c r="LR7" s="84" t="str">
        <f t="shared" si="166"/>
        <v/>
      </c>
      <c r="LS7" s="84" t="str">
        <f t="shared" si="167"/>
        <v/>
      </c>
      <c r="LT7" s="84" t="str">
        <f t="shared" si="168"/>
        <v/>
      </c>
      <c r="LU7" s="84" t="str">
        <f t="shared" si="169"/>
        <v/>
      </c>
      <c r="LV7" s="84" t="str">
        <f t="shared" si="170"/>
        <v/>
      </c>
      <c r="LW7" s="84" t="str">
        <f t="shared" si="171"/>
        <v/>
      </c>
      <c r="LX7" s="84" t="str">
        <f t="shared" si="172"/>
        <v/>
      </c>
      <c r="LY7" s="84" t="str">
        <f t="shared" si="173"/>
        <v/>
      </c>
      <c r="LZ7" s="84" t="str">
        <f t="shared" si="174"/>
        <v/>
      </c>
      <c r="MA7" s="84" t="str">
        <f t="shared" si="175"/>
        <v/>
      </c>
      <c r="MB7" s="84" t="str">
        <f t="shared" si="176"/>
        <v/>
      </c>
      <c r="MC7" s="84" t="str">
        <f t="shared" si="177"/>
        <v/>
      </c>
      <c r="MD7" s="84" t="str">
        <f t="shared" si="178"/>
        <v/>
      </c>
      <c r="ME7" s="84" t="str">
        <f t="shared" si="179"/>
        <v/>
      </c>
      <c r="MF7" s="84" t="str">
        <f t="shared" si="180"/>
        <v/>
      </c>
      <c r="MG7" s="84" t="str">
        <f t="shared" si="181"/>
        <v/>
      </c>
      <c r="MH7" s="84" t="str">
        <f t="shared" si="182"/>
        <v/>
      </c>
      <c r="MI7" s="84" t="str">
        <f t="shared" si="183"/>
        <v/>
      </c>
      <c r="MJ7" s="84" t="str">
        <f t="shared" si="184"/>
        <v/>
      </c>
      <c r="MK7" s="84" t="str">
        <f t="shared" si="185"/>
        <v/>
      </c>
      <c r="ML7" s="84" t="str">
        <f t="shared" si="186"/>
        <v/>
      </c>
      <c r="MM7" s="84" t="str">
        <f t="shared" si="187"/>
        <v/>
      </c>
      <c r="MN7" s="84" t="str">
        <f t="shared" si="188"/>
        <v/>
      </c>
      <c r="MO7" s="84" t="str">
        <f t="shared" si="189"/>
        <v/>
      </c>
      <c r="MP7" s="84" t="str">
        <f t="shared" si="190"/>
        <v/>
      </c>
      <c r="MQ7" s="84" t="str">
        <f t="shared" si="191"/>
        <v/>
      </c>
      <c r="MR7" s="84" t="str">
        <f t="shared" si="192"/>
        <v/>
      </c>
      <c r="MS7" s="84" t="str">
        <f t="shared" si="193"/>
        <v/>
      </c>
      <c r="MT7" s="84" t="str">
        <f t="shared" si="194"/>
        <v/>
      </c>
      <c r="MU7" s="84" t="str">
        <f t="shared" si="195"/>
        <v/>
      </c>
      <c r="MV7" s="84" t="str">
        <f t="shared" si="196"/>
        <v/>
      </c>
      <c r="MW7" s="84" t="str">
        <f t="shared" si="197"/>
        <v/>
      </c>
      <c r="MX7" s="84" t="str">
        <f t="shared" si="198"/>
        <v/>
      </c>
      <c r="MY7" s="84" t="str">
        <f t="shared" si="199"/>
        <v/>
      </c>
      <c r="MZ7" s="84" t="str">
        <f t="shared" si="200"/>
        <v/>
      </c>
      <c r="NA7" s="84" t="str">
        <f t="shared" si="201"/>
        <v/>
      </c>
      <c r="NB7" s="84" t="str">
        <f t="shared" si="202"/>
        <v/>
      </c>
      <c r="NC7" s="84" t="str">
        <f t="shared" si="203"/>
        <v/>
      </c>
      <c r="ND7" s="84" t="str">
        <f t="shared" si="204"/>
        <v/>
      </c>
      <c r="NE7" s="84" t="str">
        <f t="shared" si="205"/>
        <v/>
      </c>
      <c r="NF7" s="84" t="str">
        <f t="shared" si="206"/>
        <v/>
      </c>
      <c r="NG7" s="84" t="str">
        <f t="shared" si="207"/>
        <v/>
      </c>
      <c r="NH7" s="84" t="str">
        <f t="shared" si="208"/>
        <v/>
      </c>
      <c r="NI7" s="84" t="str">
        <f t="shared" si="209"/>
        <v/>
      </c>
      <c r="NJ7" s="84" t="str">
        <f t="shared" si="210"/>
        <v/>
      </c>
      <c r="NK7" s="84" t="str">
        <f t="shared" si="211"/>
        <v/>
      </c>
      <c r="NL7" s="84" t="str">
        <f t="shared" si="212"/>
        <v/>
      </c>
      <c r="NM7" s="134" t="str">
        <f t="shared" si="213"/>
        <v/>
      </c>
      <c r="NN7" s="139">
        <f t="shared" si="214"/>
        <v>0</v>
      </c>
      <c r="NP7" s="91" t="str">
        <f t="shared" si="215"/>
        <v/>
      </c>
      <c r="NQ7" s="79" t="str">
        <f t="shared" si="216"/>
        <v/>
      </c>
      <c r="NR7" s="79" t="str">
        <f t="shared" si="217"/>
        <v/>
      </c>
      <c r="NS7" s="79" t="str">
        <f t="shared" si="218"/>
        <v/>
      </c>
      <c r="NT7" s="79" t="str">
        <f t="shared" si="219"/>
        <v/>
      </c>
      <c r="NU7" s="79" t="str">
        <f t="shared" si="220"/>
        <v/>
      </c>
      <c r="NV7" s="79" t="str">
        <f t="shared" si="221"/>
        <v/>
      </c>
      <c r="NW7" s="79" t="str">
        <f t="shared" si="222"/>
        <v/>
      </c>
      <c r="NX7" s="79" t="str">
        <f t="shared" si="223"/>
        <v/>
      </c>
      <c r="NY7" s="79" t="str">
        <f t="shared" si="224"/>
        <v/>
      </c>
      <c r="NZ7" s="79" t="str">
        <f t="shared" si="225"/>
        <v/>
      </c>
      <c r="OA7" s="79" t="str">
        <f t="shared" si="226"/>
        <v/>
      </c>
      <c r="OB7" s="79" t="str">
        <f t="shared" si="227"/>
        <v/>
      </c>
      <c r="OC7" s="79" t="str">
        <f t="shared" si="228"/>
        <v/>
      </c>
      <c r="OD7" s="79" t="str">
        <f t="shared" si="229"/>
        <v/>
      </c>
      <c r="OE7" s="79" t="str">
        <f t="shared" si="230"/>
        <v/>
      </c>
      <c r="OF7" s="79" t="str">
        <f t="shared" si="231"/>
        <v/>
      </c>
      <c r="OG7" s="79" t="str">
        <f t="shared" si="232"/>
        <v/>
      </c>
      <c r="OH7" s="79" t="str">
        <f t="shared" si="233"/>
        <v/>
      </c>
      <c r="OI7" s="79" t="str">
        <f t="shared" si="234"/>
        <v/>
      </c>
      <c r="OJ7" s="79" t="str">
        <f t="shared" si="235"/>
        <v/>
      </c>
      <c r="OK7" s="79" t="str">
        <f t="shared" si="236"/>
        <v/>
      </c>
      <c r="OL7" s="79" t="str">
        <f t="shared" si="237"/>
        <v/>
      </c>
      <c r="OM7" s="79" t="str">
        <f t="shared" si="238"/>
        <v/>
      </c>
      <c r="ON7" s="79" t="str">
        <f t="shared" si="239"/>
        <v/>
      </c>
      <c r="OO7" s="79" t="str">
        <f t="shared" si="240"/>
        <v/>
      </c>
      <c r="OP7" s="79" t="str">
        <f t="shared" si="241"/>
        <v/>
      </c>
      <c r="OQ7" s="79" t="str">
        <f t="shared" si="242"/>
        <v/>
      </c>
      <c r="OR7" s="79" t="str">
        <f t="shared" si="243"/>
        <v/>
      </c>
      <c r="OS7" s="79" t="str">
        <f t="shared" si="244"/>
        <v/>
      </c>
      <c r="OT7" s="79" t="str">
        <f t="shared" si="245"/>
        <v/>
      </c>
      <c r="OU7" s="79" t="str">
        <f t="shared" si="246"/>
        <v/>
      </c>
      <c r="OV7" s="79" t="str">
        <f t="shared" si="247"/>
        <v/>
      </c>
      <c r="OW7" s="79" t="str">
        <f t="shared" si="248"/>
        <v/>
      </c>
      <c r="OX7" s="79" t="str">
        <f t="shared" si="249"/>
        <v/>
      </c>
      <c r="OY7" s="79" t="str">
        <f t="shared" si="250"/>
        <v/>
      </c>
      <c r="OZ7" s="79" t="str">
        <f t="shared" si="251"/>
        <v/>
      </c>
      <c r="PA7" s="79" t="str">
        <f t="shared" si="252"/>
        <v/>
      </c>
      <c r="PB7" s="79" t="str">
        <f t="shared" si="253"/>
        <v/>
      </c>
      <c r="PC7" s="79" t="str">
        <f t="shared" si="254"/>
        <v/>
      </c>
      <c r="PD7" s="79" t="str">
        <f t="shared" si="255"/>
        <v/>
      </c>
      <c r="PE7" s="79" t="str">
        <f t="shared" si="256"/>
        <v/>
      </c>
      <c r="PF7" s="79" t="str">
        <f t="shared" si="257"/>
        <v/>
      </c>
      <c r="PG7" s="79" t="str">
        <f t="shared" si="258"/>
        <v/>
      </c>
      <c r="PH7" s="79" t="str">
        <f t="shared" si="259"/>
        <v/>
      </c>
      <c r="PI7" s="79" t="str">
        <f t="shared" si="260"/>
        <v/>
      </c>
      <c r="PJ7" s="79" t="str">
        <f t="shared" si="261"/>
        <v/>
      </c>
      <c r="PK7" s="79" t="str">
        <f t="shared" si="262"/>
        <v/>
      </c>
      <c r="PL7" s="79" t="str">
        <f t="shared" si="263"/>
        <v/>
      </c>
      <c r="PM7" s="79" t="str">
        <f t="shared" si="264"/>
        <v/>
      </c>
      <c r="PN7" s="79" t="str">
        <f t="shared" si="265"/>
        <v/>
      </c>
      <c r="PO7" s="92" t="str">
        <f t="shared" si="266"/>
        <v/>
      </c>
      <c r="PP7" s="144">
        <f t="shared" si="109"/>
        <v>0</v>
      </c>
      <c r="PR7" s="91">
        <f t="shared" si="267"/>
        <v>0</v>
      </c>
      <c r="PS7" s="79">
        <f t="shared" si="268"/>
        <v>0</v>
      </c>
      <c r="PT7" s="92">
        <f t="shared" si="269"/>
        <v>0</v>
      </c>
      <c r="PV7" s="144">
        <f t="shared" si="270"/>
        <v>0</v>
      </c>
      <c r="PX7" s="144">
        <f t="shared" si="271"/>
        <v>0</v>
      </c>
    </row>
    <row r="8" spans="2:440" x14ac:dyDescent="0.15">
      <c r="B8" s="82" t="str">
        <f>'MODU 2025'!B11</f>
        <v>BONNERUE Sandrine</v>
      </c>
      <c r="C8" s="82" t="str">
        <f>'MODU 2025'!C11</f>
        <v>Production</v>
      </c>
      <c r="D8" s="82">
        <f>'MODU 2025'!D11</f>
        <v>37</v>
      </c>
      <c r="E8" s="125">
        <f>'MODU 2025'!G11</f>
        <v>33</v>
      </c>
      <c r="F8" s="82">
        <f>'MODU 2025'!H11</f>
        <v>41</v>
      </c>
      <c r="G8" s="82">
        <f>'MODU 2025'!I11</f>
        <v>33</v>
      </c>
      <c r="H8" s="82">
        <f>'MODU 2025'!J11</f>
        <v>41</v>
      </c>
      <c r="I8" s="82">
        <f>'MODU 2025'!K11</f>
        <v>33</v>
      </c>
      <c r="J8" s="82">
        <f>'MODU 2025'!L11</f>
        <v>41</v>
      </c>
      <c r="K8" s="82">
        <f>'MODU 2025'!M11</f>
        <v>33</v>
      </c>
      <c r="L8" s="82">
        <f>'MODU 2025'!N11</f>
        <v>41</v>
      </c>
      <c r="M8" s="82">
        <f>'MODU 2025'!O11</f>
        <v>33</v>
      </c>
      <c r="N8" s="82">
        <f>'MODU 2025'!P11</f>
        <v>41</v>
      </c>
      <c r="O8" s="82">
        <f>'MODU 2025'!Q11</f>
        <v>33</v>
      </c>
      <c r="P8" s="82">
        <f>'MODU 2025'!R11</f>
        <v>41</v>
      </c>
      <c r="Q8" s="82">
        <f>'MODU 2025'!S11</f>
        <v>33</v>
      </c>
      <c r="R8" s="82">
        <f>'MODU 2025'!T11</f>
        <v>41</v>
      </c>
      <c r="S8" s="82">
        <f>'MODU 2025'!U11</f>
        <v>33</v>
      </c>
      <c r="T8" s="82">
        <f>'MODU 2025'!V11</f>
        <v>41</v>
      </c>
      <c r="U8" s="82">
        <f>'MODU 2025'!W11</f>
        <v>33</v>
      </c>
      <c r="V8" s="82">
        <f>'MODU 2025'!X11</f>
        <v>41</v>
      </c>
      <c r="W8" s="82">
        <f>'MODU 2025'!Y11</f>
        <v>33</v>
      </c>
      <c r="X8" s="82">
        <f>'MODU 2025'!Z11</f>
        <v>41</v>
      </c>
      <c r="Y8" s="82">
        <f>'MODU 2025'!AA11</f>
        <v>33</v>
      </c>
      <c r="Z8" s="82">
        <f>'MODU 2025'!AB11</f>
        <v>41</v>
      </c>
      <c r="AA8" s="82">
        <f>'MODU 2025'!AC11</f>
        <v>33</v>
      </c>
      <c r="AB8" s="82">
        <f>'MODU 2025'!AD11</f>
        <v>41</v>
      </c>
      <c r="AC8" s="82">
        <f>'MODU 2025'!AE11</f>
        <v>33</v>
      </c>
      <c r="AD8" s="82">
        <f>'MODU 2025'!AF11</f>
        <v>41</v>
      </c>
      <c r="AE8" s="82">
        <f>'MODU 2025'!AG11</f>
        <v>33</v>
      </c>
      <c r="AF8" s="82">
        <f>'MODU 2025'!AH11</f>
        <v>41</v>
      </c>
      <c r="AG8" s="82">
        <f>'MODU 2025'!AI11</f>
        <v>33</v>
      </c>
      <c r="AH8" s="82">
        <f>'MODU 2025'!AJ11</f>
        <v>41</v>
      </c>
      <c r="AI8" s="82">
        <f>'MODU 2025'!AK11</f>
        <v>33</v>
      </c>
      <c r="AJ8" s="82">
        <f>'MODU 2025'!AL11</f>
        <v>41</v>
      </c>
      <c r="AK8" s="82">
        <f>'MODU 2025'!AM11</f>
        <v>33</v>
      </c>
      <c r="AL8" s="82">
        <f>'MODU 2025'!AN11</f>
        <v>41</v>
      </c>
      <c r="AM8" s="82">
        <f>'MODU 2025'!AO11</f>
        <v>33</v>
      </c>
      <c r="AN8" s="82">
        <f>'MODU 2025'!AP11</f>
        <v>41</v>
      </c>
      <c r="AO8" s="82">
        <f>'MODU 2025'!AQ11</f>
        <v>33</v>
      </c>
      <c r="AP8" s="82">
        <f>'MODU 2025'!AR11</f>
        <v>41</v>
      </c>
      <c r="AQ8" s="82">
        <f>'MODU 2025'!AS11</f>
        <v>33</v>
      </c>
      <c r="AR8" s="82">
        <f>'MODU 2025'!AT11</f>
        <v>41</v>
      </c>
      <c r="AS8" s="82">
        <f>'MODU 2025'!AU11</f>
        <v>33</v>
      </c>
      <c r="AT8" s="82">
        <f>'MODU 2025'!AV11</f>
        <v>41</v>
      </c>
      <c r="AU8" s="82">
        <f>'MODU 2025'!AW11</f>
        <v>33</v>
      </c>
      <c r="AV8" s="82">
        <f>'MODU 2025'!AX11</f>
        <v>41</v>
      </c>
      <c r="AW8" s="82">
        <f>'MODU 2025'!AY11</f>
        <v>33</v>
      </c>
      <c r="AX8" s="82">
        <f>'MODU 2025'!AZ11</f>
        <v>41</v>
      </c>
      <c r="AY8" s="82">
        <f>'MODU 2025'!BA11</f>
        <v>33</v>
      </c>
      <c r="AZ8" s="82">
        <f>'MODU 2025'!BB11</f>
        <v>41</v>
      </c>
      <c r="BA8" s="82">
        <f>'MODU 2025'!BC11</f>
        <v>33</v>
      </c>
      <c r="BB8" s="82">
        <f>'MODU 2025'!BD11</f>
        <v>41</v>
      </c>
      <c r="BC8" s="82">
        <f>'MODU 2025'!BE11</f>
        <v>33</v>
      </c>
      <c r="BD8" s="126">
        <f>'MODU 2025'!BF11</f>
        <v>41</v>
      </c>
      <c r="BE8" s="82"/>
      <c r="BF8" s="116">
        <v>41</v>
      </c>
      <c r="BG8" s="117">
        <v>33</v>
      </c>
      <c r="BH8" s="117">
        <v>41</v>
      </c>
      <c r="BI8" s="117">
        <v>33</v>
      </c>
      <c r="BJ8" s="117">
        <v>41</v>
      </c>
      <c r="BK8" s="117">
        <v>33</v>
      </c>
      <c r="BL8" s="117">
        <v>41</v>
      </c>
      <c r="BM8" s="117">
        <v>33</v>
      </c>
      <c r="BN8" s="117">
        <v>41</v>
      </c>
      <c r="BO8" s="117">
        <v>33</v>
      </c>
      <c r="BP8" s="117">
        <v>41</v>
      </c>
      <c r="BQ8" s="117">
        <v>33</v>
      </c>
      <c r="BR8" s="117">
        <v>41</v>
      </c>
      <c r="BS8" s="117">
        <v>33</v>
      </c>
      <c r="BT8" s="117">
        <v>41</v>
      </c>
      <c r="BU8" s="117">
        <v>33</v>
      </c>
      <c r="BV8" s="117">
        <v>41</v>
      </c>
      <c r="BW8" s="117">
        <v>33</v>
      </c>
      <c r="BX8" s="117">
        <v>41</v>
      </c>
      <c r="BY8" s="117">
        <v>33</v>
      </c>
      <c r="BZ8" s="117">
        <v>41</v>
      </c>
      <c r="CA8" s="117">
        <v>33</v>
      </c>
      <c r="CB8" s="117">
        <v>41</v>
      </c>
      <c r="CC8" s="117">
        <v>33</v>
      </c>
      <c r="CD8" s="117">
        <v>41</v>
      </c>
      <c r="CE8" s="117">
        <v>33</v>
      </c>
      <c r="CF8" s="117">
        <v>41</v>
      </c>
      <c r="CG8" s="117">
        <v>33</v>
      </c>
      <c r="CH8" s="117">
        <v>41</v>
      </c>
      <c r="CI8" s="117">
        <v>33</v>
      </c>
      <c r="CJ8" s="117">
        <v>41</v>
      </c>
      <c r="CK8" s="117">
        <v>33</v>
      </c>
      <c r="CL8" s="117">
        <v>41</v>
      </c>
      <c r="CM8" s="117">
        <v>33</v>
      </c>
      <c r="CN8" s="117">
        <v>41</v>
      </c>
      <c r="CO8" s="117">
        <v>33</v>
      </c>
      <c r="CP8" s="117">
        <v>41</v>
      </c>
      <c r="CQ8" s="117">
        <v>33</v>
      </c>
      <c r="CR8" s="117">
        <v>41</v>
      </c>
      <c r="CS8" s="117">
        <v>33</v>
      </c>
      <c r="CT8" s="117">
        <v>41</v>
      </c>
      <c r="CU8" s="117">
        <v>33</v>
      </c>
      <c r="CV8" s="117">
        <v>41</v>
      </c>
      <c r="CW8" s="117">
        <v>33</v>
      </c>
      <c r="CX8" s="117">
        <v>41</v>
      </c>
      <c r="CY8" s="117">
        <v>33</v>
      </c>
      <c r="CZ8" s="117">
        <v>41</v>
      </c>
      <c r="DA8" s="117">
        <v>33</v>
      </c>
      <c r="DB8" s="117">
        <v>41</v>
      </c>
      <c r="DC8" s="117">
        <v>33</v>
      </c>
      <c r="DD8" s="117">
        <v>41</v>
      </c>
      <c r="DE8" s="118">
        <v>33</v>
      </c>
      <c r="DF8" s="85"/>
      <c r="DG8" s="133">
        <f t="shared" si="272"/>
        <v>0</v>
      </c>
      <c r="DH8" s="84">
        <f t="shared" si="110"/>
        <v>0</v>
      </c>
      <c r="DI8" s="84">
        <f t="shared" si="111"/>
        <v>0</v>
      </c>
      <c r="DJ8" s="84">
        <f t="shared" si="112"/>
        <v>0</v>
      </c>
      <c r="DK8" s="84">
        <f t="shared" si="113"/>
        <v>0</v>
      </c>
      <c r="DL8" s="84">
        <f t="shared" si="114"/>
        <v>0</v>
      </c>
      <c r="DM8" s="84">
        <f t="shared" si="115"/>
        <v>0</v>
      </c>
      <c r="DN8" s="84">
        <f t="shared" si="116"/>
        <v>0</v>
      </c>
      <c r="DO8" s="84">
        <f t="shared" si="117"/>
        <v>0</v>
      </c>
      <c r="DP8" s="84">
        <f t="shared" si="118"/>
        <v>0</v>
      </c>
      <c r="DQ8" s="84">
        <f t="shared" si="119"/>
        <v>0</v>
      </c>
      <c r="DR8" s="84">
        <f t="shared" si="120"/>
        <v>0</v>
      </c>
      <c r="DS8" s="84">
        <f t="shared" si="121"/>
        <v>0</v>
      </c>
      <c r="DT8" s="84">
        <f t="shared" si="122"/>
        <v>0</v>
      </c>
      <c r="DU8" s="84">
        <f t="shared" si="123"/>
        <v>0</v>
      </c>
      <c r="DV8" s="84">
        <f t="shared" si="124"/>
        <v>0</v>
      </c>
      <c r="DW8" s="84">
        <f t="shared" si="125"/>
        <v>0</v>
      </c>
      <c r="DX8" s="84">
        <f t="shared" si="126"/>
        <v>0</v>
      </c>
      <c r="DY8" s="84">
        <f t="shared" si="127"/>
        <v>0</v>
      </c>
      <c r="DZ8" s="84">
        <f t="shared" si="128"/>
        <v>0</v>
      </c>
      <c r="EA8" s="84">
        <f t="shared" si="129"/>
        <v>0</v>
      </c>
      <c r="EB8" s="84">
        <f t="shared" si="130"/>
        <v>0</v>
      </c>
      <c r="EC8" s="84">
        <f t="shared" si="131"/>
        <v>0</v>
      </c>
      <c r="ED8" s="84">
        <f t="shared" si="132"/>
        <v>0</v>
      </c>
      <c r="EE8" s="84">
        <f t="shared" si="133"/>
        <v>0</v>
      </c>
      <c r="EF8" s="84">
        <f t="shared" si="134"/>
        <v>0</v>
      </c>
      <c r="EG8" s="84">
        <f t="shared" si="135"/>
        <v>0</v>
      </c>
      <c r="EH8" s="84">
        <f t="shared" si="136"/>
        <v>0</v>
      </c>
      <c r="EI8" s="84">
        <f t="shared" si="137"/>
        <v>0</v>
      </c>
      <c r="EJ8" s="84">
        <f t="shared" si="138"/>
        <v>0</v>
      </c>
      <c r="EK8" s="84">
        <f t="shared" si="139"/>
        <v>0</v>
      </c>
      <c r="EL8" s="84">
        <f t="shared" si="140"/>
        <v>0</v>
      </c>
      <c r="EM8" s="84">
        <f t="shared" si="141"/>
        <v>0</v>
      </c>
      <c r="EN8" s="84">
        <f t="shared" si="142"/>
        <v>0</v>
      </c>
      <c r="EO8" s="84">
        <f t="shared" si="143"/>
        <v>0</v>
      </c>
      <c r="EP8" s="84">
        <f t="shared" si="144"/>
        <v>0</v>
      </c>
      <c r="EQ8" s="84">
        <f t="shared" si="145"/>
        <v>0</v>
      </c>
      <c r="ER8" s="84">
        <f t="shared" si="146"/>
        <v>0</v>
      </c>
      <c r="ES8" s="84">
        <f t="shared" si="147"/>
        <v>0</v>
      </c>
      <c r="ET8" s="84">
        <f t="shared" si="148"/>
        <v>0</v>
      </c>
      <c r="EU8" s="84">
        <f t="shared" si="149"/>
        <v>0</v>
      </c>
      <c r="EV8" s="84">
        <f t="shared" si="150"/>
        <v>0</v>
      </c>
      <c r="EW8" s="84">
        <f t="shared" si="151"/>
        <v>0</v>
      </c>
      <c r="EX8" s="84">
        <f t="shared" si="152"/>
        <v>0</v>
      </c>
      <c r="EY8" s="84">
        <f t="shared" si="153"/>
        <v>0</v>
      </c>
      <c r="EZ8" s="84">
        <f t="shared" si="154"/>
        <v>0</v>
      </c>
      <c r="FA8" s="84">
        <f t="shared" si="155"/>
        <v>0</v>
      </c>
      <c r="FB8" s="84">
        <f t="shared" si="156"/>
        <v>0</v>
      </c>
      <c r="FC8" s="84">
        <f t="shared" si="157"/>
        <v>0</v>
      </c>
      <c r="FD8" s="84">
        <f t="shared" si="158"/>
        <v>0</v>
      </c>
      <c r="FE8" s="84">
        <f t="shared" si="159"/>
        <v>0</v>
      </c>
      <c r="FF8" s="134">
        <f t="shared" si="160"/>
        <v>0</v>
      </c>
      <c r="FG8" s="84"/>
      <c r="FH8" s="133" t="str">
        <f t="shared" si="51"/>
        <v/>
      </c>
      <c r="FI8" s="84" t="str">
        <f t="shared" si="52"/>
        <v/>
      </c>
      <c r="FJ8" s="84" t="str">
        <f t="shared" si="53"/>
        <v/>
      </c>
      <c r="FK8" s="84" t="str">
        <f t="shared" si="54"/>
        <v/>
      </c>
      <c r="FL8" s="84" t="str">
        <f t="shared" si="55"/>
        <v/>
      </c>
      <c r="FM8" s="84" t="str">
        <f t="shared" si="56"/>
        <v/>
      </c>
      <c r="FN8" s="84" t="str">
        <f t="shared" si="57"/>
        <v/>
      </c>
      <c r="FO8" s="84" t="str">
        <f t="shared" si="58"/>
        <v/>
      </c>
      <c r="FP8" s="84" t="str">
        <f t="shared" si="59"/>
        <v/>
      </c>
      <c r="FQ8" s="84" t="str">
        <f t="shared" si="60"/>
        <v/>
      </c>
      <c r="FR8" s="84" t="str">
        <f t="shared" si="61"/>
        <v/>
      </c>
      <c r="FS8" s="84" t="str">
        <f t="shared" si="62"/>
        <v/>
      </c>
      <c r="FT8" s="84" t="str">
        <f t="shared" si="63"/>
        <v/>
      </c>
      <c r="FU8" s="84" t="str">
        <f t="shared" si="64"/>
        <v/>
      </c>
      <c r="FV8" s="84" t="str">
        <f t="shared" si="65"/>
        <v/>
      </c>
      <c r="FW8" s="84" t="str">
        <f t="shared" si="66"/>
        <v/>
      </c>
      <c r="FX8" s="84" t="str">
        <f t="shared" si="67"/>
        <v/>
      </c>
      <c r="FY8" s="84" t="str">
        <f t="shared" si="68"/>
        <v/>
      </c>
      <c r="FZ8" s="84" t="str">
        <f t="shared" si="69"/>
        <v/>
      </c>
      <c r="GA8" s="84" t="str">
        <f t="shared" si="70"/>
        <v/>
      </c>
      <c r="GB8" s="84" t="str">
        <f t="shared" si="71"/>
        <v/>
      </c>
      <c r="GC8" s="84" t="str">
        <f t="shared" si="72"/>
        <v/>
      </c>
      <c r="GD8" s="84" t="str">
        <f t="shared" si="73"/>
        <v/>
      </c>
      <c r="GE8" s="84" t="str">
        <f t="shared" si="74"/>
        <v/>
      </c>
      <c r="GF8" s="84" t="str">
        <f t="shared" si="75"/>
        <v/>
      </c>
      <c r="GG8" s="84" t="str">
        <f t="shared" si="76"/>
        <v/>
      </c>
      <c r="GH8" s="84" t="str">
        <f t="shared" si="77"/>
        <v/>
      </c>
      <c r="GI8" s="84" t="str">
        <f t="shared" si="78"/>
        <v/>
      </c>
      <c r="GJ8" s="84" t="str">
        <f t="shared" si="79"/>
        <v/>
      </c>
      <c r="GK8" s="84" t="str">
        <f t="shared" si="80"/>
        <v/>
      </c>
      <c r="GL8" s="84" t="str">
        <f t="shared" si="81"/>
        <v/>
      </c>
      <c r="GM8" s="84" t="str">
        <f t="shared" si="82"/>
        <v/>
      </c>
      <c r="GN8" s="84" t="str">
        <f t="shared" si="83"/>
        <v/>
      </c>
      <c r="GO8" s="84" t="str">
        <f t="shared" si="84"/>
        <v/>
      </c>
      <c r="GP8" s="84" t="str">
        <f t="shared" si="85"/>
        <v/>
      </c>
      <c r="GQ8" s="84" t="str">
        <f t="shared" si="86"/>
        <v/>
      </c>
      <c r="GR8" s="84" t="str">
        <f t="shared" si="87"/>
        <v/>
      </c>
      <c r="GS8" s="84" t="str">
        <f t="shared" si="88"/>
        <v/>
      </c>
      <c r="GT8" s="84" t="str">
        <f t="shared" si="89"/>
        <v/>
      </c>
      <c r="GU8" s="84" t="str">
        <f t="shared" si="90"/>
        <v/>
      </c>
      <c r="GV8" s="84" t="str">
        <f t="shared" si="91"/>
        <v/>
      </c>
      <c r="GW8" s="84" t="str">
        <f t="shared" si="92"/>
        <v/>
      </c>
      <c r="GX8" s="84" t="str">
        <f t="shared" si="93"/>
        <v/>
      </c>
      <c r="GY8" s="84" t="str">
        <f t="shared" si="94"/>
        <v/>
      </c>
      <c r="GZ8" s="84" t="str">
        <f t="shared" si="95"/>
        <v/>
      </c>
      <c r="HA8" s="84" t="str">
        <f t="shared" si="96"/>
        <v/>
      </c>
      <c r="HB8" s="84" t="str">
        <f t="shared" si="97"/>
        <v/>
      </c>
      <c r="HC8" s="84" t="str">
        <f t="shared" si="98"/>
        <v/>
      </c>
      <c r="HD8" s="84" t="str">
        <f t="shared" si="99"/>
        <v/>
      </c>
      <c r="HE8" s="84" t="str">
        <f t="shared" si="100"/>
        <v/>
      </c>
      <c r="HF8" s="84" t="str">
        <f t="shared" si="101"/>
        <v/>
      </c>
      <c r="HG8" s="84" t="str">
        <f t="shared" si="102"/>
        <v/>
      </c>
      <c r="HH8" s="139">
        <f t="shared" si="103"/>
        <v>0</v>
      </c>
      <c r="HI8" s="35"/>
      <c r="HJ8" s="133" t="str" cm="1">
        <f t="array" ref="HJ8">IF($C8&lt;&gt;"Production","",IFERROR(
_xlfn.IFS(AND(DG8&gt;0,DG8&lt;($HK$3-$D8)),DG8,
AND(DG8&gt;0,DG8&gt;($HK$3-$D8)),($HK$3-$D8)),""))</f>
        <v/>
      </c>
      <c r="HK8" s="84" t="str" cm="1">
        <f t="array" ref="HK8">IF($C8&lt;&gt;"Production","",IFERROR(
_xlfn.IFS(AND(DH8&gt;0,DH8&lt;($HK$3-$D8)),DH8,
AND(DH8&gt;0,DH8&gt;($HK$3-$D8)),($HK$3-$D8)),""))</f>
        <v/>
      </c>
      <c r="HL8" s="84" t="str" cm="1">
        <f t="array" ref="HL8">IF($C8&lt;&gt;"Production","",IFERROR(
_xlfn.IFS(AND(DI8&gt;0,DI8&lt;($HK$3-$D8)),DI8,
AND(DI8&gt;0,DI8&gt;($HK$3-$D8)),($HK$3-$D8)),""))</f>
        <v/>
      </c>
      <c r="HM8" s="84" t="str" cm="1">
        <f t="array" ref="HM8">IF($C8&lt;&gt;"Production","",IFERROR(
_xlfn.IFS(AND(DJ8&gt;0,DJ8&lt;($HK$3-$D8)),DJ8,
AND(DJ8&gt;0,DJ8&gt;($HK$3-$D8)),($HK$3-$D8)),""))</f>
        <v/>
      </c>
      <c r="HN8" s="84" t="str" cm="1">
        <f t="array" ref="HN8">IF($C8&lt;&gt;"Production","",IFERROR(
_xlfn.IFS(AND(DK8&gt;0,DK8&lt;($HK$3-$D8)),DK8,
AND(DK8&gt;0,DK8&gt;($HK$3-$D8)),($HK$3-$D8)),""))</f>
        <v/>
      </c>
      <c r="HO8" s="84" t="str" cm="1">
        <f t="array" ref="HO8">IF($C8&lt;&gt;"Production","",IFERROR(
_xlfn.IFS(AND(DL8&gt;0,DL8&lt;($HK$3-$D8)),DL8,
AND(DL8&gt;0,DL8&gt;($HK$3-$D8)),($HK$3-$D8)),""))</f>
        <v/>
      </c>
      <c r="HP8" s="84" t="str" cm="1">
        <f t="array" ref="HP8">IF($C8&lt;&gt;"Production","",IFERROR(
_xlfn.IFS(AND(DM8&gt;0,DM8&lt;($HK$3-$D8)),DM8,
AND(DM8&gt;0,DM8&gt;($HK$3-$D8)),($HK$3-$D8)),""))</f>
        <v/>
      </c>
      <c r="HQ8" s="84" t="str" cm="1">
        <f t="array" ref="HQ8">IF($C8&lt;&gt;"Production","",IFERROR(
_xlfn.IFS(AND(DN8&gt;0,DN8&lt;($HK$3-$D8)),DN8,
AND(DN8&gt;0,DN8&gt;($HK$3-$D8)),($HK$3-$D8)),""))</f>
        <v/>
      </c>
      <c r="HR8" s="84" t="str" cm="1">
        <f t="array" ref="HR8">IF($C8&lt;&gt;"Production","",IFERROR(
_xlfn.IFS(AND(DO8&gt;0,DO8&lt;($HK$3-$D8)),DO8,
AND(DO8&gt;0,DO8&gt;($HK$3-$D8)),($HK$3-$D8)),""))</f>
        <v/>
      </c>
      <c r="HS8" s="84" t="str" cm="1">
        <f t="array" ref="HS8">IF($C8&lt;&gt;"Production","",IFERROR(
_xlfn.IFS(AND(DP8&gt;0,DP8&lt;($HK$3-$D8)),DP8,
AND(DP8&gt;0,DP8&gt;($HK$3-$D8)),($HK$3-$D8)),""))</f>
        <v/>
      </c>
      <c r="HT8" s="84" t="str" cm="1">
        <f t="array" ref="HT8">IF($C8&lt;&gt;"Production","",IFERROR(
_xlfn.IFS(AND(DQ8&gt;0,DQ8&lt;($HK$3-$D8)),DQ8,
AND(DQ8&gt;0,DQ8&gt;($HK$3-$D8)),($HK$3-$D8)),""))</f>
        <v/>
      </c>
      <c r="HU8" s="84" t="str" cm="1">
        <f t="array" ref="HU8">IF($C8&lt;&gt;"Production","",IFERROR(
_xlfn.IFS(AND(DR8&gt;0,DR8&lt;($HK$3-$D8)),DR8,
AND(DR8&gt;0,DR8&gt;($HK$3-$D8)),($HK$3-$D8)),""))</f>
        <v/>
      </c>
      <c r="HV8" s="84" t="str" cm="1">
        <f t="array" ref="HV8">IF($C8&lt;&gt;"Production","",IFERROR(
_xlfn.IFS(AND(DS8&gt;0,DS8&lt;($HK$3-$D8)),DS8,
AND(DS8&gt;0,DS8&gt;($HK$3-$D8)),($HK$3-$D8)),""))</f>
        <v/>
      </c>
      <c r="HW8" s="84" t="str" cm="1">
        <f t="array" ref="HW8">IF($C8&lt;&gt;"Production","",IFERROR(
_xlfn.IFS(AND(DT8&gt;0,DT8&lt;($HK$3-$D8)),DT8,
AND(DT8&gt;0,DT8&gt;($HK$3-$D8)),($HK$3-$D8)),""))</f>
        <v/>
      </c>
      <c r="HX8" s="84" t="str" cm="1">
        <f t="array" ref="HX8">IF($C8&lt;&gt;"Production","",IFERROR(
_xlfn.IFS(AND(DU8&gt;0,DU8&lt;($HK$3-$D8)),DU8,
AND(DU8&gt;0,DU8&gt;($HK$3-$D8)),($HK$3-$D8)),""))</f>
        <v/>
      </c>
      <c r="HY8" s="84" t="str" cm="1">
        <f t="array" ref="HY8">IF($C8&lt;&gt;"Production","",IFERROR(
_xlfn.IFS(AND(DV8&gt;0,DV8&lt;($HK$3-$D8)),DV8,
AND(DV8&gt;0,DV8&gt;($HK$3-$D8)),($HK$3-$D8)),""))</f>
        <v/>
      </c>
      <c r="HZ8" s="84" t="str" cm="1">
        <f t="array" ref="HZ8">IF($C8&lt;&gt;"Production","",IFERROR(
_xlfn.IFS(AND(DW8&gt;0,DW8&lt;($HK$3-$D8)),DW8,
AND(DW8&gt;0,DW8&gt;($HK$3-$D8)),($HK$3-$D8)),""))</f>
        <v/>
      </c>
      <c r="IA8" s="84" t="str" cm="1">
        <f t="array" ref="IA8">IF($C8&lt;&gt;"Production","",IFERROR(
_xlfn.IFS(AND(DX8&gt;0,DX8&lt;($HK$3-$D8)),DX8,
AND(DX8&gt;0,DX8&gt;($HK$3-$D8)),($HK$3-$D8)),""))</f>
        <v/>
      </c>
      <c r="IB8" s="84" t="str" cm="1">
        <f t="array" ref="IB8">IF($C8&lt;&gt;"Production","",IFERROR(
_xlfn.IFS(AND(DY8&gt;0,DY8&lt;($HK$3-$D8)),DY8,
AND(DY8&gt;0,DY8&gt;($HK$3-$D8)),($HK$3-$D8)),""))</f>
        <v/>
      </c>
      <c r="IC8" s="84" t="str" cm="1">
        <f t="array" ref="IC8">IF($C8&lt;&gt;"Production","",IFERROR(
_xlfn.IFS(AND(DZ8&gt;0,DZ8&lt;($HK$3-$D8)),DZ8,
AND(DZ8&gt;0,DZ8&gt;($HK$3-$D8)),($HK$3-$D8)),""))</f>
        <v/>
      </c>
      <c r="ID8" s="84" t="str" cm="1">
        <f t="array" ref="ID8">IF($C8&lt;&gt;"Production","",IFERROR(
_xlfn.IFS(AND(EA8&gt;0,EA8&lt;($HK$3-$D8)),EA8,
AND(EA8&gt;0,EA8&gt;($HK$3-$D8)),($HK$3-$D8)),""))</f>
        <v/>
      </c>
      <c r="IE8" s="84" t="str" cm="1">
        <f t="array" ref="IE8">IF($C8&lt;&gt;"Production","",IFERROR(
_xlfn.IFS(AND(EB8&gt;0,EB8&lt;($HK$3-$D8)),EB8,
AND(EB8&gt;0,EB8&gt;($HK$3-$D8)),($HK$3-$D8)),""))</f>
        <v/>
      </c>
      <c r="IF8" s="84" t="str" cm="1">
        <f t="array" ref="IF8">IF($C8&lt;&gt;"Production","",IFERROR(
_xlfn.IFS(AND(EC8&gt;0,EC8&lt;($HK$3-$D8)),EC8,
AND(EC8&gt;0,EC8&gt;($HK$3-$D8)),($HK$3-$D8)),""))</f>
        <v/>
      </c>
      <c r="IG8" s="84" t="str" cm="1">
        <f t="array" ref="IG8">IF($C8&lt;&gt;"Production","",IFERROR(
_xlfn.IFS(AND(ED8&gt;0,ED8&lt;($HK$3-$D8)),ED8,
AND(ED8&gt;0,ED8&gt;($HK$3-$D8)),($HK$3-$D8)),""))</f>
        <v/>
      </c>
      <c r="IH8" s="84" t="str" cm="1">
        <f t="array" ref="IH8">IF($C8&lt;&gt;"Production","",IFERROR(
_xlfn.IFS(AND(EE8&gt;0,EE8&lt;($HK$3-$D8)),EE8,
AND(EE8&gt;0,EE8&gt;($HK$3-$D8)),($HK$3-$D8)),""))</f>
        <v/>
      </c>
      <c r="II8" s="84" t="str" cm="1">
        <f t="array" ref="II8">IF($C8&lt;&gt;"Production","",IFERROR(
_xlfn.IFS(AND(EF8&gt;0,EF8&lt;($HK$3-$D8)),EF8,
AND(EF8&gt;0,EF8&gt;($HK$3-$D8)),($HK$3-$D8)),""))</f>
        <v/>
      </c>
      <c r="IJ8" s="84" t="str" cm="1">
        <f t="array" ref="IJ8">IF($C8&lt;&gt;"Production","",IFERROR(
_xlfn.IFS(AND(EG8&gt;0,EG8&lt;($HK$3-$D8)),EG8,
AND(EG8&gt;0,EG8&gt;($HK$3-$D8)),($HK$3-$D8)),""))</f>
        <v/>
      </c>
      <c r="IK8" s="84" t="str" cm="1">
        <f t="array" ref="IK8">IF($C8&lt;&gt;"Production","",IFERROR(
_xlfn.IFS(AND(EH8&gt;0,EH8&lt;($HK$3-$D8)),EH8,
AND(EH8&gt;0,EH8&gt;($HK$3-$D8)),($HK$3-$D8)),""))</f>
        <v/>
      </c>
      <c r="IL8" s="84" t="str" cm="1">
        <f t="array" ref="IL8">IF($C8&lt;&gt;"Production","",IFERROR(
_xlfn.IFS(AND(EI8&gt;0,EI8&lt;($HK$3-$D8)),EI8,
AND(EI8&gt;0,EI8&gt;($HK$3-$D8)),($HK$3-$D8)),""))</f>
        <v/>
      </c>
      <c r="IM8" s="84" t="str" cm="1">
        <f t="array" ref="IM8">IF($C8&lt;&gt;"Production","",IFERROR(
_xlfn.IFS(AND(EJ8&gt;0,EJ8&lt;($HK$3-$D8)),EJ8,
AND(EJ8&gt;0,EJ8&gt;($HK$3-$D8)),($HK$3-$D8)),""))</f>
        <v/>
      </c>
      <c r="IN8" s="84" t="str" cm="1">
        <f t="array" ref="IN8">IF($C8&lt;&gt;"Production","",IFERROR(
_xlfn.IFS(AND(EK8&gt;0,EK8&lt;($HK$3-$D8)),EK8,
AND(EK8&gt;0,EK8&gt;($HK$3-$D8)),($HK$3-$D8)),""))</f>
        <v/>
      </c>
      <c r="IO8" s="84" t="str" cm="1">
        <f t="array" ref="IO8">IF($C8&lt;&gt;"Production","",IFERROR(
_xlfn.IFS(AND(EL8&gt;0,EL8&lt;($HK$3-$D8)),EL8,
AND(EL8&gt;0,EL8&gt;($HK$3-$D8)),($HK$3-$D8)),""))</f>
        <v/>
      </c>
      <c r="IP8" s="84" t="str" cm="1">
        <f t="array" ref="IP8">IF($C8&lt;&gt;"Production","",IFERROR(
_xlfn.IFS(AND(EM8&gt;0,EM8&lt;($HK$3-$D8)),EM8,
AND(EM8&gt;0,EM8&gt;($HK$3-$D8)),($HK$3-$D8)),""))</f>
        <v/>
      </c>
      <c r="IQ8" s="84" t="str" cm="1">
        <f t="array" ref="IQ8">IF($C8&lt;&gt;"Production","",IFERROR(
_xlfn.IFS(AND(EN8&gt;0,EN8&lt;($HK$3-$D8)),EN8,
AND(EN8&gt;0,EN8&gt;($HK$3-$D8)),($HK$3-$D8)),""))</f>
        <v/>
      </c>
      <c r="IR8" s="84" t="str" cm="1">
        <f t="array" ref="IR8">IF($C8&lt;&gt;"Production","",IFERROR(
_xlfn.IFS(AND(EO8&gt;0,EO8&lt;($HK$3-$D8)),EO8,
AND(EO8&gt;0,EO8&gt;($HK$3-$D8)),($HK$3-$D8)),""))</f>
        <v/>
      </c>
      <c r="IS8" s="84" t="str" cm="1">
        <f t="array" ref="IS8">IF($C8&lt;&gt;"Production","",IFERROR(
_xlfn.IFS(AND(EP8&gt;0,EP8&lt;($HK$3-$D8)),EP8,
AND(EP8&gt;0,EP8&gt;($HK$3-$D8)),($HK$3-$D8)),""))</f>
        <v/>
      </c>
      <c r="IT8" s="84" t="str" cm="1">
        <f t="array" ref="IT8">IF($C8&lt;&gt;"Production","",IFERROR(
_xlfn.IFS(AND(EQ8&gt;0,EQ8&lt;($HK$3-$D8)),EQ8,
AND(EQ8&gt;0,EQ8&gt;($HK$3-$D8)),($HK$3-$D8)),""))</f>
        <v/>
      </c>
      <c r="IU8" s="84" t="str" cm="1">
        <f t="array" ref="IU8">IF($C8&lt;&gt;"Production","",IFERROR(
_xlfn.IFS(AND(ER8&gt;0,ER8&lt;($HK$3-$D8)),ER8,
AND(ER8&gt;0,ER8&gt;($HK$3-$D8)),($HK$3-$D8)),""))</f>
        <v/>
      </c>
      <c r="IV8" s="84" t="str" cm="1">
        <f t="array" ref="IV8">IF($C8&lt;&gt;"Production","",IFERROR(
_xlfn.IFS(AND(ES8&gt;0,ES8&lt;($HK$3-$D8)),ES8,
AND(ES8&gt;0,ES8&gt;($HK$3-$D8)),($HK$3-$D8)),""))</f>
        <v/>
      </c>
      <c r="IW8" s="84" t="str" cm="1">
        <f t="array" ref="IW8">IF($C8&lt;&gt;"Production","",IFERROR(
_xlfn.IFS(AND(ET8&gt;0,ET8&lt;($HK$3-$D8)),ET8,
AND(ET8&gt;0,ET8&gt;($HK$3-$D8)),($HK$3-$D8)),""))</f>
        <v/>
      </c>
      <c r="IX8" s="84" t="str" cm="1">
        <f t="array" ref="IX8">IF($C8&lt;&gt;"Production","",IFERROR(
_xlfn.IFS(AND(EU8&gt;0,EU8&lt;($HK$3-$D8)),EU8,
AND(EU8&gt;0,EU8&gt;($HK$3-$D8)),($HK$3-$D8)),""))</f>
        <v/>
      </c>
      <c r="IY8" s="84" t="str" cm="1">
        <f t="array" ref="IY8">IF($C8&lt;&gt;"Production","",IFERROR(
_xlfn.IFS(AND(EV8&gt;0,EV8&lt;($HK$3-$D8)),EV8,
AND(EV8&gt;0,EV8&gt;($HK$3-$D8)),($HK$3-$D8)),""))</f>
        <v/>
      </c>
      <c r="IZ8" s="84" t="str" cm="1">
        <f t="array" ref="IZ8">IF($C8&lt;&gt;"Production","",IFERROR(
_xlfn.IFS(AND(EW8&gt;0,EW8&lt;($HK$3-$D8)),EW8,
AND(EW8&gt;0,EW8&gt;($HK$3-$D8)),($HK$3-$D8)),""))</f>
        <v/>
      </c>
      <c r="JA8" s="84" t="str" cm="1">
        <f t="array" ref="JA8">IF($C8&lt;&gt;"Production","",IFERROR(
_xlfn.IFS(AND(EX8&gt;0,EX8&lt;($HK$3-$D8)),EX8,
AND(EX8&gt;0,EX8&gt;($HK$3-$D8)),($HK$3-$D8)),""))</f>
        <v/>
      </c>
      <c r="JB8" s="84" t="str" cm="1">
        <f t="array" ref="JB8">IF($C8&lt;&gt;"Production","",IFERROR(
_xlfn.IFS(AND(EY8&gt;0,EY8&lt;($HK$3-$D8)),EY8,
AND(EY8&gt;0,EY8&gt;($HK$3-$D8)),($HK$3-$D8)),""))</f>
        <v/>
      </c>
      <c r="JC8" s="84" t="str" cm="1">
        <f t="array" ref="JC8">IF($C8&lt;&gt;"Production","",IFERROR(
_xlfn.IFS(AND(EZ8&gt;0,EZ8&lt;($HK$3-$D8)),EZ8,
AND(EZ8&gt;0,EZ8&gt;($HK$3-$D8)),($HK$3-$D8)),""))</f>
        <v/>
      </c>
      <c r="JD8" s="84" t="str" cm="1">
        <f t="array" ref="JD8">IF($C8&lt;&gt;"Production","",IFERROR(
_xlfn.IFS(AND(FA8&gt;0,FA8&lt;($HK$3-$D8)),FA8,
AND(FA8&gt;0,FA8&gt;($HK$3-$D8)),($HK$3-$D8)),""))</f>
        <v/>
      </c>
      <c r="JE8" s="84" t="str" cm="1">
        <f t="array" ref="JE8">IF($C8&lt;&gt;"Production","",IFERROR(
_xlfn.IFS(AND(FB8&gt;0,FB8&lt;($HK$3-$D8)),FB8,
AND(FB8&gt;0,FB8&gt;($HK$3-$D8)),($HK$3-$D8)),""))</f>
        <v/>
      </c>
      <c r="JF8" s="84" t="str" cm="1">
        <f t="array" ref="JF8">IF($C8&lt;&gt;"Production","",IFERROR(
_xlfn.IFS(AND(FC8&gt;0,FC8&lt;($HK$3-$D8)),FC8,
AND(FC8&gt;0,FC8&gt;($HK$3-$D8)),($HK$3-$D8)),""))</f>
        <v/>
      </c>
      <c r="JG8" s="84" t="str" cm="1">
        <f t="array" ref="JG8">IF($C8&lt;&gt;"Production","",IFERROR(
_xlfn.IFS(AND(FD8&gt;0,FD8&lt;($HK$3-$D8)),FD8,
AND(FD8&gt;0,FD8&gt;($HK$3-$D8)),($HK$3-$D8)),""))</f>
        <v/>
      </c>
      <c r="JH8" s="84" t="str" cm="1">
        <f t="array" ref="JH8">IF($C8&lt;&gt;"Production","",IFERROR(
_xlfn.IFS(AND(FF8&gt;0,FF8&lt;($HK$3-$D8)),FF8,
AND(FF8&gt;0,FF8&gt;($HK$3-$D8)),($HK$3-$D8)),""))</f>
        <v/>
      </c>
      <c r="JI8" s="134" t="str" cm="1">
        <f t="array" ref="JI8">IF($C8&lt;&gt;"Production","",IFERROR(
_xlfn.IFS(AND(FG8&gt;0,FG8&lt;($HK$3-$D8)),FG8,
AND(FG8&gt;0,FG8&gt;($HK$3-$D8)),($HK$3-$D8)),""))</f>
        <v/>
      </c>
      <c r="JJ8" s="139">
        <f t="shared" si="104"/>
        <v>0</v>
      </c>
      <c r="JK8" s="80"/>
      <c r="JL8" s="133" t="str" cm="1">
        <f t="array" ref="JL8">IF($C8="Production","",IFERROR(
_xlfn.IFS(AND(FH8&gt;0,FH8&lt;($HK$3-$D8)),FH8,
AND(FH8&gt;0,FH8&gt;($HK$3-$D8)),($HK$3-$D8)),""))</f>
        <v/>
      </c>
      <c r="JM8" s="84" t="str" cm="1">
        <f t="array" ref="JM8">IF($C8="Production","",IFERROR(
_xlfn.IFS(AND(FI8&gt;0,FI8&lt;($HK$3-$D8)),FI8,
AND(FI8&gt;0,FI8&gt;($HK$3-$D8)),($HK$3-$D8)),""))</f>
        <v/>
      </c>
      <c r="JN8" s="84" t="str" cm="1">
        <f t="array" ref="JN8">IF($C8="Production","",IFERROR(
_xlfn.IFS(AND(FJ8&gt;0,FJ8&lt;($HK$3-$D8)),FJ8,
AND(FJ8&gt;0,FJ8&gt;($HK$3-$D8)),($HK$3-$D8)),""))</f>
        <v/>
      </c>
      <c r="JO8" s="84" t="str" cm="1">
        <f t="array" ref="JO8">IF($C8="Production","",IFERROR(
_xlfn.IFS(AND(FK8&gt;0,FK8&lt;($HK$3-$D8)),FK8,
AND(FK8&gt;0,FK8&gt;($HK$3-$D8)),($HK$3-$D8)),""))</f>
        <v/>
      </c>
      <c r="JP8" s="84" t="str" cm="1">
        <f t="array" ref="JP8">IF($C8="Production","",IFERROR(
_xlfn.IFS(AND(FL8&gt;0,FL8&lt;($HK$3-$D8)),FL8,
AND(FL8&gt;0,FL8&gt;($HK$3-$D8)),($HK$3-$D8)),""))</f>
        <v/>
      </c>
      <c r="JQ8" s="84" t="str" cm="1">
        <f t="array" ref="JQ8">IF($C8="Production","",IFERROR(
_xlfn.IFS(AND(FM8&gt;0,FM8&lt;($HK$3-$D8)),FM8,
AND(FM8&gt;0,FM8&gt;($HK$3-$D8)),($HK$3-$D8)),""))</f>
        <v/>
      </c>
      <c r="JR8" s="84" t="str" cm="1">
        <f t="array" ref="JR8">IF($C8="Production","",IFERROR(
_xlfn.IFS(AND(FN8&gt;0,FN8&lt;($HK$3-$D8)),FN8,
AND(FN8&gt;0,FN8&gt;($HK$3-$D8)),($HK$3-$D8)),""))</f>
        <v/>
      </c>
      <c r="JS8" s="84" t="str" cm="1">
        <f t="array" ref="JS8">IF($C8="Production","",IFERROR(
_xlfn.IFS(AND(FO8&gt;0,FO8&lt;($HK$3-$D8)),FO8,
AND(FO8&gt;0,FO8&gt;($HK$3-$D8)),($HK$3-$D8)),""))</f>
        <v/>
      </c>
      <c r="JT8" s="84" t="str" cm="1">
        <f t="array" ref="JT8">IF($C8="Production","",IFERROR(
_xlfn.IFS(AND(FP8&gt;0,FP8&lt;($HK$3-$D8)),FP8,
AND(FP8&gt;0,FP8&gt;($HK$3-$D8)),($HK$3-$D8)),""))</f>
        <v/>
      </c>
      <c r="JU8" s="84" t="str" cm="1">
        <f t="array" ref="JU8">IF($C8="Production","",IFERROR(
_xlfn.IFS(AND(FQ8&gt;0,FQ8&lt;($HK$3-$D8)),FQ8,
AND(FQ8&gt;0,FQ8&gt;($HK$3-$D8)),($HK$3-$D8)),""))</f>
        <v/>
      </c>
      <c r="JV8" s="84" t="str" cm="1">
        <f t="array" ref="JV8">IF($C8="Production","",IFERROR(
_xlfn.IFS(AND(FR8&gt;0,FR8&lt;($HK$3-$D8)),FR8,
AND(FR8&gt;0,FR8&gt;($HK$3-$D8)),($HK$3-$D8)),""))</f>
        <v/>
      </c>
      <c r="JW8" s="84" t="str" cm="1">
        <f t="array" ref="JW8">IF($C8="Production","",IFERROR(
_xlfn.IFS(AND(FS8&gt;0,FS8&lt;($HK$3-$D8)),FS8,
AND(FS8&gt;0,FS8&gt;($HK$3-$D8)),($HK$3-$D8)),""))</f>
        <v/>
      </c>
      <c r="JX8" s="84" t="str" cm="1">
        <f t="array" ref="JX8">IF($C8="Production","",IFERROR(
_xlfn.IFS(AND(FT8&gt;0,FT8&lt;($HK$3-$D8)),FT8,
AND(FT8&gt;0,FT8&gt;($HK$3-$D8)),($HK$3-$D8)),""))</f>
        <v/>
      </c>
      <c r="JY8" s="84" t="str" cm="1">
        <f t="array" ref="JY8">IF($C8="Production","",IFERROR(
_xlfn.IFS(AND(FU8&gt;0,FU8&lt;($HK$3-$D8)),FU8,
AND(FU8&gt;0,FU8&gt;($HK$3-$D8)),($HK$3-$D8)),""))</f>
        <v/>
      </c>
      <c r="JZ8" s="84" t="str" cm="1">
        <f t="array" ref="JZ8">IF($C8="Production","",IFERROR(
_xlfn.IFS(AND(FV8&gt;0,FV8&lt;($HK$3-$D8)),FV8,
AND(FV8&gt;0,FV8&gt;($HK$3-$D8)),($HK$3-$D8)),""))</f>
        <v/>
      </c>
      <c r="KA8" s="84" t="str" cm="1">
        <f t="array" ref="KA8">IF($C8="Production","",IFERROR(
_xlfn.IFS(AND(FW8&gt;0,FW8&lt;($HK$3-$D8)),FW8,
AND(FW8&gt;0,FW8&gt;($HK$3-$D8)),($HK$3-$D8)),""))</f>
        <v/>
      </c>
      <c r="KB8" s="84" t="str" cm="1">
        <f t="array" ref="KB8">IF($C8="Production","",IFERROR(
_xlfn.IFS(AND(FX8&gt;0,FX8&lt;($HK$3-$D8)),FX8,
AND(FX8&gt;0,FX8&gt;($HK$3-$D8)),($HK$3-$D8)),""))</f>
        <v/>
      </c>
      <c r="KC8" s="84" t="str" cm="1">
        <f t="array" ref="KC8">IF($C8="Production","",IFERROR(
_xlfn.IFS(AND(FY8&gt;0,FY8&lt;($HK$3-$D8)),FY8,
AND(FY8&gt;0,FY8&gt;($HK$3-$D8)),($HK$3-$D8)),""))</f>
        <v/>
      </c>
      <c r="KD8" s="84" t="str" cm="1">
        <f t="array" ref="KD8">IF($C8="Production","",IFERROR(
_xlfn.IFS(AND(FZ8&gt;0,FZ8&lt;($HK$3-$D8)),FZ8,
AND(FZ8&gt;0,FZ8&gt;($HK$3-$D8)),($HK$3-$D8)),""))</f>
        <v/>
      </c>
      <c r="KE8" s="84" t="str" cm="1">
        <f t="array" ref="KE8">IF($C8="Production","",IFERROR(
_xlfn.IFS(AND(GA8&gt;0,GA8&lt;($HK$3-$D8)),GA8,
AND(GA8&gt;0,GA8&gt;($HK$3-$D8)),($HK$3-$D8)),""))</f>
        <v/>
      </c>
      <c r="KF8" s="84" t="str" cm="1">
        <f t="array" ref="KF8">IF($C8="Production","",IFERROR(
_xlfn.IFS(AND(GB8&gt;0,GB8&lt;($HK$3-$D8)),GB8,
AND(GB8&gt;0,GB8&gt;($HK$3-$D8)),($HK$3-$D8)),""))</f>
        <v/>
      </c>
      <c r="KG8" s="84" t="str" cm="1">
        <f t="array" ref="KG8">IF($C8="Production","",IFERROR(
_xlfn.IFS(AND(GC8&gt;0,GC8&lt;($HK$3-$D8)),GC8,
AND(GC8&gt;0,GC8&gt;($HK$3-$D8)),($HK$3-$D8)),""))</f>
        <v/>
      </c>
      <c r="KH8" s="84" t="str" cm="1">
        <f t="array" ref="KH8">IF($C8="Production","",IFERROR(
_xlfn.IFS(AND(GD8&gt;0,GD8&lt;($HK$3-$D8)),GD8,
AND(GD8&gt;0,GD8&gt;($HK$3-$D8)),($HK$3-$D8)),""))</f>
        <v/>
      </c>
      <c r="KI8" s="84" t="str" cm="1">
        <f t="array" ref="KI8">IF($C8="Production","",IFERROR(
_xlfn.IFS(AND(GE8&gt;0,GE8&lt;($HK$3-$D8)),GE8,
AND(GE8&gt;0,GE8&gt;($HK$3-$D8)),($HK$3-$D8)),""))</f>
        <v/>
      </c>
      <c r="KJ8" s="84" t="str" cm="1">
        <f t="array" ref="KJ8">IF($C8="Production","",IFERROR(
_xlfn.IFS(AND(GF8&gt;0,GF8&lt;($HK$3-$D8)),GF8,
AND(GF8&gt;0,GF8&gt;($HK$3-$D8)),($HK$3-$D8)),""))</f>
        <v/>
      </c>
      <c r="KK8" s="84" t="str" cm="1">
        <f t="array" ref="KK8">IF($C8="Production","",IFERROR(
_xlfn.IFS(AND(GG8&gt;0,GG8&lt;($HK$3-$D8)),GG8,
AND(GG8&gt;0,GG8&gt;($HK$3-$D8)),($HK$3-$D8)),""))</f>
        <v/>
      </c>
      <c r="KL8" s="84" t="str" cm="1">
        <f t="array" ref="KL8">IF($C8="Production","",IFERROR(
_xlfn.IFS(AND(GH8&gt;0,GH8&lt;($HK$3-$D8)),GH8,
AND(GH8&gt;0,GH8&gt;($HK$3-$D8)),($HK$3-$D8)),""))</f>
        <v/>
      </c>
      <c r="KM8" s="84" t="str" cm="1">
        <f t="array" ref="KM8">IF($C8="Production","",IFERROR(
_xlfn.IFS(AND(GI8&gt;0,GI8&lt;($HK$3-$D8)),GI8,
AND(GI8&gt;0,GI8&gt;($HK$3-$D8)),($HK$3-$D8)),""))</f>
        <v/>
      </c>
      <c r="KN8" s="84" t="str" cm="1">
        <f t="array" ref="KN8">IF($C8="Production","",IFERROR(
_xlfn.IFS(AND(GJ8&gt;0,GJ8&lt;($HK$3-$D8)),GJ8,
AND(GJ8&gt;0,GJ8&gt;($HK$3-$D8)),($HK$3-$D8)),""))</f>
        <v/>
      </c>
      <c r="KO8" s="84" t="str" cm="1">
        <f t="array" ref="KO8">IF($C8="Production","",IFERROR(
_xlfn.IFS(AND(GK8&gt;0,GK8&lt;($HK$3-$D8)),GK8,
AND(GK8&gt;0,GK8&gt;($HK$3-$D8)),($HK$3-$D8)),""))</f>
        <v/>
      </c>
      <c r="KP8" s="84" t="str" cm="1">
        <f t="array" ref="KP8">IF($C8="Production","",IFERROR(
_xlfn.IFS(AND(GL8&gt;0,GL8&lt;($HK$3-$D8)),GL8,
AND(GL8&gt;0,GL8&gt;($HK$3-$D8)),($HK$3-$D8)),""))</f>
        <v/>
      </c>
      <c r="KQ8" s="84" t="str" cm="1">
        <f t="array" ref="KQ8">IF($C8="Production","",IFERROR(
_xlfn.IFS(AND(GM8&gt;0,GM8&lt;($HK$3-$D8)),GM8,
AND(GM8&gt;0,GM8&gt;($HK$3-$D8)),($HK$3-$D8)),""))</f>
        <v/>
      </c>
      <c r="KR8" s="84" t="str" cm="1">
        <f t="array" ref="KR8">IF($C8="Production","",IFERROR(
_xlfn.IFS(AND(GN8&gt;0,GN8&lt;($HK$3-$D8)),GN8,
AND(GN8&gt;0,GN8&gt;($HK$3-$D8)),($HK$3-$D8)),""))</f>
        <v/>
      </c>
      <c r="KS8" s="84" t="str" cm="1">
        <f t="array" ref="KS8">IF($C8="Production","",IFERROR(
_xlfn.IFS(AND(GO8&gt;0,GO8&lt;($HK$3-$D8)),GO8,
AND(GO8&gt;0,GO8&gt;($HK$3-$D8)),($HK$3-$D8)),""))</f>
        <v/>
      </c>
      <c r="KT8" s="84" t="str" cm="1">
        <f t="array" ref="KT8">IF($C8="Production","",IFERROR(
_xlfn.IFS(AND(GP8&gt;0,GP8&lt;($HK$3-$D8)),GP8,
AND(GP8&gt;0,GP8&gt;($HK$3-$D8)),($HK$3-$D8)),""))</f>
        <v/>
      </c>
      <c r="KU8" s="84" t="str" cm="1">
        <f t="array" ref="KU8">IF($C8="Production","",IFERROR(
_xlfn.IFS(AND(GQ8&gt;0,GQ8&lt;($HK$3-$D8)),GQ8,
AND(GQ8&gt;0,GQ8&gt;($HK$3-$D8)),($HK$3-$D8)),""))</f>
        <v/>
      </c>
      <c r="KV8" s="84" t="str" cm="1">
        <f t="array" ref="KV8">IF($C8="Production","",IFERROR(
_xlfn.IFS(AND(GR8&gt;0,GR8&lt;($HK$3-$D8)),GR8,
AND(GR8&gt;0,GR8&gt;($HK$3-$D8)),($HK$3-$D8)),""))</f>
        <v/>
      </c>
      <c r="KW8" s="84" t="str" cm="1">
        <f t="array" ref="KW8">IF($C8="Production","",IFERROR(
_xlfn.IFS(AND(GS8&gt;0,GS8&lt;($HK$3-$D8)),GS8,
AND(GS8&gt;0,GS8&gt;($HK$3-$D8)),($HK$3-$D8)),""))</f>
        <v/>
      </c>
      <c r="KX8" s="84" t="str" cm="1">
        <f t="array" ref="KX8">IF($C8="Production","",IFERROR(
_xlfn.IFS(AND(GT8&gt;0,GT8&lt;($HK$3-$D8)),GT8,
AND(GT8&gt;0,GT8&gt;($HK$3-$D8)),($HK$3-$D8)),""))</f>
        <v/>
      </c>
      <c r="KY8" s="84" t="str" cm="1">
        <f t="array" ref="KY8">IF($C8="Production","",IFERROR(
_xlfn.IFS(AND(GU8&gt;0,GU8&lt;($HK$3-$D8)),GU8,
AND(GU8&gt;0,GU8&gt;($HK$3-$D8)),($HK$3-$D8)),""))</f>
        <v/>
      </c>
      <c r="KZ8" s="84" t="str" cm="1">
        <f t="array" ref="KZ8">IF($C8="Production","",IFERROR(
_xlfn.IFS(AND(GV8&gt;0,GV8&lt;($HK$3-$D8)),GV8,
AND(GV8&gt;0,GV8&gt;($HK$3-$D8)),($HK$3-$D8)),""))</f>
        <v/>
      </c>
      <c r="LA8" s="84" t="str" cm="1">
        <f t="array" ref="LA8">IF($C8="Production","",IFERROR(
_xlfn.IFS(AND(GW8&gt;0,GW8&lt;($HK$3-$D8)),GW8,
AND(GW8&gt;0,GW8&gt;($HK$3-$D8)),($HK$3-$D8)),""))</f>
        <v/>
      </c>
      <c r="LB8" s="84" t="str" cm="1">
        <f t="array" ref="LB8">IF($C8="Production","",IFERROR(
_xlfn.IFS(AND(GX8&gt;0,GX8&lt;($HK$3-$D8)),GX8,
AND(GX8&gt;0,GX8&gt;($HK$3-$D8)),($HK$3-$D8)),""))</f>
        <v/>
      </c>
      <c r="LC8" s="84" t="str" cm="1">
        <f t="array" ref="LC8">IF($C8="Production","",IFERROR(
_xlfn.IFS(AND(GY8&gt;0,GY8&lt;($HK$3-$D8)),GY8,
AND(GY8&gt;0,GY8&gt;($HK$3-$D8)),($HK$3-$D8)),""))</f>
        <v/>
      </c>
      <c r="LD8" s="84" t="str" cm="1">
        <f t="array" ref="LD8">IF($C8="Production","",IFERROR(
_xlfn.IFS(AND(GZ8&gt;0,GZ8&lt;($HK$3-$D8)),GZ8,
AND(GZ8&gt;0,GZ8&gt;($HK$3-$D8)),($HK$3-$D8)),""))</f>
        <v/>
      </c>
      <c r="LE8" s="84" t="str" cm="1">
        <f t="array" ref="LE8">IF($C8="Production","",IFERROR(
_xlfn.IFS(AND(HA8&gt;0,HA8&lt;($HK$3-$D8)),HA8,
AND(HA8&gt;0,HA8&gt;($HK$3-$D8)),($HK$3-$D8)),""))</f>
        <v/>
      </c>
      <c r="LF8" s="84" t="str" cm="1">
        <f t="array" ref="LF8">IF($C8="Production","",IFERROR(
_xlfn.IFS(AND(HB8&gt;0,HB8&lt;($HK$3-$D8)),HB8,
AND(HB8&gt;0,HB8&gt;($HK$3-$D8)),($HK$3-$D8)),""))</f>
        <v/>
      </c>
      <c r="LG8" s="84" t="str" cm="1">
        <f t="array" ref="LG8">IF($C8="Production","",IFERROR(
_xlfn.IFS(AND(HC8&gt;0,HC8&lt;($HK$3-$D8)),HC8,
AND(HC8&gt;0,HC8&gt;($HK$3-$D8)),($HK$3-$D8)),""))</f>
        <v/>
      </c>
      <c r="LH8" s="84" t="str" cm="1">
        <f t="array" ref="LH8">IF($C8="Production","",IFERROR(
_xlfn.IFS(AND(HD8&gt;0,HD8&lt;($HK$3-$D8)),HD8,
AND(HD8&gt;0,HD8&gt;($HK$3-$D8)),($HK$3-$D8)),""))</f>
        <v/>
      </c>
      <c r="LI8" s="84" t="str" cm="1">
        <f t="array" ref="LI8">IF($C8="Production","",IFERROR(
_xlfn.IFS(AND(HE8&gt;0,HE8&lt;($HK$3-$D8)),HE8,
AND(HE8&gt;0,HE8&gt;($HK$3-$D8)),($HK$3-$D8)),""))</f>
        <v/>
      </c>
      <c r="LJ8" s="84" t="str" cm="1">
        <f t="array" ref="LJ8">IF($C8="Production","",IFERROR(
_xlfn.IFS(AND(HF8&gt;0,HF8&lt;($HK$3-$D8)),HF8,
AND(HF8&gt;0,HF8&gt;($HK$3-$D8)),($HK$3-$D8)),""))</f>
        <v/>
      </c>
      <c r="LK8" s="84" t="str" cm="1">
        <f t="array" ref="LK8">IF($C8="Production","",IFERROR(
_xlfn.IFS(AND(HG8&gt;0,HG8&lt;($HK$3-$D8)),HG8,
AND(HG8&gt;0,HG8&gt;($HK$3-$D8)),($HK$3-$D8)),""))</f>
        <v/>
      </c>
      <c r="LL8" s="139">
        <f t="shared" si="161"/>
        <v>0</v>
      </c>
      <c r="LM8" s="80"/>
      <c r="LN8" s="133" t="str">
        <f t="shared" si="162"/>
        <v/>
      </c>
      <c r="LO8" s="84" t="str">
        <f t="shared" si="163"/>
        <v/>
      </c>
      <c r="LP8" s="84" t="str">
        <f t="shared" si="164"/>
        <v/>
      </c>
      <c r="LQ8" s="84" t="str">
        <f t="shared" si="165"/>
        <v/>
      </c>
      <c r="LR8" s="84" t="str">
        <f t="shared" si="166"/>
        <v/>
      </c>
      <c r="LS8" s="84" t="str">
        <f t="shared" si="167"/>
        <v/>
      </c>
      <c r="LT8" s="84" t="str">
        <f t="shared" si="168"/>
        <v/>
      </c>
      <c r="LU8" s="84" t="str">
        <f t="shared" si="169"/>
        <v/>
      </c>
      <c r="LV8" s="84" t="str">
        <f t="shared" si="170"/>
        <v/>
      </c>
      <c r="LW8" s="84" t="str">
        <f t="shared" si="171"/>
        <v/>
      </c>
      <c r="LX8" s="84" t="str">
        <f t="shared" si="172"/>
        <v/>
      </c>
      <c r="LY8" s="84" t="str">
        <f t="shared" si="173"/>
        <v/>
      </c>
      <c r="LZ8" s="84" t="str">
        <f t="shared" si="174"/>
        <v/>
      </c>
      <c r="MA8" s="84" t="str">
        <f t="shared" si="175"/>
        <v/>
      </c>
      <c r="MB8" s="84" t="str">
        <f t="shared" si="176"/>
        <v/>
      </c>
      <c r="MC8" s="84" t="str">
        <f t="shared" si="177"/>
        <v/>
      </c>
      <c r="MD8" s="84" t="str">
        <f t="shared" si="178"/>
        <v/>
      </c>
      <c r="ME8" s="84" t="str">
        <f t="shared" si="179"/>
        <v/>
      </c>
      <c r="MF8" s="84" t="str">
        <f t="shared" si="180"/>
        <v/>
      </c>
      <c r="MG8" s="84" t="str">
        <f t="shared" si="181"/>
        <v/>
      </c>
      <c r="MH8" s="84" t="str">
        <f t="shared" si="182"/>
        <v/>
      </c>
      <c r="MI8" s="84" t="str">
        <f t="shared" si="183"/>
        <v/>
      </c>
      <c r="MJ8" s="84" t="str">
        <f t="shared" si="184"/>
        <v/>
      </c>
      <c r="MK8" s="84" t="str">
        <f t="shared" si="185"/>
        <v/>
      </c>
      <c r="ML8" s="84" t="str">
        <f t="shared" si="186"/>
        <v/>
      </c>
      <c r="MM8" s="84" t="str">
        <f t="shared" si="187"/>
        <v/>
      </c>
      <c r="MN8" s="84" t="str">
        <f t="shared" si="188"/>
        <v/>
      </c>
      <c r="MO8" s="84" t="str">
        <f t="shared" si="189"/>
        <v/>
      </c>
      <c r="MP8" s="84" t="str">
        <f t="shared" si="190"/>
        <v/>
      </c>
      <c r="MQ8" s="84" t="str">
        <f t="shared" si="191"/>
        <v/>
      </c>
      <c r="MR8" s="84" t="str">
        <f t="shared" si="192"/>
        <v/>
      </c>
      <c r="MS8" s="84" t="str">
        <f t="shared" si="193"/>
        <v/>
      </c>
      <c r="MT8" s="84" t="str">
        <f t="shared" si="194"/>
        <v/>
      </c>
      <c r="MU8" s="84" t="str">
        <f t="shared" si="195"/>
        <v/>
      </c>
      <c r="MV8" s="84" t="str">
        <f t="shared" si="196"/>
        <v/>
      </c>
      <c r="MW8" s="84" t="str">
        <f t="shared" si="197"/>
        <v/>
      </c>
      <c r="MX8" s="84" t="str">
        <f t="shared" si="198"/>
        <v/>
      </c>
      <c r="MY8" s="84" t="str">
        <f t="shared" si="199"/>
        <v/>
      </c>
      <c r="MZ8" s="84" t="str">
        <f t="shared" si="200"/>
        <v/>
      </c>
      <c r="NA8" s="84" t="str">
        <f t="shared" si="201"/>
        <v/>
      </c>
      <c r="NB8" s="84" t="str">
        <f t="shared" si="202"/>
        <v/>
      </c>
      <c r="NC8" s="84" t="str">
        <f t="shared" si="203"/>
        <v/>
      </c>
      <c r="ND8" s="84" t="str">
        <f t="shared" si="204"/>
        <v/>
      </c>
      <c r="NE8" s="84" t="str">
        <f t="shared" si="205"/>
        <v/>
      </c>
      <c r="NF8" s="84" t="str">
        <f t="shared" si="206"/>
        <v/>
      </c>
      <c r="NG8" s="84" t="str">
        <f t="shared" si="207"/>
        <v/>
      </c>
      <c r="NH8" s="84" t="str">
        <f t="shared" si="208"/>
        <v/>
      </c>
      <c r="NI8" s="84" t="str">
        <f t="shared" si="209"/>
        <v/>
      </c>
      <c r="NJ8" s="84" t="str">
        <f t="shared" si="210"/>
        <v/>
      </c>
      <c r="NK8" s="84" t="str">
        <f t="shared" si="211"/>
        <v/>
      </c>
      <c r="NL8" s="84" t="str">
        <f t="shared" si="212"/>
        <v/>
      </c>
      <c r="NM8" s="134" t="str">
        <f t="shared" si="213"/>
        <v/>
      </c>
      <c r="NN8" s="139">
        <f t="shared" si="214"/>
        <v>0</v>
      </c>
      <c r="NP8" s="91" t="str">
        <f t="shared" si="215"/>
        <v/>
      </c>
      <c r="NQ8" s="79" t="str">
        <f t="shared" si="216"/>
        <v/>
      </c>
      <c r="NR8" s="79" t="str">
        <f t="shared" si="217"/>
        <v/>
      </c>
      <c r="NS8" s="79" t="str">
        <f t="shared" si="218"/>
        <v/>
      </c>
      <c r="NT8" s="79" t="str">
        <f t="shared" si="219"/>
        <v/>
      </c>
      <c r="NU8" s="79" t="str">
        <f t="shared" si="220"/>
        <v/>
      </c>
      <c r="NV8" s="79" t="str">
        <f t="shared" si="221"/>
        <v/>
      </c>
      <c r="NW8" s="79" t="str">
        <f t="shared" si="222"/>
        <v/>
      </c>
      <c r="NX8" s="79" t="str">
        <f t="shared" si="223"/>
        <v/>
      </c>
      <c r="NY8" s="79" t="str">
        <f t="shared" si="224"/>
        <v/>
      </c>
      <c r="NZ8" s="79" t="str">
        <f t="shared" si="225"/>
        <v/>
      </c>
      <c r="OA8" s="79" t="str">
        <f t="shared" si="226"/>
        <v/>
      </c>
      <c r="OB8" s="79" t="str">
        <f t="shared" si="227"/>
        <v/>
      </c>
      <c r="OC8" s="79" t="str">
        <f t="shared" si="228"/>
        <v/>
      </c>
      <c r="OD8" s="79" t="str">
        <f t="shared" si="229"/>
        <v/>
      </c>
      <c r="OE8" s="79" t="str">
        <f t="shared" si="230"/>
        <v/>
      </c>
      <c r="OF8" s="79" t="str">
        <f t="shared" si="231"/>
        <v/>
      </c>
      <c r="OG8" s="79" t="str">
        <f t="shared" si="232"/>
        <v/>
      </c>
      <c r="OH8" s="79" t="str">
        <f t="shared" si="233"/>
        <v/>
      </c>
      <c r="OI8" s="79" t="str">
        <f t="shared" si="234"/>
        <v/>
      </c>
      <c r="OJ8" s="79" t="str">
        <f t="shared" si="235"/>
        <v/>
      </c>
      <c r="OK8" s="79" t="str">
        <f t="shared" si="236"/>
        <v/>
      </c>
      <c r="OL8" s="79" t="str">
        <f t="shared" si="237"/>
        <v/>
      </c>
      <c r="OM8" s="79" t="str">
        <f t="shared" si="238"/>
        <v/>
      </c>
      <c r="ON8" s="79" t="str">
        <f t="shared" si="239"/>
        <v/>
      </c>
      <c r="OO8" s="79" t="str">
        <f t="shared" si="240"/>
        <v/>
      </c>
      <c r="OP8" s="79" t="str">
        <f t="shared" si="241"/>
        <v/>
      </c>
      <c r="OQ8" s="79" t="str">
        <f t="shared" si="242"/>
        <v/>
      </c>
      <c r="OR8" s="79" t="str">
        <f t="shared" si="243"/>
        <v/>
      </c>
      <c r="OS8" s="79" t="str">
        <f t="shared" si="244"/>
        <v/>
      </c>
      <c r="OT8" s="79" t="str">
        <f t="shared" si="245"/>
        <v/>
      </c>
      <c r="OU8" s="79" t="str">
        <f t="shared" si="246"/>
        <v/>
      </c>
      <c r="OV8" s="79" t="str">
        <f t="shared" si="247"/>
        <v/>
      </c>
      <c r="OW8" s="79" t="str">
        <f t="shared" si="248"/>
        <v/>
      </c>
      <c r="OX8" s="79" t="str">
        <f t="shared" si="249"/>
        <v/>
      </c>
      <c r="OY8" s="79" t="str">
        <f t="shared" si="250"/>
        <v/>
      </c>
      <c r="OZ8" s="79" t="str">
        <f t="shared" si="251"/>
        <v/>
      </c>
      <c r="PA8" s="79" t="str">
        <f t="shared" si="252"/>
        <v/>
      </c>
      <c r="PB8" s="79" t="str">
        <f t="shared" si="253"/>
        <v/>
      </c>
      <c r="PC8" s="79" t="str">
        <f t="shared" si="254"/>
        <v/>
      </c>
      <c r="PD8" s="79" t="str">
        <f t="shared" si="255"/>
        <v/>
      </c>
      <c r="PE8" s="79" t="str">
        <f t="shared" si="256"/>
        <v/>
      </c>
      <c r="PF8" s="79" t="str">
        <f t="shared" si="257"/>
        <v/>
      </c>
      <c r="PG8" s="79" t="str">
        <f t="shared" si="258"/>
        <v/>
      </c>
      <c r="PH8" s="79" t="str">
        <f t="shared" si="259"/>
        <v/>
      </c>
      <c r="PI8" s="79" t="str">
        <f t="shared" si="260"/>
        <v/>
      </c>
      <c r="PJ8" s="79" t="str">
        <f t="shared" si="261"/>
        <v/>
      </c>
      <c r="PK8" s="79" t="str">
        <f t="shared" si="262"/>
        <v/>
      </c>
      <c r="PL8" s="79" t="str">
        <f t="shared" si="263"/>
        <v/>
      </c>
      <c r="PM8" s="79" t="str">
        <f t="shared" si="264"/>
        <v/>
      </c>
      <c r="PN8" s="79" t="str">
        <f t="shared" si="265"/>
        <v/>
      </c>
      <c r="PO8" s="92" t="str">
        <f t="shared" si="266"/>
        <v/>
      </c>
      <c r="PP8" s="144">
        <f t="shared" si="109"/>
        <v>0</v>
      </c>
      <c r="PR8" s="91">
        <f t="shared" si="267"/>
        <v>0</v>
      </c>
      <c r="PS8" s="79">
        <f t="shared" si="268"/>
        <v>0</v>
      </c>
      <c r="PT8" s="92">
        <f t="shared" si="269"/>
        <v>0</v>
      </c>
      <c r="PV8" s="144">
        <f t="shared" si="270"/>
        <v>0</v>
      </c>
      <c r="PX8" s="144">
        <f t="shared" si="271"/>
        <v>0</v>
      </c>
    </row>
    <row r="9" spans="2:440" x14ac:dyDescent="0.15">
      <c r="B9" s="82" t="str">
        <f>'MODU 2025'!B12</f>
        <v>BOUDIER Laure</v>
      </c>
      <c r="C9" s="82" t="str">
        <f>'MODU 2025'!C12</f>
        <v>Production</v>
      </c>
      <c r="D9" s="82">
        <f>'MODU 2025'!D12</f>
        <v>37</v>
      </c>
      <c r="E9" s="125">
        <f>'MODU 2025'!G12</f>
        <v>41</v>
      </c>
      <c r="F9" s="82">
        <f>'MODU 2025'!H12</f>
        <v>33</v>
      </c>
      <c r="G9" s="82">
        <f>'MODU 2025'!I12</f>
        <v>41</v>
      </c>
      <c r="H9" s="82">
        <f>'MODU 2025'!J12</f>
        <v>33</v>
      </c>
      <c r="I9" s="82">
        <f>'MODU 2025'!K12</f>
        <v>41</v>
      </c>
      <c r="J9" s="82">
        <f>'MODU 2025'!L12</f>
        <v>33</v>
      </c>
      <c r="K9" s="82">
        <f>'MODU 2025'!M12</f>
        <v>41</v>
      </c>
      <c r="L9" s="82">
        <f>'MODU 2025'!N12</f>
        <v>33</v>
      </c>
      <c r="M9" s="82">
        <f>'MODU 2025'!O12</f>
        <v>41</v>
      </c>
      <c r="N9" s="82">
        <f>'MODU 2025'!P12</f>
        <v>33</v>
      </c>
      <c r="O9" s="82">
        <f>'MODU 2025'!Q12</f>
        <v>41</v>
      </c>
      <c r="P9" s="82">
        <f>'MODU 2025'!R12</f>
        <v>33</v>
      </c>
      <c r="Q9" s="82">
        <f>'MODU 2025'!S12</f>
        <v>41</v>
      </c>
      <c r="R9" s="82">
        <f>'MODU 2025'!T12</f>
        <v>33</v>
      </c>
      <c r="S9" s="82">
        <f>'MODU 2025'!U12</f>
        <v>41</v>
      </c>
      <c r="T9" s="82">
        <f>'MODU 2025'!V12</f>
        <v>33</v>
      </c>
      <c r="U9" s="82">
        <f>'MODU 2025'!W12</f>
        <v>41</v>
      </c>
      <c r="V9" s="82">
        <f>'MODU 2025'!X12</f>
        <v>33</v>
      </c>
      <c r="W9" s="82">
        <f>'MODU 2025'!Y12</f>
        <v>41</v>
      </c>
      <c r="X9" s="82">
        <f>'MODU 2025'!Z12</f>
        <v>33</v>
      </c>
      <c r="Y9" s="82">
        <f>'MODU 2025'!AA12</f>
        <v>41</v>
      </c>
      <c r="Z9" s="82">
        <f>'MODU 2025'!AB12</f>
        <v>33</v>
      </c>
      <c r="AA9" s="82">
        <f>'MODU 2025'!AC12</f>
        <v>41</v>
      </c>
      <c r="AB9" s="82">
        <f>'MODU 2025'!AD12</f>
        <v>33</v>
      </c>
      <c r="AC9" s="82">
        <f>'MODU 2025'!AE12</f>
        <v>41</v>
      </c>
      <c r="AD9" s="82">
        <f>'MODU 2025'!AF12</f>
        <v>33</v>
      </c>
      <c r="AE9" s="82">
        <f>'MODU 2025'!AG12</f>
        <v>41</v>
      </c>
      <c r="AF9" s="82">
        <f>'MODU 2025'!AH12</f>
        <v>33</v>
      </c>
      <c r="AG9" s="82">
        <f>'MODU 2025'!AI12</f>
        <v>41</v>
      </c>
      <c r="AH9" s="82">
        <f>'MODU 2025'!AJ12</f>
        <v>33</v>
      </c>
      <c r="AI9" s="82">
        <f>'MODU 2025'!AK12</f>
        <v>41</v>
      </c>
      <c r="AJ9" s="82">
        <f>'MODU 2025'!AL12</f>
        <v>33</v>
      </c>
      <c r="AK9" s="82">
        <f>'MODU 2025'!AM12</f>
        <v>41</v>
      </c>
      <c r="AL9" s="82">
        <f>'MODU 2025'!AN12</f>
        <v>33</v>
      </c>
      <c r="AM9" s="82">
        <f>'MODU 2025'!AO12</f>
        <v>41</v>
      </c>
      <c r="AN9" s="82">
        <f>'MODU 2025'!AP12</f>
        <v>33</v>
      </c>
      <c r="AO9" s="82">
        <f>'MODU 2025'!AQ12</f>
        <v>41</v>
      </c>
      <c r="AP9" s="82">
        <f>'MODU 2025'!AR12</f>
        <v>33</v>
      </c>
      <c r="AQ9" s="82">
        <f>'MODU 2025'!AS12</f>
        <v>41</v>
      </c>
      <c r="AR9" s="82">
        <f>'MODU 2025'!AT12</f>
        <v>33</v>
      </c>
      <c r="AS9" s="82">
        <f>'MODU 2025'!AU12</f>
        <v>41</v>
      </c>
      <c r="AT9" s="82">
        <f>'MODU 2025'!AV12</f>
        <v>33</v>
      </c>
      <c r="AU9" s="82">
        <f>'MODU 2025'!AW12</f>
        <v>41</v>
      </c>
      <c r="AV9" s="82">
        <f>'MODU 2025'!AX12</f>
        <v>33</v>
      </c>
      <c r="AW9" s="82">
        <f>'MODU 2025'!AY12</f>
        <v>41</v>
      </c>
      <c r="AX9" s="82">
        <f>'MODU 2025'!AZ12</f>
        <v>33</v>
      </c>
      <c r="AY9" s="82">
        <f>'MODU 2025'!BA12</f>
        <v>41</v>
      </c>
      <c r="AZ9" s="82">
        <f>'MODU 2025'!BB12</f>
        <v>33</v>
      </c>
      <c r="BA9" s="82">
        <f>'MODU 2025'!BC12</f>
        <v>41</v>
      </c>
      <c r="BB9" s="82">
        <f>'MODU 2025'!BD12</f>
        <v>33</v>
      </c>
      <c r="BC9" s="82">
        <f>'MODU 2025'!BE12</f>
        <v>41</v>
      </c>
      <c r="BD9" s="126">
        <f>'MODU 2025'!BF12</f>
        <v>33</v>
      </c>
      <c r="BE9" s="82"/>
      <c r="BF9" s="116">
        <v>41</v>
      </c>
      <c r="BG9" s="117">
        <v>33</v>
      </c>
      <c r="BH9" s="117">
        <v>41</v>
      </c>
      <c r="BI9" s="117">
        <v>33</v>
      </c>
      <c r="BJ9" s="117">
        <v>41</v>
      </c>
      <c r="BK9" s="117">
        <v>33</v>
      </c>
      <c r="BL9" s="117">
        <v>41</v>
      </c>
      <c r="BM9" s="117">
        <v>33</v>
      </c>
      <c r="BN9" s="117">
        <v>41</v>
      </c>
      <c r="BO9" s="117">
        <v>33</v>
      </c>
      <c r="BP9" s="117">
        <v>41</v>
      </c>
      <c r="BQ9" s="117">
        <v>33</v>
      </c>
      <c r="BR9" s="117">
        <v>41</v>
      </c>
      <c r="BS9" s="117">
        <v>33</v>
      </c>
      <c r="BT9" s="117">
        <v>41</v>
      </c>
      <c r="BU9" s="117">
        <v>33</v>
      </c>
      <c r="BV9" s="117">
        <v>41</v>
      </c>
      <c r="BW9" s="117">
        <v>33</v>
      </c>
      <c r="BX9" s="117">
        <v>41</v>
      </c>
      <c r="BY9" s="117">
        <v>33</v>
      </c>
      <c r="BZ9" s="117">
        <v>41</v>
      </c>
      <c r="CA9" s="117">
        <v>33</v>
      </c>
      <c r="CB9" s="117">
        <v>41</v>
      </c>
      <c r="CC9" s="117">
        <v>33</v>
      </c>
      <c r="CD9" s="117">
        <v>41</v>
      </c>
      <c r="CE9" s="117">
        <v>33</v>
      </c>
      <c r="CF9" s="117">
        <v>41</v>
      </c>
      <c r="CG9" s="117">
        <v>33</v>
      </c>
      <c r="CH9" s="117">
        <v>41</v>
      </c>
      <c r="CI9" s="117">
        <v>33</v>
      </c>
      <c r="CJ9" s="117">
        <v>41</v>
      </c>
      <c r="CK9" s="117">
        <v>33</v>
      </c>
      <c r="CL9" s="117">
        <v>41</v>
      </c>
      <c r="CM9" s="117">
        <v>33</v>
      </c>
      <c r="CN9" s="117">
        <v>41</v>
      </c>
      <c r="CO9" s="117">
        <v>33</v>
      </c>
      <c r="CP9" s="117">
        <v>41</v>
      </c>
      <c r="CQ9" s="117">
        <v>33</v>
      </c>
      <c r="CR9" s="117">
        <v>41</v>
      </c>
      <c r="CS9" s="117">
        <v>33</v>
      </c>
      <c r="CT9" s="117">
        <v>41</v>
      </c>
      <c r="CU9" s="117">
        <v>33</v>
      </c>
      <c r="CV9" s="117">
        <v>41</v>
      </c>
      <c r="CW9" s="117">
        <v>33</v>
      </c>
      <c r="CX9" s="117">
        <v>41</v>
      </c>
      <c r="CY9" s="117">
        <v>33</v>
      </c>
      <c r="CZ9" s="117">
        <v>41</v>
      </c>
      <c r="DA9" s="117">
        <v>33</v>
      </c>
      <c r="DB9" s="117">
        <v>41</v>
      </c>
      <c r="DC9" s="117">
        <v>33</v>
      </c>
      <c r="DD9" s="117">
        <v>41</v>
      </c>
      <c r="DE9" s="118">
        <v>33</v>
      </c>
      <c r="DF9" s="85"/>
      <c r="DG9" s="133">
        <f t="shared" si="272"/>
        <v>0</v>
      </c>
      <c r="DH9" s="84">
        <f t="shared" si="110"/>
        <v>0</v>
      </c>
      <c r="DI9" s="84">
        <f t="shared" si="111"/>
        <v>0</v>
      </c>
      <c r="DJ9" s="84">
        <f t="shared" si="112"/>
        <v>0</v>
      </c>
      <c r="DK9" s="84">
        <f t="shared" si="113"/>
        <v>0</v>
      </c>
      <c r="DL9" s="84">
        <f t="shared" si="114"/>
        <v>0</v>
      </c>
      <c r="DM9" s="84">
        <f t="shared" si="115"/>
        <v>0</v>
      </c>
      <c r="DN9" s="84">
        <f t="shared" si="116"/>
        <v>0</v>
      </c>
      <c r="DO9" s="84">
        <f t="shared" si="117"/>
        <v>0</v>
      </c>
      <c r="DP9" s="84">
        <f t="shared" si="118"/>
        <v>0</v>
      </c>
      <c r="DQ9" s="84">
        <f t="shared" si="119"/>
        <v>0</v>
      </c>
      <c r="DR9" s="84">
        <f t="shared" si="120"/>
        <v>0</v>
      </c>
      <c r="DS9" s="84">
        <f t="shared" si="121"/>
        <v>0</v>
      </c>
      <c r="DT9" s="84">
        <f t="shared" si="122"/>
        <v>0</v>
      </c>
      <c r="DU9" s="84">
        <f t="shared" si="123"/>
        <v>0</v>
      </c>
      <c r="DV9" s="84">
        <f t="shared" si="124"/>
        <v>0</v>
      </c>
      <c r="DW9" s="84">
        <f t="shared" si="125"/>
        <v>0</v>
      </c>
      <c r="DX9" s="84">
        <f t="shared" si="126"/>
        <v>0</v>
      </c>
      <c r="DY9" s="84">
        <f t="shared" si="127"/>
        <v>0</v>
      </c>
      <c r="DZ9" s="84">
        <f t="shared" si="128"/>
        <v>0</v>
      </c>
      <c r="EA9" s="84">
        <f t="shared" si="129"/>
        <v>0</v>
      </c>
      <c r="EB9" s="84">
        <f t="shared" si="130"/>
        <v>0</v>
      </c>
      <c r="EC9" s="84">
        <f t="shared" si="131"/>
        <v>0</v>
      </c>
      <c r="ED9" s="84">
        <f t="shared" si="132"/>
        <v>0</v>
      </c>
      <c r="EE9" s="84">
        <f t="shared" si="133"/>
        <v>0</v>
      </c>
      <c r="EF9" s="84">
        <f t="shared" si="134"/>
        <v>0</v>
      </c>
      <c r="EG9" s="84">
        <f t="shared" si="135"/>
        <v>0</v>
      </c>
      <c r="EH9" s="84">
        <f t="shared" si="136"/>
        <v>0</v>
      </c>
      <c r="EI9" s="84">
        <f t="shared" si="137"/>
        <v>0</v>
      </c>
      <c r="EJ9" s="84">
        <f t="shared" si="138"/>
        <v>0</v>
      </c>
      <c r="EK9" s="84">
        <f t="shared" si="139"/>
        <v>0</v>
      </c>
      <c r="EL9" s="84">
        <f t="shared" si="140"/>
        <v>0</v>
      </c>
      <c r="EM9" s="84">
        <f t="shared" si="141"/>
        <v>0</v>
      </c>
      <c r="EN9" s="84">
        <f t="shared" si="142"/>
        <v>0</v>
      </c>
      <c r="EO9" s="84">
        <f t="shared" si="143"/>
        <v>0</v>
      </c>
      <c r="EP9" s="84">
        <f t="shared" si="144"/>
        <v>0</v>
      </c>
      <c r="EQ9" s="84">
        <f t="shared" si="145"/>
        <v>0</v>
      </c>
      <c r="ER9" s="84">
        <f t="shared" si="146"/>
        <v>0</v>
      </c>
      <c r="ES9" s="84">
        <f t="shared" si="147"/>
        <v>0</v>
      </c>
      <c r="ET9" s="84">
        <f t="shared" si="148"/>
        <v>0</v>
      </c>
      <c r="EU9" s="84">
        <f t="shared" si="149"/>
        <v>0</v>
      </c>
      <c r="EV9" s="84">
        <f t="shared" si="150"/>
        <v>0</v>
      </c>
      <c r="EW9" s="84">
        <f t="shared" si="151"/>
        <v>0</v>
      </c>
      <c r="EX9" s="84">
        <f t="shared" si="152"/>
        <v>0</v>
      </c>
      <c r="EY9" s="84">
        <f t="shared" si="153"/>
        <v>0</v>
      </c>
      <c r="EZ9" s="84">
        <f t="shared" si="154"/>
        <v>0</v>
      </c>
      <c r="FA9" s="84">
        <f t="shared" si="155"/>
        <v>0</v>
      </c>
      <c r="FB9" s="84">
        <f t="shared" si="156"/>
        <v>0</v>
      </c>
      <c r="FC9" s="84">
        <f t="shared" si="157"/>
        <v>0</v>
      </c>
      <c r="FD9" s="84">
        <f t="shared" si="158"/>
        <v>0</v>
      </c>
      <c r="FE9" s="84">
        <f t="shared" si="159"/>
        <v>0</v>
      </c>
      <c r="FF9" s="134">
        <f t="shared" si="160"/>
        <v>0</v>
      </c>
      <c r="FG9" s="84"/>
      <c r="FH9" s="133" t="str">
        <f t="shared" si="51"/>
        <v/>
      </c>
      <c r="FI9" s="84" t="str">
        <f t="shared" si="52"/>
        <v/>
      </c>
      <c r="FJ9" s="84" t="str">
        <f t="shared" si="53"/>
        <v/>
      </c>
      <c r="FK9" s="84" t="str">
        <f t="shared" si="54"/>
        <v/>
      </c>
      <c r="FL9" s="84" t="str">
        <f t="shared" si="55"/>
        <v/>
      </c>
      <c r="FM9" s="84" t="str">
        <f t="shared" si="56"/>
        <v/>
      </c>
      <c r="FN9" s="84" t="str">
        <f t="shared" si="57"/>
        <v/>
      </c>
      <c r="FO9" s="84" t="str">
        <f t="shared" si="58"/>
        <v/>
      </c>
      <c r="FP9" s="84" t="str">
        <f t="shared" si="59"/>
        <v/>
      </c>
      <c r="FQ9" s="84" t="str">
        <f t="shared" si="60"/>
        <v/>
      </c>
      <c r="FR9" s="84" t="str">
        <f t="shared" si="61"/>
        <v/>
      </c>
      <c r="FS9" s="84" t="str">
        <f t="shared" si="62"/>
        <v/>
      </c>
      <c r="FT9" s="84" t="str">
        <f t="shared" si="63"/>
        <v/>
      </c>
      <c r="FU9" s="84" t="str">
        <f t="shared" si="64"/>
        <v/>
      </c>
      <c r="FV9" s="84" t="str">
        <f t="shared" si="65"/>
        <v/>
      </c>
      <c r="FW9" s="84" t="str">
        <f t="shared" si="66"/>
        <v/>
      </c>
      <c r="FX9" s="84" t="str">
        <f t="shared" si="67"/>
        <v/>
      </c>
      <c r="FY9" s="84" t="str">
        <f t="shared" si="68"/>
        <v/>
      </c>
      <c r="FZ9" s="84" t="str">
        <f t="shared" si="69"/>
        <v/>
      </c>
      <c r="GA9" s="84" t="str">
        <f t="shared" si="70"/>
        <v/>
      </c>
      <c r="GB9" s="84" t="str">
        <f t="shared" si="71"/>
        <v/>
      </c>
      <c r="GC9" s="84" t="str">
        <f t="shared" si="72"/>
        <v/>
      </c>
      <c r="GD9" s="84" t="str">
        <f t="shared" si="73"/>
        <v/>
      </c>
      <c r="GE9" s="84" t="str">
        <f t="shared" si="74"/>
        <v/>
      </c>
      <c r="GF9" s="84" t="str">
        <f t="shared" si="75"/>
        <v/>
      </c>
      <c r="GG9" s="84" t="str">
        <f t="shared" si="76"/>
        <v/>
      </c>
      <c r="GH9" s="84" t="str">
        <f t="shared" si="77"/>
        <v/>
      </c>
      <c r="GI9" s="84" t="str">
        <f t="shared" si="78"/>
        <v/>
      </c>
      <c r="GJ9" s="84" t="str">
        <f t="shared" si="79"/>
        <v/>
      </c>
      <c r="GK9" s="84" t="str">
        <f t="shared" si="80"/>
        <v/>
      </c>
      <c r="GL9" s="84" t="str">
        <f t="shared" si="81"/>
        <v/>
      </c>
      <c r="GM9" s="84" t="str">
        <f t="shared" si="82"/>
        <v/>
      </c>
      <c r="GN9" s="84" t="str">
        <f t="shared" si="83"/>
        <v/>
      </c>
      <c r="GO9" s="84" t="str">
        <f t="shared" si="84"/>
        <v/>
      </c>
      <c r="GP9" s="84" t="str">
        <f t="shared" si="85"/>
        <v/>
      </c>
      <c r="GQ9" s="84" t="str">
        <f t="shared" si="86"/>
        <v/>
      </c>
      <c r="GR9" s="84" t="str">
        <f t="shared" si="87"/>
        <v/>
      </c>
      <c r="GS9" s="84" t="str">
        <f t="shared" si="88"/>
        <v/>
      </c>
      <c r="GT9" s="84" t="str">
        <f t="shared" si="89"/>
        <v/>
      </c>
      <c r="GU9" s="84" t="str">
        <f t="shared" si="90"/>
        <v/>
      </c>
      <c r="GV9" s="84" t="str">
        <f t="shared" si="91"/>
        <v/>
      </c>
      <c r="GW9" s="84" t="str">
        <f t="shared" si="92"/>
        <v/>
      </c>
      <c r="GX9" s="84" t="str">
        <f t="shared" si="93"/>
        <v/>
      </c>
      <c r="GY9" s="84" t="str">
        <f t="shared" si="94"/>
        <v/>
      </c>
      <c r="GZ9" s="84" t="str">
        <f t="shared" si="95"/>
        <v/>
      </c>
      <c r="HA9" s="84" t="str">
        <f t="shared" si="96"/>
        <v/>
      </c>
      <c r="HB9" s="84" t="str">
        <f t="shared" si="97"/>
        <v/>
      </c>
      <c r="HC9" s="84" t="str">
        <f t="shared" si="98"/>
        <v/>
      </c>
      <c r="HD9" s="84" t="str">
        <f t="shared" si="99"/>
        <v/>
      </c>
      <c r="HE9" s="84" t="str">
        <f t="shared" si="100"/>
        <v/>
      </c>
      <c r="HF9" s="84" t="str">
        <f t="shared" si="101"/>
        <v/>
      </c>
      <c r="HG9" s="84" t="str">
        <f t="shared" si="102"/>
        <v/>
      </c>
      <c r="HH9" s="139">
        <f t="shared" si="103"/>
        <v>0</v>
      </c>
      <c r="HI9" s="35"/>
      <c r="HJ9" s="133" t="str" cm="1">
        <f t="array" ref="HJ9">IF($C9&lt;&gt;"Production","",IFERROR(
_xlfn.IFS(AND(DG9&gt;0,DG9&lt;($HK$3-$D9)),DG9,
AND(DG9&gt;0,DG9&gt;($HK$3-$D9)),($HK$3-$D9)),""))</f>
        <v/>
      </c>
      <c r="HK9" s="84" t="str" cm="1">
        <f t="array" ref="HK9">IF($C9&lt;&gt;"Production","",IFERROR(
_xlfn.IFS(AND(DH9&gt;0,DH9&lt;($HK$3-$D9)),DH9,
AND(DH9&gt;0,DH9&gt;($HK$3-$D9)),($HK$3-$D9)),""))</f>
        <v/>
      </c>
      <c r="HL9" s="84" t="str" cm="1">
        <f t="array" ref="HL9">IF($C9&lt;&gt;"Production","",IFERROR(
_xlfn.IFS(AND(DI9&gt;0,DI9&lt;($HK$3-$D9)),DI9,
AND(DI9&gt;0,DI9&gt;($HK$3-$D9)),($HK$3-$D9)),""))</f>
        <v/>
      </c>
      <c r="HM9" s="84" t="str" cm="1">
        <f t="array" ref="HM9">IF($C9&lt;&gt;"Production","",IFERROR(
_xlfn.IFS(AND(DJ9&gt;0,DJ9&lt;($HK$3-$D9)),DJ9,
AND(DJ9&gt;0,DJ9&gt;($HK$3-$D9)),($HK$3-$D9)),""))</f>
        <v/>
      </c>
      <c r="HN9" s="84" t="str" cm="1">
        <f t="array" ref="HN9">IF($C9&lt;&gt;"Production","",IFERROR(
_xlfn.IFS(AND(DK9&gt;0,DK9&lt;($HK$3-$D9)),DK9,
AND(DK9&gt;0,DK9&gt;($HK$3-$D9)),($HK$3-$D9)),""))</f>
        <v/>
      </c>
      <c r="HO9" s="84" t="str" cm="1">
        <f t="array" ref="HO9">IF($C9&lt;&gt;"Production","",IFERROR(
_xlfn.IFS(AND(DL9&gt;0,DL9&lt;($HK$3-$D9)),DL9,
AND(DL9&gt;0,DL9&gt;($HK$3-$D9)),($HK$3-$D9)),""))</f>
        <v/>
      </c>
      <c r="HP9" s="84" t="str" cm="1">
        <f t="array" ref="HP9">IF($C9&lt;&gt;"Production","",IFERROR(
_xlfn.IFS(AND(DM9&gt;0,DM9&lt;($HK$3-$D9)),DM9,
AND(DM9&gt;0,DM9&gt;($HK$3-$D9)),($HK$3-$D9)),""))</f>
        <v/>
      </c>
      <c r="HQ9" s="84" t="str" cm="1">
        <f t="array" ref="HQ9">IF($C9&lt;&gt;"Production","",IFERROR(
_xlfn.IFS(AND(DN9&gt;0,DN9&lt;($HK$3-$D9)),DN9,
AND(DN9&gt;0,DN9&gt;($HK$3-$D9)),($HK$3-$D9)),""))</f>
        <v/>
      </c>
      <c r="HR9" s="84" t="str" cm="1">
        <f t="array" ref="HR9">IF($C9&lt;&gt;"Production","",IFERROR(
_xlfn.IFS(AND(DO9&gt;0,DO9&lt;($HK$3-$D9)),DO9,
AND(DO9&gt;0,DO9&gt;($HK$3-$D9)),($HK$3-$D9)),""))</f>
        <v/>
      </c>
      <c r="HS9" s="84" t="str" cm="1">
        <f t="array" ref="HS9">IF($C9&lt;&gt;"Production","",IFERROR(
_xlfn.IFS(AND(DP9&gt;0,DP9&lt;($HK$3-$D9)),DP9,
AND(DP9&gt;0,DP9&gt;($HK$3-$D9)),($HK$3-$D9)),""))</f>
        <v/>
      </c>
      <c r="HT9" s="84" t="str" cm="1">
        <f t="array" ref="HT9">IF($C9&lt;&gt;"Production","",IFERROR(
_xlfn.IFS(AND(DQ9&gt;0,DQ9&lt;($HK$3-$D9)),DQ9,
AND(DQ9&gt;0,DQ9&gt;($HK$3-$D9)),($HK$3-$D9)),""))</f>
        <v/>
      </c>
      <c r="HU9" s="84" t="str" cm="1">
        <f t="array" ref="HU9">IF($C9&lt;&gt;"Production","",IFERROR(
_xlfn.IFS(AND(DR9&gt;0,DR9&lt;($HK$3-$D9)),DR9,
AND(DR9&gt;0,DR9&gt;($HK$3-$D9)),($HK$3-$D9)),""))</f>
        <v/>
      </c>
      <c r="HV9" s="84" t="str" cm="1">
        <f t="array" ref="HV9">IF($C9&lt;&gt;"Production","",IFERROR(
_xlfn.IFS(AND(DS9&gt;0,DS9&lt;($HK$3-$D9)),DS9,
AND(DS9&gt;0,DS9&gt;($HK$3-$D9)),($HK$3-$D9)),""))</f>
        <v/>
      </c>
      <c r="HW9" s="84" t="str" cm="1">
        <f t="array" ref="HW9">IF($C9&lt;&gt;"Production","",IFERROR(
_xlfn.IFS(AND(DT9&gt;0,DT9&lt;($HK$3-$D9)),DT9,
AND(DT9&gt;0,DT9&gt;($HK$3-$D9)),($HK$3-$D9)),""))</f>
        <v/>
      </c>
      <c r="HX9" s="84" t="str" cm="1">
        <f t="array" ref="HX9">IF($C9&lt;&gt;"Production","",IFERROR(
_xlfn.IFS(AND(DU9&gt;0,DU9&lt;($HK$3-$D9)),DU9,
AND(DU9&gt;0,DU9&gt;($HK$3-$D9)),($HK$3-$D9)),""))</f>
        <v/>
      </c>
      <c r="HY9" s="84" t="str" cm="1">
        <f t="array" ref="HY9">IF($C9&lt;&gt;"Production","",IFERROR(
_xlfn.IFS(AND(DV9&gt;0,DV9&lt;($HK$3-$D9)),DV9,
AND(DV9&gt;0,DV9&gt;($HK$3-$D9)),($HK$3-$D9)),""))</f>
        <v/>
      </c>
      <c r="HZ9" s="84" t="str" cm="1">
        <f t="array" ref="HZ9">IF($C9&lt;&gt;"Production","",IFERROR(
_xlfn.IFS(AND(DW9&gt;0,DW9&lt;($HK$3-$D9)),DW9,
AND(DW9&gt;0,DW9&gt;($HK$3-$D9)),($HK$3-$D9)),""))</f>
        <v/>
      </c>
      <c r="IA9" s="84" t="str" cm="1">
        <f t="array" ref="IA9">IF($C9&lt;&gt;"Production","",IFERROR(
_xlfn.IFS(AND(DX9&gt;0,DX9&lt;($HK$3-$D9)),DX9,
AND(DX9&gt;0,DX9&gt;($HK$3-$D9)),($HK$3-$D9)),""))</f>
        <v/>
      </c>
      <c r="IB9" s="84" t="str" cm="1">
        <f t="array" ref="IB9">IF($C9&lt;&gt;"Production","",IFERROR(
_xlfn.IFS(AND(DY9&gt;0,DY9&lt;($HK$3-$D9)),DY9,
AND(DY9&gt;0,DY9&gt;($HK$3-$D9)),($HK$3-$D9)),""))</f>
        <v/>
      </c>
      <c r="IC9" s="84" t="str" cm="1">
        <f t="array" ref="IC9">IF($C9&lt;&gt;"Production","",IFERROR(
_xlfn.IFS(AND(DZ9&gt;0,DZ9&lt;($HK$3-$D9)),DZ9,
AND(DZ9&gt;0,DZ9&gt;($HK$3-$D9)),($HK$3-$D9)),""))</f>
        <v/>
      </c>
      <c r="ID9" s="84" t="str" cm="1">
        <f t="array" ref="ID9">IF($C9&lt;&gt;"Production","",IFERROR(
_xlfn.IFS(AND(EA9&gt;0,EA9&lt;($HK$3-$D9)),EA9,
AND(EA9&gt;0,EA9&gt;($HK$3-$D9)),($HK$3-$D9)),""))</f>
        <v/>
      </c>
      <c r="IE9" s="84" t="str" cm="1">
        <f t="array" ref="IE9">IF($C9&lt;&gt;"Production","",IFERROR(
_xlfn.IFS(AND(EB9&gt;0,EB9&lt;($HK$3-$D9)),EB9,
AND(EB9&gt;0,EB9&gt;($HK$3-$D9)),($HK$3-$D9)),""))</f>
        <v/>
      </c>
      <c r="IF9" s="84" t="str" cm="1">
        <f t="array" ref="IF9">IF($C9&lt;&gt;"Production","",IFERROR(
_xlfn.IFS(AND(EC9&gt;0,EC9&lt;($HK$3-$D9)),EC9,
AND(EC9&gt;0,EC9&gt;($HK$3-$D9)),($HK$3-$D9)),""))</f>
        <v/>
      </c>
      <c r="IG9" s="84" t="str" cm="1">
        <f t="array" ref="IG9">IF($C9&lt;&gt;"Production","",IFERROR(
_xlfn.IFS(AND(ED9&gt;0,ED9&lt;($HK$3-$D9)),ED9,
AND(ED9&gt;0,ED9&gt;($HK$3-$D9)),($HK$3-$D9)),""))</f>
        <v/>
      </c>
      <c r="IH9" s="84" t="str" cm="1">
        <f t="array" ref="IH9">IF($C9&lt;&gt;"Production","",IFERROR(
_xlfn.IFS(AND(EE9&gt;0,EE9&lt;($HK$3-$D9)),EE9,
AND(EE9&gt;0,EE9&gt;($HK$3-$D9)),($HK$3-$D9)),""))</f>
        <v/>
      </c>
      <c r="II9" s="84" t="str" cm="1">
        <f t="array" ref="II9">IF($C9&lt;&gt;"Production","",IFERROR(
_xlfn.IFS(AND(EF9&gt;0,EF9&lt;($HK$3-$D9)),EF9,
AND(EF9&gt;0,EF9&gt;($HK$3-$D9)),($HK$3-$D9)),""))</f>
        <v/>
      </c>
      <c r="IJ9" s="84" t="str" cm="1">
        <f t="array" ref="IJ9">IF($C9&lt;&gt;"Production","",IFERROR(
_xlfn.IFS(AND(EG9&gt;0,EG9&lt;($HK$3-$D9)),EG9,
AND(EG9&gt;0,EG9&gt;($HK$3-$D9)),($HK$3-$D9)),""))</f>
        <v/>
      </c>
      <c r="IK9" s="84" t="str" cm="1">
        <f t="array" ref="IK9">IF($C9&lt;&gt;"Production","",IFERROR(
_xlfn.IFS(AND(EH9&gt;0,EH9&lt;($HK$3-$D9)),EH9,
AND(EH9&gt;0,EH9&gt;($HK$3-$D9)),($HK$3-$D9)),""))</f>
        <v/>
      </c>
      <c r="IL9" s="84" t="str" cm="1">
        <f t="array" ref="IL9">IF($C9&lt;&gt;"Production","",IFERROR(
_xlfn.IFS(AND(EI9&gt;0,EI9&lt;($HK$3-$D9)),EI9,
AND(EI9&gt;0,EI9&gt;($HK$3-$D9)),($HK$3-$D9)),""))</f>
        <v/>
      </c>
      <c r="IM9" s="84" t="str" cm="1">
        <f t="array" ref="IM9">IF($C9&lt;&gt;"Production","",IFERROR(
_xlfn.IFS(AND(EJ9&gt;0,EJ9&lt;($HK$3-$D9)),EJ9,
AND(EJ9&gt;0,EJ9&gt;($HK$3-$D9)),($HK$3-$D9)),""))</f>
        <v/>
      </c>
      <c r="IN9" s="84" t="str" cm="1">
        <f t="array" ref="IN9">IF($C9&lt;&gt;"Production","",IFERROR(
_xlfn.IFS(AND(EK9&gt;0,EK9&lt;($HK$3-$D9)),EK9,
AND(EK9&gt;0,EK9&gt;($HK$3-$D9)),($HK$3-$D9)),""))</f>
        <v/>
      </c>
      <c r="IO9" s="84" t="str" cm="1">
        <f t="array" ref="IO9">IF($C9&lt;&gt;"Production","",IFERROR(
_xlfn.IFS(AND(EL9&gt;0,EL9&lt;($HK$3-$D9)),EL9,
AND(EL9&gt;0,EL9&gt;($HK$3-$D9)),($HK$3-$D9)),""))</f>
        <v/>
      </c>
      <c r="IP9" s="84" t="str" cm="1">
        <f t="array" ref="IP9">IF($C9&lt;&gt;"Production","",IFERROR(
_xlfn.IFS(AND(EM9&gt;0,EM9&lt;($HK$3-$D9)),EM9,
AND(EM9&gt;0,EM9&gt;($HK$3-$D9)),($HK$3-$D9)),""))</f>
        <v/>
      </c>
      <c r="IQ9" s="84" t="str" cm="1">
        <f t="array" ref="IQ9">IF($C9&lt;&gt;"Production","",IFERROR(
_xlfn.IFS(AND(EN9&gt;0,EN9&lt;($HK$3-$D9)),EN9,
AND(EN9&gt;0,EN9&gt;($HK$3-$D9)),($HK$3-$D9)),""))</f>
        <v/>
      </c>
      <c r="IR9" s="84" t="str" cm="1">
        <f t="array" ref="IR9">IF($C9&lt;&gt;"Production","",IFERROR(
_xlfn.IFS(AND(EO9&gt;0,EO9&lt;($HK$3-$D9)),EO9,
AND(EO9&gt;0,EO9&gt;($HK$3-$D9)),($HK$3-$D9)),""))</f>
        <v/>
      </c>
      <c r="IS9" s="84" t="str" cm="1">
        <f t="array" ref="IS9">IF($C9&lt;&gt;"Production","",IFERROR(
_xlfn.IFS(AND(EP9&gt;0,EP9&lt;($HK$3-$D9)),EP9,
AND(EP9&gt;0,EP9&gt;($HK$3-$D9)),($HK$3-$D9)),""))</f>
        <v/>
      </c>
      <c r="IT9" s="84" t="str" cm="1">
        <f t="array" ref="IT9">IF($C9&lt;&gt;"Production","",IFERROR(
_xlfn.IFS(AND(EQ9&gt;0,EQ9&lt;($HK$3-$D9)),EQ9,
AND(EQ9&gt;0,EQ9&gt;($HK$3-$D9)),($HK$3-$D9)),""))</f>
        <v/>
      </c>
      <c r="IU9" s="84" t="str" cm="1">
        <f t="array" ref="IU9">IF($C9&lt;&gt;"Production","",IFERROR(
_xlfn.IFS(AND(ER9&gt;0,ER9&lt;($HK$3-$D9)),ER9,
AND(ER9&gt;0,ER9&gt;($HK$3-$D9)),($HK$3-$D9)),""))</f>
        <v/>
      </c>
      <c r="IV9" s="84" t="str" cm="1">
        <f t="array" ref="IV9">IF($C9&lt;&gt;"Production","",IFERROR(
_xlfn.IFS(AND(ES9&gt;0,ES9&lt;($HK$3-$D9)),ES9,
AND(ES9&gt;0,ES9&gt;($HK$3-$D9)),($HK$3-$D9)),""))</f>
        <v/>
      </c>
      <c r="IW9" s="84" t="str" cm="1">
        <f t="array" ref="IW9">IF($C9&lt;&gt;"Production","",IFERROR(
_xlfn.IFS(AND(ET9&gt;0,ET9&lt;($HK$3-$D9)),ET9,
AND(ET9&gt;0,ET9&gt;($HK$3-$D9)),($HK$3-$D9)),""))</f>
        <v/>
      </c>
      <c r="IX9" s="84" t="str" cm="1">
        <f t="array" ref="IX9">IF($C9&lt;&gt;"Production","",IFERROR(
_xlfn.IFS(AND(EU9&gt;0,EU9&lt;($HK$3-$D9)),EU9,
AND(EU9&gt;0,EU9&gt;($HK$3-$D9)),($HK$3-$D9)),""))</f>
        <v/>
      </c>
      <c r="IY9" s="84" t="str" cm="1">
        <f t="array" ref="IY9">IF($C9&lt;&gt;"Production","",IFERROR(
_xlfn.IFS(AND(EV9&gt;0,EV9&lt;($HK$3-$D9)),EV9,
AND(EV9&gt;0,EV9&gt;($HK$3-$D9)),($HK$3-$D9)),""))</f>
        <v/>
      </c>
      <c r="IZ9" s="84" t="str" cm="1">
        <f t="array" ref="IZ9">IF($C9&lt;&gt;"Production","",IFERROR(
_xlfn.IFS(AND(EW9&gt;0,EW9&lt;($HK$3-$D9)),EW9,
AND(EW9&gt;0,EW9&gt;($HK$3-$D9)),($HK$3-$D9)),""))</f>
        <v/>
      </c>
      <c r="JA9" s="84" t="str" cm="1">
        <f t="array" ref="JA9">IF($C9&lt;&gt;"Production","",IFERROR(
_xlfn.IFS(AND(EX9&gt;0,EX9&lt;($HK$3-$D9)),EX9,
AND(EX9&gt;0,EX9&gt;($HK$3-$D9)),($HK$3-$D9)),""))</f>
        <v/>
      </c>
      <c r="JB9" s="84" t="str" cm="1">
        <f t="array" ref="JB9">IF($C9&lt;&gt;"Production","",IFERROR(
_xlfn.IFS(AND(EY9&gt;0,EY9&lt;($HK$3-$D9)),EY9,
AND(EY9&gt;0,EY9&gt;($HK$3-$D9)),($HK$3-$D9)),""))</f>
        <v/>
      </c>
      <c r="JC9" s="84" t="str" cm="1">
        <f t="array" ref="JC9">IF($C9&lt;&gt;"Production","",IFERROR(
_xlfn.IFS(AND(EZ9&gt;0,EZ9&lt;($HK$3-$D9)),EZ9,
AND(EZ9&gt;0,EZ9&gt;($HK$3-$D9)),($HK$3-$D9)),""))</f>
        <v/>
      </c>
      <c r="JD9" s="84" t="str" cm="1">
        <f t="array" ref="JD9">IF($C9&lt;&gt;"Production","",IFERROR(
_xlfn.IFS(AND(FA9&gt;0,FA9&lt;($HK$3-$D9)),FA9,
AND(FA9&gt;0,FA9&gt;($HK$3-$D9)),($HK$3-$D9)),""))</f>
        <v/>
      </c>
      <c r="JE9" s="84" t="str" cm="1">
        <f t="array" ref="JE9">IF($C9&lt;&gt;"Production","",IFERROR(
_xlfn.IFS(AND(FB9&gt;0,FB9&lt;($HK$3-$D9)),FB9,
AND(FB9&gt;0,FB9&gt;($HK$3-$D9)),($HK$3-$D9)),""))</f>
        <v/>
      </c>
      <c r="JF9" s="84" t="str" cm="1">
        <f t="array" ref="JF9">IF($C9&lt;&gt;"Production","",IFERROR(
_xlfn.IFS(AND(FC9&gt;0,FC9&lt;($HK$3-$D9)),FC9,
AND(FC9&gt;0,FC9&gt;($HK$3-$D9)),($HK$3-$D9)),""))</f>
        <v/>
      </c>
      <c r="JG9" s="84" t="str" cm="1">
        <f t="array" ref="JG9">IF($C9&lt;&gt;"Production","",IFERROR(
_xlfn.IFS(AND(FD9&gt;0,FD9&lt;($HK$3-$D9)),FD9,
AND(FD9&gt;0,FD9&gt;($HK$3-$D9)),($HK$3-$D9)),""))</f>
        <v/>
      </c>
      <c r="JH9" s="84" t="str" cm="1">
        <f t="array" ref="JH9">IF($C9&lt;&gt;"Production","",IFERROR(
_xlfn.IFS(AND(FF9&gt;0,FF9&lt;($HK$3-$D9)),FF9,
AND(FF9&gt;0,FF9&gt;($HK$3-$D9)),($HK$3-$D9)),""))</f>
        <v/>
      </c>
      <c r="JI9" s="134" t="str" cm="1">
        <f t="array" ref="JI9">IF($C9&lt;&gt;"Production","",IFERROR(
_xlfn.IFS(AND(FG9&gt;0,FG9&lt;($HK$3-$D9)),FG9,
AND(FG9&gt;0,FG9&gt;($HK$3-$D9)),($HK$3-$D9)),""))</f>
        <v/>
      </c>
      <c r="JJ9" s="139">
        <f t="shared" si="104"/>
        <v>0</v>
      </c>
      <c r="JK9" s="80"/>
      <c r="JL9" s="133" t="str" cm="1">
        <f t="array" ref="JL9">IF($C9="Production","",IFERROR(
_xlfn.IFS(AND(FH9&gt;0,FH9&lt;($HK$3-$D9)),FH9,
AND(FH9&gt;0,FH9&gt;($HK$3-$D9)),($HK$3-$D9)),""))</f>
        <v/>
      </c>
      <c r="JM9" s="84" t="str" cm="1">
        <f t="array" ref="JM9">IF($C9="Production","",IFERROR(
_xlfn.IFS(AND(FI9&gt;0,FI9&lt;($HK$3-$D9)),FI9,
AND(FI9&gt;0,FI9&gt;($HK$3-$D9)),($HK$3-$D9)),""))</f>
        <v/>
      </c>
      <c r="JN9" s="84" t="str" cm="1">
        <f t="array" ref="JN9">IF($C9="Production","",IFERROR(
_xlfn.IFS(AND(FJ9&gt;0,FJ9&lt;($HK$3-$D9)),FJ9,
AND(FJ9&gt;0,FJ9&gt;($HK$3-$D9)),($HK$3-$D9)),""))</f>
        <v/>
      </c>
      <c r="JO9" s="84" t="str" cm="1">
        <f t="array" ref="JO9">IF($C9="Production","",IFERROR(
_xlfn.IFS(AND(FK9&gt;0,FK9&lt;($HK$3-$D9)),FK9,
AND(FK9&gt;0,FK9&gt;($HK$3-$D9)),($HK$3-$D9)),""))</f>
        <v/>
      </c>
      <c r="JP9" s="84" t="str" cm="1">
        <f t="array" ref="JP9">IF($C9="Production","",IFERROR(
_xlfn.IFS(AND(FL9&gt;0,FL9&lt;($HK$3-$D9)),FL9,
AND(FL9&gt;0,FL9&gt;($HK$3-$D9)),($HK$3-$D9)),""))</f>
        <v/>
      </c>
      <c r="JQ9" s="84" t="str" cm="1">
        <f t="array" ref="JQ9">IF($C9="Production","",IFERROR(
_xlfn.IFS(AND(FM9&gt;0,FM9&lt;($HK$3-$D9)),FM9,
AND(FM9&gt;0,FM9&gt;($HK$3-$D9)),($HK$3-$D9)),""))</f>
        <v/>
      </c>
      <c r="JR9" s="84" t="str" cm="1">
        <f t="array" ref="JR9">IF($C9="Production","",IFERROR(
_xlfn.IFS(AND(FN9&gt;0,FN9&lt;($HK$3-$D9)),FN9,
AND(FN9&gt;0,FN9&gt;($HK$3-$D9)),($HK$3-$D9)),""))</f>
        <v/>
      </c>
      <c r="JS9" s="84" t="str" cm="1">
        <f t="array" ref="JS9">IF($C9="Production","",IFERROR(
_xlfn.IFS(AND(FO9&gt;0,FO9&lt;($HK$3-$D9)),FO9,
AND(FO9&gt;0,FO9&gt;($HK$3-$D9)),($HK$3-$D9)),""))</f>
        <v/>
      </c>
      <c r="JT9" s="84" t="str" cm="1">
        <f t="array" ref="JT9">IF($C9="Production","",IFERROR(
_xlfn.IFS(AND(FP9&gt;0,FP9&lt;($HK$3-$D9)),FP9,
AND(FP9&gt;0,FP9&gt;($HK$3-$D9)),($HK$3-$D9)),""))</f>
        <v/>
      </c>
      <c r="JU9" s="84" t="str" cm="1">
        <f t="array" ref="JU9">IF($C9="Production","",IFERROR(
_xlfn.IFS(AND(FQ9&gt;0,FQ9&lt;($HK$3-$D9)),FQ9,
AND(FQ9&gt;0,FQ9&gt;($HK$3-$D9)),($HK$3-$D9)),""))</f>
        <v/>
      </c>
      <c r="JV9" s="84" t="str" cm="1">
        <f t="array" ref="JV9">IF($C9="Production","",IFERROR(
_xlfn.IFS(AND(FR9&gt;0,FR9&lt;($HK$3-$D9)),FR9,
AND(FR9&gt;0,FR9&gt;($HK$3-$D9)),($HK$3-$D9)),""))</f>
        <v/>
      </c>
      <c r="JW9" s="84" t="str" cm="1">
        <f t="array" ref="JW9">IF($C9="Production","",IFERROR(
_xlfn.IFS(AND(FS9&gt;0,FS9&lt;($HK$3-$D9)),FS9,
AND(FS9&gt;0,FS9&gt;($HK$3-$D9)),($HK$3-$D9)),""))</f>
        <v/>
      </c>
      <c r="JX9" s="84" t="str" cm="1">
        <f t="array" ref="JX9">IF($C9="Production","",IFERROR(
_xlfn.IFS(AND(FT9&gt;0,FT9&lt;($HK$3-$D9)),FT9,
AND(FT9&gt;0,FT9&gt;($HK$3-$D9)),($HK$3-$D9)),""))</f>
        <v/>
      </c>
      <c r="JY9" s="84" t="str" cm="1">
        <f t="array" ref="JY9">IF($C9="Production","",IFERROR(
_xlfn.IFS(AND(FU9&gt;0,FU9&lt;($HK$3-$D9)),FU9,
AND(FU9&gt;0,FU9&gt;($HK$3-$D9)),($HK$3-$D9)),""))</f>
        <v/>
      </c>
      <c r="JZ9" s="84" t="str" cm="1">
        <f t="array" ref="JZ9">IF($C9="Production","",IFERROR(
_xlfn.IFS(AND(FV9&gt;0,FV9&lt;($HK$3-$D9)),FV9,
AND(FV9&gt;0,FV9&gt;($HK$3-$D9)),($HK$3-$D9)),""))</f>
        <v/>
      </c>
      <c r="KA9" s="84" t="str" cm="1">
        <f t="array" ref="KA9">IF($C9="Production","",IFERROR(
_xlfn.IFS(AND(FW9&gt;0,FW9&lt;($HK$3-$D9)),FW9,
AND(FW9&gt;0,FW9&gt;($HK$3-$D9)),($HK$3-$D9)),""))</f>
        <v/>
      </c>
      <c r="KB9" s="84" t="str" cm="1">
        <f t="array" ref="KB9">IF($C9="Production","",IFERROR(
_xlfn.IFS(AND(FX9&gt;0,FX9&lt;($HK$3-$D9)),FX9,
AND(FX9&gt;0,FX9&gt;($HK$3-$D9)),($HK$3-$D9)),""))</f>
        <v/>
      </c>
      <c r="KC9" s="84" t="str" cm="1">
        <f t="array" ref="KC9">IF($C9="Production","",IFERROR(
_xlfn.IFS(AND(FY9&gt;0,FY9&lt;($HK$3-$D9)),FY9,
AND(FY9&gt;0,FY9&gt;($HK$3-$D9)),($HK$3-$D9)),""))</f>
        <v/>
      </c>
      <c r="KD9" s="84" t="str" cm="1">
        <f t="array" ref="KD9">IF($C9="Production","",IFERROR(
_xlfn.IFS(AND(FZ9&gt;0,FZ9&lt;($HK$3-$D9)),FZ9,
AND(FZ9&gt;0,FZ9&gt;($HK$3-$D9)),($HK$3-$D9)),""))</f>
        <v/>
      </c>
      <c r="KE9" s="84" t="str" cm="1">
        <f t="array" ref="KE9">IF($C9="Production","",IFERROR(
_xlfn.IFS(AND(GA9&gt;0,GA9&lt;($HK$3-$D9)),GA9,
AND(GA9&gt;0,GA9&gt;($HK$3-$D9)),($HK$3-$D9)),""))</f>
        <v/>
      </c>
      <c r="KF9" s="84" t="str" cm="1">
        <f t="array" ref="KF9">IF($C9="Production","",IFERROR(
_xlfn.IFS(AND(GB9&gt;0,GB9&lt;($HK$3-$D9)),GB9,
AND(GB9&gt;0,GB9&gt;($HK$3-$D9)),($HK$3-$D9)),""))</f>
        <v/>
      </c>
      <c r="KG9" s="84" t="str" cm="1">
        <f t="array" ref="KG9">IF($C9="Production","",IFERROR(
_xlfn.IFS(AND(GC9&gt;0,GC9&lt;($HK$3-$D9)),GC9,
AND(GC9&gt;0,GC9&gt;($HK$3-$D9)),($HK$3-$D9)),""))</f>
        <v/>
      </c>
      <c r="KH9" s="84" t="str" cm="1">
        <f t="array" ref="KH9">IF($C9="Production","",IFERROR(
_xlfn.IFS(AND(GD9&gt;0,GD9&lt;($HK$3-$D9)),GD9,
AND(GD9&gt;0,GD9&gt;($HK$3-$D9)),($HK$3-$D9)),""))</f>
        <v/>
      </c>
      <c r="KI9" s="84" t="str" cm="1">
        <f t="array" ref="KI9">IF($C9="Production","",IFERROR(
_xlfn.IFS(AND(GE9&gt;0,GE9&lt;($HK$3-$D9)),GE9,
AND(GE9&gt;0,GE9&gt;($HK$3-$D9)),($HK$3-$D9)),""))</f>
        <v/>
      </c>
      <c r="KJ9" s="84" t="str" cm="1">
        <f t="array" ref="KJ9">IF($C9="Production","",IFERROR(
_xlfn.IFS(AND(GF9&gt;0,GF9&lt;($HK$3-$D9)),GF9,
AND(GF9&gt;0,GF9&gt;($HK$3-$D9)),($HK$3-$D9)),""))</f>
        <v/>
      </c>
      <c r="KK9" s="84" t="str" cm="1">
        <f t="array" ref="KK9">IF($C9="Production","",IFERROR(
_xlfn.IFS(AND(GG9&gt;0,GG9&lt;($HK$3-$D9)),GG9,
AND(GG9&gt;0,GG9&gt;($HK$3-$D9)),($HK$3-$D9)),""))</f>
        <v/>
      </c>
      <c r="KL9" s="84" t="str" cm="1">
        <f t="array" ref="KL9">IF($C9="Production","",IFERROR(
_xlfn.IFS(AND(GH9&gt;0,GH9&lt;($HK$3-$D9)),GH9,
AND(GH9&gt;0,GH9&gt;($HK$3-$D9)),($HK$3-$D9)),""))</f>
        <v/>
      </c>
      <c r="KM9" s="84" t="str" cm="1">
        <f t="array" ref="KM9">IF($C9="Production","",IFERROR(
_xlfn.IFS(AND(GI9&gt;0,GI9&lt;($HK$3-$D9)),GI9,
AND(GI9&gt;0,GI9&gt;($HK$3-$D9)),($HK$3-$D9)),""))</f>
        <v/>
      </c>
      <c r="KN9" s="84" t="str" cm="1">
        <f t="array" ref="KN9">IF($C9="Production","",IFERROR(
_xlfn.IFS(AND(GJ9&gt;0,GJ9&lt;($HK$3-$D9)),GJ9,
AND(GJ9&gt;0,GJ9&gt;($HK$3-$D9)),($HK$3-$D9)),""))</f>
        <v/>
      </c>
      <c r="KO9" s="84" t="str" cm="1">
        <f t="array" ref="KO9">IF($C9="Production","",IFERROR(
_xlfn.IFS(AND(GK9&gt;0,GK9&lt;($HK$3-$D9)),GK9,
AND(GK9&gt;0,GK9&gt;($HK$3-$D9)),($HK$3-$D9)),""))</f>
        <v/>
      </c>
      <c r="KP9" s="84" t="str" cm="1">
        <f t="array" ref="KP9">IF($C9="Production","",IFERROR(
_xlfn.IFS(AND(GL9&gt;0,GL9&lt;($HK$3-$D9)),GL9,
AND(GL9&gt;0,GL9&gt;($HK$3-$D9)),($HK$3-$D9)),""))</f>
        <v/>
      </c>
      <c r="KQ9" s="84" t="str" cm="1">
        <f t="array" ref="KQ9">IF($C9="Production","",IFERROR(
_xlfn.IFS(AND(GM9&gt;0,GM9&lt;($HK$3-$D9)),GM9,
AND(GM9&gt;0,GM9&gt;($HK$3-$D9)),($HK$3-$D9)),""))</f>
        <v/>
      </c>
      <c r="KR9" s="84" t="str" cm="1">
        <f t="array" ref="KR9">IF($C9="Production","",IFERROR(
_xlfn.IFS(AND(GN9&gt;0,GN9&lt;($HK$3-$D9)),GN9,
AND(GN9&gt;0,GN9&gt;($HK$3-$D9)),($HK$3-$D9)),""))</f>
        <v/>
      </c>
      <c r="KS9" s="84" t="str" cm="1">
        <f t="array" ref="KS9">IF($C9="Production","",IFERROR(
_xlfn.IFS(AND(GO9&gt;0,GO9&lt;($HK$3-$D9)),GO9,
AND(GO9&gt;0,GO9&gt;($HK$3-$D9)),($HK$3-$D9)),""))</f>
        <v/>
      </c>
      <c r="KT9" s="84" t="str" cm="1">
        <f t="array" ref="KT9">IF($C9="Production","",IFERROR(
_xlfn.IFS(AND(GP9&gt;0,GP9&lt;($HK$3-$D9)),GP9,
AND(GP9&gt;0,GP9&gt;($HK$3-$D9)),($HK$3-$D9)),""))</f>
        <v/>
      </c>
      <c r="KU9" s="84" t="str" cm="1">
        <f t="array" ref="KU9">IF($C9="Production","",IFERROR(
_xlfn.IFS(AND(GQ9&gt;0,GQ9&lt;($HK$3-$D9)),GQ9,
AND(GQ9&gt;0,GQ9&gt;($HK$3-$D9)),($HK$3-$D9)),""))</f>
        <v/>
      </c>
      <c r="KV9" s="84" t="str" cm="1">
        <f t="array" ref="KV9">IF($C9="Production","",IFERROR(
_xlfn.IFS(AND(GR9&gt;0,GR9&lt;($HK$3-$D9)),GR9,
AND(GR9&gt;0,GR9&gt;($HK$3-$D9)),($HK$3-$D9)),""))</f>
        <v/>
      </c>
      <c r="KW9" s="84" t="str" cm="1">
        <f t="array" ref="KW9">IF($C9="Production","",IFERROR(
_xlfn.IFS(AND(GS9&gt;0,GS9&lt;($HK$3-$D9)),GS9,
AND(GS9&gt;0,GS9&gt;($HK$3-$D9)),($HK$3-$D9)),""))</f>
        <v/>
      </c>
      <c r="KX9" s="84" t="str" cm="1">
        <f t="array" ref="KX9">IF($C9="Production","",IFERROR(
_xlfn.IFS(AND(GT9&gt;0,GT9&lt;($HK$3-$D9)),GT9,
AND(GT9&gt;0,GT9&gt;($HK$3-$D9)),($HK$3-$D9)),""))</f>
        <v/>
      </c>
      <c r="KY9" s="84" t="str" cm="1">
        <f t="array" ref="KY9">IF($C9="Production","",IFERROR(
_xlfn.IFS(AND(GU9&gt;0,GU9&lt;($HK$3-$D9)),GU9,
AND(GU9&gt;0,GU9&gt;($HK$3-$D9)),($HK$3-$D9)),""))</f>
        <v/>
      </c>
      <c r="KZ9" s="84" t="str" cm="1">
        <f t="array" ref="KZ9">IF($C9="Production","",IFERROR(
_xlfn.IFS(AND(GV9&gt;0,GV9&lt;($HK$3-$D9)),GV9,
AND(GV9&gt;0,GV9&gt;($HK$3-$D9)),($HK$3-$D9)),""))</f>
        <v/>
      </c>
      <c r="LA9" s="84" t="str" cm="1">
        <f t="array" ref="LA9">IF($C9="Production","",IFERROR(
_xlfn.IFS(AND(GW9&gt;0,GW9&lt;($HK$3-$D9)),GW9,
AND(GW9&gt;0,GW9&gt;($HK$3-$D9)),($HK$3-$D9)),""))</f>
        <v/>
      </c>
      <c r="LB9" s="84" t="str" cm="1">
        <f t="array" ref="LB9">IF($C9="Production","",IFERROR(
_xlfn.IFS(AND(GX9&gt;0,GX9&lt;($HK$3-$D9)),GX9,
AND(GX9&gt;0,GX9&gt;($HK$3-$D9)),($HK$3-$D9)),""))</f>
        <v/>
      </c>
      <c r="LC9" s="84" t="str" cm="1">
        <f t="array" ref="LC9">IF($C9="Production","",IFERROR(
_xlfn.IFS(AND(GY9&gt;0,GY9&lt;($HK$3-$D9)),GY9,
AND(GY9&gt;0,GY9&gt;($HK$3-$D9)),($HK$3-$D9)),""))</f>
        <v/>
      </c>
      <c r="LD9" s="84" t="str" cm="1">
        <f t="array" ref="LD9">IF($C9="Production","",IFERROR(
_xlfn.IFS(AND(GZ9&gt;0,GZ9&lt;($HK$3-$D9)),GZ9,
AND(GZ9&gt;0,GZ9&gt;($HK$3-$D9)),($HK$3-$D9)),""))</f>
        <v/>
      </c>
      <c r="LE9" s="84" t="str" cm="1">
        <f t="array" ref="LE9">IF($C9="Production","",IFERROR(
_xlfn.IFS(AND(HA9&gt;0,HA9&lt;($HK$3-$D9)),HA9,
AND(HA9&gt;0,HA9&gt;($HK$3-$D9)),($HK$3-$D9)),""))</f>
        <v/>
      </c>
      <c r="LF9" s="84" t="str" cm="1">
        <f t="array" ref="LF9">IF($C9="Production","",IFERROR(
_xlfn.IFS(AND(HB9&gt;0,HB9&lt;($HK$3-$D9)),HB9,
AND(HB9&gt;0,HB9&gt;($HK$3-$D9)),($HK$3-$D9)),""))</f>
        <v/>
      </c>
      <c r="LG9" s="84" t="str" cm="1">
        <f t="array" ref="LG9">IF($C9="Production","",IFERROR(
_xlfn.IFS(AND(HC9&gt;0,HC9&lt;($HK$3-$D9)),HC9,
AND(HC9&gt;0,HC9&gt;($HK$3-$D9)),($HK$3-$D9)),""))</f>
        <v/>
      </c>
      <c r="LH9" s="84" t="str" cm="1">
        <f t="array" ref="LH9">IF($C9="Production","",IFERROR(
_xlfn.IFS(AND(HD9&gt;0,HD9&lt;($HK$3-$D9)),HD9,
AND(HD9&gt;0,HD9&gt;($HK$3-$D9)),($HK$3-$D9)),""))</f>
        <v/>
      </c>
      <c r="LI9" s="84" t="str" cm="1">
        <f t="array" ref="LI9">IF($C9="Production","",IFERROR(
_xlfn.IFS(AND(HE9&gt;0,HE9&lt;($HK$3-$D9)),HE9,
AND(HE9&gt;0,HE9&gt;($HK$3-$D9)),($HK$3-$D9)),""))</f>
        <v/>
      </c>
      <c r="LJ9" s="84" t="str" cm="1">
        <f t="array" ref="LJ9">IF($C9="Production","",IFERROR(
_xlfn.IFS(AND(HF9&gt;0,HF9&lt;($HK$3-$D9)),HF9,
AND(HF9&gt;0,HF9&gt;($HK$3-$D9)),($HK$3-$D9)),""))</f>
        <v/>
      </c>
      <c r="LK9" s="84" t="str" cm="1">
        <f t="array" ref="LK9">IF($C9="Production","",IFERROR(
_xlfn.IFS(AND(HG9&gt;0,HG9&lt;($HK$3-$D9)),HG9,
AND(HG9&gt;0,HG9&gt;($HK$3-$D9)),($HK$3-$D9)),""))</f>
        <v/>
      </c>
      <c r="LL9" s="139">
        <f t="shared" si="161"/>
        <v>0</v>
      </c>
      <c r="LM9" s="80"/>
      <c r="LN9" s="133" t="str">
        <f t="shared" si="162"/>
        <v/>
      </c>
      <c r="LO9" s="84" t="str">
        <f t="shared" si="163"/>
        <v/>
      </c>
      <c r="LP9" s="84" t="str">
        <f t="shared" si="164"/>
        <v/>
      </c>
      <c r="LQ9" s="84" t="str">
        <f t="shared" si="165"/>
        <v/>
      </c>
      <c r="LR9" s="84" t="str">
        <f t="shared" si="166"/>
        <v/>
      </c>
      <c r="LS9" s="84" t="str">
        <f t="shared" si="167"/>
        <v/>
      </c>
      <c r="LT9" s="84" t="str">
        <f t="shared" si="168"/>
        <v/>
      </c>
      <c r="LU9" s="84" t="str">
        <f t="shared" si="169"/>
        <v/>
      </c>
      <c r="LV9" s="84" t="str">
        <f t="shared" si="170"/>
        <v/>
      </c>
      <c r="LW9" s="84" t="str">
        <f t="shared" si="171"/>
        <v/>
      </c>
      <c r="LX9" s="84" t="str">
        <f t="shared" si="172"/>
        <v/>
      </c>
      <c r="LY9" s="84" t="str">
        <f t="shared" si="173"/>
        <v/>
      </c>
      <c r="LZ9" s="84" t="str">
        <f t="shared" si="174"/>
        <v/>
      </c>
      <c r="MA9" s="84" t="str">
        <f t="shared" si="175"/>
        <v/>
      </c>
      <c r="MB9" s="84" t="str">
        <f t="shared" si="176"/>
        <v/>
      </c>
      <c r="MC9" s="84" t="str">
        <f t="shared" si="177"/>
        <v/>
      </c>
      <c r="MD9" s="84" t="str">
        <f t="shared" si="178"/>
        <v/>
      </c>
      <c r="ME9" s="84" t="str">
        <f t="shared" si="179"/>
        <v/>
      </c>
      <c r="MF9" s="84" t="str">
        <f t="shared" si="180"/>
        <v/>
      </c>
      <c r="MG9" s="84" t="str">
        <f t="shared" si="181"/>
        <v/>
      </c>
      <c r="MH9" s="84" t="str">
        <f t="shared" si="182"/>
        <v/>
      </c>
      <c r="MI9" s="84" t="str">
        <f t="shared" si="183"/>
        <v/>
      </c>
      <c r="MJ9" s="84" t="str">
        <f t="shared" si="184"/>
        <v/>
      </c>
      <c r="MK9" s="84" t="str">
        <f t="shared" si="185"/>
        <v/>
      </c>
      <c r="ML9" s="84" t="str">
        <f t="shared" si="186"/>
        <v/>
      </c>
      <c r="MM9" s="84" t="str">
        <f t="shared" si="187"/>
        <v/>
      </c>
      <c r="MN9" s="84" t="str">
        <f t="shared" si="188"/>
        <v/>
      </c>
      <c r="MO9" s="84" t="str">
        <f t="shared" si="189"/>
        <v/>
      </c>
      <c r="MP9" s="84" t="str">
        <f t="shared" si="190"/>
        <v/>
      </c>
      <c r="MQ9" s="84" t="str">
        <f t="shared" si="191"/>
        <v/>
      </c>
      <c r="MR9" s="84" t="str">
        <f t="shared" si="192"/>
        <v/>
      </c>
      <c r="MS9" s="84" t="str">
        <f t="shared" si="193"/>
        <v/>
      </c>
      <c r="MT9" s="84" t="str">
        <f t="shared" si="194"/>
        <v/>
      </c>
      <c r="MU9" s="84" t="str">
        <f t="shared" si="195"/>
        <v/>
      </c>
      <c r="MV9" s="84" t="str">
        <f t="shared" si="196"/>
        <v/>
      </c>
      <c r="MW9" s="84" t="str">
        <f t="shared" si="197"/>
        <v/>
      </c>
      <c r="MX9" s="84" t="str">
        <f t="shared" si="198"/>
        <v/>
      </c>
      <c r="MY9" s="84" t="str">
        <f t="shared" si="199"/>
        <v/>
      </c>
      <c r="MZ9" s="84" t="str">
        <f t="shared" si="200"/>
        <v/>
      </c>
      <c r="NA9" s="84" t="str">
        <f t="shared" si="201"/>
        <v/>
      </c>
      <c r="NB9" s="84" t="str">
        <f t="shared" si="202"/>
        <v/>
      </c>
      <c r="NC9" s="84" t="str">
        <f t="shared" si="203"/>
        <v/>
      </c>
      <c r="ND9" s="84" t="str">
        <f t="shared" si="204"/>
        <v/>
      </c>
      <c r="NE9" s="84" t="str">
        <f t="shared" si="205"/>
        <v/>
      </c>
      <c r="NF9" s="84" t="str">
        <f t="shared" si="206"/>
        <v/>
      </c>
      <c r="NG9" s="84" t="str">
        <f t="shared" si="207"/>
        <v/>
      </c>
      <c r="NH9" s="84" t="str">
        <f t="shared" si="208"/>
        <v/>
      </c>
      <c r="NI9" s="84" t="str">
        <f t="shared" si="209"/>
        <v/>
      </c>
      <c r="NJ9" s="84" t="str">
        <f t="shared" si="210"/>
        <v/>
      </c>
      <c r="NK9" s="84" t="str">
        <f t="shared" si="211"/>
        <v/>
      </c>
      <c r="NL9" s="84" t="str">
        <f t="shared" si="212"/>
        <v/>
      </c>
      <c r="NM9" s="134" t="str">
        <f t="shared" si="213"/>
        <v/>
      </c>
      <c r="NN9" s="139">
        <f t="shared" si="214"/>
        <v>0</v>
      </c>
      <c r="NP9" s="91" t="str">
        <f t="shared" si="215"/>
        <v/>
      </c>
      <c r="NQ9" s="79" t="str">
        <f t="shared" si="216"/>
        <v/>
      </c>
      <c r="NR9" s="79" t="str">
        <f t="shared" si="217"/>
        <v/>
      </c>
      <c r="NS9" s="79" t="str">
        <f t="shared" si="218"/>
        <v/>
      </c>
      <c r="NT9" s="79" t="str">
        <f t="shared" si="219"/>
        <v/>
      </c>
      <c r="NU9" s="79" t="str">
        <f t="shared" si="220"/>
        <v/>
      </c>
      <c r="NV9" s="79" t="str">
        <f t="shared" si="221"/>
        <v/>
      </c>
      <c r="NW9" s="79" t="str">
        <f t="shared" si="222"/>
        <v/>
      </c>
      <c r="NX9" s="79" t="str">
        <f t="shared" si="223"/>
        <v/>
      </c>
      <c r="NY9" s="79" t="str">
        <f t="shared" si="224"/>
        <v/>
      </c>
      <c r="NZ9" s="79" t="str">
        <f t="shared" si="225"/>
        <v/>
      </c>
      <c r="OA9" s="79" t="str">
        <f t="shared" si="226"/>
        <v/>
      </c>
      <c r="OB9" s="79" t="str">
        <f t="shared" si="227"/>
        <v/>
      </c>
      <c r="OC9" s="79" t="str">
        <f t="shared" si="228"/>
        <v/>
      </c>
      <c r="OD9" s="79" t="str">
        <f t="shared" si="229"/>
        <v/>
      </c>
      <c r="OE9" s="79" t="str">
        <f t="shared" si="230"/>
        <v/>
      </c>
      <c r="OF9" s="79" t="str">
        <f t="shared" si="231"/>
        <v/>
      </c>
      <c r="OG9" s="79" t="str">
        <f t="shared" si="232"/>
        <v/>
      </c>
      <c r="OH9" s="79" t="str">
        <f t="shared" si="233"/>
        <v/>
      </c>
      <c r="OI9" s="79" t="str">
        <f t="shared" si="234"/>
        <v/>
      </c>
      <c r="OJ9" s="79" t="str">
        <f t="shared" si="235"/>
        <v/>
      </c>
      <c r="OK9" s="79" t="str">
        <f t="shared" si="236"/>
        <v/>
      </c>
      <c r="OL9" s="79" t="str">
        <f t="shared" si="237"/>
        <v/>
      </c>
      <c r="OM9" s="79" t="str">
        <f t="shared" si="238"/>
        <v/>
      </c>
      <c r="ON9" s="79" t="str">
        <f t="shared" si="239"/>
        <v/>
      </c>
      <c r="OO9" s="79" t="str">
        <f t="shared" si="240"/>
        <v/>
      </c>
      <c r="OP9" s="79" t="str">
        <f t="shared" si="241"/>
        <v/>
      </c>
      <c r="OQ9" s="79" t="str">
        <f t="shared" si="242"/>
        <v/>
      </c>
      <c r="OR9" s="79" t="str">
        <f t="shared" si="243"/>
        <v/>
      </c>
      <c r="OS9" s="79" t="str">
        <f t="shared" si="244"/>
        <v/>
      </c>
      <c r="OT9" s="79" t="str">
        <f t="shared" si="245"/>
        <v/>
      </c>
      <c r="OU9" s="79" t="str">
        <f t="shared" si="246"/>
        <v/>
      </c>
      <c r="OV9" s="79" t="str">
        <f t="shared" si="247"/>
        <v/>
      </c>
      <c r="OW9" s="79" t="str">
        <f t="shared" si="248"/>
        <v/>
      </c>
      <c r="OX9" s="79" t="str">
        <f t="shared" si="249"/>
        <v/>
      </c>
      <c r="OY9" s="79" t="str">
        <f t="shared" si="250"/>
        <v/>
      </c>
      <c r="OZ9" s="79" t="str">
        <f t="shared" si="251"/>
        <v/>
      </c>
      <c r="PA9" s="79" t="str">
        <f t="shared" si="252"/>
        <v/>
      </c>
      <c r="PB9" s="79" t="str">
        <f t="shared" si="253"/>
        <v/>
      </c>
      <c r="PC9" s="79" t="str">
        <f t="shared" si="254"/>
        <v/>
      </c>
      <c r="PD9" s="79" t="str">
        <f t="shared" si="255"/>
        <v/>
      </c>
      <c r="PE9" s="79" t="str">
        <f t="shared" si="256"/>
        <v/>
      </c>
      <c r="PF9" s="79" t="str">
        <f t="shared" si="257"/>
        <v/>
      </c>
      <c r="PG9" s="79" t="str">
        <f t="shared" si="258"/>
        <v/>
      </c>
      <c r="PH9" s="79" t="str">
        <f t="shared" si="259"/>
        <v/>
      </c>
      <c r="PI9" s="79" t="str">
        <f t="shared" si="260"/>
        <v/>
      </c>
      <c r="PJ9" s="79" t="str">
        <f t="shared" si="261"/>
        <v/>
      </c>
      <c r="PK9" s="79" t="str">
        <f t="shared" si="262"/>
        <v/>
      </c>
      <c r="PL9" s="79" t="str">
        <f t="shared" si="263"/>
        <v/>
      </c>
      <c r="PM9" s="79" t="str">
        <f t="shared" si="264"/>
        <v/>
      </c>
      <c r="PN9" s="79" t="str">
        <f t="shared" si="265"/>
        <v/>
      </c>
      <c r="PO9" s="92" t="str">
        <f t="shared" si="266"/>
        <v/>
      </c>
      <c r="PP9" s="144">
        <f t="shared" si="109"/>
        <v>0</v>
      </c>
      <c r="PR9" s="91">
        <f t="shared" si="267"/>
        <v>0</v>
      </c>
      <c r="PS9" s="79">
        <f t="shared" si="268"/>
        <v>0</v>
      </c>
      <c r="PT9" s="92">
        <f t="shared" si="269"/>
        <v>0</v>
      </c>
      <c r="PV9" s="144">
        <f t="shared" si="270"/>
        <v>0</v>
      </c>
      <c r="PX9" s="144">
        <f t="shared" si="271"/>
        <v>0</v>
      </c>
    </row>
    <row r="10" spans="2:440" x14ac:dyDescent="0.15">
      <c r="B10" s="82" t="str">
        <f>'MODU 2025'!B13</f>
        <v>BOUILLET Dominique</v>
      </c>
      <c r="C10" s="82" t="str">
        <f>'MODU 2025'!C13</f>
        <v>Production</v>
      </c>
      <c r="D10" s="82">
        <f>'MODU 2025'!D13</f>
        <v>37</v>
      </c>
      <c r="E10" s="125">
        <f>'MODU 2025'!G13</f>
        <v>33</v>
      </c>
      <c r="F10" s="82">
        <f>'MODU 2025'!H13</f>
        <v>36.75</v>
      </c>
      <c r="G10" s="82">
        <f>'MODU 2025'!I13</f>
        <v>33</v>
      </c>
      <c r="H10" s="82">
        <f>'MODU 2025'!J13</f>
        <v>41</v>
      </c>
      <c r="I10" s="82">
        <f>'MODU 2025'!K13</f>
        <v>33</v>
      </c>
      <c r="J10" s="82">
        <f>'MODU 2025'!L13</f>
        <v>41</v>
      </c>
      <c r="K10" s="82">
        <f>'MODU 2025'!M13</f>
        <v>33</v>
      </c>
      <c r="L10" s="82">
        <f>'MODU 2025'!N13</f>
        <v>41</v>
      </c>
      <c r="M10" s="82">
        <f>'MODU 2025'!O13</f>
        <v>33</v>
      </c>
      <c r="N10" s="82">
        <f>'MODU 2025'!P13</f>
        <v>41</v>
      </c>
      <c r="O10" s="82">
        <f>'MODU 2025'!Q13</f>
        <v>33</v>
      </c>
      <c r="P10" s="82">
        <f>'MODU 2025'!R13</f>
        <v>41</v>
      </c>
      <c r="Q10" s="82">
        <f>'MODU 2025'!S13</f>
        <v>33</v>
      </c>
      <c r="R10" s="82">
        <f>'MODU 2025'!T13</f>
        <v>41</v>
      </c>
      <c r="S10" s="82">
        <f>'MODU 2025'!U13</f>
        <v>33</v>
      </c>
      <c r="T10" s="82">
        <f>'MODU 2025'!V13</f>
        <v>41</v>
      </c>
      <c r="U10" s="82">
        <f>'MODU 2025'!W13</f>
        <v>33</v>
      </c>
      <c r="V10" s="82">
        <f>'MODU 2025'!X13</f>
        <v>41</v>
      </c>
      <c r="W10" s="82">
        <f>'MODU 2025'!Y13</f>
        <v>33</v>
      </c>
      <c r="X10" s="82">
        <f>'MODU 2025'!Z13</f>
        <v>41</v>
      </c>
      <c r="Y10" s="82">
        <f>'MODU 2025'!AA13</f>
        <v>33</v>
      </c>
      <c r="Z10" s="82">
        <f>'MODU 2025'!AB13</f>
        <v>41</v>
      </c>
      <c r="AA10" s="82">
        <f>'MODU 2025'!AC13</f>
        <v>33</v>
      </c>
      <c r="AB10" s="82">
        <f>'MODU 2025'!AD13</f>
        <v>41</v>
      </c>
      <c r="AC10" s="82">
        <f>'MODU 2025'!AE13</f>
        <v>33</v>
      </c>
      <c r="AD10" s="82">
        <f>'MODU 2025'!AF13</f>
        <v>41</v>
      </c>
      <c r="AE10" s="82">
        <f>'MODU 2025'!AG13</f>
        <v>33</v>
      </c>
      <c r="AF10" s="82">
        <f>'MODU 2025'!AH13</f>
        <v>41</v>
      </c>
      <c r="AG10" s="82">
        <f>'MODU 2025'!AI13</f>
        <v>33</v>
      </c>
      <c r="AH10" s="82">
        <f>'MODU 2025'!AJ13</f>
        <v>41</v>
      </c>
      <c r="AI10" s="82">
        <f>'MODU 2025'!AK13</f>
        <v>33</v>
      </c>
      <c r="AJ10" s="82">
        <f>'MODU 2025'!AL13</f>
        <v>41</v>
      </c>
      <c r="AK10" s="82">
        <f>'MODU 2025'!AM13</f>
        <v>33</v>
      </c>
      <c r="AL10" s="82">
        <f>'MODU 2025'!AN13</f>
        <v>41</v>
      </c>
      <c r="AM10" s="82">
        <f>'MODU 2025'!AO13</f>
        <v>33</v>
      </c>
      <c r="AN10" s="82">
        <f>'MODU 2025'!AP13</f>
        <v>41</v>
      </c>
      <c r="AO10" s="82">
        <f>'MODU 2025'!AQ13</f>
        <v>33</v>
      </c>
      <c r="AP10" s="82">
        <f>'MODU 2025'!AR13</f>
        <v>41</v>
      </c>
      <c r="AQ10" s="82">
        <f>'MODU 2025'!AS13</f>
        <v>33</v>
      </c>
      <c r="AR10" s="82">
        <f>'MODU 2025'!AT13</f>
        <v>41</v>
      </c>
      <c r="AS10" s="82">
        <f>'MODU 2025'!AU13</f>
        <v>33</v>
      </c>
      <c r="AT10" s="82">
        <f>'MODU 2025'!AV13</f>
        <v>41</v>
      </c>
      <c r="AU10" s="82">
        <f>'MODU 2025'!AW13</f>
        <v>33</v>
      </c>
      <c r="AV10" s="82">
        <f>'MODU 2025'!AX13</f>
        <v>41</v>
      </c>
      <c r="AW10" s="82">
        <f>'MODU 2025'!AY13</f>
        <v>33</v>
      </c>
      <c r="AX10" s="82">
        <f>'MODU 2025'!AZ13</f>
        <v>41</v>
      </c>
      <c r="AY10" s="82">
        <f>'MODU 2025'!BA13</f>
        <v>33</v>
      </c>
      <c r="AZ10" s="82">
        <f>'MODU 2025'!BB13</f>
        <v>41</v>
      </c>
      <c r="BA10" s="82">
        <f>'MODU 2025'!BC13</f>
        <v>33</v>
      </c>
      <c r="BB10" s="82">
        <f>'MODU 2025'!BD13</f>
        <v>41</v>
      </c>
      <c r="BC10" s="82">
        <f>'MODU 2025'!BE13</f>
        <v>33</v>
      </c>
      <c r="BD10" s="126">
        <f>'MODU 2025'!BF13</f>
        <v>41</v>
      </c>
      <c r="BE10" s="82"/>
      <c r="BF10" s="116">
        <v>41</v>
      </c>
      <c r="BG10" s="117">
        <v>33</v>
      </c>
      <c r="BH10" s="117">
        <v>41</v>
      </c>
      <c r="BI10" s="117">
        <v>33</v>
      </c>
      <c r="BJ10" s="117">
        <v>41</v>
      </c>
      <c r="BK10" s="117">
        <v>33</v>
      </c>
      <c r="BL10" s="117">
        <v>41</v>
      </c>
      <c r="BM10" s="117">
        <v>33</v>
      </c>
      <c r="BN10" s="117">
        <v>41</v>
      </c>
      <c r="BO10" s="117">
        <v>33</v>
      </c>
      <c r="BP10" s="117">
        <v>41</v>
      </c>
      <c r="BQ10" s="117">
        <v>33</v>
      </c>
      <c r="BR10" s="117">
        <v>41</v>
      </c>
      <c r="BS10" s="117">
        <v>33</v>
      </c>
      <c r="BT10" s="117">
        <v>41</v>
      </c>
      <c r="BU10" s="117">
        <v>33</v>
      </c>
      <c r="BV10" s="117">
        <v>41</v>
      </c>
      <c r="BW10" s="117">
        <v>33</v>
      </c>
      <c r="BX10" s="117">
        <v>41</v>
      </c>
      <c r="BY10" s="117">
        <v>33</v>
      </c>
      <c r="BZ10" s="117">
        <v>41</v>
      </c>
      <c r="CA10" s="117">
        <v>33</v>
      </c>
      <c r="CB10" s="117">
        <v>41</v>
      </c>
      <c r="CC10" s="117">
        <v>33</v>
      </c>
      <c r="CD10" s="117">
        <v>41</v>
      </c>
      <c r="CE10" s="117">
        <v>33</v>
      </c>
      <c r="CF10" s="117">
        <v>41</v>
      </c>
      <c r="CG10" s="117">
        <v>33</v>
      </c>
      <c r="CH10" s="117">
        <v>41</v>
      </c>
      <c r="CI10" s="117">
        <v>33</v>
      </c>
      <c r="CJ10" s="117">
        <v>41</v>
      </c>
      <c r="CK10" s="117">
        <v>33</v>
      </c>
      <c r="CL10" s="117">
        <v>41</v>
      </c>
      <c r="CM10" s="117">
        <v>33</v>
      </c>
      <c r="CN10" s="117">
        <v>41</v>
      </c>
      <c r="CO10" s="117">
        <v>33</v>
      </c>
      <c r="CP10" s="117">
        <v>41</v>
      </c>
      <c r="CQ10" s="117">
        <v>33</v>
      </c>
      <c r="CR10" s="117">
        <v>41</v>
      </c>
      <c r="CS10" s="117">
        <v>33</v>
      </c>
      <c r="CT10" s="117">
        <v>41</v>
      </c>
      <c r="CU10" s="117">
        <v>33</v>
      </c>
      <c r="CV10" s="117">
        <v>41</v>
      </c>
      <c r="CW10" s="117">
        <v>33</v>
      </c>
      <c r="CX10" s="117">
        <v>41</v>
      </c>
      <c r="CY10" s="117">
        <v>33</v>
      </c>
      <c r="CZ10" s="117">
        <v>41</v>
      </c>
      <c r="DA10" s="117">
        <v>33</v>
      </c>
      <c r="DB10" s="117">
        <v>41</v>
      </c>
      <c r="DC10" s="117">
        <v>33</v>
      </c>
      <c r="DD10" s="117">
        <v>41</v>
      </c>
      <c r="DE10" s="118">
        <v>33</v>
      </c>
      <c r="DF10" s="85"/>
      <c r="DG10" s="133">
        <f t="shared" si="272"/>
        <v>-4.25</v>
      </c>
      <c r="DH10" s="84">
        <f t="shared" si="110"/>
        <v>0</v>
      </c>
      <c r="DI10" s="84">
        <f t="shared" si="111"/>
        <v>0</v>
      </c>
      <c r="DJ10" s="84">
        <f t="shared" si="112"/>
        <v>0</v>
      </c>
      <c r="DK10" s="84">
        <f t="shared" si="113"/>
        <v>0</v>
      </c>
      <c r="DL10" s="84">
        <f t="shared" si="114"/>
        <v>0</v>
      </c>
      <c r="DM10" s="84">
        <f t="shared" si="115"/>
        <v>0</v>
      </c>
      <c r="DN10" s="84">
        <f t="shared" si="116"/>
        <v>0</v>
      </c>
      <c r="DO10" s="84">
        <f t="shared" si="117"/>
        <v>0</v>
      </c>
      <c r="DP10" s="84">
        <f t="shared" si="118"/>
        <v>0</v>
      </c>
      <c r="DQ10" s="84">
        <f t="shared" si="119"/>
        <v>0</v>
      </c>
      <c r="DR10" s="84">
        <f t="shared" si="120"/>
        <v>0</v>
      </c>
      <c r="DS10" s="84">
        <f t="shared" si="121"/>
        <v>0</v>
      </c>
      <c r="DT10" s="84">
        <f t="shared" si="122"/>
        <v>0</v>
      </c>
      <c r="DU10" s="84">
        <f t="shared" si="123"/>
        <v>0</v>
      </c>
      <c r="DV10" s="84">
        <f t="shared" si="124"/>
        <v>0</v>
      </c>
      <c r="DW10" s="84">
        <f t="shared" si="125"/>
        <v>0</v>
      </c>
      <c r="DX10" s="84">
        <f t="shared" si="126"/>
        <v>0</v>
      </c>
      <c r="DY10" s="84">
        <f t="shared" si="127"/>
        <v>0</v>
      </c>
      <c r="DZ10" s="84">
        <f t="shared" si="128"/>
        <v>0</v>
      </c>
      <c r="EA10" s="84">
        <f t="shared" si="129"/>
        <v>0</v>
      </c>
      <c r="EB10" s="84">
        <f t="shared" si="130"/>
        <v>0</v>
      </c>
      <c r="EC10" s="84">
        <f t="shared" si="131"/>
        <v>0</v>
      </c>
      <c r="ED10" s="84">
        <f t="shared" si="132"/>
        <v>0</v>
      </c>
      <c r="EE10" s="84">
        <f t="shared" si="133"/>
        <v>0</v>
      </c>
      <c r="EF10" s="84">
        <f t="shared" si="134"/>
        <v>0</v>
      </c>
      <c r="EG10" s="84">
        <f t="shared" si="135"/>
        <v>0</v>
      </c>
      <c r="EH10" s="84">
        <f t="shared" si="136"/>
        <v>0</v>
      </c>
      <c r="EI10" s="84">
        <f t="shared" si="137"/>
        <v>0</v>
      </c>
      <c r="EJ10" s="84">
        <f t="shared" si="138"/>
        <v>0</v>
      </c>
      <c r="EK10" s="84">
        <f t="shared" si="139"/>
        <v>0</v>
      </c>
      <c r="EL10" s="84">
        <f t="shared" si="140"/>
        <v>0</v>
      </c>
      <c r="EM10" s="84">
        <f t="shared" si="141"/>
        <v>0</v>
      </c>
      <c r="EN10" s="84">
        <f t="shared" si="142"/>
        <v>0</v>
      </c>
      <c r="EO10" s="84">
        <f t="shared" si="143"/>
        <v>0</v>
      </c>
      <c r="EP10" s="84">
        <f t="shared" si="144"/>
        <v>0</v>
      </c>
      <c r="EQ10" s="84">
        <f t="shared" si="145"/>
        <v>0</v>
      </c>
      <c r="ER10" s="84">
        <f t="shared" si="146"/>
        <v>0</v>
      </c>
      <c r="ES10" s="84">
        <f t="shared" si="147"/>
        <v>0</v>
      </c>
      <c r="ET10" s="84">
        <f t="shared" si="148"/>
        <v>0</v>
      </c>
      <c r="EU10" s="84">
        <f t="shared" si="149"/>
        <v>0</v>
      </c>
      <c r="EV10" s="84">
        <f t="shared" si="150"/>
        <v>0</v>
      </c>
      <c r="EW10" s="84">
        <f t="shared" si="151"/>
        <v>0</v>
      </c>
      <c r="EX10" s="84">
        <f t="shared" si="152"/>
        <v>0</v>
      </c>
      <c r="EY10" s="84">
        <f t="shared" si="153"/>
        <v>0</v>
      </c>
      <c r="EZ10" s="84">
        <f t="shared" si="154"/>
        <v>0</v>
      </c>
      <c r="FA10" s="84">
        <f t="shared" si="155"/>
        <v>0</v>
      </c>
      <c r="FB10" s="84">
        <f t="shared" si="156"/>
        <v>0</v>
      </c>
      <c r="FC10" s="84">
        <f t="shared" si="157"/>
        <v>0</v>
      </c>
      <c r="FD10" s="84">
        <f t="shared" si="158"/>
        <v>0</v>
      </c>
      <c r="FE10" s="84">
        <f t="shared" si="159"/>
        <v>0</v>
      </c>
      <c r="FF10" s="134">
        <f t="shared" si="160"/>
        <v>0</v>
      </c>
      <c r="FG10" s="84"/>
      <c r="FH10" s="133" t="str">
        <f t="shared" si="51"/>
        <v/>
      </c>
      <c r="FI10" s="84" t="str">
        <f t="shared" si="52"/>
        <v/>
      </c>
      <c r="FJ10" s="84" t="str">
        <f t="shared" si="53"/>
        <v/>
      </c>
      <c r="FK10" s="84" t="str">
        <f t="shared" si="54"/>
        <v/>
      </c>
      <c r="FL10" s="84" t="str">
        <f t="shared" si="55"/>
        <v/>
      </c>
      <c r="FM10" s="84" t="str">
        <f t="shared" si="56"/>
        <v/>
      </c>
      <c r="FN10" s="84" t="str">
        <f t="shared" si="57"/>
        <v/>
      </c>
      <c r="FO10" s="84" t="str">
        <f t="shared" si="58"/>
        <v/>
      </c>
      <c r="FP10" s="84" t="str">
        <f t="shared" si="59"/>
        <v/>
      </c>
      <c r="FQ10" s="84" t="str">
        <f t="shared" si="60"/>
        <v/>
      </c>
      <c r="FR10" s="84" t="str">
        <f t="shared" si="61"/>
        <v/>
      </c>
      <c r="FS10" s="84" t="str">
        <f t="shared" si="62"/>
        <v/>
      </c>
      <c r="FT10" s="84" t="str">
        <f t="shared" si="63"/>
        <v/>
      </c>
      <c r="FU10" s="84" t="str">
        <f t="shared" si="64"/>
        <v/>
      </c>
      <c r="FV10" s="84" t="str">
        <f t="shared" si="65"/>
        <v/>
      </c>
      <c r="FW10" s="84" t="str">
        <f t="shared" si="66"/>
        <v/>
      </c>
      <c r="FX10" s="84" t="str">
        <f t="shared" si="67"/>
        <v/>
      </c>
      <c r="FY10" s="84" t="str">
        <f t="shared" si="68"/>
        <v/>
      </c>
      <c r="FZ10" s="84" t="str">
        <f t="shared" si="69"/>
        <v/>
      </c>
      <c r="GA10" s="84" t="str">
        <f t="shared" si="70"/>
        <v/>
      </c>
      <c r="GB10" s="84" t="str">
        <f t="shared" si="71"/>
        <v/>
      </c>
      <c r="GC10" s="84" t="str">
        <f t="shared" si="72"/>
        <v/>
      </c>
      <c r="GD10" s="84" t="str">
        <f t="shared" si="73"/>
        <v/>
      </c>
      <c r="GE10" s="84" t="str">
        <f t="shared" si="74"/>
        <v/>
      </c>
      <c r="GF10" s="84" t="str">
        <f t="shared" si="75"/>
        <v/>
      </c>
      <c r="GG10" s="84" t="str">
        <f t="shared" si="76"/>
        <v/>
      </c>
      <c r="GH10" s="84" t="str">
        <f t="shared" si="77"/>
        <v/>
      </c>
      <c r="GI10" s="84" t="str">
        <f t="shared" si="78"/>
        <v/>
      </c>
      <c r="GJ10" s="84" t="str">
        <f t="shared" si="79"/>
        <v/>
      </c>
      <c r="GK10" s="84" t="str">
        <f t="shared" si="80"/>
        <v/>
      </c>
      <c r="GL10" s="84" t="str">
        <f t="shared" si="81"/>
        <v/>
      </c>
      <c r="GM10" s="84" t="str">
        <f t="shared" si="82"/>
        <v/>
      </c>
      <c r="GN10" s="84" t="str">
        <f t="shared" si="83"/>
        <v/>
      </c>
      <c r="GO10" s="84" t="str">
        <f t="shared" si="84"/>
        <v/>
      </c>
      <c r="GP10" s="84" t="str">
        <f t="shared" si="85"/>
        <v/>
      </c>
      <c r="GQ10" s="84" t="str">
        <f t="shared" si="86"/>
        <v/>
      </c>
      <c r="GR10" s="84" t="str">
        <f t="shared" si="87"/>
        <v/>
      </c>
      <c r="GS10" s="84" t="str">
        <f t="shared" si="88"/>
        <v/>
      </c>
      <c r="GT10" s="84" t="str">
        <f t="shared" si="89"/>
        <v/>
      </c>
      <c r="GU10" s="84" t="str">
        <f t="shared" si="90"/>
        <v/>
      </c>
      <c r="GV10" s="84" t="str">
        <f t="shared" si="91"/>
        <v/>
      </c>
      <c r="GW10" s="84" t="str">
        <f t="shared" si="92"/>
        <v/>
      </c>
      <c r="GX10" s="84" t="str">
        <f t="shared" si="93"/>
        <v/>
      </c>
      <c r="GY10" s="84" t="str">
        <f t="shared" si="94"/>
        <v/>
      </c>
      <c r="GZ10" s="84" t="str">
        <f t="shared" si="95"/>
        <v/>
      </c>
      <c r="HA10" s="84" t="str">
        <f t="shared" si="96"/>
        <v/>
      </c>
      <c r="HB10" s="84" t="str">
        <f t="shared" si="97"/>
        <v/>
      </c>
      <c r="HC10" s="84" t="str">
        <f t="shared" si="98"/>
        <v/>
      </c>
      <c r="HD10" s="84" t="str">
        <f t="shared" si="99"/>
        <v/>
      </c>
      <c r="HE10" s="84" t="str">
        <f t="shared" si="100"/>
        <v/>
      </c>
      <c r="HF10" s="84" t="str">
        <f t="shared" si="101"/>
        <v/>
      </c>
      <c r="HG10" s="84" t="str">
        <f t="shared" si="102"/>
        <v/>
      </c>
      <c r="HH10" s="139">
        <f t="shared" si="103"/>
        <v>0</v>
      </c>
      <c r="HI10" s="35"/>
      <c r="HJ10" s="133" t="str" cm="1">
        <f t="array" ref="HJ10">IF($C10&lt;&gt;"Production","",IFERROR(
_xlfn.IFS(AND(DG10&gt;0,DG10&lt;($HK$3-$D10)),DG10,
AND(DG10&gt;0,DG10&gt;($HK$3-$D10)),($HK$3-$D10)),""))</f>
        <v/>
      </c>
      <c r="HK10" s="84" t="str" cm="1">
        <f t="array" ref="HK10">IF($C10&lt;&gt;"Production","",IFERROR(
_xlfn.IFS(AND(DH10&gt;0,DH10&lt;($HK$3-$D10)),DH10,
AND(DH10&gt;0,DH10&gt;($HK$3-$D10)),($HK$3-$D10)),""))</f>
        <v/>
      </c>
      <c r="HL10" s="84" t="str" cm="1">
        <f t="array" ref="HL10">IF($C10&lt;&gt;"Production","",IFERROR(
_xlfn.IFS(AND(DI10&gt;0,DI10&lt;($HK$3-$D10)),DI10,
AND(DI10&gt;0,DI10&gt;($HK$3-$D10)),($HK$3-$D10)),""))</f>
        <v/>
      </c>
      <c r="HM10" s="84" t="str" cm="1">
        <f t="array" ref="HM10">IF($C10&lt;&gt;"Production","",IFERROR(
_xlfn.IFS(AND(DJ10&gt;0,DJ10&lt;($HK$3-$D10)),DJ10,
AND(DJ10&gt;0,DJ10&gt;($HK$3-$D10)),($HK$3-$D10)),""))</f>
        <v/>
      </c>
      <c r="HN10" s="84" t="str" cm="1">
        <f t="array" ref="HN10">IF($C10&lt;&gt;"Production","",IFERROR(
_xlfn.IFS(AND(DK10&gt;0,DK10&lt;($HK$3-$D10)),DK10,
AND(DK10&gt;0,DK10&gt;($HK$3-$D10)),($HK$3-$D10)),""))</f>
        <v/>
      </c>
      <c r="HO10" s="84" t="str" cm="1">
        <f t="array" ref="HO10">IF($C10&lt;&gt;"Production","",IFERROR(
_xlfn.IFS(AND(DL10&gt;0,DL10&lt;($HK$3-$D10)),DL10,
AND(DL10&gt;0,DL10&gt;($HK$3-$D10)),($HK$3-$D10)),""))</f>
        <v/>
      </c>
      <c r="HP10" s="84" t="str" cm="1">
        <f t="array" ref="HP10">IF($C10&lt;&gt;"Production","",IFERROR(
_xlfn.IFS(AND(DM10&gt;0,DM10&lt;($HK$3-$D10)),DM10,
AND(DM10&gt;0,DM10&gt;($HK$3-$D10)),($HK$3-$D10)),""))</f>
        <v/>
      </c>
      <c r="HQ10" s="84" t="str" cm="1">
        <f t="array" ref="HQ10">IF($C10&lt;&gt;"Production","",IFERROR(
_xlfn.IFS(AND(DN10&gt;0,DN10&lt;($HK$3-$D10)),DN10,
AND(DN10&gt;0,DN10&gt;($HK$3-$D10)),($HK$3-$D10)),""))</f>
        <v/>
      </c>
      <c r="HR10" s="84" t="str" cm="1">
        <f t="array" ref="HR10">IF($C10&lt;&gt;"Production","",IFERROR(
_xlfn.IFS(AND(DO10&gt;0,DO10&lt;($HK$3-$D10)),DO10,
AND(DO10&gt;0,DO10&gt;($HK$3-$D10)),($HK$3-$D10)),""))</f>
        <v/>
      </c>
      <c r="HS10" s="84" t="str" cm="1">
        <f t="array" ref="HS10">IF($C10&lt;&gt;"Production","",IFERROR(
_xlfn.IFS(AND(DP10&gt;0,DP10&lt;($HK$3-$D10)),DP10,
AND(DP10&gt;0,DP10&gt;($HK$3-$D10)),($HK$3-$D10)),""))</f>
        <v/>
      </c>
      <c r="HT10" s="84" t="str" cm="1">
        <f t="array" ref="HT10">IF($C10&lt;&gt;"Production","",IFERROR(
_xlfn.IFS(AND(DQ10&gt;0,DQ10&lt;($HK$3-$D10)),DQ10,
AND(DQ10&gt;0,DQ10&gt;($HK$3-$D10)),($HK$3-$D10)),""))</f>
        <v/>
      </c>
      <c r="HU10" s="84" t="str" cm="1">
        <f t="array" ref="HU10">IF($C10&lt;&gt;"Production","",IFERROR(
_xlfn.IFS(AND(DR10&gt;0,DR10&lt;($HK$3-$D10)),DR10,
AND(DR10&gt;0,DR10&gt;($HK$3-$D10)),($HK$3-$D10)),""))</f>
        <v/>
      </c>
      <c r="HV10" s="84" t="str" cm="1">
        <f t="array" ref="HV10">IF($C10&lt;&gt;"Production","",IFERROR(
_xlfn.IFS(AND(DS10&gt;0,DS10&lt;($HK$3-$D10)),DS10,
AND(DS10&gt;0,DS10&gt;($HK$3-$D10)),($HK$3-$D10)),""))</f>
        <v/>
      </c>
      <c r="HW10" s="84" t="str" cm="1">
        <f t="array" ref="HW10">IF($C10&lt;&gt;"Production","",IFERROR(
_xlfn.IFS(AND(DT10&gt;0,DT10&lt;($HK$3-$D10)),DT10,
AND(DT10&gt;0,DT10&gt;($HK$3-$D10)),($HK$3-$D10)),""))</f>
        <v/>
      </c>
      <c r="HX10" s="84" t="str" cm="1">
        <f t="array" ref="HX10">IF($C10&lt;&gt;"Production","",IFERROR(
_xlfn.IFS(AND(DU10&gt;0,DU10&lt;($HK$3-$D10)),DU10,
AND(DU10&gt;0,DU10&gt;($HK$3-$D10)),($HK$3-$D10)),""))</f>
        <v/>
      </c>
      <c r="HY10" s="84" t="str" cm="1">
        <f t="array" ref="HY10">IF($C10&lt;&gt;"Production","",IFERROR(
_xlfn.IFS(AND(DV10&gt;0,DV10&lt;($HK$3-$D10)),DV10,
AND(DV10&gt;0,DV10&gt;($HK$3-$D10)),($HK$3-$D10)),""))</f>
        <v/>
      </c>
      <c r="HZ10" s="84" t="str" cm="1">
        <f t="array" ref="HZ10">IF($C10&lt;&gt;"Production","",IFERROR(
_xlfn.IFS(AND(DW10&gt;0,DW10&lt;($HK$3-$D10)),DW10,
AND(DW10&gt;0,DW10&gt;($HK$3-$D10)),($HK$3-$D10)),""))</f>
        <v/>
      </c>
      <c r="IA10" s="84" t="str" cm="1">
        <f t="array" ref="IA10">IF($C10&lt;&gt;"Production","",IFERROR(
_xlfn.IFS(AND(DX10&gt;0,DX10&lt;($HK$3-$D10)),DX10,
AND(DX10&gt;0,DX10&gt;($HK$3-$D10)),($HK$3-$D10)),""))</f>
        <v/>
      </c>
      <c r="IB10" s="84" t="str" cm="1">
        <f t="array" ref="IB10">IF($C10&lt;&gt;"Production","",IFERROR(
_xlfn.IFS(AND(DY10&gt;0,DY10&lt;($HK$3-$D10)),DY10,
AND(DY10&gt;0,DY10&gt;($HK$3-$D10)),($HK$3-$D10)),""))</f>
        <v/>
      </c>
      <c r="IC10" s="84" t="str" cm="1">
        <f t="array" ref="IC10">IF($C10&lt;&gt;"Production","",IFERROR(
_xlfn.IFS(AND(DZ10&gt;0,DZ10&lt;($HK$3-$D10)),DZ10,
AND(DZ10&gt;0,DZ10&gt;($HK$3-$D10)),($HK$3-$D10)),""))</f>
        <v/>
      </c>
      <c r="ID10" s="84" t="str" cm="1">
        <f t="array" ref="ID10">IF($C10&lt;&gt;"Production","",IFERROR(
_xlfn.IFS(AND(EA10&gt;0,EA10&lt;($HK$3-$D10)),EA10,
AND(EA10&gt;0,EA10&gt;($HK$3-$D10)),($HK$3-$D10)),""))</f>
        <v/>
      </c>
      <c r="IE10" s="84" t="str" cm="1">
        <f t="array" ref="IE10">IF($C10&lt;&gt;"Production","",IFERROR(
_xlfn.IFS(AND(EB10&gt;0,EB10&lt;($HK$3-$D10)),EB10,
AND(EB10&gt;0,EB10&gt;($HK$3-$D10)),($HK$3-$D10)),""))</f>
        <v/>
      </c>
      <c r="IF10" s="84" t="str" cm="1">
        <f t="array" ref="IF10">IF($C10&lt;&gt;"Production","",IFERROR(
_xlfn.IFS(AND(EC10&gt;0,EC10&lt;($HK$3-$D10)),EC10,
AND(EC10&gt;0,EC10&gt;($HK$3-$D10)),($HK$3-$D10)),""))</f>
        <v/>
      </c>
      <c r="IG10" s="84" t="str" cm="1">
        <f t="array" ref="IG10">IF($C10&lt;&gt;"Production","",IFERROR(
_xlfn.IFS(AND(ED10&gt;0,ED10&lt;($HK$3-$D10)),ED10,
AND(ED10&gt;0,ED10&gt;($HK$3-$D10)),($HK$3-$D10)),""))</f>
        <v/>
      </c>
      <c r="IH10" s="84" t="str" cm="1">
        <f t="array" ref="IH10">IF($C10&lt;&gt;"Production","",IFERROR(
_xlfn.IFS(AND(EE10&gt;0,EE10&lt;($HK$3-$D10)),EE10,
AND(EE10&gt;0,EE10&gt;($HK$3-$D10)),($HK$3-$D10)),""))</f>
        <v/>
      </c>
      <c r="II10" s="84" t="str" cm="1">
        <f t="array" ref="II10">IF($C10&lt;&gt;"Production","",IFERROR(
_xlfn.IFS(AND(EF10&gt;0,EF10&lt;($HK$3-$D10)),EF10,
AND(EF10&gt;0,EF10&gt;($HK$3-$D10)),($HK$3-$D10)),""))</f>
        <v/>
      </c>
      <c r="IJ10" s="84" t="str" cm="1">
        <f t="array" ref="IJ10">IF($C10&lt;&gt;"Production","",IFERROR(
_xlfn.IFS(AND(EG10&gt;0,EG10&lt;($HK$3-$D10)),EG10,
AND(EG10&gt;0,EG10&gt;($HK$3-$D10)),($HK$3-$D10)),""))</f>
        <v/>
      </c>
      <c r="IK10" s="84" t="str" cm="1">
        <f t="array" ref="IK10">IF($C10&lt;&gt;"Production","",IFERROR(
_xlfn.IFS(AND(EH10&gt;0,EH10&lt;($HK$3-$D10)),EH10,
AND(EH10&gt;0,EH10&gt;($HK$3-$D10)),($HK$3-$D10)),""))</f>
        <v/>
      </c>
      <c r="IL10" s="84" t="str" cm="1">
        <f t="array" ref="IL10">IF($C10&lt;&gt;"Production","",IFERROR(
_xlfn.IFS(AND(EI10&gt;0,EI10&lt;($HK$3-$D10)),EI10,
AND(EI10&gt;0,EI10&gt;($HK$3-$D10)),($HK$3-$D10)),""))</f>
        <v/>
      </c>
      <c r="IM10" s="84" t="str" cm="1">
        <f t="array" ref="IM10">IF($C10&lt;&gt;"Production","",IFERROR(
_xlfn.IFS(AND(EJ10&gt;0,EJ10&lt;($HK$3-$D10)),EJ10,
AND(EJ10&gt;0,EJ10&gt;($HK$3-$D10)),($HK$3-$D10)),""))</f>
        <v/>
      </c>
      <c r="IN10" s="84" t="str" cm="1">
        <f t="array" ref="IN10">IF($C10&lt;&gt;"Production","",IFERROR(
_xlfn.IFS(AND(EK10&gt;0,EK10&lt;($HK$3-$D10)),EK10,
AND(EK10&gt;0,EK10&gt;($HK$3-$D10)),($HK$3-$D10)),""))</f>
        <v/>
      </c>
      <c r="IO10" s="84" t="str" cm="1">
        <f t="array" ref="IO10">IF($C10&lt;&gt;"Production","",IFERROR(
_xlfn.IFS(AND(EL10&gt;0,EL10&lt;($HK$3-$D10)),EL10,
AND(EL10&gt;0,EL10&gt;($HK$3-$D10)),($HK$3-$D10)),""))</f>
        <v/>
      </c>
      <c r="IP10" s="84" t="str" cm="1">
        <f t="array" ref="IP10">IF($C10&lt;&gt;"Production","",IFERROR(
_xlfn.IFS(AND(EM10&gt;0,EM10&lt;($HK$3-$D10)),EM10,
AND(EM10&gt;0,EM10&gt;($HK$3-$D10)),($HK$3-$D10)),""))</f>
        <v/>
      </c>
      <c r="IQ10" s="84" t="str" cm="1">
        <f t="array" ref="IQ10">IF($C10&lt;&gt;"Production","",IFERROR(
_xlfn.IFS(AND(EN10&gt;0,EN10&lt;($HK$3-$D10)),EN10,
AND(EN10&gt;0,EN10&gt;($HK$3-$D10)),($HK$3-$D10)),""))</f>
        <v/>
      </c>
      <c r="IR10" s="84" t="str" cm="1">
        <f t="array" ref="IR10">IF($C10&lt;&gt;"Production","",IFERROR(
_xlfn.IFS(AND(EO10&gt;0,EO10&lt;($HK$3-$D10)),EO10,
AND(EO10&gt;0,EO10&gt;($HK$3-$D10)),($HK$3-$D10)),""))</f>
        <v/>
      </c>
      <c r="IS10" s="84" t="str" cm="1">
        <f t="array" ref="IS10">IF($C10&lt;&gt;"Production","",IFERROR(
_xlfn.IFS(AND(EP10&gt;0,EP10&lt;($HK$3-$D10)),EP10,
AND(EP10&gt;0,EP10&gt;($HK$3-$D10)),($HK$3-$D10)),""))</f>
        <v/>
      </c>
      <c r="IT10" s="84" t="str" cm="1">
        <f t="array" ref="IT10">IF($C10&lt;&gt;"Production","",IFERROR(
_xlfn.IFS(AND(EQ10&gt;0,EQ10&lt;($HK$3-$D10)),EQ10,
AND(EQ10&gt;0,EQ10&gt;($HK$3-$D10)),($HK$3-$D10)),""))</f>
        <v/>
      </c>
      <c r="IU10" s="84" t="str" cm="1">
        <f t="array" ref="IU10">IF($C10&lt;&gt;"Production","",IFERROR(
_xlfn.IFS(AND(ER10&gt;0,ER10&lt;($HK$3-$D10)),ER10,
AND(ER10&gt;0,ER10&gt;($HK$3-$D10)),($HK$3-$D10)),""))</f>
        <v/>
      </c>
      <c r="IV10" s="84" t="str" cm="1">
        <f t="array" ref="IV10">IF($C10&lt;&gt;"Production","",IFERROR(
_xlfn.IFS(AND(ES10&gt;0,ES10&lt;($HK$3-$D10)),ES10,
AND(ES10&gt;0,ES10&gt;($HK$3-$D10)),($HK$3-$D10)),""))</f>
        <v/>
      </c>
      <c r="IW10" s="84" t="str" cm="1">
        <f t="array" ref="IW10">IF($C10&lt;&gt;"Production","",IFERROR(
_xlfn.IFS(AND(ET10&gt;0,ET10&lt;($HK$3-$D10)),ET10,
AND(ET10&gt;0,ET10&gt;($HK$3-$D10)),($HK$3-$D10)),""))</f>
        <v/>
      </c>
      <c r="IX10" s="84" t="str" cm="1">
        <f t="array" ref="IX10">IF($C10&lt;&gt;"Production","",IFERROR(
_xlfn.IFS(AND(EU10&gt;0,EU10&lt;($HK$3-$D10)),EU10,
AND(EU10&gt;0,EU10&gt;($HK$3-$D10)),($HK$3-$D10)),""))</f>
        <v/>
      </c>
      <c r="IY10" s="84" t="str" cm="1">
        <f t="array" ref="IY10">IF($C10&lt;&gt;"Production","",IFERROR(
_xlfn.IFS(AND(EV10&gt;0,EV10&lt;($HK$3-$D10)),EV10,
AND(EV10&gt;0,EV10&gt;($HK$3-$D10)),($HK$3-$D10)),""))</f>
        <v/>
      </c>
      <c r="IZ10" s="84" t="str" cm="1">
        <f t="array" ref="IZ10">IF($C10&lt;&gt;"Production","",IFERROR(
_xlfn.IFS(AND(EW10&gt;0,EW10&lt;($HK$3-$D10)),EW10,
AND(EW10&gt;0,EW10&gt;($HK$3-$D10)),($HK$3-$D10)),""))</f>
        <v/>
      </c>
      <c r="JA10" s="84" t="str" cm="1">
        <f t="array" ref="JA10">IF($C10&lt;&gt;"Production","",IFERROR(
_xlfn.IFS(AND(EX10&gt;0,EX10&lt;($HK$3-$D10)),EX10,
AND(EX10&gt;0,EX10&gt;($HK$3-$D10)),($HK$3-$D10)),""))</f>
        <v/>
      </c>
      <c r="JB10" s="84" t="str" cm="1">
        <f t="array" ref="JB10">IF($C10&lt;&gt;"Production","",IFERROR(
_xlfn.IFS(AND(EY10&gt;0,EY10&lt;($HK$3-$D10)),EY10,
AND(EY10&gt;0,EY10&gt;($HK$3-$D10)),($HK$3-$D10)),""))</f>
        <v/>
      </c>
      <c r="JC10" s="84" t="str" cm="1">
        <f t="array" ref="JC10">IF($C10&lt;&gt;"Production","",IFERROR(
_xlfn.IFS(AND(EZ10&gt;0,EZ10&lt;($HK$3-$D10)),EZ10,
AND(EZ10&gt;0,EZ10&gt;($HK$3-$D10)),($HK$3-$D10)),""))</f>
        <v/>
      </c>
      <c r="JD10" s="84" t="str" cm="1">
        <f t="array" ref="JD10">IF($C10&lt;&gt;"Production","",IFERROR(
_xlfn.IFS(AND(FA10&gt;0,FA10&lt;($HK$3-$D10)),FA10,
AND(FA10&gt;0,FA10&gt;($HK$3-$D10)),($HK$3-$D10)),""))</f>
        <v/>
      </c>
      <c r="JE10" s="84" t="str" cm="1">
        <f t="array" ref="JE10">IF($C10&lt;&gt;"Production","",IFERROR(
_xlfn.IFS(AND(FB10&gt;0,FB10&lt;($HK$3-$D10)),FB10,
AND(FB10&gt;0,FB10&gt;($HK$3-$D10)),($HK$3-$D10)),""))</f>
        <v/>
      </c>
      <c r="JF10" s="84" t="str" cm="1">
        <f t="array" ref="JF10">IF($C10&lt;&gt;"Production","",IFERROR(
_xlfn.IFS(AND(FC10&gt;0,FC10&lt;($HK$3-$D10)),FC10,
AND(FC10&gt;0,FC10&gt;($HK$3-$D10)),($HK$3-$D10)),""))</f>
        <v/>
      </c>
      <c r="JG10" s="84" t="str" cm="1">
        <f t="array" ref="JG10">IF($C10&lt;&gt;"Production","",IFERROR(
_xlfn.IFS(AND(FD10&gt;0,FD10&lt;($HK$3-$D10)),FD10,
AND(FD10&gt;0,FD10&gt;($HK$3-$D10)),($HK$3-$D10)),""))</f>
        <v/>
      </c>
      <c r="JH10" s="84" t="str" cm="1">
        <f t="array" ref="JH10">IF($C10&lt;&gt;"Production","",IFERROR(
_xlfn.IFS(AND(FF10&gt;0,FF10&lt;($HK$3-$D10)),FF10,
AND(FF10&gt;0,FF10&gt;($HK$3-$D10)),($HK$3-$D10)),""))</f>
        <v/>
      </c>
      <c r="JI10" s="134" t="str" cm="1">
        <f t="array" ref="JI10">IF($C10&lt;&gt;"Production","",IFERROR(
_xlfn.IFS(AND(FG10&gt;0,FG10&lt;($HK$3-$D10)),FG10,
AND(FG10&gt;0,FG10&gt;($HK$3-$D10)),($HK$3-$D10)),""))</f>
        <v/>
      </c>
      <c r="JJ10" s="139">
        <f t="shared" si="104"/>
        <v>0</v>
      </c>
      <c r="JK10" s="80"/>
      <c r="JL10" s="133" t="str" cm="1">
        <f t="array" ref="JL10">IF($C10="Production","",IFERROR(
_xlfn.IFS(AND(FH10&gt;0,FH10&lt;($HK$3-$D10)),FH10,
AND(FH10&gt;0,FH10&gt;($HK$3-$D10)),($HK$3-$D10)),""))</f>
        <v/>
      </c>
      <c r="JM10" s="84" t="str" cm="1">
        <f t="array" ref="JM10">IF($C10="Production","",IFERROR(
_xlfn.IFS(AND(FI10&gt;0,FI10&lt;($HK$3-$D10)),FI10,
AND(FI10&gt;0,FI10&gt;($HK$3-$D10)),($HK$3-$D10)),""))</f>
        <v/>
      </c>
      <c r="JN10" s="84" t="str" cm="1">
        <f t="array" ref="JN10">IF($C10="Production","",IFERROR(
_xlfn.IFS(AND(FJ10&gt;0,FJ10&lt;($HK$3-$D10)),FJ10,
AND(FJ10&gt;0,FJ10&gt;($HK$3-$D10)),($HK$3-$D10)),""))</f>
        <v/>
      </c>
      <c r="JO10" s="84" t="str" cm="1">
        <f t="array" ref="JO10">IF($C10="Production","",IFERROR(
_xlfn.IFS(AND(FK10&gt;0,FK10&lt;($HK$3-$D10)),FK10,
AND(FK10&gt;0,FK10&gt;($HK$3-$D10)),($HK$3-$D10)),""))</f>
        <v/>
      </c>
      <c r="JP10" s="84" t="str" cm="1">
        <f t="array" ref="JP10">IF($C10="Production","",IFERROR(
_xlfn.IFS(AND(FL10&gt;0,FL10&lt;($HK$3-$D10)),FL10,
AND(FL10&gt;0,FL10&gt;($HK$3-$D10)),($HK$3-$D10)),""))</f>
        <v/>
      </c>
      <c r="JQ10" s="84" t="str" cm="1">
        <f t="array" ref="JQ10">IF($C10="Production","",IFERROR(
_xlfn.IFS(AND(FM10&gt;0,FM10&lt;($HK$3-$D10)),FM10,
AND(FM10&gt;0,FM10&gt;($HK$3-$D10)),($HK$3-$D10)),""))</f>
        <v/>
      </c>
      <c r="JR10" s="84" t="str" cm="1">
        <f t="array" ref="JR10">IF($C10="Production","",IFERROR(
_xlfn.IFS(AND(FN10&gt;0,FN10&lt;($HK$3-$D10)),FN10,
AND(FN10&gt;0,FN10&gt;($HK$3-$D10)),($HK$3-$D10)),""))</f>
        <v/>
      </c>
      <c r="JS10" s="84" t="str" cm="1">
        <f t="array" ref="JS10">IF($C10="Production","",IFERROR(
_xlfn.IFS(AND(FO10&gt;0,FO10&lt;($HK$3-$D10)),FO10,
AND(FO10&gt;0,FO10&gt;($HK$3-$D10)),($HK$3-$D10)),""))</f>
        <v/>
      </c>
      <c r="JT10" s="84" t="str" cm="1">
        <f t="array" ref="JT10">IF($C10="Production","",IFERROR(
_xlfn.IFS(AND(FP10&gt;0,FP10&lt;($HK$3-$D10)),FP10,
AND(FP10&gt;0,FP10&gt;($HK$3-$D10)),($HK$3-$D10)),""))</f>
        <v/>
      </c>
      <c r="JU10" s="84" t="str" cm="1">
        <f t="array" ref="JU10">IF($C10="Production","",IFERROR(
_xlfn.IFS(AND(FQ10&gt;0,FQ10&lt;($HK$3-$D10)),FQ10,
AND(FQ10&gt;0,FQ10&gt;($HK$3-$D10)),($HK$3-$D10)),""))</f>
        <v/>
      </c>
      <c r="JV10" s="84" t="str" cm="1">
        <f t="array" ref="JV10">IF($C10="Production","",IFERROR(
_xlfn.IFS(AND(FR10&gt;0,FR10&lt;($HK$3-$D10)),FR10,
AND(FR10&gt;0,FR10&gt;($HK$3-$D10)),($HK$3-$D10)),""))</f>
        <v/>
      </c>
      <c r="JW10" s="84" t="str" cm="1">
        <f t="array" ref="JW10">IF($C10="Production","",IFERROR(
_xlfn.IFS(AND(FS10&gt;0,FS10&lt;($HK$3-$D10)),FS10,
AND(FS10&gt;0,FS10&gt;($HK$3-$D10)),($HK$3-$D10)),""))</f>
        <v/>
      </c>
      <c r="JX10" s="84" t="str" cm="1">
        <f t="array" ref="JX10">IF($C10="Production","",IFERROR(
_xlfn.IFS(AND(FT10&gt;0,FT10&lt;($HK$3-$D10)),FT10,
AND(FT10&gt;0,FT10&gt;($HK$3-$D10)),($HK$3-$D10)),""))</f>
        <v/>
      </c>
      <c r="JY10" s="84" t="str" cm="1">
        <f t="array" ref="JY10">IF($C10="Production","",IFERROR(
_xlfn.IFS(AND(FU10&gt;0,FU10&lt;($HK$3-$D10)),FU10,
AND(FU10&gt;0,FU10&gt;($HK$3-$D10)),($HK$3-$D10)),""))</f>
        <v/>
      </c>
      <c r="JZ10" s="84" t="str" cm="1">
        <f t="array" ref="JZ10">IF($C10="Production","",IFERROR(
_xlfn.IFS(AND(FV10&gt;0,FV10&lt;($HK$3-$D10)),FV10,
AND(FV10&gt;0,FV10&gt;($HK$3-$D10)),($HK$3-$D10)),""))</f>
        <v/>
      </c>
      <c r="KA10" s="84" t="str" cm="1">
        <f t="array" ref="KA10">IF($C10="Production","",IFERROR(
_xlfn.IFS(AND(FW10&gt;0,FW10&lt;($HK$3-$D10)),FW10,
AND(FW10&gt;0,FW10&gt;($HK$3-$D10)),($HK$3-$D10)),""))</f>
        <v/>
      </c>
      <c r="KB10" s="84" t="str" cm="1">
        <f t="array" ref="KB10">IF($C10="Production","",IFERROR(
_xlfn.IFS(AND(FX10&gt;0,FX10&lt;($HK$3-$D10)),FX10,
AND(FX10&gt;0,FX10&gt;($HK$3-$D10)),($HK$3-$D10)),""))</f>
        <v/>
      </c>
      <c r="KC10" s="84" t="str" cm="1">
        <f t="array" ref="KC10">IF($C10="Production","",IFERROR(
_xlfn.IFS(AND(FY10&gt;0,FY10&lt;($HK$3-$D10)),FY10,
AND(FY10&gt;0,FY10&gt;($HK$3-$D10)),($HK$3-$D10)),""))</f>
        <v/>
      </c>
      <c r="KD10" s="84" t="str" cm="1">
        <f t="array" ref="KD10">IF($C10="Production","",IFERROR(
_xlfn.IFS(AND(FZ10&gt;0,FZ10&lt;($HK$3-$D10)),FZ10,
AND(FZ10&gt;0,FZ10&gt;($HK$3-$D10)),($HK$3-$D10)),""))</f>
        <v/>
      </c>
      <c r="KE10" s="84" t="str" cm="1">
        <f t="array" ref="KE10">IF($C10="Production","",IFERROR(
_xlfn.IFS(AND(GA10&gt;0,GA10&lt;($HK$3-$D10)),GA10,
AND(GA10&gt;0,GA10&gt;($HK$3-$D10)),($HK$3-$D10)),""))</f>
        <v/>
      </c>
      <c r="KF10" s="84" t="str" cm="1">
        <f t="array" ref="KF10">IF($C10="Production","",IFERROR(
_xlfn.IFS(AND(GB10&gt;0,GB10&lt;($HK$3-$D10)),GB10,
AND(GB10&gt;0,GB10&gt;($HK$3-$D10)),($HK$3-$D10)),""))</f>
        <v/>
      </c>
      <c r="KG10" s="84" t="str" cm="1">
        <f t="array" ref="KG10">IF($C10="Production","",IFERROR(
_xlfn.IFS(AND(GC10&gt;0,GC10&lt;($HK$3-$D10)),GC10,
AND(GC10&gt;0,GC10&gt;($HK$3-$D10)),($HK$3-$D10)),""))</f>
        <v/>
      </c>
      <c r="KH10" s="84" t="str" cm="1">
        <f t="array" ref="KH10">IF($C10="Production","",IFERROR(
_xlfn.IFS(AND(GD10&gt;0,GD10&lt;($HK$3-$D10)),GD10,
AND(GD10&gt;0,GD10&gt;($HK$3-$D10)),($HK$3-$D10)),""))</f>
        <v/>
      </c>
      <c r="KI10" s="84" t="str" cm="1">
        <f t="array" ref="KI10">IF($C10="Production","",IFERROR(
_xlfn.IFS(AND(GE10&gt;0,GE10&lt;($HK$3-$D10)),GE10,
AND(GE10&gt;0,GE10&gt;($HK$3-$D10)),($HK$3-$D10)),""))</f>
        <v/>
      </c>
      <c r="KJ10" s="84" t="str" cm="1">
        <f t="array" ref="KJ10">IF($C10="Production","",IFERROR(
_xlfn.IFS(AND(GF10&gt;0,GF10&lt;($HK$3-$D10)),GF10,
AND(GF10&gt;0,GF10&gt;($HK$3-$D10)),($HK$3-$D10)),""))</f>
        <v/>
      </c>
      <c r="KK10" s="84" t="str" cm="1">
        <f t="array" ref="KK10">IF($C10="Production","",IFERROR(
_xlfn.IFS(AND(GG10&gt;0,GG10&lt;($HK$3-$D10)),GG10,
AND(GG10&gt;0,GG10&gt;($HK$3-$D10)),($HK$3-$D10)),""))</f>
        <v/>
      </c>
      <c r="KL10" s="84" t="str" cm="1">
        <f t="array" ref="KL10">IF($C10="Production","",IFERROR(
_xlfn.IFS(AND(GH10&gt;0,GH10&lt;($HK$3-$D10)),GH10,
AND(GH10&gt;0,GH10&gt;($HK$3-$D10)),($HK$3-$D10)),""))</f>
        <v/>
      </c>
      <c r="KM10" s="84" t="str" cm="1">
        <f t="array" ref="KM10">IF($C10="Production","",IFERROR(
_xlfn.IFS(AND(GI10&gt;0,GI10&lt;($HK$3-$D10)),GI10,
AND(GI10&gt;0,GI10&gt;($HK$3-$D10)),($HK$3-$D10)),""))</f>
        <v/>
      </c>
      <c r="KN10" s="84" t="str" cm="1">
        <f t="array" ref="KN10">IF($C10="Production","",IFERROR(
_xlfn.IFS(AND(GJ10&gt;0,GJ10&lt;($HK$3-$D10)),GJ10,
AND(GJ10&gt;0,GJ10&gt;($HK$3-$D10)),($HK$3-$D10)),""))</f>
        <v/>
      </c>
      <c r="KO10" s="84" t="str" cm="1">
        <f t="array" ref="KO10">IF($C10="Production","",IFERROR(
_xlfn.IFS(AND(GK10&gt;0,GK10&lt;($HK$3-$D10)),GK10,
AND(GK10&gt;0,GK10&gt;($HK$3-$D10)),($HK$3-$D10)),""))</f>
        <v/>
      </c>
      <c r="KP10" s="84" t="str" cm="1">
        <f t="array" ref="KP10">IF($C10="Production","",IFERROR(
_xlfn.IFS(AND(GL10&gt;0,GL10&lt;($HK$3-$D10)),GL10,
AND(GL10&gt;0,GL10&gt;($HK$3-$D10)),($HK$3-$D10)),""))</f>
        <v/>
      </c>
      <c r="KQ10" s="84" t="str" cm="1">
        <f t="array" ref="KQ10">IF($C10="Production","",IFERROR(
_xlfn.IFS(AND(GM10&gt;0,GM10&lt;($HK$3-$D10)),GM10,
AND(GM10&gt;0,GM10&gt;($HK$3-$D10)),($HK$3-$D10)),""))</f>
        <v/>
      </c>
      <c r="KR10" s="84" t="str" cm="1">
        <f t="array" ref="KR10">IF($C10="Production","",IFERROR(
_xlfn.IFS(AND(GN10&gt;0,GN10&lt;($HK$3-$D10)),GN10,
AND(GN10&gt;0,GN10&gt;($HK$3-$D10)),($HK$3-$D10)),""))</f>
        <v/>
      </c>
      <c r="KS10" s="84" t="str" cm="1">
        <f t="array" ref="KS10">IF($C10="Production","",IFERROR(
_xlfn.IFS(AND(GO10&gt;0,GO10&lt;($HK$3-$D10)),GO10,
AND(GO10&gt;0,GO10&gt;($HK$3-$D10)),($HK$3-$D10)),""))</f>
        <v/>
      </c>
      <c r="KT10" s="84" t="str" cm="1">
        <f t="array" ref="KT10">IF($C10="Production","",IFERROR(
_xlfn.IFS(AND(GP10&gt;0,GP10&lt;($HK$3-$D10)),GP10,
AND(GP10&gt;0,GP10&gt;($HK$3-$D10)),($HK$3-$D10)),""))</f>
        <v/>
      </c>
      <c r="KU10" s="84" t="str" cm="1">
        <f t="array" ref="KU10">IF($C10="Production","",IFERROR(
_xlfn.IFS(AND(GQ10&gt;0,GQ10&lt;($HK$3-$D10)),GQ10,
AND(GQ10&gt;0,GQ10&gt;($HK$3-$D10)),($HK$3-$D10)),""))</f>
        <v/>
      </c>
      <c r="KV10" s="84" t="str" cm="1">
        <f t="array" ref="KV10">IF($C10="Production","",IFERROR(
_xlfn.IFS(AND(GR10&gt;0,GR10&lt;($HK$3-$D10)),GR10,
AND(GR10&gt;0,GR10&gt;($HK$3-$D10)),($HK$3-$D10)),""))</f>
        <v/>
      </c>
      <c r="KW10" s="84" t="str" cm="1">
        <f t="array" ref="KW10">IF($C10="Production","",IFERROR(
_xlfn.IFS(AND(GS10&gt;0,GS10&lt;($HK$3-$D10)),GS10,
AND(GS10&gt;0,GS10&gt;($HK$3-$D10)),($HK$3-$D10)),""))</f>
        <v/>
      </c>
      <c r="KX10" s="84" t="str" cm="1">
        <f t="array" ref="KX10">IF($C10="Production","",IFERROR(
_xlfn.IFS(AND(GT10&gt;0,GT10&lt;($HK$3-$D10)),GT10,
AND(GT10&gt;0,GT10&gt;($HK$3-$D10)),($HK$3-$D10)),""))</f>
        <v/>
      </c>
      <c r="KY10" s="84" t="str" cm="1">
        <f t="array" ref="KY10">IF($C10="Production","",IFERROR(
_xlfn.IFS(AND(GU10&gt;0,GU10&lt;($HK$3-$D10)),GU10,
AND(GU10&gt;0,GU10&gt;($HK$3-$D10)),($HK$3-$D10)),""))</f>
        <v/>
      </c>
      <c r="KZ10" s="84" t="str" cm="1">
        <f t="array" ref="KZ10">IF($C10="Production","",IFERROR(
_xlfn.IFS(AND(GV10&gt;0,GV10&lt;($HK$3-$D10)),GV10,
AND(GV10&gt;0,GV10&gt;($HK$3-$D10)),($HK$3-$D10)),""))</f>
        <v/>
      </c>
      <c r="LA10" s="84" t="str" cm="1">
        <f t="array" ref="LA10">IF($C10="Production","",IFERROR(
_xlfn.IFS(AND(GW10&gt;0,GW10&lt;($HK$3-$D10)),GW10,
AND(GW10&gt;0,GW10&gt;($HK$3-$D10)),($HK$3-$D10)),""))</f>
        <v/>
      </c>
      <c r="LB10" s="84" t="str" cm="1">
        <f t="array" ref="LB10">IF($C10="Production","",IFERROR(
_xlfn.IFS(AND(GX10&gt;0,GX10&lt;($HK$3-$D10)),GX10,
AND(GX10&gt;0,GX10&gt;($HK$3-$D10)),($HK$3-$D10)),""))</f>
        <v/>
      </c>
      <c r="LC10" s="84" t="str" cm="1">
        <f t="array" ref="LC10">IF($C10="Production","",IFERROR(
_xlfn.IFS(AND(GY10&gt;0,GY10&lt;($HK$3-$D10)),GY10,
AND(GY10&gt;0,GY10&gt;($HK$3-$D10)),($HK$3-$D10)),""))</f>
        <v/>
      </c>
      <c r="LD10" s="84" t="str" cm="1">
        <f t="array" ref="LD10">IF($C10="Production","",IFERROR(
_xlfn.IFS(AND(GZ10&gt;0,GZ10&lt;($HK$3-$D10)),GZ10,
AND(GZ10&gt;0,GZ10&gt;($HK$3-$D10)),($HK$3-$D10)),""))</f>
        <v/>
      </c>
      <c r="LE10" s="84" t="str" cm="1">
        <f t="array" ref="LE10">IF($C10="Production","",IFERROR(
_xlfn.IFS(AND(HA10&gt;0,HA10&lt;($HK$3-$D10)),HA10,
AND(HA10&gt;0,HA10&gt;($HK$3-$D10)),($HK$3-$D10)),""))</f>
        <v/>
      </c>
      <c r="LF10" s="84" t="str" cm="1">
        <f t="array" ref="LF10">IF($C10="Production","",IFERROR(
_xlfn.IFS(AND(HB10&gt;0,HB10&lt;($HK$3-$D10)),HB10,
AND(HB10&gt;0,HB10&gt;($HK$3-$D10)),($HK$3-$D10)),""))</f>
        <v/>
      </c>
      <c r="LG10" s="84" t="str" cm="1">
        <f t="array" ref="LG10">IF($C10="Production","",IFERROR(
_xlfn.IFS(AND(HC10&gt;0,HC10&lt;($HK$3-$D10)),HC10,
AND(HC10&gt;0,HC10&gt;($HK$3-$D10)),($HK$3-$D10)),""))</f>
        <v/>
      </c>
      <c r="LH10" s="84" t="str" cm="1">
        <f t="array" ref="LH10">IF($C10="Production","",IFERROR(
_xlfn.IFS(AND(HD10&gt;0,HD10&lt;($HK$3-$D10)),HD10,
AND(HD10&gt;0,HD10&gt;($HK$3-$D10)),($HK$3-$D10)),""))</f>
        <v/>
      </c>
      <c r="LI10" s="84" t="str" cm="1">
        <f t="array" ref="LI10">IF($C10="Production","",IFERROR(
_xlfn.IFS(AND(HE10&gt;0,HE10&lt;($HK$3-$D10)),HE10,
AND(HE10&gt;0,HE10&gt;($HK$3-$D10)),($HK$3-$D10)),""))</f>
        <v/>
      </c>
      <c r="LJ10" s="84" t="str" cm="1">
        <f t="array" ref="LJ10">IF($C10="Production","",IFERROR(
_xlfn.IFS(AND(HF10&gt;0,HF10&lt;($HK$3-$D10)),HF10,
AND(HF10&gt;0,HF10&gt;($HK$3-$D10)),($HK$3-$D10)),""))</f>
        <v/>
      </c>
      <c r="LK10" s="84" t="str" cm="1">
        <f t="array" ref="LK10">IF($C10="Production","",IFERROR(
_xlfn.IFS(AND(HG10&gt;0,HG10&lt;($HK$3-$D10)),HG10,
AND(HG10&gt;0,HG10&gt;($HK$3-$D10)),($HK$3-$D10)),""))</f>
        <v/>
      </c>
      <c r="LL10" s="139">
        <f t="shared" si="161"/>
        <v>0</v>
      </c>
      <c r="LM10" s="80"/>
      <c r="LN10" s="133" t="str">
        <f t="shared" si="162"/>
        <v/>
      </c>
      <c r="LO10" s="84" t="str">
        <f t="shared" si="163"/>
        <v/>
      </c>
      <c r="LP10" s="84" t="str">
        <f t="shared" si="164"/>
        <v/>
      </c>
      <c r="LQ10" s="84" t="str">
        <f t="shared" si="165"/>
        <v/>
      </c>
      <c r="LR10" s="84" t="str">
        <f t="shared" si="166"/>
        <v/>
      </c>
      <c r="LS10" s="84" t="str">
        <f t="shared" si="167"/>
        <v/>
      </c>
      <c r="LT10" s="84" t="str">
        <f t="shared" si="168"/>
        <v/>
      </c>
      <c r="LU10" s="84" t="str">
        <f t="shared" si="169"/>
        <v/>
      </c>
      <c r="LV10" s="84" t="str">
        <f t="shared" si="170"/>
        <v/>
      </c>
      <c r="LW10" s="84" t="str">
        <f t="shared" si="171"/>
        <v/>
      </c>
      <c r="LX10" s="84" t="str">
        <f t="shared" si="172"/>
        <v/>
      </c>
      <c r="LY10" s="84" t="str">
        <f t="shared" si="173"/>
        <v/>
      </c>
      <c r="LZ10" s="84" t="str">
        <f t="shared" si="174"/>
        <v/>
      </c>
      <c r="MA10" s="84" t="str">
        <f t="shared" si="175"/>
        <v/>
      </c>
      <c r="MB10" s="84" t="str">
        <f t="shared" si="176"/>
        <v/>
      </c>
      <c r="MC10" s="84" t="str">
        <f t="shared" si="177"/>
        <v/>
      </c>
      <c r="MD10" s="84" t="str">
        <f t="shared" si="178"/>
        <v/>
      </c>
      <c r="ME10" s="84" t="str">
        <f t="shared" si="179"/>
        <v/>
      </c>
      <c r="MF10" s="84" t="str">
        <f t="shared" si="180"/>
        <v/>
      </c>
      <c r="MG10" s="84" t="str">
        <f t="shared" si="181"/>
        <v/>
      </c>
      <c r="MH10" s="84" t="str">
        <f t="shared" si="182"/>
        <v/>
      </c>
      <c r="MI10" s="84" t="str">
        <f t="shared" si="183"/>
        <v/>
      </c>
      <c r="MJ10" s="84" t="str">
        <f t="shared" si="184"/>
        <v/>
      </c>
      <c r="MK10" s="84" t="str">
        <f t="shared" si="185"/>
        <v/>
      </c>
      <c r="ML10" s="84" t="str">
        <f t="shared" si="186"/>
        <v/>
      </c>
      <c r="MM10" s="84" t="str">
        <f t="shared" si="187"/>
        <v/>
      </c>
      <c r="MN10" s="84" t="str">
        <f t="shared" si="188"/>
        <v/>
      </c>
      <c r="MO10" s="84" t="str">
        <f t="shared" si="189"/>
        <v/>
      </c>
      <c r="MP10" s="84" t="str">
        <f t="shared" si="190"/>
        <v/>
      </c>
      <c r="MQ10" s="84" t="str">
        <f t="shared" si="191"/>
        <v/>
      </c>
      <c r="MR10" s="84" t="str">
        <f t="shared" si="192"/>
        <v/>
      </c>
      <c r="MS10" s="84" t="str">
        <f t="shared" si="193"/>
        <v/>
      </c>
      <c r="MT10" s="84" t="str">
        <f t="shared" si="194"/>
        <v/>
      </c>
      <c r="MU10" s="84" t="str">
        <f t="shared" si="195"/>
        <v/>
      </c>
      <c r="MV10" s="84" t="str">
        <f t="shared" si="196"/>
        <v/>
      </c>
      <c r="MW10" s="84" t="str">
        <f t="shared" si="197"/>
        <v/>
      </c>
      <c r="MX10" s="84" t="str">
        <f t="shared" si="198"/>
        <v/>
      </c>
      <c r="MY10" s="84" t="str">
        <f t="shared" si="199"/>
        <v/>
      </c>
      <c r="MZ10" s="84" t="str">
        <f t="shared" si="200"/>
        <v/>
      </c>
      <c r="NA10" s="84" t="str">
        <f t="shared" si="201"/>
        <v/>
      </c>
      <c r="NB10" s="84" t="str">
        <f t="shared" si="202"/>
        <v/>
      </c>
      <c r="NC10" s="84" t="str">
        <f t="shared" si="203"/>
        <v/>
      </c>
      <c r="ND10" s="84" t="str">
        <f t="shared" si="204"/>
        <v/>
      </c>
      <c r="NE10" s="84" t="str">
        <f t="shared" si="205"/>
        <v/>
      </c>
      <c r="NF10" s="84" t="str">
        <f t="shared" si="206"/>
        <v/>
      </c>
      <c r="NG10" s="84" t="str">
        <f t="shared" si="207"/>
        <v/>
      </c>
      <c r="NH10" s="84" t="str">
        <f t="shared" si="208"/>
        <v/>
      </c>
      <c r="NI10" s="84" t="str">
        <f t="shared" si="209"/>
        <v/>
      </c>
      <c r="NJ10" s="84" t="str">
        <f t="shared" si="210"/>
        <v/>
      </c>
      <c r="NK10" s="84" t="str">
        <f t="shared" si="211"/>
        <v/>
      </c>
      <c r="NL10" s="84" t="str">
        <f t="shared" si="212"/>
        <v/>
      </c>
      <c r="NM10" s="134" t="str">
        <f t="shared" si="213"/>
        <v/>
      </c>
      <c r="NN10" s="139">
        <f t="shared" si="214"/>
        <v>0</v>
      </c>
      <c r="NP10" s="91" t="str">
        <f t="shared" si="215"/>
        <v/>
      </c>
      <c r="NQ10" s="79" t="str">
        <f t="shared" si="216"/>
        <v/>
      </c>
      <c r="NR10" s="79" t="str">
        <f t="shared" si="217"/>
        <v/>
      </c>
      <c r="NS10" s="79" t="str">
        <f t="shared" si="218"/>
        <v/>
      </c>
      <c r="NT10" s="79" t="str">
        <f t="shared" si="219"/>
        <v/>
      </c>
      <c r="NU10" s="79" t="str">
        <f t="shared" si="220"/>
        <v/>
      </c>
      <c r="NV10" s="79" t="str">
        <f t="shared" si="221"/>
        <v/>
      </c>
      <c r="NW10" s="79" t="str">
        <f t="shared" si="222"/>
        <v/>
      </c>
      <c r="NX10" s="79" t="str">
        <f t="shared" si="223"/>
        <v/>
      </c>
      <c r="NY10" s="79" t="str">
        <f t="shared" si="224"/>
        <v/>
      </c>
      <c r="NZ10" s="79" t="str">
        <f t="shared" si="225"/>
        <v/>
      </c>
      <c r="OA10" s="79" t="str">
        <f t="shared" si="226"/>
        <v/>
      </c>
      <c r="OB10" s="79" t="str">
        <f t="shared" si="227"/>
        <v/>
      </c>
      <c r="OC10" s="79" t="str">
        <f t="shared" si="228"/>
        <v/>
      </c>
      <c r="OD10" s="79" t="str">
        <f t="shared" si="229"/>
        <v/>
      </c>
      <c r="OE10" s="79" t="str">
        <f t="shared" si="230"/>
        <v/>
      </c>
      <c r="OF10" s="79" t="str">
        <f t="shared" si="231"/>
        <v/>
      </c>
      <c r="OG10" s="79" t="str">
        <f t="shared" si="232"/>
        <v/>
      </c>
      <c r="OH10" s="79" t="str">
        <f t="shared" si="233"/>
        <v/>
      </c>
      <c r="OI10" s="79" t="str">
        <f t="shared" si="234"/>
        <v/>
      </c>
      <c r="OJ10" s="79" t="str">
        <f t="shared" si="235"/>
        <v/>
      </c>
      <c r="OK10" s="79" t="str">
        <f t="shared" si="236"/>
        <v/>
      </c>
      <c r="OL10" s="79" t="str">
        <f t="shared" si="237"/>
        <v/>
      </c>
      <c r="OM10" s="79" t="str">
        <f t="shared" si="238"/>
        <v/>
      </c>
      <c r="ON10" s="79" t="str">
        <f t="shared" si="239"/>
        <v/>
      </c>
      <c r="OO10" s="79" t="str">
        <f t="shared" si="240"/>
        <v/>
      </c>
      <c r="OP10" s="79" t="str">
        <f t="shared" si="241"/>
        <v/>
      </c>
      <c r="OQ10" s="79" t="str">
        <f t="shared" si="242"/>
        <v/>
      </c>
      <c r="OR10" s="79" t="str">
        <f t="shared" si="243"/>
        <v/>
      </c>
      <c r="OS10" s="79" t="str">
        <f t="shared" si="244"/>
        <v/>
      </c>
      <c r="OT10" s="79" t="str">
        <f t="shared" si="245"/>
        <v/>
      </c>
      <c r="OU10" s="79" t="str">
        <f t="shared" si="246"/>
        <v/>
      </c>
      <c r="OV10" s="79" t="str">
        <f t="shared" si="247"/>
        <v/>
      </c>
      <c r="OW10" s="79" t="str">
        <f t="shared" si="248"/>
        <v/>
      </c>
      <c r="OX10" s="79" t="str">
        <f t="shared" si="249"/>
        <v/>
      </c>
      <c r="OY10" s="79" t="str">
        <f t="shared" si="250"/>
        <v/>
      </c>
      <c r="OZ10" s="79" t="str">
        <f t="shared" si="251"/>
        <v/>
      </c>
      <c r="PA10" s="79" t="str">
        <f t="shared" si="252"/>
        <v/>
      </c>
      <c r="PB10" s="79" t="str">
        <f t="shared" si="253"/>
        <v/>
      </c>
      <c r="PC10" s="79" t="str">
        <f t="shared" si="254"/>
        <v/>
      </c>
      <c r="PD10" s="79" t="str">
        <f t="shared" si="255"/>
        <v/>
      </c>
      <c r="PE10" s="79" t="str">
        <f t="shared" si="256"/>
        <v/>
      </c>
      <c r="PF10" s="79" t="str">
        <f t="shared" si="257"/>
        <v/>
      </c>
      <c r="PG10" s="79" t="str">
        <f t="shared" si="258"/>
        <v/>
      </c>
      <c r="PH10" s="79" t="str">
        <f t="shared" si="259"/>
        <v/>
      </c>
      <c r="PI10" s="79" t="str">
        <f t="shared" si="260"/>
        <v/>
      </c>
      <c r="PJ10" s="79" t="str">
        <f t="shared" si="261"/>
        <v/>
      </c>
      <c r="PK10" s="79" t="str">
        <f t="shared" si="262"/>
        <v/>
      </c>
      <c r="PL10" s="79" t="str">
        <f t="shared" si="263"/>
        <v/>
      </c>
      <c r="PM10" s="79" t="str">
        <f t="shared" si="264"/>
        <v/>
      </c>
      <c r="PN10" s="79" t="str">
        <f t="shared" si="265"/>
        <v/>
      </c>
      <c r="PO10" s="92" t="str">
        <f t="shared" si="266"/>
        <v/>
      </c>
      <c r="PP10" s="144">
        <f t="shared" si="109"/>
        <v>0</v>
      </c>
      <c r="PR10" s="91">
        <f t="shared" si="267"/>
        <v>0</v>
      </c>
      <c r="PS10" s="79">
        <f t="shared" si="268"/>
        <v>0</v>
      </c>
      <c r="PT10" s="92">
        <f t="shared" si="269"/>
        <v>0</v>
      </c>
      <c r="PV10" s="144">
        <f t="shared" si="270"/>
        <v>-4.25</v>
      </c>
      <c r="PX10" s="144">
        <f t="shared" si="271"/>
        <v>-4.25</v>
      </c>
    </row>
    <row r="11" spans="2:440" x14ac:dyDescent="0.15">
      <c r="B11" s="82" t="str">
        <f>'MODU 2025'!B14</f>
        <v>BUFFY Stéphanie</v>
      </c>
      <c r="C11" s="82" t="str">
        <f>'MODU 2025'!C14</f>
        <v>Production</v>
      </c>
      <c r="D11" s="82">
        <f>'MODU 2025'!D14</f>
        <v>37</v>
      </c>
      <c r="E11" s="125">
        <f>'MODU 2025'!G14</f>
        <v>33</v>
      </c>
      <c r="F11" s="82">
        <f>'MODU 2025'!H14</f>
        <v>41</v>
      </c>
      <c r="G11" s="82">
        <f>'MODU 2025'!I14</f>
        <v>33</v>
      </c>
      <c r="H11" s="82">
        <f>'MODU 2025'!J14</f>
        <v>41</v>
      </c>
      <c r="I11" s="82">
        <f>'MODU 2025'!K14</f>
        <v>33</v>
      </c>
      <c r="J11" s="82">
        <f>'MODU 2025'!L14</f>
        <v>41</v>
      </c>
      <c r="K11" s="82">
        <f>'MODU 2025'!M14</f>
        <v>33</v>
      </c>
      <c r="L11" s="82">
        <f>'MODU 2025'!N14</f>
        <v>41</v>
      </c>
      <c r="M11" s="82">
        <f>'MODU 2025'!O14</f>
        <v>33</v>
      </c>
      <c r="N11" s="82">
        <f>'MODU 2025'!P14</f>
        <v>41</v>
      </c>
      <c r="O11" s="82">
        <f>'MODU 2025'!Q14</f>
        <v>33</v>
      </c>
      <c r="P11" s="82">
        <f>'MODU 2025'!R14</f>
        <v>41</v>
      </c>
      <c r="Q11" s="82">
        <f>'MODU 2025'!S14</f>
        <v>33</v>
      </c>
      <c r="R11" s="82">
        <f>'MODU 2025'!T14</f>
        <v>41</v>
      </c>
      <c r="S11" s="82">
        <f>'MODU 2025'!U14</f>
        <v>33</v>
      </c>
      <c r="T11" s="82">
        <f>'MODU 2025'!V14</f>
        <v>41</v>
      </c>
      <c r="U11" s="82">
        <f>'MODU 2025'!W14</f>
        <v>33</v>
      </c>
      <c r="V11" s="82">
        <f>'MODU 2025'!X14</f>
        <v>41</v>
      </c>
      <c r="W11" s="82">
        <f>'MODU 2025'!Y14</f>
        <v>33</v>
      </c>
      <c r="X11" s="82">
        <f>'MODU 2025'!Z14</f>
        <v>41</v>
      </c>
      <c r="Y11" s="82">
        <f>'MODU 2025'!AA14</f>
        <v>33</v>
      </c>
      <c r="Z11" s="82">
        <f>'MODU 2025'!AB14</f>
        <v>41</v>
      </c>
      <c r="AA11" s="82">
        <f>'MODU 2025'!AC14</f>
        <v>33</v>
      </c>
      <c r="AB11" s="82">
        <f>'MODU 2025'!AD14</f>
        <v>41</v>
      </c>
      <c r="AC11" s="82">
        <f>'MODU 2025'!AE14</f>
        <v>33</v>
      </c>
      <c r="AD11" s="82">
        <f>'MODU 2025'!AF14</f>
        <v>41</v>
      </c>
      <c r="AE11" s="82">
        <f>'MODU 2025'!AG14</f>
        <v>33</v>
      </c>
      <c r="AF11" s="82">
        <f>'MODU 2025'!AH14</f>
        <v>41</v>
      </c>
      <c r="AG11" s="82">
        <f>'MODU 2025'!AI14</f>
        <v>33</v>
      </c>
      <c r="AH11" s="82">
        <f>'MODU 2025'!AJ14</f>
        <v>41</v>
      </c>
      <c r="AI11" s="82">
        <f>'MODU 2025'!AK14</f>
        <v>33</v>
      </c>
      <c r="AJ11" s="82">
        <f>'MODU 2025'!AL14</f>
        <v>41</v>
      </c>
      <c r="AK11" s="82">
        <f>'MODU 2025'!AM14</f>
        <v>33</v>
      </c>
      <c r="AL11" s="82">
        <f>'MODU 2025'!AN14</f>
        <v>41</v>
      </c>
      <c r="AM11" s="82">
        <f>'MODU 2025'!AO14</f>
        <v>33</v>
      </c>
      <c r="AN11" s="82">
        <f>'MODU 2025'!AP14</f>
        <v>41</v>
      </c>
      <c r="AO11" s="82">
        <f>'MODU 2025'!AQ14</f>
        <v>33</v>
      </c>
      <c r="AP11" s="82">
        <f>'MODU 2025'!AR14</f>
        <v>41</v>
      </c>
      <c r="AQ11" s="82">
        <f>'MODU 2025'!AS14</f>
        <v>33</v>
      </c>
      <c r="AR11" s="82">
        <f>'MODU 2025'!AT14</f>
        <v>41</v>
      </c>
      <c r="AS11" s="82">
        <f>'MODU 2025'!AU14</f>
        <v>33</v>
      </c>
      <c r="AT11" s="82">
        <f>'MODU 2025'!AV14</f>
        <v>41</v>
      </c>
      <c r="AU11" s="82">
        <f>'MODU 2025'!AW14</f>
        <v>33</v>
      </c>
      <c r="AV11" s="82">
        <f>'MODU 2025'!AX14</f>
        <v>41</v>
      </c>
      <c r="AW11" s="82">
        <f>'MODU 2025'!AY14</f>
        <v>33</v>
      </c>
      <c r="AX11" s="82">
        <f>'MODU 2025'!AZ14</f>
        <v>41</v>
      </c>
      <c r="AY11" s="82">
        <f>'MODU 2025'!BA14</f>
        <v>33</v>
      </c>
      <c r="AZ11" s="82">
        <f>'MODU 2025'!BB14</f>
        <v>41</v>
      </c>
      <c r="BA11" s="82">
        <f>'MODU 2025'!BC14</f>
        <v>33</v>
      </c>
      <c r="BB11" s="82">
        <f>'MODU 2025'!BD14</f>
        <v>41</v>
      </c>
      <c r="BC11" s="82">
        <f>'MODU 2025'!BE14</f>
        <v>33</v>
      </c>
      <c r="BD11" s="126">
        <f>'MODU 2025'!BF14</f>
        <v>41</v>
      </c>
      <c r="BE11" s="82"/>
      <c r="BF11" s="116">
        <v>41</v>
      </c>
      <c r="BG11" s="117">
        <v>33</v>
      </c>
      <c r="BH11" s="117">
        <v>41</v>
      </c>
      <c r="BI11" s="117">
        <v>33</v>
      </c>
      <c r="BJ11" s="117">
        <v>41</v>
      </c>
      <c r="BK11" s="117">
        <v>33</v>
      </c>
      <c r="BL11" s="117">
        <v>41</v>
      </c>
      <c r="BM11" s="117">
        <v>33</v>
      </c>
      <c r="BN11" s="117">
        <v>41</v>
      </c>
      <c r="BO11" s="117">
        <v>33</v>
      </c>
      <c r="BP11" s="117">
        <v>41</v>
      </c>
      <c r="BQ11" s="117">
        <v>33</v>
      </c>
      <c r="BR11" s="117">
        <v>41</v>
      </c>
      <c r="BS11" s="117">
        <v>33</v>
      </c>
      <c r="BT11" s="117">
        <v>41</v>
      </c>
      <c r="BU11" s="117">
        <v>33</v>
      </c>
      <c r="BV11" s="117">
        <v>41</v>
      </c>
      <c r="BW11" s="117">
        <v>33</v>
      </c>
      <c r="BX11" s="117">
        <v>41</v>
      </c>
      <c r="BY11" s="117">
        <v>33</v>
      </c>
      <c r="BZ11" s="117">
        <v>41</v>
      </c>
      <c r="CA11" s="117">
        <v>33</v>
      </c>
      <c r="CB11" s="117">
        <v>41</v>
      </c>
      <c r="CC11" s="117">
        <v>33</v>
      </c>
      <c r="CD11" s="117">
        <v>41</v>
      </c>
      <c r="CE11" s="117">
        <v>33</v>
      </c>
      <c r="CF11" s="117">
        <v>41</v>
      </c>
      <c r="CG11" s="117">
        <v>33</v>
      </c>
      <c r="CH11" s="117">
        <v>41</v>
      </c>
      <c r="CI11" s="117">
        <v>33</v>
      </c>
      <c r="CJ11" s="117">
        <v>41</v>
      </c>
      <c r="CK11" s="117">
        <v>33</v>
      </c>
      <c r="CL11" s="117">
        <v>41</v>
      </c>
      <c r="CM11" s="117">
        <v>33</v>
      </c>
      <c r="CN11" s="117">
        <v>41</v>
      </c>
      <c r="CO11" s="117">
        <v>33</v>
      </c>
      <c r="CP11" s="117">
        <v>41</v>
      </c>
      <c r="CQ11" s="117">
        <v>33</v>
      </c>
      <c r="CR11" s="117">
        <v>41</v>
      </c>
      <c r="CS11" s="117">
        <v>33</v>
      </c>
      <c r="CT11" s="117">
        <v>41</v>
      </c>
      <c r="CU11" s="117">
        <v>33</v>
      </c>
      <c r="CV11" s="117">
        <v>41</v>
      </c>
      <c r="CW11" s="117">
        <v>33</v>
      </c>
      <c r="CX11" s="117">
        <v>41</v>
      </c>
      <c r="CY11" s="117">
        <v>33</v>
      </c>
      <c r="CZ11" s="117">
        <v>41</v>
      </c>
      <c r="DA11" s="117">
        <v>33</v>
      </c>
      <c r="DB11" s="117">
        <v>41</v>
      </c>
      <c r="DC11" s="117">
        <v>33</v>
      </c>
      <c r="DD11" s="117">
        <v>41</v>
      </c>
      <c r="DE11" s="118">
        <v>33</v>
      </c>
      <c r="DF11" s="85"/>
      <c r="DG11" s="133">
        <f t="shared" si="272"/>
        <v>0</v>
      </c>
      <c r="DH11" s="84">
        <f t="shared" si="110"/>
        <v>0</v>
      </c>
      <c r="DI11" s="84">
        <f t="shared" si="111"/>
        <v>0</v>
      </c>
      <c r="DJ11" s="84">
        <f t="shared" si="112"/>
        <v>0</v>
      </c>
      <c r="DK11" s="84">
        <f t="shared" si="113"/>
        <v>0</v>
      </c>
      <c r="DL11" s="84">
        <f t="shared" si="114"/>
        <v>0</v>
      </c>
      <c r="DM11" s="84">
        <f t="shared" si="115"/>
        <v>0</v>
      </c>
      <c r="DN11" s="84">
        <f t="shared" si="116"/>
        <v>0</v>
      </c>
      <c r="DO11" s="84">
        <f t="shared" si="117"/>
        <v>0</v>
      </c>
      <c r="DP11" s="84">
        <f t="shared" si="118"/>
        <v>0</v>
      </c>
      <c r="DQ11" s="84">
        <f t="shared" si="119"/>
        <v>0</v>
      </c>
      <c r="DR11" s="84">
        <f t="shared" si="120"/>
        <v>0</v>
      </c>
      <c r="DS11" s="84">
        <f t="shared" si="121"/>
        <v>0</v>
      </c>
      <c r="DT11" s="84">
        <f t="shared" si="122"/>
        <v>0</v>
      </c>
      <c r="DU11" s="84">
        <f t="shared" si="123"/>
        <v>0</v>
      </c>
      <c r="DV11" s="84">
        <f t="shared" si="124"/>
        <v>0</v>
      </c>
      <c r="DW11" s="84">
        <f t="shared" si="125"/>
        <v>0</v>
      </c>
      <c r="DX11" s="84">
        <f t="shared" si="126"/>
        <v>0</v>
      </c>
      <c r="DY11" s="84">
        <f t="shared" si="127"/>
        <v>0</v>
      </c>
      <c r="DZ11" s="84">
        <f t="shared" si="128"/>
        <v>0</v>
      </c>
      <c r="EA11" s="84">
        <f t="shared" si="129"/>
        <v>0</v>
      </c>
      <c r="EB11" s="84">
        <f t="shared" si="130"/>
        <v>0</v>
      </c>
      <c r="EC11" s="84">
        <f t="shared" si="131"/>
        <v>0</v>
      </c>
      <c r="ED11" s="84">
        <f t="shared" si="132"/>
        <v>0</v>
      </c>
      <c r="EE11" s="84">
        <f t="shared" si="133"/>
        <v>0</v>
      </c>
      <c r="EF11" s="84">
        <f t="shared" si="134"/>
        <v>0</v>
      </c>
      <c r="EG11" s="84">
        <f t="shared" si="135"/>
        <v>0</v>
      </c>
      <c r="EH11" s="84">
        <f t="shared" si="136"/>
        <v>0</v>
      </c>
      <c r="EI11" s="84">
        <f t="shared" si="137"/>
        <v>0</v>
      </c>
      <c r="EJ11" s="84">
        <f t="shared" si="138"/>
        <v>0</v>
      </c>
      <c r="EK11" s="84">
        <f t="shared" si="139"/>
        <v>0</v>
      </c>
      <c r="EL11" s="84">
        <f t="shared" si="140"/>
        <v>0</v>
      </c>
      <c r="EM11" s="84">
        <f t="shared" si="141"/>
        <v>0</v>
      </c>
      <c r="EN11" s="84">
        <f t="shared" si="142"/>
        <v>0</v>
      </c>
      <c r="EO11" s="84">
        <f t="shared" si="143"/>
        <v>0</v>
      </c>
      <c r="EP11" s="84">
        <f t="shared" si="144"/>
        <v>0</v>
      </c>
      <c r="EQ11" s="84">
        <f t="shared" si="145"/>
        <v>0</v>
      </c>
      <c r="ER11" s="84">
        <f t="shared" si="146"/>
        <v>0</v>
      </c>
      <c r="ES11" s="84">
        <f t="shared" si="147"/>
        <v>0</v>
      </c>
      <c r="ET11" s="84">
        <f t="shared" si="148"/>
        <v>0</v>
      </c>
      <c r="EU11" s="84">
        <f t="shared" si="149"/>
        <v>0</v>
      </c>
      <c r="EV11" s="84">
        <f t="shared" si="150"/>
        <v>0</v>
      </c>
      <c r="EW11" s="84">
        <f t="shared" si="151"/>
        <v>0</v>
      </c>
      <c r="EX11" s="84">
        <f t="shared" si="152"/>
        <v>0</v>
      </c>
      <c r="EY11" s="84">
        <f t="shared" si="153"/>
        <v>0</v>
      </c>
      <c r="EZ11" s="84">
        <f t="shared" si="154"/>
        <v>0</v>
      </c>
      <c r="FA11" s="84">
        <f t="shared" si="155"/>
        <v>0</v>
      </c>
      <c r="FB11" s="84">
        <f t="shared" si="156"/>
        <v>0</v>
      </c>
      <c r="FC11" s="84">
        <f t="shared" si="157"/>
        <v>0</v>
      </c>
      <c r="FD11" s="84">
        <f t="shared" si="158"/>
        <v>0</v>
      </c>
      <c r="FE11" s="84">
        <f t="shared" si="159"/>
        <v>0</v>
      </c>
      <c r="FF11" s="134">
        <f t="shared" si="160"/>
        <v>0</v>
      </c>
      <c r="FG11" s="84"/>
      <c r="FH11" s="133" t="str">
        <f t="shared" si="51"/>
        <v/>
      </c>
      <c r="FI11" s="84" t="str">
        <f t="shared" si="52"/>
        <v/>
      </c>
      <c r="FJ11" s="84" t="str">
        <f t="shared" si="53"/>
        <v/>
      </c>
      <c r="FK11" s="84" t="str">
        <f t="shared" si="54"/>
        <v/>
      </c>
      <c r="FL11" s="84" t="str">
        <f t="shared" si="55"/>
        <v/>
      </c>
      <c r="FM11" s="84" t="str">
        <f t="shared" si="56"/>
        <v/>
      </c>
      <c r="FN11" s="84" t="str">
        <f t="shared" si="57"/>
        <v/>
      </c>
      <c r="FO11" s="84" t="str">
        <f t="shared" si="58"/>
        <v/>
      </c>
      <c r="FP11" s="84" t="str">
        <f t="shared" si="59"/>
        <v/>
      </c>
      <c r="FQ11" s="84" t="str">
        <f t="shared" si="60"/>
        <v/>
      </c>
      <c r="FR11" s="84" t="str">
        <f t="shared" si="61"/>
        <v/>
      </c>
      <c r="FS11" s="84" t="str">
        <f t="shared" si="62"/>
        <v/>
      </c>
      <c r="FT11" s="84" t="str">
        <f t="shared" si="63"/>
        <v/>
      </c>
      <c r="FU11" s="84" t="str">
        <f t="shared" si="64"/>
        <v/>
      </c>
      <c r="FV11" s="84" t="str">
        <f t="shared" si="65"/>
        <v/>
      </c>
      <c r="FW11" s="84" t="str">
        <f t="shared" si="66"/>
        <v/>
      </c>
      <c r="FX11" s="84" t="str">
        <f t="shared" si="67"/>
        <v/>
      </c>
      <c r="FY11" s="84" t="str">
        <f t="shared" si="68"/>
        <v/>
      </c>
      <c r="FZ11" s="84" t="str">
        <f t="shared" si="69"/>
        <v/>
      </c>
      <c r="GA11" s="84" t="str">
        <f t="shared" si="70"/>
        <v/>
      </c>
      <c r="GB11" s="84" t="str">
        <f t="shared" si="71"/>
        <v/>
      </c>
      <c r="GC11" s="84" t="str">
        <f t="shared" si="72"/>
        <v/>
      </c>
      <c r="GD11" s="84" t="str">
        <f t="shared" si="73"/>
        <v/>
      </c>
      <c r="GE11" s="84" t="str">
        <f t="shared" si="74"/>
        <v/>
      </c>
      <c r="GF11" s="84" t="str">
        <f t="shared" si="75"/>
        <v/>
      </c>
      <c r="GG11" s="84" t="str">
        <f t="shared" si="76"/>
        <v/>
      </c>
      <c r="GH11" s="84" t="str">
        <f t="shared" si="77"/>
        <v/>
      </c>
      <c r="GI11" s="84" t="str">
        <f t="shared" si="78"/>
        <v/>
      </c>
      <c r="GJ11" s="84" t="str">
        <f t="shared" si="79"/>
        <v/>
      </c>
      <c r="GK11" s="84" t="str">
        <f t="shared" si="80"/>
        <v/>
      </c>
      <c r="GL11" s="84" t="str">
        <f t="shared" si="81"/>
        <v/>
      </c>
      <c r="GM11" s="84" t="str">
        <f t="shared" si="82"/>
        <v/>
      </c>
      <c r="GN11" s="84" t="str">
        <f t="shared" si="83"/>
        <v/>
      </c>
      <c r="GO11" s="84" t="str">
        <f t="shared" si="84"/>
        <v/>
      </c>
      <c r="GP11" s="84" t="str">
        <f t="shared" si="85"/>
        <v/>
      </c>
      <c r="GQ11" s="84" t="str">
        <f t="shared" si="86"/>
        <v/>
      </c>
      <c r="GR11" s="84" t="str">
        <f t="shared" si="87"/>
        <v/>
      </c>
      <c r="GS11" s="84" t="str">
        <f t="shared" si="88"/>
        <v/>
      </c>
      <c r="GT11" s="84" t="str">
        <f t="shared" si="89"/>
        <v/>
      </c>
      <c r="GU11" s="84" t="str">
        <f t="shared" si="90"/>
        <v/>
      </c>
      <c r="GV11" s="84" t="str">
        <f t="shared" si="91"/>
        <v/>
      </c>
      <c r="GW11" s="84" t="str">
        <f t="shared" si="92"/>
        <v/>
      </c>
      <c r="GX11" s="84" t="str">
        <f t="shared" si="93"/>
        <v/>
      </c>
      <c r="GY11" s="84" t="str">
        <f t="shared" si="94"/>
        <v/>
      </c>
      <c r="GZ11" s="84" t="str">
        <f t="shared" si="95"/>
        <v/>
      </c>
      <c r="HA11" s="84" t="str">
        <f t="shared" si="96"/>
        <v/>
      </c>
      <c r="HB11" s="84" t="str">
        <f t="shared" si="97"/>
        <v/>
      </c>
      <c r="HC11" s="84" t="str">
        <f t="shared" si="98"/>
        <v/>
      </c>
      <c r="HD11" s="84" t="str">
        <f t="shared" si="99"/>
        <v/>
      </c>
      <c r="HE11" s="84" t="str">
        <f t="shared" si="100"/>
        <v/>
      </c>
      <c r="HF11" s="84" t="str">
        <f t="shared" si="101"/>
        <v/>
      </c>
      <c r="HG11" s="84" t="str">
        <f t="shared" si="102"/>
        <v/>
      </c>
      <c r="HH11" s="139">
        <f t="shared" si="103"/>
        <v>0</v>
      </c>
      <c r="HI11" s="35"/>
      <c r="HJ11" s="133" t="str" cm="1">
        <f t="array" ref="HJ11">IF($C11&lt;&gt;"Production","",IFERROR(
_xlfn.IFS(AND(DG11&gt;0,DG11&lt;($HK$3-$D11)),DG11,
AND(DG11&gt;0,DG11&gt;($HK$3-$D11)),($HK$3-$D11)),""))</f>
        <v/>
      </c>
      <c r="HK11" s="84" t="str" cm="1">
        <f t="array" ref="HK11">IF($C11&lt;&gt;"Production","",IFERROR(
_xlfn.IFS(AND(DH11&gt;0,DH11&lt;($HK$3-$D11)),DH11,
AND(DH11&gt;0,DH11&gt;($HK$3-$D11)),($HK$3-$D11)),""))</f>
        <v/>
      </c>
      <c r="HL11" s="84" t="str" cm="1">
        <f t="array" ref="HL11">IF($C11&lt;&gt;"Production","",IFERROR(
_xlfn.IFS(AND(DI11&gt;0,DI11&lt;($HK$3-$D11)),DI11,
AND(DI11&gt;0,DI11&gt;($HK$3-$D11)),($HK$3-$D11)),""))</f>
        <v/>
      </c>
      <c r="HM11" s="84" t="str" cm="1">
        <f t="array" ref="HM11">IF($C11&lt;&gt;"Production","",IFERROR(
_xlfn.IFS(AND(DJ11&gt;0,DJ11&lt;($HK$3-$D11)),DJ11,
AND(DJ11&gt;0,DJ11&gt;($HK$3-$D11)),($HK$3-$D11)),""))</f>
        <v/>
      </c>
      <c r="HN11" s="84" t="str" cm="1">
        <f t="array" ref="HN11">IF($C11&lt;&gt;"Production","",IFERROR(
_xlfn.IFS(AND(DK11&gt;0,DK11&lt;($HK$3-$D11)),DK11,
AND(DK11&gt;0,DK11&gt;($HK$3-$D11)),($HK$3-$D11)),""))</f>
        <v/>
      </c>
      <c r="HO11" s="84" t="str" cm="1">
        <f t="array" ref="HO11">IF($C11&lt;&gt;"Production","",IFERROR(
_xlfn.IFS(AND(DL11&gt;0,DL11&lt;($HK$3-$D11)),DL11,
AND(DL11&gt;0,DL11&gt;($HK$3-$D11)),($HK$3-$D11)),""))</f>
        <v/>
      </c>
      <c r="HP11" s="84" t="str" cm="1">
        <f t="array" ref="HP11">IF($C11&lt;&gt;"Production","",IFERROR(
_xlfn.IFS(AND(DM11&gt;0,DM11&lt;($HK$3-$D11)),DM11,
AND(DM11&gt;0,DM11&gt;($HK$3-$D11)),($HK$3-$D11)),""))</f>
        <v/>
      </c>
      <c r="HQ11" s="84" t="str" cm="1">
        <f t="array" ref="HQ11">IF($C11&lt;&gt;"Production","",IFERROR(
_xlfn.IFS(AND(DN11&gt;0,DN11&lt;($HK$3-$D11)),DN11,
AND(DN11&gt;0,DN11&gt;($HK$3-$D11)),($HK$3-$D11)),""))</f>
        <v/>
      </c>
      <c r="HR11" s="84" t="str" cm="1">
        <f t="array" ref="HR11">IF($C11&lt;&gt;"Production","",IFERROR(
_xlfn.IFS(AND(DO11&gt;0,DO11&lt;($HK$3-$D11)),DO11,
AND(DO11&gt;0,DO11&gt;($HK$3-$D11)),($HK$3-$D11)),""))</f>
        <v/>
      </c>
      <c r="HS11" s="84" t="str" cm="1">
        <f t="array" ref="HS11">IF($C11&lt;&gt;"Production","",IFERROR(
_xlfn.IFS(AND(DP11&gt;0,DP11&lt;($HK$3-$D11)),DP11,
AND(DP11&gt;0,DP11&gt;($HK$3-$D11)),($HK$3-$D11)),""))</f>
        <v/>
      </c>
      <c r="HT11" s="84" t="str" cm="1">
        <f t="array" ref="HT11">IF($C11&lt;&gt;"Production","",IFERROR(
_xlfn.IFS(AND(DQ11&gt;0,DQ11&lt;($HK$3-$D11)),DQ11,
AND(DQ11&gt;0,DQ11&gt;($HK$3-$D11)),($HK$3-$D11)),""))</f>
        <v/>
      </c>
      <c r="HU11" s="84" t="str" cm="1">
        <f t="array" ref="HU11">IF($C11&lt;&gt;"Production","",IFERROR(
_xlfn.IFS(AND(DR11&gt;0,DR11&lt;($HK$3-$D11)),DR11,
AND(DR11&gt;0,DR11&gt;($HK$3-$D11)),($HK$3-$D11)),""))</f>
        <v/>
      </c>
      <c r="HV11" s="84" t="str" cm="1">
        <f t="array" ref="HV11">IF($C11&lt;&gt;"Production","",IFERROR(
_xlfn.IFS(AND(DS11&gt;0,DS11&lt;($HK$3-$D11)),DS11,
AND(DS11&gt;0,DS11&gt;($HK$3-$D11)),($HK$3-$D11)),""))</f>
        <v/>
      </c>
      <c r="HW11" s="84" t="str" cm="1">
        <f t="array" ref="HW11">IF($C11&lt;&gt;"Production","",IFERROR(
_xlfn.IFS(AND(DT11&gt;0,DT11&lt;($HK$3-$D11)),DT11,
AND(DT11&gt;0,DT11&gt;($HK$3-$D11)),($HK$3-$D11)),""))</f>
        <v/>
      </c>
      <c r="HX11" s="84" t="str" cm="1">
        <f t="array" ref="HX11">IF($C11&lt;&gt;"Production","",IFERROR(
_xlfn.IFS(AND(DU11&gt;0,DU11&lt;($HK$3-$D11)),DU11,
AND(DU11&gt;0,DU11&gt;($HK$3-$D11)),($HK$3-$D11)),""))</f>
        <v/>
      </c>
      <c r="HY11" s="84" t="str" cm="1">
        <f t="array" ref="HY11">IF($C11&lt;&gt;"Production","",IFERROR(
_xlfn.IFS(AND(DV11&gt;0,DV11&lt;($HK$3-$D11)),DV11,
AND(DV11&gt;0,DV11&gt;($HK$3-$D11)),($HK$3-$D11)),""))</f>
        <v/>
      </c>
      <c r="HZ11" s="84" t="str" cm="1">
        <f t="array" ref="HZ11">IF($C11&lt;&gt;"Production","",IFERROR(
_xlfn.IFS(AND(DW11&gt;0,DW11&lt;($HK$3-$D11)),DW11,
AND(DW11&gt;0,DW11&gt;($HK$3-$D11)),($HK$3-$D11)),""))</f>
        <v/>
      </c>
      <c r="IA11" s="84" t="str" cm="1">
        <f t="array" ref="IA11">IF($C11&lt;&gt;"Production","",IFERROR(
_xlfn.IFS(AND(DX11&gt;0,DX11&lt;($HK$3-$D11)),DX11,
AND(DX11&gt;0,DX11&gt;($HK$3-$D11)),($HK$3-$D11)),""))</f>
        <v/>
      </c>
      <c r="IB11" s="84" t="str" cm="1">
        <f t="array" ref="IB11">IF($C11&lt;&gt;"Production","",IFERROR(
_xlfn.IFS(AND(DY11&gt;0,DY11&lt;($HK$3-$D11)),DY11,
AND(DY11&gt;0,DY11&gt;($HK$3-$D11)),($HK$3-$D11)),""))</f>
        <v/>
      </c>
      <c r="IC11" s="84" t="str" cm="1">
        <f t="array" ref="IC11">IF($C11&lt;&gt;"Production","",IFERROR(
_xlfn.IFS(AND(DZ11&gt;0,DZ11&lt;($HK$3-$D11)),DZ11,
AND(DZ11&gt;0,DZ11&gt;($HK$3-$D11)),($HK$3-$D11)),""))</f>
        <v/>
      </c>
      <c r="ID11" s="84" t="str" cm="1">
        <f t="array" ref="ID11">IF($C11&lt;&gt;"Production","",IFERROR(
_xlfn.IFS(AND(EA11&gt;0,EA11&lt;($HK$3-$D11)),EA11,
AND(EA11&gt;0,EA11&gt;($HK$3-$D11)),($HK$3-$D11)),""))</f>
        <v/>
      </c>
      <c r="IE11" s="84" t="str" cm="1">
        <f t="array" ref="IE11">IF($C11&lt;&gt;"Production","",IFERROR(
_xlfn.IFS(AND(EB11&gt;0,EB11&lt;($HK$3-$D11)),EB11,
AND(EB11&gt;0,EB11&gt;($HK$3-$D11)),($HK$3-$D11)),""))</f>
        <v/>
      </c>
      <c r="IF11" s="84" t="str" cm="1">
        <f t="array" ref="IF11">IF($C11&lt;&gt;"Production","",IFERROR(
_xlfn.IFS(AND(EC11&gt;0,EC11&lt;($HK$3-$D11)),EC11,
AND(EC11&gt;0,EC11&gt;($HK$3-$D11)),($HK$3-$D11)),""))</f>
        <v/>
      </c>
      <c r="IG11" s="84" t="str" cm="1">
        <f t="array" ref="IG11">IF($C11&lt;&gt;"Production","",IFERROR(
_xlfn.IFS(AND(ED11&gt;0,ED11&lt;($HK$3-$D11)),ED11,
AND(ED11&gt;0,ED11&gt;($HK$3-$D11)),($HK$3-$D11)),""))</f>
        <v/>
      </c>
      <c r="IH11" s="84" t="str" cm="1">
        <f t="array" ref="IH11">IF($C11&lt;&gt;"Production","",IFERROR(
_xlfn.IFS(AND(EE11&gt;0,EE11&lt;($HK$3-$D11)),EE11,
AND(EE11&gt;0,EE11&gt;($HK$3-$D11)),($HK$3-$D11)),""))</f>
        <v/>
      </c>
      <c r="II11" s="84" t="str" cm="1">
        <f t="array" ref="II11">IF($C11&lt;&gt;"Production","",IFERROR(
_xlfn.IFS(AND(EF11&gt;0,EF11&lt;($HK$3-$D11)),EF11,
AND(EF11&gt;0,EF11&gt;($HK$3-$D11)),($HK$3-$D11)),""))</f>
        <v/>
      </c>
      <c r="IJ11" s="84" t="str" cm="1">
        <f t="array" ref="IJ11">IF($C11&lt;&gt;"Production","",IFERROR(
_xlfn.IFS(AND(EG11&gt;0,EG11&lt;($HK$3-$D11)),EG11,
AND(EG11&gt;0,EG11&gt;($HK$3-$D11)),($HK$3-$D11)),""))</f>
        <v/>
      </c>
      <c r="IK11" s="84" t="str" cm="1">
        <f t="array" ref="IK11">IF($C11&lt;&gt;"Production","",IFERROR(
_xlfn.IFS(AND(EH11&gt;0,EH11&lt;($HK$3-$D11)),EH11,
AND(EH11&gt;0,EH11&gt;($HK$3-$D11)),($HK$3-$D11)),""))</f>
        <v/>
      </c>
      <c r="IL11" s="84" t="str" cm="1">
        <f t="array" ref="IL11">IF($C11&lt;&gt;"Production","",IFERROR(
_xlfn.IFS(AND(EI11&gt;0,EI11&lt;($HK$3-$D11)),EI11,
AND(EI11&gt;0,EI11&gt;($HK$3-$D11)),($HK$3-$D11)),""))</f>
        <v/>
      </c>
      <c r="IM11" s="84" t="str" cm="1">
        <f t="array" ref="IM11">IF($C11&lt;&gt;"Production","",IFERROR(
_xlfn.IFS(AND(EJ11&gt;0,EJ11&lt;($HK$3-$D11)),EJ11,
AND(EJ11&gt;0,EJ11&gt;($HK$3-$D11)),($HK$3-$D11)),""))</f>
        <v/>
      </c>
      <c r="IN11" s="84" t="str" cm="1">
        <f t="array" ref="IN11">IF($C11&lt;&gt;"Production","",IFERROR(
_xlfn.IFS(AND(EK11&gt;0,EK11&lt;($HK$3-$D11)),EK11,
AND(EK11&gt;0,EK11&gt;($HK$3-$D11)),($HK$3-$D11)),""))</f>
        <v/>
      </c>
      <c r="IO11" s="84" t="str" cm="1">
        <f t="array" ref="IO11">IF($C11&lt;&gt;"Production","",IFERROR(
_xlfn.IFS(AND(EL11&gt;0,EL11&lt;($HK$3-$D11)),EL11,
AND(EL11&gt;0,EL11&gt;($HK$3-$D11)),($HK$3-$D11)),""))</f>
        <v/>
      </c>
      <c r="IP11" s="84" t="str" cm="1">
        <f t="array" ref="IP11">IF($C11&lt;&gt;"Production","",IFERROR(
_xlfn.IFS(AND(EM11&gt;0,EM11&lt;($HK$3-$D11)),EM11,
AND(EM11&gt;0,EM11&gt;($HK$3-$D11)),($HK$3-$D11)),""))</f>
        <v/>
      </c>
      <c r="IQ11" s="84" t="str" cm="1">
        <f t="array" ref="IQ11">IF($C11&lt;&gt;"Production","",IFERROR(
_xlfn.IFS(AND(EN11&gt;0,EN11&lt;($HK$3-$D11)),EN11,
AND(EN11&gt;0,EN11&gt;($HK$3-$D11)),($HK$3-$D11)),""))</f>
        <v/>
      </c>
      <c r="IR11" s="84" t="str" cm="1">
        <f t="array" ref="IR11">IF($C11&lt;&gt;"Production","",IFERROR(
_xlfn.IFS(AND(EO11&gt;0,EO11&lt;($HK$3-$D11)),EO11,
AND(EO11&gt;0,EO11&gt;($HK$3-$D11)),($HK$3-$D11)),""))</f>
        <v/>
      </c>
      <c r="IS11" s="84" t="str" cm="1">
        <f t="array" ref="IS11">IF($C11&lt;&gt;"Production","",IFERROR(
_xlfn.IFS(AND(EP11&gt;0,EP11&lt;($HK$3-$D11)),EP11,
AND(EP11&gt;0,EP11&gt;($HK$3-$D11)),($HK$3-$D11)),""))</f>
        <v/>
      </c>
      <c r="IT11" s="84" t="str" cm="1">
        <f t="array" ref="IT11">IF($C11&lt;&gt;"Production","",IFERROR(
_xlfn.IFS(AND(EQ11&gt;0,EQ11&lt;($HK$3-$D11)),EQ11,
AND(EQ11&gt;0,EQ11&gt;($HK$3-$D11)),($HK$3-$D11)),""))</f>
        <v/>
      </c>
      <c r="IU11" s="84" t="str" cm="1">
        <f t="array" ref="IU11">IF($C11&lt;&gt;"Production","",IFERROR(
_xlfn.IFS(AND(ER11&gt;0,ER11&lt;($HK$3-$D11)),ER11,
AND(ER11&gt;0,ER11&gt;($HK$3-$D11)),($HK$3-$D11)),""))</f>
        <v/>
      </c>
      <c r="IV11" s="84" t="str" cm="1">
        <f t="array" ref="IV11">IF($C11&lt;&gt;"Production","",IFERROR(
_xlfn.IFS(AND(ES11&gt;0,ES11&lt;($HK$3-$D11)),ES11,
AND(ES11&gt;0,ES11&gt;($HK$3-$D11)),($HK$3-$D11)),""))</f>
        <v/>
      </c>
      <c r="IW11" s="84" t="str" cm="1">
        <f t="array" ref="IW11">IF($C11&lt;&gt;"Production","",IFERROR(
_xlfn.IFS(AND(ET11&gt;0,ET11&lt;($HK$3-$D11)),ET11,
AND(ET11&gt;0,ET11&gt;($HK$3-$D11)),($HK$3-$D11)),""))</f>
        <v/>
      </c>
      <c r="IX11" s="84" t="str" cm="1">
        <f t="array" ref="IX11">IF($C11&lt;&gt;"Production","",IFERROR(
_xlfn.IFS(AND(EU11&gt;0,EU11&lt;($HK$3-$D11)),EU11,
AND(EU11&gt;0,EU11&gt;($HK$3-$D11)),($HK$3-$D11)),""))</f>
        <v/>
      </c>
      <c r="IY11" s="84" t="str" cm="1">
        <f t="array" ref="IY11">IF($C11&lt;&gt;"Production","",IFERROR(
_xlfn.IFS(AND(EV11&gt;0,EV11&lt;($HK$3-$D11)),EV11,
AND(EV11&gt;0,EV11&gt;($HK$3-$D11)),($HK$3-$D11)),""))</f>
        <v/>
      </c>
      <c r="IZ11" s="84" t="str" cm="1">
        <f t="array" ref="IZ11">IF($C11&lt;&gt;"Production","",IFERROR(
_xlfn.IFS(AND(EW11&gt;0,EW11&lt;($HK$3-$D11)),EW11,
AND(EW11&gt;0,EW11&gt;($HK$3-$D11)),($HK$3-$D11)),""))</f>
        <v/>
      </c>
      <c r="JA11" s="84" t="str" cm="1">
        <f t="array" ref="JA11">IF($C11&lt;&gt;"Production","",IFERROR(
_xlfn.IFS(AND(EX11&gt;0,EX11&lt;($HK$3-$D11)),EX11,
AND(EX11&gt;0,EX11&gt;($HK$3-$D11)),($HK$3-$D11)),""))</f>
        <v/>
      </c>
      <c r="JB11" s="84" t="str" cm="1">
        <f t="array" ref="JB11">IF($C11&lt;&gt;"Production","",IFERROR(
_xlfn.IFS(AND(EY11&gt;0,EY11&lt;($HK$3-$D11)),EY11,
AND(EY11&gt;0,EY11&gt;($HK$3-$D11)),($HK$3-$D11)),""))</f>
        <v/>
      </c>
      <c r="JC11" s="84" t="str" cm="1">
        <f t="array" ref="JC11">IF($C11&lt;&gt;"Production","",IFERROR(
_xlfn.IFS(AND(EZ11&gt;0,EZ11&lt;($HK$3-$D11)),EZ11,
AND(EZ11&gt;0,EZ11&gt;($HK$3-$D11)),($HK$3-$D11)),""))</f>
        <v/>
      </c>
      <c r="JD11" s="84" t="str" cm="1">
        <f t="array" ref="JD11">IF($C11&lt;&gt;"Production","",IFERROR(
_xlfn.IFS(AND(FA11&gt;0,FA11&lt;($HK$3-$D11)),FA11,
AND(FA11&gt;0,FA11&gt;($HK$3-$D11)),($HK$3-$D11)),""))</f>
        <v/>
      </c>
      <c r="JE11" s="84" t="str" cm="1">
        <f t="array" ref="JE11">IF($C11&lt;&gt;"Production","",IFERROR(
_xlfn.IFS(AND(FB11&gt;0,FB11&lt;($HK$3-$D11)),FB11,
AND(FB11&gt;0,FB11&gt;($HK$3-$D11)),($HK$3-$D11)),""))</f>
        <v/>
      </c>
      <c r="JF11" s="84" t="str" cm="1">
        <f t="array" ref="JF11">IF($C11&lt;&gt;"Production","",IFERROR(
_xlfn.IFS(AND(FC11&gt;0,FC11&lt;($HK$3-$D11)),FC11,
AND(FC11&gt;0,FC11&gt;($HK$3-$D11)),($HK$3-$D11)),""))</f>
        <v/>
      </c>
      <c r="JG11" s="84" t="str" cm="1">
        <f t="array" ref="JG11">IF($C11&lt;&gt;"Production","",IFERROR(
_xlfn.IFS(AND(FD11&gt;0,FD11&lt;($HK$3-$D11)),FD11,
AND(FD11&gt;0,FD11&gt;($HK$3-$D11)),($HK$3-$D11)),""))</f>
        <v/>
      </c>
      <c r="JH11" s="84" t="str" cm="1">
        <f t="array" ref="JH11">IF($C11&lt;&gt;"Production","",IFERROR(
_xlfn.IFS(AND(FF11&gt;0,FF11&lt;($HK$3-$D11)),FF11,
AND(FF11&gt;0,FF11&gt;($HK$3-$D11)),($HK$3-$D11)),""))</f>
        <v/>
      </c>
      <c r="JI11" s="134" t="str" cm="1">
        <f t="array" ref="JI11">IF($C11&lt;&gt;"Production","",IFERROR(
_xlfn.IFS(AND(FG11&gt;0,FG11&lt;($HK$3-$D11)),FG11,
AND(FG11&gt;0,FG11&gt;($HK$3-$D11)),($HK$3-$D11)),""))</f>
        <v/>
      </c>
      <c r="JJ11" s="139">
        <f t="shared" si="104"/>
        <v>0</v>
      </c>
      <c r="JK11" s="80"/>
      <c r="JL11" s="133" t="str" cm="1">
        <f t="array" ref="JL11">IF($C11="Production","",IFERROR(
_xlfn.IFS(AND(FH11&gt;0,FH11&lt;($HK$3-$D11)),FH11,
AND(FH11&gt;0,FH11&gt;($HK$3-$D11)),($HK$3-$D11)),""))</f>
        <v/>
      </c>
      <c r="JM11" s="84" t="str" cm="1">
        <f t="array" ref="JM11">IF($C11="Production","",IFERROR(
_xlfn.IFS(AND(FI11&gt;0,FI11&lt;($HK$3-$D11)),FI11,
AND(FI11&gt;0,FI11&gt;($HK$3-$D11)),($HK$3-$D11)),""))</f>
        <v/>
      </c>
      <c r="JN11" s="84" t="str" cm="1">
        <f t="array" ref="JN11">IF($C11="Production","",IFERROR(
_xlfn.IFS(AND(FJ11&gt;0,FJ11&lt;($HK$3-$D11)),FJ11,
AND(FJ11&gt;0,FJ11&gt;($HK$3-$D11)),($HK$3-$D11)),""))</f>
        <v/>
      </c>
      <c r="JO11" s="84" t="str" cm="1">
        <f t="array" ref="JO11">IF($C11="Production","",IFERROR(
_xlfn.IFS(AND(FK11&gt;0,FK11&lt;($HK$3-$D11)),FK11,
AND(FK11&gt;0,FK11&gt;($HK$3-$D11)),($HK$3-$D11)),""))</f>
        <v/>
      </c>
      <c r="JP11" s="84" t="str" cm="1">
        <f t="array" ref="JP11">IF($C11="Production","",IFERROR(
_xlfn.IFS(AND(FL11&gt;0,FL11&lt;($HK$3-$D11)),FL11,
AND(FL11&gt;0,FL11&gt;($HK$3-$D11)),($HK$3-$D11)),""))</f>
        <v/>
      </c>
      <c r="JQ11" s="84" t="str" cm="1">
        <f t="array" ref="JQ11">IF($C11="Production","",IFERROR(
_xlfn.IFS(AND(FM11&gt;0,FM11&lt;($HK$3-$D11)),FM11,
AND(FM11&gt;0,FM11&gt;($HK$3-$D11)),($HK$3-$D11)),""))</f>
        <v/>
      </c>
      <c r="JR11" s="84" t="str" cm="1">
        <f t="array" ref="JR11">IF($C11="Production","",IFERROR(
_xlfn.IFS(AND(FN11&gt;0,FN11&lt;($HK$3-$D11)),FN11,
AND(FN11&gt;0,FN11&gt;($HK$3-$D11)),($HK$3-$D11)),""))</f>
        <v/>
      </c>
      <c r="JS11" s="84" t="str" cm="1">
        <f t="array" ref="JS11">IF($C11="Production","",IFERROR(
_xlfn.IFS(AND(FO11&gt;0,FO11&lt;($HK$3-$D11)),FO11,
AND(FO11&gt;0,FO11&gt;($HK$3-$D11)),($HK$3-$D11)),""))</f>
        <v/>
      </c>
      <c r="JT11" s="84" t="str" cm="1">
        <f t="array" ref="JT11">IF($C11="Production","",IFERROR(
_xlfn.IFS(AND(FP11&gt;0,FP11&lt;($HK$3-$D11)),FP11,
AND(FP11&gt;0,FP11&gt;($HK$3-$D11)),($HK$3-$D11)),""))</f>
        <v/>
      </c>
      <c r="JU11" s="84" t="str" cm="1">
        <f t="array" ref="JU11">IF($C11="Production","",IFERROR(
_xlfn.IFS(AND(FQ11&gt;0,FQ11&lt;($HK$3-$D11)),FQ11,
AND(FQ11&gt;0,FQ11&gt;($HK$3-$D11)),($HK$3-$D11)),""))</f>
        <v/>
      </c>
      <c r="JV11" s="84" t="str" cm="1">
        <f t="array" ref="JV11">IF($C11="Production","",IFERROR(
_xlfn.IFS(AND(FR11&gt;0,FR11&lt;($HK$3-$D11)),FR11,
AND(FR11&gt;0,FR11&gt;($HK$3-$D11)),($HK$3-$D11)),""))</f>
        <v/>
      </c>
      <c r="JW11" s="84" t="str" cm="1">
        <f t="array" ref="JW11">IF($C11="Production","",IFERROR(
_xlfn.IFS(AND(FS11&gt;0,FS11&lt;($HK$3-$D11)),FS11,
AND(FS11&gt;0,FS11&gt;($HK$3-$D11)),($HK$3-$D11)),""))</f>
        <v/>
      </c>
      <c r="JX11" s="84" t="str" cm="1">
        <f t="array" ref="JX11">IF($C11="Production","",IFERROR(
_xlfn.IFS(AND(FT11&gt;0,FT11&lt;($HK$3-$D11)),FT11,
AND(FT11&gt;0,FT11&gt;($HK$3-$D11)),($HK$3-$D11)),""))</f>
        <v/>
      </c>
      <c r="JY11" s="84" t="str" cm="1">
        <f t="array" ref="JY11">IF($C11="Production","",IFERROR(
_xlfn.IFS(AND(FU11&gt;0,FU11&lt;($HK$3-$D11)),FU11,
AND(FU11&gt;0,FU11&gt;($HK$3-$D11)),($HK$3-$D11)),""))</f>
        <v/>
      </c>
      <c r="JZ11" s="84" t="str" cm="1">
        <f t="array" ref="JZ11">IF($C11="Production","",IFERROR(
_xlfn.IFS(AND(FV11&gt;0,FV11&lt;($HK$3-$D11)),FV11,
AND(FV11&gt;0,FV11&gt;($HK$3-$D11)),($HK$3-$D11)),""))</f>
        <v/>
      </c>
      <c r="KA11" s="84" t="str" cm="1">
        <f t="array" ref="KA11">IF($C11="Production","",IFERROR(
_xlfn.IFS(AND(FW11&gt;0,FW11&lt;($HK$3-$D11)),FW11,
AND(FW11&gt;0,FW11&gt;($HK$3-$D11)),($HK$3-$D11)),""))</f>
        <v/>
      </c>
      <c r="KB11" s="84" t="str" cm="1">
        <f t="array" ref="KB11">IF($C11="Production","",IFERROR(
_xlfn.IFS(AND(FX11&gt;0,FX11&lt;($HK$3-$D11)),FX11,
AND(FX11&gt;0,FX11&gt;($HK$3-$D11)),($HK$3-$D11)),""))</f>
        <v/>
      </c>
      <c r="KC11" s="84" t="str" cm="1">
        <f t="array" ref="KC11">IF($C11="Production","",IFERROR(
_xlfn.IFS(AND(FY11&gt;0,FY11&lt;($HK$3-$D11)),FY11,
AND(FY11&gt;0,FY11&gt;($HK$3-$D11)),($HK$3-$D11)),""))</f>
        <v/>
      </c>
      <c r="KD11" s="84" t="str" cm="1">
        <f t="array" ref="KD11">IF($C11="Production","",IFERROR(
_xlfn.IFS(AND(FZ11&gt;0,FZ11&lt;($HK$3-$D11)),FZ11,
AND(FZ11&gt;0,FZ11&gt;($HK$3-$D11)),($HK$3-$D11)),""))</f>
        <v/>
      </c>
      <c r="KE11" s="84" t="str" cm="1">
        <f t="array" ref="KE11">IF($C11="Production","",IFERROR(
_xlfn.IFS(AND(GA11&gt;0,GA11&lt;($HK$3-$D11)),GA11,
AND(GA11&gt;0,GA11&gt;($HK$3-$D11)),($HK$3-$D11)),""))</f>
        <v/>
      </c>
      <c r="KF11" s="84" t="str" cm="1">
        <f t="array" ref="KF11">IF($C11="Production","",IFERROR(
_xlfn.IFS(AND(GB11&gt;0,GB11&lt;($HK$3-$D11)),GB11,
AND(GB11&gt;0,GB11&gt;($HK$3-$D11)),($HK$3-$D11)),""))</f>
        <v/>
      </c>
      <c r="KG11" s="84" t="str" cm="1">
        <f t="array" ref="KG11">IF($C11="Production","",IFERROR(
_xlfn.IFS(AND(GC11&gt;0,GC11&lt;($HK$3-$D11)),GC11,
AND(GC11&gt;0,GC11&gt;($HK$3-$D11)),($HK$3-$D11)),""))</f>
        <v/>
      </c>
      <c r="KH11" s="84" t="str" cm="1">
        <f t="array" ref="KH11">IF($C11="Production","",IFERROR(
_xlfn.IFS(AND(GD11&gt;0,GD11&lt;($HK$3-$D11)),GD11,
AND(GD11&gt;0,GD11&gt;($HK$3-$D11)),($HK$3-$D11)),""))</f>
        <v/>
      </c>
      <c r="KI11" s="84" t="str" cm="1">
        <f t="array" ref="KI11">IF($C11="Production","",IFERROR(
_xlfn.IFS(AND(GE11&gt;0,GE11&lt;($HK$3-$D11)),GE11,
AND(GE11&gt;0,GE11&gt;($HK$3-$D11)),($HK$3-$D11)),""))</f>
        <v/>
      </c>
      <c r="KJ11" s="84" t="str" cm="1">
        <f t="array" ref="KJ11">IF($C11="Production","",IFERROR(
_xlfn.IFS(AND(GF11&gt;0,GF11&lt;($HK$3-$D11)),GF11,
AND(GF11&gt;0,GF11&gt;($HK$3-$D11)),($HK$3-$D11)),""))</f>
        <v/>
      </c>
      <c r="KK11" s="84" t="str" cm="1">
        <f t="array" ref="KK11">IF($C11="Production","",IFERROR(
_xlfn.IFS(AND(GG11&gt;0,GG11&lt;($HK$3-$D11)),GG11,
AND(GG11&gt;0,GG11&gt;($HK$3-$D11)),($HK$3-$D11)),""))</f>
        <v/>
      </c>
      <c r="KL11" s="84" t="str" cm="1">
        <f t="array" ref="KL11">IF($C11="Production","",IFERROR(
_xlfn.IFS(AND(GH11&gt;0,GH11&lt;($HK$3-$D11)),GH11,
AND(GH11&gt;0,GH11&gt;($HK$3-$D11)),($HK$3-$D11)),""))</f>
        <v/>
      </c>
      <c r="KM11" s="84" t="str" cm="1">
        <f t="array" ref="KM11">IF($C11="Production","",IFERROR(
_xlfn.IFS(AND(GI11&gt;0,GI11&lt;($HK$3-$D11)),GI11,
AND(GI11&gt;0,GI11&gt;($HK$3-$D11)),($HK$3-$D11)),""))</f>
        <v/>
      </c>
      <c r="KN11" s="84" t="str" cm="1">
        <f t="array" ref="KN11">IF($C11="Production","",IFERROR(
_xlfn.IFS(AND(GJ11&gt;0,GJ11&lt;($HK$3-$D11)),GJ11,
AND(GJ11&gt;0,GJ11&gt;($HK$3-$D11)),($HK$3-$D11)),""))</f>
        <v/>
      </c>
      <c r="KO11" s="84" t="str" cm="1">
        <f t="array" ref="KO11">IF($C11="Production","",IFERROR(
_xlfn.IFS(AND(GK11&gt;0,GK11&lt;($HK$3-$D11)),GK11,
AND(GK11&gt;0,GK11&gt;($HK$3-$D11)),($HK$3-$D11)),""))</f>
        <v/>
      </c>
      <c r="KP11" s="84" t="str" cm="1">
        <f t="array" ref="KP11">IF($C11="Production","",IFERROR(
_xlfn.IFS(AND(GL11&gt;0,GL11&lt;($HK$3-$D11)),GL11,
AND(GL11&gt;0,GL11&gt;($HK$3-$D11)),($HK$3-$D11)),""))</f>
        <v/>
      </c>
      <c r="KQ11" s="84" t="str" cm="1">
        <f t="array" ref="KQ11">IF($C11="Production","",IFERROR(
_xlfn.IFS(AND(GM11&gt;0,GM11&lt;($HK$3-$D11)),GM11,
AND(GM11&gt;0,GM11&gt;($HK$3-$D11)),($HK$3-$D11)),""))</f>
        <v/>
      </c>
      <c r="KR11" s="84" t="str" cm="1">
        <f t="array" ref="KR11">IF($C11="Production","",IFERROR(
_xlfn.IFS(AND(GN11&gt;0,GN11&lt;($HK$3-$D11)),GN11,
AND(GN11&gt;0,GN11&gt;($HK$3-$D11)),($HK$3-$D11)),""))</f>
        <v/>
      </c>
      <c r="KS11" s="84" t="str" cm="1">
        <f t="array" ref="KS11">IF($C11="Production","",IFERROR(
_xlfn.IFS(AND(GO11&gt;0,GO11&lt;($HK$3-$D11)),GO11,
AND(GO11&gt;0,GO11&gt;($HK$3-$D11)),($HK$3-$D11)),""))</f>
        <v/>
      </c>
      <c r="KT11" s="84" t="str" cm="1">
        <f t="array" ref="KT11">IF($C11="Production","",IFERROR(
_xlfn.IFS(AND(GP11&gt;0,GP11&lt;($HK$3-$D11)),GP11,
AND(GP11&gt;0,GP11&gt;($HK$3-$D11)),($HK$3-$D11)),""))</f>
        <v/>
      </c>
      <c r="KU11" s="84" t="str" cm="1">
        <f t="array" ref="KU11">IF($C11="Production","",IFERROR(
_xlfn.IFS(AND(GQ11&gt;0,GQ11&lt;($HK$3-$D11)),GQ11,
AND(GQ11&gt;0,GQ11&gt;($HK$3-$D11)),($HK$3-$D11)),""))</f>
        <v/>
      </c>
      <c r="KV11" s="84" t="str" cm="1">
        <f t="array" ref="KV11">IF($C11="Production","",IFERROR(
_xlfn.IFS(AND(GR11&gt;0,GR11&lt;($HK$3-$D11)),GR11,
AND(GR11&gt;0,GR11&gt;($HK$3-$D11)),($HK$3-$D11)),""))</f>
        <v/>
      </c>
      <c r="KW11" s="84" t="str" cm="1">
        <f t="array" ref="KW11">IF($C11="Production","",IFERROR(
_xlfn.IFS(AND(GS11&gt;0,GS11&lt;($HK$3-$D11)),GS11,
AND(GS11&gt;0,GS11&gt;($HK$3-$D11)),($HK$3-$D11)),""))</f>
        <v/>
      </c>
      <c r="KX11" s="84" t="str" cm="1">
        <f t="array" ref="KX11">IF($C11="Production","",IFERROR(
_xlfn.IFS(AND(GT11&gt;0,GT11&lt;($HK$3-$D11)),GT11,
AND(GT11&gt;0,GT11&gt;($HK$3-$D11)),($HK$3-$D11)),""))</f>
        <v/>
      </c>
      <c r="KY11" s="84" t="str" cm="1">
        <f t="array" ref="KY11">IF($C11="Production","",IFERROR(
_xlfn.IFS(AND(GU11&gt;0,GU11&lt;($HK$3-$D11)),GU11,
AND(GU11&gt;0,GU11&gt;($HK$3-$D11)),($HK$3-$D11)),""))</f>
        <v/>
      </c>
      <c r="KZ11" s="84" t="str" cm="1">
        <f t="array" ref="KZ11">IF($C11="Production","",IFERROR(
_xlfn.IFS(AND(GV11&gt;0,GV11&lt;($HK$3-$D11)),GV11,
AND(GV11&gt;0,GV11&gt;($HK$3-$D11)),($HK$3-$D11)),""))</f>
        <v/>
      </c>
      <c r="LA11" s="84" t="str" cm="1">
        <f t="array" ref="LA11">IF($C11="Production","",IFERROR(
_xlfn.IFS(AND(GW11&gt;0,GW11&lt;($HK$3-$D11)),GW11,
AND(GW11&gt;0,GW11&gt;($HK$3-$D11)),($HK$3-$D11)),""))</f>
        <v/>
      </c>
      <c r="LB11" s="84" t="str" cm="1">
        <f t="array" ref="LB11">IF($C11="Production","",IFERROR(
_xlfn.IFS(AND(GX11&gt;0,GX11&lt;($HK$3-$D11)),GX11,
AND(GX11&gt;0,GX11&gt;($HK$3-$D11)),($HK$3-$D11)),""))</f>
        <v/>
      </c>
      <c r="LC11" s="84" t="str" cm="1">
        <f t="array" ref="LC11">IF($C11="Production","",IFERROR(
_xlfn.IFS(AND(GY11&gt;0,GY11&lt;($HK$3-$D11)),GY11,
AND(GY11&gt;0,GY11&gt;($HK$3-$D11)),($HK$3-$D11)),""))</f>
        <v/>
      </c>
      <c r="LD11" s="84" t="str" cm="1">
        <f t="array" ref="LD11">IF($C11="Production","",IFERROR(
_xlfn.IFS(AND(GZ11&gt;0,GZ11&lt;($HK$3-$D11)),GZ11,
AND(GZ11&gt;0,GZ11&gt;($HK$3-$D11)),($HK$3-$D11)),""))</f>
        <v/>
      </c>
      <c r="LE11" s="84" t="str" cm="1">
        <f t="array" ref="LE11">IF($C11="Production","",IFERROR(
_xlfn.IFS(AND(HA11&gt;0,HA11&lt;($HK$3-$D11)),HA11,
AND(HA11&gt;0,HA11&gt;($HK$3-$D11)),($HK$3-$D11)),""))</f>
        <v/>
      </c>
      <c r="LF11" s="84" t="str" cm="1">
        <f t="array" ref="LF11">IF($C11="Production","",IFERROR(
_xlfn.IFS(AND(HB11&gt;0,HB11&lt;($HK$3-$D11)),HB11,
AND(HB11&gt;0,HB11&gt;($HK$3-$D11)),($HK$3-$D11)),""))</f>
        <v/>
      </c>
      <c r="LG11" s="84" t="str" cm="1">
        <f t="array" ref="LG11">IF($C11="Production","",IFERROR(
_xlfn.IFS(AND(HC11&gt;0,HC11&lt;($HK$3-$D11)),HC11,
AND(HC11&gt;0,HC11&gt;($HK$3-$D11)),($HK$3-$D11)),""))</f>
        <v/>
      </c>
      <c r="LH11" s="84" t="str" cm="1">
        <f t="array" ref="LH11">IF($C11="Production","",IFERROR(
_xlfn.IFS(AND(HD11&gt;0,HD11&lt;($HK$3-$D11)),HD11,
AND(HD11&gt;0,HD11&gt;($HK$3-$D11)),($HK$3-$D11)),""))</f>
        <v/>
      </c>
      <c r="LI11" s="84" t="str" cm="1">
        <f t="array" ref="LI11">IF($C11="Production","",IFERROR(
_xlfn.IFS(AND(HE11&gt;0,HE11&lt;($HK$3-$D11)),HE11,
AND(HE11&gt;0,HE11&gt;($HK$3-$D11)),($HK$3-$D11)),""))</f>
        <v/>
      </c>
      <c r="LJ11" s="84" t="str" cm="1">
        <f t="array" ref="LJ11">IF($C11="Production","",IFERROR(
_xlfn.IFS(AND(HF11&gt;0,HF11&lt;($HK$3-$D11)),HF11,
AND(HF11&gt;0,HF11&gt;($HK$3-$D11)),($HK$3-$D11)),""))</f>
        <v/>
      </c>
      <c r="LK11" s="84" t="str" cm="1">
        <f t="array" ref="LK11">IF($C11="Production","",IFERROR(
_xlfn.IFS(AND(HG11&gt;0,HG11&lt;($HK$3-$D11)),HG11,
AND(HG11&gt;0,HG11&gt;($HK$3-$D11)),($HK$3-$D11)),""))</f>
        <v/>
      </c>
      <c r="LL11" s="139">
        <f t="shared" si="161"/>
        <v>0</v>
      </c>
      <c r="LM11" s="80"/>
      <c r="LN11" s="133" t="str">
        <f t="shared" si="162"/>
        <v/>
      </c>
      <c r="LO11" s="84" t="str">
        <f t="shared" si="163"/>
        <v/>
      </c>
      <c r="LP11" s="84" t="str">
        <f t="shared" si="164"/>
        <v/>
      </c>
      <c r="LQ11" s="84" t="str">
        <f t="shared" si="165"/>
        <v/>
      </c>
      <c r="LR11" s="84" t="str">
        <f t="shared" si="166"/>
        <v/>
      </c>
      <c r="LS11" s="84" t="str">
        <f t="shared" si="167"/>
        <v/>
      </c>
      <c r="LT11" s="84" t="str">
        <f t="shared" si="168"/>
        <v/>
      </c>
      <c r="LU11" s="84" t="str">
        <f t="shared" si="169"/>
        <v/>
      </c>
      <c r="LV11" s="84" t="str">
        <f t="shared" si="170"/>
        <v/>
      </c>
      <c r="LW11" s="84" t="str">
        <f t="shared" si="171"/>
        <v/>
      </c>
      <c r="LX11" s="84" t="str">
        <f t="shared" si="172"/>
        <v/>
      </c>
      <c r="LY11" s="84" t="str">
        <f t="shared" si="173"/>
        <v/>
      </c>
      <c r="LZ11" s="84" t="str">
        <f t="shared" si="174"/>
        <v/>
      </c>
      <c r="MA11" s="84" t="str">
        <f t="shared" si="175"/>
        <v/>
      </c>
      <c r="MB11" s="84" t="str">
        <f t="shared" si="176"/>
        <v/>
      </c>
      <c r="MC11" s="84" t="str">
        <f t="shared" si="177"/>
        <v/>
      </c>
      <c r="MD11" s="84" t="str">
        <f t="shared" si="178"/>
        <v/>
      </c>
      <c r="ME11" s="84" t="str">
        <f t="shared" si="179"/>
        <v/>
      </c>
      <c r="MF11" s="84" t="str">
        <f t="shared" si="180"/>
        <v/>
      </c>
      <c r="MG11" s="84" t="str">
        <f t="shared" si="181"/>
        <v/>
      </c>
      <c r="MH11" s="84" t="str">
        <f t="shared" si="182"/>
        <v/>
      </c>
      <c r="MI11" s="84" t="str">
        <f t="shared" si="183"/>
        <v/>
      </c>
      <c r="MJ11" s="84" t="str">
        <f t="shared" si="184"/>
        <v/>
      </c>
      <c r="MK11" s="84" t="str">
        <f t="shared" si="185"/>
        <v/>
      </c>
      <c r="ML11" s="84" t="str">
        <f t="shared" si="186"/>
        <v/>
      </c>
      <c r="MM11" s="84" t="str">
        <f t="shared" si="187"/>
        <v/>
      </c>
      <c r="MN11" s="84" t="str">
        <f t="shared" si="188"/>
        <v/>
      </c>
      <c r="MO11" s="84" t="str">
        <f t="shared" si="189"/>
        <v/>
      </c>
      <c r="MP11" s="84" t="str">
        <f t="shared" si="190"/>
        <v/>
      </c>
      <c r="MQ11" s="84" t="str">
        <f t="shared" si="191"/>
        <v/>
      </c>
      <c r="MR11" s="84" t="str">
        <f t="shared" si="192"/>
        <v/>
      </c>
      <c r="MS11" s="84" t="str">
        <f t="shared" si="193"/>
        <v/>
      </c>
      <c r="MT11" s="84" t="str">
        <f t="shared" si="194"/>
        <v/>
      </c>
      <c r="MU11" s="84" t="str">
        <f t="shared" si="195"/>
        <v/>
      </c>
      <c r="MV11" s="84" t="str">
        <f t="shared" si="196"/>
        <v/>
      </c>
      <c r="MW11" s="84" t="str">
        <f t="shared" si="197"/>
        <v/>
      </c>
      <c r="MX11" s="84" t="str">
        <f t="shared" si="198"/>
        <v/>
      </c>
      <c r="MY11" s="84" t="str">
        <f t="shared" si="199"/>
        <v/>
      </c>
      <c r="MZ11" s="84" t="str">
        <f t="shared" si="200"/>
        <v/>
      </c>
      <c r="NA11" s="84" t="str">
        <f t="shared" si="201"/>
        <v/>
      </c>
      <c r="NB11" s="84" t="str">
        <f t="shared" si="202"/>
        <v/>
      </c>
      <c r="NC11" s="84" t="str">
        <f t="shared" si="203"/>
        <v/>
      </c>
      <c r="ND11" s="84" t="str">
        <f t="shared" si="204"/>
        <v/>
      </c>
      <c r="NE11" s="84" t="str">
        <f t="shared" si="205"/>
        <v/>
      </c>
      <c r="NF11" s="84" t="str">
        <f t="shared" si="206"/>
        <v/>
      </c>
      <c r="NG11" s="84" t="str">
        <f t="shared" si="207"/>
        <v/>
      </c>
      <c r="NH11" s="84" t="str">
        <f t="shared" si="208"/>
        <v/>
      </c>
      <c r="NI11" s="84" t="str">
        <f t="shared" si="209"/>
        <v/>
      </c>
      <c r="NJ11" s="84" t="str">
        <f t="shared" si="210"/>
        <v/>
      </c>
      <c r="NK11" s="84" t="str">
        <f t="shared" si="211"/>
        <v/>
      </c>
      <c r="NL11" s="84" t="str">
        <f t="shared" si="212"/>
        <v/>
      </c>
      <c r="NM11" s="134" t="str">
        <f t="shared" si="213"/>
        <v/>
      </c>
      <c r="NN11" s="139">
        <f t="shared" si="214"/>
        <v>0</v>
      </c>
      <c r="NP11" s="91" t="str">
        <f t="shared" si="215"/>
        <v/>
      </c>
      <c r="NQ11" s="79" t="str">
        <f t="shared" si="216"/>
        <v/>
      </c>
      <c r="NR11" s="79" t="str">
        <f t="shared" si="217"/>
        <v/>
      </c>
      <c r="NS11" s="79" t="str">
        <f t="shared" si="218"/>
        <v/>
      </c>
      <c r="NT11" s="79" t="str">
        <f t="shared" si="219"/>
        <v/>
      </c>
      <c r="NU11" s="79" t="str">
        <f t="shared" si="220"/>
        <v/>
      </c>
      <c r="NV11" s="79" t="str">
        <f t="shared" si="221"/>
        <v/>
      </c>
      <c r="NW11" s="79" t="str">
        <f t="shared" si="222"/>
        <v/>
      </c>
      <c r="NX11" s="79" t="str">
        <f t="shared" si="223"/>
        <v/>
      </c>
      <c r="NY11" s="79" t="str">
        <f t="shared" si="224"/>
        <v/>
      </c>
      <c r="NZ11" s="79" t="str">
        <f t="shared" si="225"/>
        <v/>
      </c>
      <c r="OA11" s="79" t="str">
        <f t="shared" si="226"/>
        <v/>
      </c>
      <c r="OB11" s="79" t="str">
        <f t="shared" si="227"/>
        <v/>
      </c>
      <c r="OC11" s="79" t="str">
        <f t="shared" si="228"/>
        <v/>
      </c>
      <c r="OD11" s="79" t="str">
        <f t="shared" si="229"/>
        <v/>
      </c>
      <c r="OE11" s="79" t="str">
        <f t="shared" si="230"/>
        <v/>
      </c>
      <c r="OF11" s="79" t="str">
        <f t="shared" si="231"/>
        <v/>
      </c>
      <c r="OG11" s="79" t="str">
        <f t="shared" si="232"/>
        <v/>
      </c>
      <c r="OH11" s="79" t="str">
        <f t="shared" si="233"/>
        <v/>
      </c>
      <c r="OI11" s="79" t="str">
        <f t="shared" si="234"/>
        <v/>
      </c>
      <c r="OJ11" s="79" t="str">
        <f t="shared" si="235"/>
        <v/>
      </c>
      <c r="OK11" s="79" t="str">
        <f t="shared" si="236"/>
        <v/>
      </c>
      <c r="OL11" s="79" t="str">
        <f t="shared" si="237"/>
        <v/>
      </c>
      <c r="OM11" s="79" t="str">
        <f t="shared" si="238"/>
        <v/>
      </c>
      <c r="ON11" s="79" t="str">
        <f t="shared" si="239"/>
        <v/>
      </c>
      <c r="OO11" s="79" t="str">
        <f t="shared" si="240"/>
        <v/>
      </c>
      <c r="OP11" s="79" t="str">
        <f t="shared" si="241"/>
        <v/>
      </c>
      <c r="OQ11" s="79" t="str">
        <f t="shared" si="242"/>
        <v/>
      </c>
      <c r="OR11" s="79" t="str">
        <f t="shared" si="243"/>
        <v/>
      </c>
      <c r="OS11" s="79" t="str">
        <f t="shared" si="244"/>
        <v/>
      </c>
      <c r="OT11" s="79" t="str">
        <f t="shared" si="245"/>
        <v/>
      </c>
      <c r="OU11" s="79" t="str">
        <f t="shared" si="246"/>
        <v/>
      </c>
      <c r="OV11" s="79" t="str">
        <f t="shared" si="247"/>
        <v/>
      </c>
      <c r="OW11" s="79" t="str">
        <f t="shared" si="248"/>
        <v/>
      </c>
      <c r="OX11" s="79" t="str">
        <f t="shared" si="249"/>
        <v/>
      </c>
      <c r="OY11" s="79" t="str">
        <f t="shared" si="250"/>
        <v/>
      </c>
      <c r="OZ11" s="79" t="str">
        <f t="shared" si="251"/>
        <v/>
      </c>
      <c r="PA11" s="79" t="str">
        <f t="shared" si="252"/>
        <v/>
      </c>
      <c r="PB11" s="79" t="str">
        <f t="shared" si="253"/>
        <v/>
      </c>
      <c r="PC11" s="79" t="str">
        <f t="shared" si="254"/>
        <v/>
      </c>
      <c r="PD11" s="79" t="str">
        <f t="shared" si="255"/>
        <v/>
      </c>
      <c r="PE11" s="79" t="str">
        <f t="shared" si="256"/>
        <v/>
      </c>
      <c r="PF11" s="79" t="str">
        <f t="shared" si="257"/>
        <v/>
      </c>
      <c r="PG11" s="79" t="str">
        <f t="shared" si="258"/>
        <v/>
      </c>
      <c r="PH11" s="79" t="str">
        <f t="shared" si="259"/>
        <v/>
      </c>
      <c r="PI11" s="79" t="str">
        <f t="shared" si="260"/>
        <v/>
      </c>
      <c r="PJ11" s="79" t="str">
        <f t="shared" si="261"/>
        <v/>
      </c>
      <c r="PK11" s="79" t="str">
        <f t="shared" si="262"/>
        <v/>
      </c>
      <c r="PL11" s="79" t="str">
        <f t="shared" si="263"/>
        <v/>
      </c>
      <c r="PM11" s="79" t="str">
        <f t="shared" si="264"/>
        <v/>
      </c>
      <c r="PN11" s="79" t="str">
        <f t="shared" si="265"/>
        <v/>
      </c>
      <c r="PO11" s="92" t="str">
        <f t="shared" si="266"/>
        <v/>
      </c>
      <c r="PP11" s="144">
        <f t="shared" si="109"/>
        <v>0</v>
      </c>
      <c r="PR11" s="91">
        <f t="shared" si="267"/>
        <v>0</v>
      </c>
      <c r="PS11" s="79">
        <f t="shared" si="268"/>
        <v>0</v>
      </c>
      <c r="PT11" s="92">
        <f t="shared" si="269"/>
        <v>0</v>
      </c>
      <c r="PV11" s="144">
        <f t="shared" si="270"/>
        <v>0</v>
      </c>
      <c r="PX11" s="144">
        <f t="shared" si="271"/>
        <v>0</v>
      </c>
    </row>
    <row r="12" spans="2:440" x14ac:dyDescent="0.15">
      <c r="B12" s="82" t="str">
        <f>'MODU 2025'!B15</f>
        <v>BUISSON Cassandra</v>
      </c>
      <c r="C12" s="82" t="str">
        <f>'MODU 2025'!C15</f>
        <v>Production</v>
      </c>
      <c r="D12" s="82">
        <f>'MODU 2025'!D15</f>
        <v>37</v>
      </c>
      <c r="E12" s="125">
        <f>'MODU 2025'!G15</f>
        <v>33</v>
      </c>
      <c r="F12" s="82">
        <f>'MODU 2025'!H15</f>
        <v>41</v>
      </c>
      <c r="G12" s="82">
        <f>'MODU 2025'!I15</f>
        <v>29.25</v>
      </c>
      <c r="H12" s="82">
        <f>'MODU 2025'!J15</f>
        <v>41</v>
      </c>
      <c r="I12" s="82">
        <f>'MODU 2025'!K15</f>
        <v>33</v>
      </c>
      <c r="J12" s="82">
        <f>'MODU 2025'!L15</f>
        <v>41</v>
      </c>
      <c r="K12" s="82">
        <f>'MODU 2025'!M15</f>
        <v>33</v>
      </c>
      <c r="L12" s="82">
        <f>'MODU 2025'!N15</f>
        <v>41</v>
      </c>
      <c r="M12" s="82">
        <f>'MODU 2025'!O15</f>
        <v>33</v>
      </c>
      <c r="N12" s="82">
        <f>'MODU 2025'!P15</f>
        <v>41</v>
      </c>
      <c r="O12" s="82">
        <f>'MODU 2025'!Q15</f>
        <v>33</v>
      </c>
      <c r="P12" s="82">
        <f>'MODU 2025'!R15</f>
        <v>41</v>
      </c>
      <c r="Q12" s="82">
        <f>'MODU 2025'!S15</f>
        <v>33</v>
      </c>
      <c r="R12" s="82">
        <f>'MODU 2025'!T15</f>
        <v>41</v>
      </c>
      <c r="S12" s="82">
        <f>'MODU 2025'!U15</f>
        <v>33</v>
      </c>
      <c r="T12" s="82">
        <f>'MODU 2025'!V15</f>
        <v>41</v>
      </c>
      <c r="U12" s="82">
        <f>'MODU 2025'!W15</f>
        <v>33</v>
      </c>
      <c r="V12" s="82">
        <f>'MODU 2025'!X15</f>
        <v>41</v>
      </c>
      <c r="W12" s="82">
        <f>'MODU 2025'!Y15</f>
        <v>33</v>
      </c>
      <c r="X12" s="82">
        <f>'MODU 2025'!Z15</f>
        <v>41</v>
      </c>
      <c r="Y12" s="82">
        <f>'MODU 2025'!AA15</f>
        <v>33</v>
      </c>
      <c r="Z12" s="82">
        <f>'MODU 2025'!AB15</f>
        <v>41</v>
      </c>
      <c r="AA12" s="82">
        <f>'MODU 2025'!AC15</f>
        <v>33</v>
      </c>
      <c r="AB12" s="82">
        <f>'MODU 2025'!AD15</f>
        <v>41</v>
      </c>
      <c r="AC12" s="82">
        <f>'MODU 2025'!AE15</f>
        <v>33</v>
      </c>
      <c r="AD12" s="82">
        <f>'MODU 2025'!AF15</f>
        <v>41</v>
      </c>
      <c r="AE12" s="82">
        <f>'MODU 2025'!AG15</f>
        <v>33</v>
      </c>
      <c r="AF12" s="82">
        <f>'MODU 2025'!AH15</f>
        <v>41</v>
      </c>
      <c r="AG12" s="82">
        <f>'MODU 2025'!AI15</f>
        <v>33</v>
      </c>
      <c r="AH12" s="82">
        <f>'MODU 2025'!AJ15</f>
        <v>41</v>
      </c>
      <c r="AI12" s="82">
        <f>'MODU 2025'!AK15</f>
        <v>33</v>
      </c>
      <c r="AJ12" s="82">
        <f>'MODU 2025'!AL15</f>
        <v>41</v>
      </c>
      <c r="AK12" s="82">
        <f>'MODU 2025'!AM15</f>
        <v>33</v>
      </c>
      <c r="AL12" s="82">
        <f>'MODU 2025'!AN15</f>
        <v>41</v>
      </c>
      <c r="AM12" s="82">
        <f>'MODU 2025'!AO15</f>
        <v>33</v>
      </c>
      <c r="AN12" s="82">
        <f>'MODU 2025'!AP15</f>
        <v>41</v>
      </c>
      <c r="AO12" s="82">
        <f>'MODU 2025'!AQ15</f>
        <v>33</v>
      </c>
      <c r="AP12" s="82">
        <f>'MODU 2025'!AR15</f>
        <v>41</v>
      </c>
      <c r="AQ12" s="82">
        <f>'MODU 2025'!AS15</f>
        <v>33</v>
      </c>
      <c r="AR12" s="82">
        <f>'MODU 2025'!AT15</f>
        <v>41</v>
      </c>
      <c r="AS12" s="82">
        <f>'MODU 2025'!AU15</f>
        <v>33</v>
      </c>
      <c r="AT12" s="82">
        <f>'MODU 2025'!AV15</f>
        <v>41</v>
      </c>
      <c r="AU12" s="82">
        <f>'MODU 2025'!AW15</f>
        <v>33</v>
      </c>
      <c r="AV12" s="82">
        <f>'MODU 2025'!AX15</f>
        <v>41</v>
      </c>
      <c r="AW12" s="82">
        <f>'MODU 2025'!AY15</f>
        <v>33</v>
      </c>
      <c r="AX12" s="82">
        <f>'MODU 2025'!AZ15</f>
        <v>41</v>
      </c>
      <c r="AY12" s="82">
        <f>'MODU 2025'!BA15</f>
        <v>33</v>
      </c>
      <c r="AZ12" s="82">
        <f>'MODU 2025'!BB15</f>
        <v>41</v>
      </c>
      <c r="BA12" s="82">
        <f>'MODU 2025'!BC15</f>
        <v>33</v>
      </c>
      <c r="BB12" s="82">
        <f>'MODU 2025'!BD15</f>
        <v>41</v>
      </c>
      <c r="BC12" s="82">
        <f>'MODU 2025'!BE15</f>
        <v>33</v>
      </c>
      <c r="BD12" s="126">
        <f>'MODU 2025'!BF15</f>
        <v>41</v>
      </c>
      <c r="BE12" s="82"/>
      <c r="BF12" s="116">
        <v>41</v>
      </c>
      <c r="BG12" s="117">
        <v>33</v>
      </c>
      <c r="BH12" s="117">
        <v>41</v>
      </c>
      <c r="BI12" s="117">
        <v>33</v>
      </c>
      <c r="BJ12" s="117">
        <v>41</v>
      </c>
      <c r="BK12" s="117">
        <v>33</v>
      </c>
      <c r="BL12" s="117">
        <v>41</v>
      </c>
      <c r="BM12" s="117">
        <v>33</v>
      </c>
      <c r="BN12" s="117">
        <v>41</v>
      </c>
      <c r="BO12" s="117">
        <v>33</v>
      </c>
      <c r="BP12" s="117">
        <v>41</v>
      </c>
      <c r="BQ12" s="117">
        <v>33</v>
      </c>
      <c r="BR12" s="117">
        <v>41</v>
      </c>
      <c r="BS12" s="117">
        <v>33</v>
      </c>
      <c r="BT12" s="117">
        <v>41</v>
      </c>
      <c r="BU12" s="117">
        <v>33</v>
      </c>
      <c r="BV12" s="117">
        <v>41</v>
      </c>
      <c r="BW12" s="117">
        <v>33</v>
      </c>
      <c r="BX12" s="117">
        <v>41</v>
      </c>
      <c r="BY12" s="117">
        <v>33</v>
      </c>
      <c r="BZ12" s="117">
        <v>41</v>
      </c>
      <c r="CA12" s="117">
        <v>33</v>
      </c>
      <c r="CB12" s="117">
        <v>41</v>
      </c>
      <c r="CC12" s="117">
        <v>33</v>
      </c>
      <c r="CD12" s="117">
        <v>41</v>
      </c>
      <c r="CE12" s="117">
        <v>33</v>
      </c>
      <c r="CF12" s="117">
        <v>41</v>
      </c>
      <c r="CG12" s="117">
        <v>33</v>
      </c>
      <c r="CH12" s="117">
        <v>41</v>
      </c>
      <c r="CI12" s="117">
        <v>33</v>
      </c>
      <c r="CJ12" s="117">
        <v>41</v>
      </c>
      <c r="CK12" s="117">
        <v>33</v>
      </c>
      <c r="CL12" s="117">
        <v>41</v>
      </c>
      <c r="CM12" s="117">
        <v>33</v>
      </c>
      <c r="CN12" s="117">
        <v>41</v>
      </c>
      <c r="CO12" s="117">
        <v>33</v>
      </c>
      <c r="CP12" s="117">
        <v>41</v>
      </c>
      <c r="CQ12" s="117">
        <v>33</v>
      </c>
      <c r="CR12" s="117">
        <v>41</v>
      </c>
      <c r="CS12" s="117">
        <v>33</v>
      </c>
      <c r="CT12" s="117">
        <v>41</v>
      </c>
      <c r="CU12" s="117">
        <v>33</v>
      </c>
      <c r="CV12" s="117">
        <v>41</v>
      </c>
      <c r="CW12" s="117">
        <v>33</v>
      </c>
      <c r="CX12" s="117">
        <v>41</v>
      </c>
      <c r="CY12" s="117">
        <v>33</v>
      </c>
      <c r="CZ12" s="117">
        <v>41</v>
      </c>
      <c r="DA12" s="117">
        <v>33</v>
      </c>
      <c r="DB12" s="117">
        <v>41</v>
      </c>
      <c r="DC12" s="117">
        <v>33</v>
      </c>
      <c r="DD12" s="117">
        <v>41</v>
      </c>
      <c r="DE12" s="118">
        <v>33</v>
      </c>
      <c r="DF12" s="85"/>
      <c r="DG12" s="133">
        <f t="shared" si="272"/>
        <v>0</v>
      </c>
      <c r="DH12" s="84">
        <f t="shared" si="110"/>
        <v>0</v>
      </c>
      <c r="DI12" s="84">
        <f t="shared" si="111"/>
        <v>-3.75</v>
      </c>
      <c r="DJ12" s="84">
        <f t="shared" si="112"/>
        <v>0</v>
      </c>
      <c r="DK12" s="84">
        <f t="shared" si="113"/>
        <v>0</v>
      </c>
      <c r="DL12" s="84">
        <f t="shared" si="114"/>
        <v>0</v>
      </c>
      <c r="DM12" s="84">
        <f t="shared" si="115"/>
        <v>0</v>
      </c>
      <c r="DN12" s="84">
        <f t="shared" si="116"/>
        <v>0</v>
      </c>
      <c r="DO12" s="84">
        <f t="shared" si="117"/>
        <v>0</v>
      </c>
      <c r="DP12" s="84">
        <f t="shared" si="118"/>
        <v>0</v>
      </c>
      <c r="DQ12" s="84">
        <f t="shared" si="119"/>
        <v>0</v>
      </c>
      <c r="DR12" s="84">
        <f t="shared" si="120"/>
        <v>0</v>
      </c>
      <c r="DS12" s="84">
        <f t="shared" si="121"/>
        <v>0</v>
      </c>
      <c r="DT12" s="84">
        <f t="shared" si="122"/>
        <v>0</v>
      </c>
      <c r="DU12" s="84">
        <f t="shared" si="123"/>
        <v>0</v>
      </c>
      <c r="DV12" s="84">
        <f t="shared" si="124"/>
        <v>0</v>
      </c>
      <c r="DW12" s="84">
        <f t="shared" si="125"/>
        <v>0</v>
      </c>
      <c r="DX12" s="84">
        <f t="shared" si="126"/>
        <v>0</v>
      </c>
      <c r="DY12" s="84">
        <f t="shared" si="127"/>
        <v>0</v>
      </c>
      <c r="DZ12" s="84">
        <f t="shared" si="128"/>
        <v>0</v>
      </c>
      <c r="EA12" s="84">
        <f t="shared" si="129"/>
        <v>0</v>
      </c>
      <c r="EB12" s="84">
        <f t="shared" si="130"/>
        <v>0</v>
      </c>
      <c r="EC12" s="84">
        <f t="shared" si="131"/>
        <v>0</v>
      </c>
      <c r="ED12" s="84">
        <f t="shared" si="132"/>
        <v>0</v>
      </c>
      <c r="EE12" s="84">
        <f t="shared" si="133"/>
        <v>0</v>
      </c>
      <c r="EF12" s="84">
        <f t="shared" si="134"/>
        <v>0</v>
      </c>
      <c r="EG12" s="84">
        <f t="shared" si="135"/>
        <v>0</v>
      </c>
      <c r="EH12" s="84">
        <f t="shared" si="136"/>
        <v>0</v>
      </c>
      <c r="EI12" s="84">
        <f t="shared" si="137"/>
        <v>0</v>
      </c>
      <c r="EJ12" s="84">
        <f t="shared" si="138"/>
        <v>0</v>
      </c>
      <c r="EK12" s="84">
        <f t="shared" si="139"/>
        <v>0</v>
      </c>
      <c r="EL12" s="84">
        <f t="shared" si="140"/>
        <v>0</v>
      </c>
      <c r="EM12" s="84">
        <f t="shared" si="141"/>
        <v>0</v>
      </c>
      <c r="EN12" s="84">
        <f t="shared" si="142"/>
        <v>0</v>
      </c>
      <c r="EO12" s="84">
        <f t="shared" si="143"/>
        <v>0</v>
      </c>
      <c r="EP12" s="84">
        <f t="shared" si="144"/>
        <v>0</v>
      </c>
      <c r="EQ12" s="84">
        <f t="shared" si="145"/>
        <v>0</v>
      </c>
      <c r="ER12" s="84">
        <f t="shared" si="146"/>
        <v>0</v>
      </c>
      <c r="ES12" s="84">
        <f t="shared" si="147"/>
        <v>0</v>
      </c>
      <c r="ET12" s="84">
        <f t="shared" si="148"/>
        <v>0</v>
      </c>
      <c r="EU12" s="84">
        <f t="shared" si="149"/>
        <v>0</v>
      </c>
      <c r="EV12" s="84">
        <f t="shared" si="150"/>
        <v>0</v>
      </c>
      <c r="EW12" s="84">
        <f t="shared" si="151"/>
        <v>0</v>
      </c>
      <c r="EX12" s="84">
        <f t="shared" si="152"/>
        <v>0</v>
      </c>
      <c r="EY12" s="84">
        <f t="shared" si="153"/>
        <v>0</v>
      </c>
      <c r="EZ12" s="84">
        <f t="shared" si="154"/>
        <v>0</v>
      </c>
      <c r="FA12" s="84">
        <f t="shared" si="155"/>
        <v>0</v>
      </c>
      <c r="FB12" s="84">
        <f t="shared" si="156"/>
        <v>0</v>
      </c>
      <c r="FC12" s="84">
        <f t="shared" si="157"/>
        <v>0</v>
      </c>
      <c r="FD12" s="84">
        <f t="shared" si="158"/>
        <v>0</v>
      </c>
      <c r="FE12" s="84">
        <f t="shared" si="159"/>
        <v>0</v>
      </c>
      <c r="FF12" s="134">
        <f t="shared" si="160"/>
        <v>0</v>
      </c>
      <c r="FG12" s="84"/>
      <c r="FH12" s="133" t="str">
        <f t="shared" si="51"/>
        <v/>
      </c>
      <c r="FI12" s="84" t="str">
        <f t="shared" si="52"/>
        <v/>
      </c>
      <c r="FJ12" s="84" t="str">
        <f t="shared" si="53"/>
        <v/>
      </c>
      <c r="FK12" s="84" t="str">
        <f t="shared" si="54"/>
        <v/>
      </c>
      <c r="FL12" s="84" t="str">
        <f t="shared" si="55"/>
        <v/>
      </c>
      <c r="FM12" s="84" t="str">
        <f t="shared" si="56"/>
        <v/>
      </c>
      <c r="FN12" s="84" t="str">
        <f t="shared" si="57"/>
        <v/>
      </c>
      <c r="FO12" s="84" t="str">
        <f t="shared" si="58"/>
        <v/>
      </c>
      <c r="FP12" s="84" t="str">
        <f t="shared" si="59"/>
        <v/>
      </c>
      <c r="FQ12" s="84" t="str">
        <f t="shared" si="60"/>
        <v/>
      </c>
      <c r="FR12" s="84" t="str">
        <f t="shared" si="61"/>
        <v/>
      </c>
      <c r="FS12" s="84" t="str">
        <f t="shared" si="62"/>
        <v/>
      </c>
      <c r="FT12" s="84" t="str">
        <f t="shared" si="63"/>
        <v/>
      </c>
      <c r="FU12" s="84" t="str">
        <f t="shared" si="64"/>
        <v/>
      </c>
      <c r="FV12" s="84" t="str">
        <f t="shared" si="65"/>
        <v/>
      </c>
      <c r="FW12" s="84" t="str">
        <f t="shared" si="66"/>
        <v/>
      </c>
      <c r="FX12" s="84" t="str">
        <f t="shared" si="67"/>
        <v/>
      </c>
      <c r="FY12" s="84" t="str">
        <f t="shared" si="68"/>
        <v/>
      </c>
      <c r="FZ12" s="84" t="str">
        <f t="shared" si="69"/>
        <v/>
      </c>
      <c r="GA12" s="84" t="str">
        <f t="shared" si="70"/>
        <v/>
      </c>
      <c r="GB12" s="84" t="str">
        <f t="shared" si="71"/>
        <v/>
      </c>
      <c r="GC12" s="84" t="str">
        <f t="shared" si="72"/>
        <v/>
      </c>
      <c r="GD12" s="84" t="str">
        <f t="shared" si="73"/>
        <v/>
      </c>
      <c r="GE12" s="84" t="str">
        <f t="shared" si="74"/>
        <v/>
      </c>
      <c r="GF12" s="84" t="str">
        <f t="shared" si="75"/>
        <v/>
      </c>
      <c r="GG12" s="84" t="str">
        <f t="shared" si="76"/>
        <v/>
      </c>
      <c r="GH12" s="84" t="str">
        <f t="shared" si="77"/>
        <v/>
      </c>
      <c r="GI12" s="84" t="str">
        <f t="shared" si="78"/>
        <v/>
      </c>
      <c r="GJ12" s="84" t="str">
        <f t="shared" si="79"/>
        <v/>
      </c>
      <c r="GK12" s="84" t="str">
        <f t="shared" si="80"/>
        <v/>
      </c>
      <c r="GL12" s="84" t="str">
        <f t="shared" si="81"/>
        <v/>
      </c>
      <c r="GM12" s="84" t="str">
        <f t="shared" si="82"/>
        <v/>
      </c>
      <c r="GN12" s="84" t="str">
        <f t="shared" si="83"/>
        <v/>
      </c>
      <c r="GO12" s="84" t="str">
        <f t="shared" si="84"/>
        <v/>
      </c>
      <c r="GP12" s="84" t="str">
        <f t="shared" si="85"/>
        <v/>
      </c>
      <c r="GQ12" s="84" t="str">
        <f t="shared" si="86"/>
        <v/>
      </c>
      <c r="GR12" s="84" t="str">
        <f t="shared" si="87"/>
        <v/>
      </c>
      <c r="GS12" s="84" t="str">
        <f t="shared" si="88"/>
        <v/>
      </c>
      <c r="GT12" s="84" t="str">
        <f t="shared" si="89"/>
        <v/>
      </c>
      <c r="GU12" s="84" t="str">
        <f t="shared" si="90"/>
        <v/>
      </c>
      <c r="GV12" s="84" t="str">
        <f t="shared" si="91"/>
        <v/>
      </c>
      <c r="GW12" s="84" t="str">
        <f t="shared" si="92"/>
        <v/>
      </c>
      <c r="GX12" s="84" t="str">
        <f t="shared" si="93"/>
        <v/>
      </c>
      <c r="GY12" s="84" t="str">
        <f t="shared" si="94"/>
        <v/>
      </c>
      <c r="GZ12" s="84" t="str">
        <f t="shared" si="95"/>
        <v/>
      </c>
      <c r="HA12" s="84" t="str">
        <f t="shared" si="96"/>
        <v/>
      </c>
      <c r="HB12" s="84" t="str">
        <f t="shared" si="97"/>
        <v/>
      </c>
      <c r="HC12" s="84" t="str">
        <f t="shared" si="98"/>
        <v/>
      </c>
      <c r="HD12" s="84" t="str">
        <f t="shared" si="99"/>
        <v/>
      </c>
      <c r="HE12" s="84" t="str">
        <f t="shared" si="100"/>
        <v/>
      </c>
      <c r="HF12" s="84" t="str">
        <f t="shared" si="101"/>
        <v/>
      </c>
      <c r="HG12" s="84" t="str">
        <f t="shared" si="102"/>
        <v/>
      </c>
      <c r="HH12" s="139">
        <f t="shared" si="103"/>
        <v>0</v>
      </c>
      <c r="HI12" s="35"/>
      <c r="HJ12" s="133" t="str" cm="1">
        <f t="array" ref="HJ12">IF($C12&lt;&gt;"Production","",IFERROR(
_xlfn.IFS(AND(DG12&gt;0,DG12&lt;($HK$3-$D12)),DG12,
AND(DG12&gt;0,DG12&gt;($HK$3-$D12)),($HK$3-$D12)),""))</f>
        <v/>
      </c>
      <c r="HK12" s="84" t="str" cm="1">
        <f t="array" ref="HK12">IF($C12&lt;&gt;"Production","",IFERROR(
_xlfn.IFS(AND(DH12&gt;0,DH12&lt;($HK$3-$D12)),DH12,
AND(DH12&gt;0,DH12&gt;($HK$3-$D12)),($HK$3-$D12)),""))</f>
        <v/>
      </c>
      <c r="HL12" s="84" t="str" cm="1">
        <f t="array" ref="HL12">IF($C12&lt;&gt;"Production","",IFERROR(
_xlfn.IFS(AND(DI12&gt;0,DI12&lt;($HK$3-$D12)),DI12,
AND(DI12&gt;0,DI12&gt;($HK$3-$D12)),($HK$3-$D12)),""))</f>
        <v/>
      </c>
      <c r="HM12" s="84" t="str" cm="1">
        <f t="array" ref="HM12">IF($C12&lt;&gt;"Production","",IFERROR(
_xlfn.IFS(AND(DJ12&gt;0,DJ12&lt;($HK$3-$D12)),DJ12,
AND(DJ12&gt;0,DJ12&gt;($HK$3-$D12)),($HK$3-$D12)),""))</f>
        <v/>
      </c>
      <c r="HN12" s="84" t="str" cm="1">
        <f t="array" ref="HN12">IF($C12&lt;&gt;"Production","",IFERROR(
_xlfn.IFS(AND(DK12&gt;0,DK12&lt;($HK$3-$D12)),DK12,
AND(DK12&gt;0,DK12&gt;($HK$3-$D12)),($HK$3-$D12)),""))</f>
        <v/>
      </c>
      <c r="HO12" s="84" t="str" cm="1">
        <f t="array" ref="HO12">IF($C12&lt;&gt;"Production","",IFERROR(
_xlfn.IFS(AND(DL12&gt;0,DL12&lt;($HK$3-$D12)),DL12,
AND(DL12&gt;0,DL12&gt;($HK$3-$D12)),($HK$3-$D12)),""))</f>
        <v/>
      </c>
      <c r="HP12" s="84" t="str" cm="1">
        <f t="array" ref="HP12">IF($C12&lt;&gt;"Production","",IFERROR(
_xlfn.IFS(AND(DM12&gt;0,DM12&lt;($HK$3-$D12)),DM12,
AND(DM12&gt;0,DM12&gt;($HK$3-$D12)),($HK$3-$D12)),""))</f>
        <v/>
      </c>
      <c r="HQ12" s="84" t="str" cm="1">
        <f t="array" ref="HQ12">IF($C12&lt;&gt;"Production","",IFERROR(
_xlfn.IFS(AND(DN12&gt;0,DN12&lt;($HK$3-$D12)),DN12,
AND(DN12&gt;0,DN12&gt;($HK$3-$D12)),($HK$3-$D12)),""))</f>
        <v/>
      </c>
      <c r="HR12" s="84" t="str" cm="1">
        <f t="array" ref="HR12">IF($C12&lt;&gt;"Production","",IFERROR(
_xlfn.IFS(AND(DO12&gt;0,DO12&lt;($HK$3-$D12)),DO12,
AND(DO12&gt;0,DO12&gt;($HK$3-$D12)),($HK$3-$D12)),""))</f>
        <v/>
      </c>
      <c r="HS12" s="84" t="str" cm="1">
        <f t="array" ref="HS12">IF($C12&lt;&gt;"Production","",IFERROR(
_xlfn.IFS(AND(DP12&gt;0,DP12&lt;($HK$3-$D12)),DP12,
AND(DP12&gt;0,DP12&gt;($HK$3-$D12)),($HK$3-$D12)),""))</f>
        <v/>
      </c>
      <c r="HT12" s="84" t="str" cm="1">
        <f t="array" ref="HT12">IF($C12&lt;&gt;"Production","",IFERROR(
_xlfn.IFS(AND(DQ12&gt;0,DQ12&lt;($HK$3-$D12)),DQ12,
AND(DQ12&gt;0,DQ12&gt;($HK$3-$D12)),($HK$3-$D12)),""))</f>
        <v/>
      </c>
      <c r="HU12" s="84" t="str" cm="1">
        <f t="array" ref="HU12">IF($C12&lt;&gt;"Production","",IFERROR(
_xlfn.IFS(AND(DR12&gt;0,DR12&lt;($HK$3-$D12)),DR12,
AND(DR12&gt;0,DR12&gt;($HK$3-$D12)),($HK$3-$D12)),""))</f>
        <v/>
      </c>
      <c r="HV12" s="84" t="str" cm="1">
        <f t="array" ref="HV12">IF($C12&lt;&gt;"Production","",IFERROR(
_xlfn.IFS(AND(DS12&gt;0,DS12&lt;($HK$3-$D12)),DS12,
AND(DS12&gt;0,DS12&gt;($HK$3-$D12)),($HK$3-$D12)),""))</f>
        <v/>
      </c>
      <c r="HW12" s="84" t="str" cm="1">
        <f t="array" ref="HW12">IF($C12&lt;&gt;"Production","",IFERROR(
_xlfn.IFS(AND(DT12&gt;0,DT12&lt;($HK$3-$D12)),DT12,
AND(DT12&gt;0,DT12&gt;($HK$3-$D12)),($HK$3-$D12)),""))</f>
        <v/>
      </c>
      <c r="HX12" s="84" t="str" cm="1">
        <f t="array" ref="HX12">IF($C12&lt;&gt;"Production","",IFERROR(
_xlfn.IFS(AND(DU12&gt;0,DU12&lt;($HK$3-$D12)),DU12,
AND(DU12&gt;0,DU12&gt;($HK$3-$D12)),($HK$3-$D12)),""))</f>
        <v/>
      </c>
      <c r="HY12" s="84" t="str" cm="1">
        <f t="array" ref="HY12">IF($C12&lt;&gt;"Production","",IFERROR(
_xlfn.IFS(AND(DV12&gt;0,DV12&lt;($HK$3-$D12)),DV12,
AND(DV12&gt;0,DV12&gt;($HK$3-$D12)),($HK$3-$D12)),""))</f>
        <v/>
      </c>
      <c r="HZ12" s="84" t="str" cm="1">
        <f t="array" ref="HZ12">IF($C12&lt;&gt;"Production","",IFERROR(
_xlfn.IFS(AND(DW12&gt;0,DW12&lt;($HK$3-$D12)),DW12,
AND(DW12&gt;0,DW12&gt;($HK$3-$D12)),($HK$3-$D12)),""))</f>
        <v/>
      </c>
      <c r="IA12" s="84" t="str" cm="1">
        <f t="array" ref="IA12">IF($C12&lt;&gt;"Production","",IFERROR(
_xlfn.IFS(AND(DX12&gt;0,DX12&lt;($HK$3-$D12)),DX12,
AND(DX12&gt;0,DX12&gt;($HK$3-$D12)),($HK$3-$D12)),""))</f>
        <v/>
      </c>
      <c r="IB12" s="84" t="str" cm="1">
        <f t="array" ref="IB12">IF($C12&lt;&gt;"Production","",IFERROR(
_xlfn.IFS(AND(DY12&gt;0,DY12&lt;($HK$3-$D12)),DY12,
AND(DY12&gt;0,DY12&gt;($HK$3-$D12)),($HK$3-$D12)),""))</f>
        <v/>
      </c>
      <c r="IC12" s="84" t="str" cm="1">
        <f t="array" ref="IC12">IF($C12&lt;&gt;"Production","",IFERROR(
_xlfn.IFS(AND(DZ12&gt;0,DZ12&lt;($HK$3-$D12)),DZ12,
AND(DZ12&gt;0,DZ12&gt;($HK$3-$D12)),($HK$3-$D12)),""))</f>
        <v/>
      </c>
      <c r="ID12" s="84" t="str" cm="1">
        <f t="array" ref="ID12">IF($C12&lt;&gt;"Production","",IFERROR(
_xlfn.IFS(AND(EA12&gt;0,EA12&lt;($HK$3-$D12)),EA12,
AND(EA12&gt;0,EA12&gt;($HK$3-$D12)),($HK$3-$D12)),""))</f>
        <v/>
      </c>
      <c r="IE12" s="84" t="str" cm="1">
        <f t="array" ref="IE12">IF($C12&lt;&gt;"Production","",IFERROR(
_xlfn.IFS(AND(EB12&gt;0,EB12&lt;($HK$3-$D12)),EB12,
AND(EB12&gt;0,EB12&gt;($HK$3-$D12)),($HK$3-$D12)),""))</f>
        <v/>
      </c>
      <c r="IF12" s="84" t="str" cm="1">
        <f t="array" ref="IF12">IF($C12&lt;&gt;"Production","",IFERROR(
_xlfn.IFS(AND(EC12&gt;0,EC12&lt;($HK$3-$D12)),EC12,
AND(EC12&gt;0,EC12&gt;($HK$3-$D12)),($HK$3-$D12)),""))</f>
        <v/>
      </c>
      <c r="IG12" s="84" t="str" cm="1">
        <f t="array" ref="IG12">IF($C12&lt;&gt;"Production","",IFERROR(
_xlfn.IFS(AND(ED12&gt;0,ED12&lt;($HK$3-$D12)),ED12,
AND(ED12&gt;0,ED12&gt;($HK$3-$D12)),($HK$3-$D12)),""))</f>
        <v/>
      </c>
      <c r="IH12" s="84" t="str" cm="1">
        <f t="array" ref="IH12">IF($C12&lt;&gt;"Production","",IFERROR(
_xlfn.IFS(AND(EE12&gt;0,EE12&lt;($HK$3-$D12)),EE12,
AND(EE12&gt;0,EE12&gt;($HK$3-$D12)),($HK$3-$D12)),""))</f>
        <v/>
      </c>
      <c r="II12" s="84" t="str" cm="1">
        <f t="array" ref="II12">IF($C12&lt;&gt;"Production","",IFERROR(
_xlfn.IFS(AND(EF12&gt;0,EF12&lt;($HK$3-$D12)),EF12,
AND(EF12&gt;0,EF12&gt;($HK$3-$D12)),($HK$3-$D12)),""))</f>
        <v/>
      </c>
      <c r="IJ12" s="84" t="str" cm="1">
        <f t="array" ref="IJ12">IF($C12&lt;&gt;"Production","",IFERROR(
_xlfn.IFS(AND(EG12&gt;0,EG12&lt;($HK$3-$D12)),EG12,
AND(EG12&gt;0,EG12&gt;($HK$3-$D12)),($HK$3-$D12)),""))</f>
        <v/>
      </c>
      <c r="IK12" s="84" t="str" cm="1">
        <f t="array" ref="IK12">IF($C12&lt;&gt;"Production","",IFERROR(
_xlfn.IFS(AND(EH12&gt;0,EH12&lt;($HK$3-$D12)),EH12,
AND(EH12&gt;0,EH12&gt;($HK$3-$D12)),($HK$3-$D12)),""))</f>
        <v/>
      </c>
      <c r="IL12" s="84" t="str" cm="1">
        <f t="array" ref="IL12">IF($C12&lt;&gt;"Production","",IFERROR(
_xlfn.IFS(AND(EI12&gt;0,EI12&lt;($HK$3-$D12)),EI12,
AND(EI12&gt;0,EI12&gt;($HK$3-$D12)),($HK$3-$D12)),""))</f>
        <v/>
      </c>
      <c r="IM12" s="84" t="str" cm="1">
        <f t="array" ref="IM12">IF($C12&lt;&gt;"Production","",IFERROR(
_xlfn.IFS(AND(EJ12&gt;0,EJ12&lt;($HK$3-$D12)),EJ12,
AND(EJ12&gt;0,EJ12&gt;($HK$3-$D12)),($HK$3-$D12)),""))</f>
        <v/>
      </c>
      <c r="IN12" s="84" t="str" cm="1">
        <f t="array" ref="IN12">IF($C12&lt;&gt;"Production","",IFERROR(
_xlfn.IFS(AND(EK12&gt;0,EK12&lt;($HK$3-$D12)),EK12,
AND(EK12&gt;0,EK12&gt;($HK$3-$D12)),($HK$3-$D12)),""))</f>
        <v/>
      </c>
      <c r="IO12" s="84" t="str" cm="1">
        <f t="array" ref="IO12">IF($C12&lt;&gt;"Production","",IFERROR(
_xlfn.IFS(AND(EL12&gt;0,EL12&lt;($HK$3-$D12)),EL12,
AND(EL12&gt;0,EL12&gt;($HK$3-$D12)),($HK$3-$D12)),""))</f>
        <v/>
      </c>
      <c r="IP12" s="84" t="str" cm="1">
        <f t="array" ref="IP12">IF($C12&lt;&gt;"Production","",IFERROR(
_xlfn.IFS(AND(EM12&gt;0,EM12&lt;($HK$3-$D12)),EM12,
AND(EM12&gt;0,EM12&gt;($HK$3-$D12)),($HK$3-$D12)),""))</f>
        <v/>
      </c>
      <c r="IQ12" s="84" t="str" cm="1">
        <f t="array" ref="IQ12">IF($C12&lt;&gt;"Production","",IFERROR(
_xlfn.IFS(AND(EN12&gt;0,EN12&lt;($HK$3-$D12)),EN12,
AND(EN12&gt;0,EN12&gt;($HK$3-$D12)),($HK$3-$D12)),""))</f>
        <v/>
      </c>
      <c r="IR12" s="84" t="str" cm="1">
        <f t="array" ref="IR12">IF($C12&lt;&gt;"Production","",IFERROR(
_xlfn.IFS(AND(EO12&gt;0,EO12&lt;($HK$3-$D12)),EO12,
AND(EO12&gt;0,EO12&gt;($HK$3-$D12)),($HK$3-$D12)),""))</f>
        <v/>
      </c>
      <c r="IS12" s="84" t="str" cm="1">
        <f t="array" ref="IS12">IF($C12&lt;&gt;"Production","",IFERROR(
_xlfn.IFS(AND(EP12&gt;0,EP12&lt;($HK$3-$D12)),EP12,
AND(EP12&gt;0,EP12&gt;($HK$3-$D12)),($HK$3-$D12)),""))</f>
        <v/>
      </c>
      <c r="IT12" s="84" t="str" cm="1">
        <f t="array" ref="IT12">IF($C12&lt;&gt;"Production","",IFERROR(
_xlfn.IFS(AND(EQ12&gt;0,EQ12&lt;($HK$3-$D12)),EQ12,
AND(EQ12&gt;0,EQ12&gt;($HK$3-$D12)),($HK$3-$D12)),""))</f>
        <v/>
      </c>
      <c r="IU12" s="84" t="str" cm="1">
        <f t="array" ref="IU12">IF($C12&lt;&gt;"Production","",IFERROR(
_xlfn.IFS(AND(ER12&gt;0,ER12&lt;($HK$3-$D12)),ER12,
AND(ER12&gt;0,ER12&gt;($HK$3-$D12)),($HK$3-$D12)),""))</f>
        <v/>
      </c>
      <c r="IV12" s="84" t="str" cm="1">
        <f t="array" ref="IV12">IF($C12&lt;&gt;"Production","",IFERROR(
_xlfn.IFS(AND(ES12&gt;0,ES12&lt;($HK$3-$D12)),ES12,
AND(ES12&gt;0,ES12&gt;($HK$3-$D12)),($HK$3-$D12)),""))</f>
        <v/>
      </c>
      <c r="IW12" s="84" t="str" cm="1">
        <f t="array" ref="IW12">IF($C12&lt;&gt;"Production","",IFERROR(
_xlfn.IFS(AND(ET12&gt;0,ET12&lt;($HK$3-$D12)),ET12,
AND(ET12&gt;0,ET12&gt;($HK$3-$D12)),($HK$3-$D12)),""))</f>
        <v/>
      </c>
      <c r="IX12" s="84" t="str" cm="1">
        <f t="array" ref="IX12">IF($C12&lt;&gt;"Production","",IFERROR(
_xlfn.IFS(AND(EU12&gt;0,EU12&lt;($HK$3-$D12)),EU12,
AND(EU12&gt;0,EU12&gt;($HK$3-$D12)),($HK$3-$D12)),""))</f>
        <v/>
      </c>
      <c r="IY12" s="84" t="str" cm="1">
        <f t="array" ref="IY12">IF($C12&lt;&gt;"Production","",IFERROR(
_xlfn.IFS(AND(EV12&gt;0,EV12&lt;($HK$3-$D12)),EV12,
AND(EV12&gt;0,EV12&gt;($HK$3-$D12)),($HK$3-$D12)),""))</f>
        <v/>
      </c>
      <c r="IZ12" s="84" t="str" cm="1">
        <f t="array" ref="IZ12">IF($C12&lt;&gt;"Production","",IFERROR(
_xlfn.IFS(AND(EW12&gt;0,EW12&lt;($HK$3-$D12)),EW12,
AND(EW12&gt;0,EW12&gt;($HK$3-$D12)),($HK$3-$D12)),""))</f>
        <v/>
      </c>
      <c r="JA12" s="84" t="str" cm="1">
        <f t="array" ref="JA12">IF($C12&lt;&gt;"Production","",IFERROR(
_xlfn.IFS(AND(EX12&gt;0,EX12&lt;($HK$3-$D12)),EX12,
AND(EX12&gt;0,EX12&gt;($HK$3-$D12)),($HK$3-$D12)),""))</f>
        <v/>
      </c>
      <c r="JB12" s="84" t="str" cm="1">
        <f t="array" ref="JB12">IF($C12&lt;&gt;"Production","",IFERROR(
_xlfn.IFS(AND(EY12&gt;0,EY12&lt;($HK$3-$D12)),EY12,
AND(EY12&gt;0,EY12&gt;($HK$3-$D12)),($HK$3-$D12)),""))</f>
        <v/>
      </c>
      <c r="JC12" s="84" t="str" cm="1">
        <f t="array" ref="JC12">IF($C12&lt;&gt;"Production","",IFERROR(
_xlfn.IFS(AND(EZ12&gt;0,EZ12&lt;($HK$3-$D12)),EZ12,
AND(EZ12&gt;0,EZ12&gt;($HK$3-$D12)),($HK$3-$D12)),""))</f>
        <v/>
      </c>
      <c r="JD12" s="84" t="str" cm="1">
        <f t="array" ref="JD12">IF($C12&lt;&gt;"Production","",IFERROR(
_xlfn.IFS(AND(FA12&gt;0,FA12&lt;($HK$3-$D12)),FA12,
AND(FA12&gt;0,FA12&gt;($HK$3-$D12)),($HK$3-$D12)),""))</f>
        <v/>
      </c>
      <c r="JE12" s="84" t="str" cm="1">
        <f t="array" ref="JE12">IF($C12&lt;&gt;"Production","",IFERROR(
_xlfn.IFS(AND(FB12&gt;0,FB12&lt;($HK$3-$D12)),FB12,
AND(FB12&gt;0,FB12&gt;($HK$3-$D12)),($HK$3-$D12)),""))</f>
        <v/>
      </c>
      <c r="JF12" s="84" t="str" cm="1">
        <f t="array" ref="JF12">IF($C12&lt;&gt;"Production","",IFERROR(
_xlfn.IFS(AND(FC12&gt;0,FC12&lt;($HK$3-$D12)),FC12,
AND(FC12&gt;0,FC12&gt;($HK$3-$D12)),($HK$3-$D12)),""))</f>
        <v/>
      </c>
      <c r="JG12" s="84" t="str" cm="1">
        <f t="array" ref="JG12">IF($C12&lt;&gt;"Production","",IFERROR(
_xlfn.IFS(AND(FD12&gt;0,FD12&lt;($HK$3-$D12)),FD12,
AND(FD12&gt;0,FD12&gt;($HK$3-$D12)),($HK$3-$D12)),""))</f>
        <v/>
      </c>
      <c r="JH12" s="84" t="str" cm="1">
        <f t="array" ref="JH12">IF($C12&lt;&gt;"Production","",IFERROR(
_xlfn.IFS(AND(FF12&gt;0,FF12&lt;($HK$3-$D12)),FF12,
AND(FF12&gt;0,FF12&gt;($HK$3-$D12)),($HK$3-$D12)),""))</f>
        <v/>
      </c>
      <c r="JI12" s="134" t="str" cm="1">
        <f t="array" ref="JI12">IF($C12&lt;&gt;"Production","",IFERROR(
_xlfn.IFS(AND(FG12&gt;0,FG12&lt;($HK$3-$D12)),FG12,
AND(FG12&gt;0,FG12&gt;($HK$3-$D12)),($HK$3-$D12)),""))</f>
        <v/>
      </c>
      <c r="JJ12" s="139">
        <f t="shared" si="104"/>
        <v>0</v>
      </c>
      <c r="JK12" s="80"/>
      <c r="JL12" s="133" t="str" cm="1">
        <f t="array" ref="JL12">IF($C12="Production","",IFERROR(
_xlfn.IFS(AND(FH12&gt;0,FH12&lt;($HK$3-$D12)),FH12,
AND(FH12&gt;0,FH12&gt;($HK$3-$D12)),($HK$3-$D12)),""))</f>
        <v/>
      </c>
      <c r="JM12" s="84" t="str" cm="1">
        <f t="array" ref="JM12">IF($C12="Production","",IFERROR(
_xlfn.IFS(AND(FI12&gt;0,FI12&lt;($HK$3-$D12)),FI12,
AND(FI12&gt;0,FI12&gt;($HK$3-$D12)),($HK$3-$D12)),""))</f>
        <v/>
      </c>
      <c r="JN12" s="84" t="str" cm="1">
        <f t="array" ref="JN12">IF($C12="Production","",IFERROR(
_xlfn.IFS(AND(FJ12&gt;0,FJ12&lt;($HK$3-$D12)),FJ12,
AND(FJ12&gt;0,FJ12&gt;($HK$3-$D12)),($HK$3-$D12)),""))</f>
        <v/>
      </c>
      <c r="JO12" s="84" t="str" cm="1">
        <f t="array" ref="JO12">IF($C12="Production","",IFERROR(
_xlfn.IFS(AND(FK12&gt;0,FK12&lt;($HK$3-$D12)),FK12,
AND(FK12&gt;0,FK12&gt;($HK$3-$D12)),($HK$3-$D12)),""))</f>
        <v/>
      </c>
      <c r="JP12" s="84" t="str" cm="1">
        <f t="array" ref="JP12">IF($C12="Production","",IFERROR(
_xlfn.IFS(AND(FL12&gt;0,FL12&lt;($HK$3-$D12)),FL12,
AND(FL12&gt;0,FL12&gt;($HK$3-$D12)),($HK$3-$D12)),""))</f>
        <v/>
      </c>
      <c r="JQ12" s="84" t="str" cm="1">
        <f t="array" ref="JQ12">IF($C12="Production","",IFERROR(
_xlfn.IFS(AND(FM12&gt;0,FM12&lt;($HK$3-$D12)),FM12,
AND(FM12&gt;0,FM12&gt;($HK$3-$D12)),($HK$3-$D12)),""))</f>
        <v/>
      </c>
      <c r="JR12" s="84" t="str" cm="1">
        <f t="array" ref="JR12">IF($C12="Production","",IFERROR(
_xlfn.IFS(AND(FN12&gt;0,FN12&lt;($HK$3-$D12)),FN12,
AND(FN12&gt;0,FN12&gt;($HK$3-$D12)),($HK$3-$D12)),""))</f>
        <v/>
      </c>
      <c r="JS12" s="84" t="str" cm="1">
        <f t="array" ref="JS12">IF($C12="Production","",IFERROR(
_xlfn.IFS(AND(FO12&gt;0,FO12&lt;($HK$3-$D12)),FO12,
AND(FO12&gt;0,FO12&gt;($HK$3-$D12)),($HK$3-$D12)),""))</f>
        <v/>
      </c>
      <c r="JT12" s="84" t="str" cm="1">
        <f t="array" ref="JT12">IF($C12="Production","",IFERROR(
_xlfn.IFS(AND(FP12&gt;0,FP12&lt;($HK$3-$D12)),FP12,
AND(FP12&gt;0,FP12&gt;($HK$3-$D12)),($HK$3-$D12)),""))</f>
        <v/>
      </c>
      <c r="JU12" s="84" t="str" cm="1">
        <f t="array" ref="JU12">IF($C12="Production","",IFERROR(
_xlfn.IFS(AND(FQ12&gt;0,FQ12&lt;($HK$3-$D12)),FQ12,
AND(FQ12&gt;0,FQ12&gt;($HK$3-$D12)),($HK$3-$D12)),""))</f>
        <v/>
      </c>
      <c r="JV12" s="84" t="str" cm="1">
        <f t="array" ref="JV12">IF($C12="Production","",IFERROR(
_xlfn.IFS(AND(FR12&gt;0,FR12&lt;($HK$3-$D12)),FR12,
AND(FR12&gt;0,FR12&gt;($HK$3-$D12)),($HK$3-$D12)),""))</f>
        <v/>
      </c>
      <c r="JW12" s="84" t="str" cm="1">
        <f t="array" ref="JW12">IF($C12="Production","",IFERROR(
_xlfn.IFS(AND(FS12&gt;0,FS12&lt;($HK$3-$D12)),FS12,
AND(FS12&gt;0,FS12&gt;($HK$3-$D12)),($HK$3-$D12)),""))</f>
        <v/>
      </c>
      <c r="JX12" s="84" t="str" cm="1">
        <f t="array" ref="JX12">IF($C12="Production","",IFERROR(
_xlfn.IFS(AND(FT12&gt;0,FT12&lt;($HK$3-$D12)),FT12,
AND(FT12&gt;0,FT12&gt;($HK$3-$D12)),($HK$3-$D12)),""))</f>
        <v/>
      </c>
      <c r="JY12" s="84" t="str" cm="1">
        <f t="array" ref="JY12">IF($C12="Production","",IFERROR(
_xlfn.IFS(AND(FU12&gt;0,FU12&lt;($HK$3-$D12)),FU12,
AND(FU12&gt;0,FU12&gt;($HK$3-$D12)),($HK$3-$D12)),""))</f>
        <v/>
      </c>
      <c r="JZ12" s="84" t="str" cm="1">
        <f t="array" ref="JZ12">IF($C12="Production","",IFERROR(
_xlfn.IFS(AND(FV12&gt;0,FV12&lt;($HK$3-$D12)),FV12,
AND(FV12&gt;0,FV12&gt;($HK$3-$D12)),($HK$3-$D12)),""))</f>
        <v/>
      </c>
      <c r="KA12" s="84" t="str" cm="1">
        <f t="array" ref="KA12">IF($C12="Production","",IFERROR(
_xlfn.IFS(AND(FW12&gt;0,FW12&lt;($HK$3-$D12)),FW12,
AND(FW12&gt;0,FW12&gt;($HK$3-$D12)),($HK$3-$D12)),""))</f>
        <v/>
      </c>
      <c r="KB12" s="84" t="str" cm="1">
        <f t="array" ref="KB12">IF($C12="Production","",IFERROR(
_xlfn.IFS(AND(FX12&gt;0,FX12&lt;($HK$3-$D12)),FX12,
AND(FX12&gt;0,FX12&gt;($HK$3-$D12)),($HK$3-$D12)),""))</f>
        <v/>
      </c>
      <c r="KC12" s="84" t="str" cm="1">
        <f t="array" ref="KC12">IF($C12="Production","",IFERROR(
_xlfn.IFS(AND(FY12&gt;0,FY12&lt;($HK$3-$D12)),FY12,
AND(FY12&gt;0,FY12&gt;($HK$3-$D12)),($HK$3-$D12)),""))</f>
        <v/>
      </c>
      <c r="KD12" s="84" t="str" cm="1">
        <f t="array" ref="KD12">IF($C12="Production","",IFERROR(
_xlfn.IFS(AND(FZ12&gt;0,FZ12&lt;($HK$3-$D12)),FZ12,
AND(FZ12&gt;0,FZ12&gt;($HK$3-$D12)),($HK$3-$D12)),""))</f>
        <v/>
      </c>
      <c r="KE12" s="84" t="str" cm="1">
        <f t="array" ref="KE12">IF($C12="Production","",IFERROR(
_xlfn.IFS(AND(GA12&gt;0,GA12&lt;($HK$3-$D12)),GA12,
AND(GA12&gt;0,GA12&gt;($HK$3-$D12)),($HK$3-$D12)),""))</f>
        <v/>
      </c>
      <c r="KF12" s="84" t="str" cm="1">
        <f t="array" ref="KF12">IF($C12="Production","",IFERROR(
_xlfn.IFS(AND(GB12&gt;0,GB12&lt;($HK$3-$D12)),GB12,
AND(GB12&gt;0,GB12&gt;($HK$3-$D12)),($HK$3-$D12)),""))</f>
        <v/>
      </c>
      <c r="KG12" s="84" t="str" cm="1">
        <f t="array" ref="KG12">IF($C12="Production","",IFERROR(
_xlfn.IFS(AND(GC12&gt;0,GC12&lt;($HK$3-$D12)),GC12,
AND(GC12&gt;0,GC12&gt;($HK$3-$D12)),($HK$3-$D12)),""))</f>
        <v/>
      </c>
      <c r="KH12" s="84" t="str" cm="1">
        <f t="array" ref="KH12">IF($C12="Production","",IFERROR(
_xlfn.IFS(AND(GD12&gt;0,GD12&lt;($HK$3-$D12)),GD12,
AND(GD12&gt;0,GD12&gt;($HK$3-$D12)),($HK$3-$D12)),""))</f>
        <v/>
      </c>
      <c r="KI12" s="84" t="str" cm="1">
        <f t="array" ref="KI12">IF($C12="Production","",IFERROR(
_xlfn.IFS(AND(GE12&gt;0,GE12&lt;($HK$3-$D12)),GE12,
AND(GE12&gt;0,GE12&gt;($HK$3-$D12)),($HK$3-$D12)),""))</f>
        <v/>
      </c>
      <c r="KJ12" s="84" t="str" cm="1">
        <f t="array" ref="KJ12">IF($C12="Production","",IFERROR(
_xlfn.IFS(AND(GF12&gt;0,GF12&lt;($HK$3-$D12)),GF12,
AND(GF12&gt;0,GF12&gt;($HK$3-$D12)),($HK$3-$D12)),""))</f>
        <v/>
      </c>
      <c r="KK12" s="84" t="str" cm="1">
        <f t="array" ref="KK12">IF($C12="Production","",IFERROR(
_xlfn.IFS(AND(GG12&gt;0,GG12&lt;($HK$3-$D12)),GG12,
AND(GG12&gt;0,GG12&gt;($HK$3-$D12)),($HK$3-$D12)),""))</f>
        <v/>
      </c>
      <c r="KL12" s="84" t="str" cm="1">
        <f t="array" ref="KL12">IF($C12="Production","",IFERROR(
_xlfn.IFS(AND(GH12&gt;0,GH12&lt;($HK$3-$D12)),GH12,
AND(GH12&gt;0,GH12&gt;($HK$3-$D12)),($HK$3-$D12)),""))</f>
        <v/>
      </c>
      <c r="KM12" s="84" t="str" cm="1">
        <f t="array" ref="KM12">IF($C12="Production","",IFERROR(
_xlfn.IFS(AND(GI12&gt;0,GI12&lt;($HK$3-$D12)),GI12,
AND(GI12&gt;0,GI12&gt;($HK$3-$D12)),($HK$3-$D12)),""))</f>
        <v/>
      </c>
      <c r="KN12" s="84" t="str" cm="1">
        <f t="array" ref="KN12">IF($C12="Production","",IFERROR(
_xlfn.IFS(AND(GJ12&gt;0,GJ12&lt;($HK$3-$D12)),GJ12,
AND(GJ12&gt;0,GJ12&gt;($HK$3-$D12)),($HK$3-$D12)),""))</f>
        <v/>
      </c>
      <c r="KO12" s="84" t="str" cm="1">
        <f t="array" ref="KO12">IF($C12="Production","",IFERROR(
_xlfn.IFS(AND(GK12&gt;0,GK12&lt;($HK$3-$D12)),GK12,
AND(GK12&gt;0,GK12&gt;($HK$3-$D12)),($HK$3-$D12)),""))</f>
        <v/>
      </c>
      <c r="KP12" s="84" t="str" cm="1">
        <f t="array" ref="KP12">IF($C12="Production","",IFERROR(
_xlfn.IFS(AND(GL12&gt;0,GL12&lt;($HK$3-$D12)),GL12,
AND(GL12&gt;0,GL12&gt;($HK$3-$D12)),($HK$3-$D12)),""))</f>
        <v/>
      </c>
      <c r="KQ12" s="84" t="str" cm="1">
        <f t="array" ref="KQ12">IF($C12="Production","",IFERROR(
_xlfn.IFS(AND(GM12&gt;0,GM12&lt;($HK$3-$D12)),GM12,
AND(GM12&gt;0,GM12&gt;($HK$3-$D12)),($HK$3-$D12)),""))</f>
        <v/>
      </c>
      <c r="KR12" s="84" t="str" cm="1">
        <f t="array" ref="KR12">IF($C12="Production","",IFERROR(
_xlfn.IFS(AND(GN12&gt;0,GN12&lt;($HK$3-$D12)),GN12,
AND(GN12&gt;0,GN12&gt;($HK$3-$D12)),($HK$3-$D12)),""))</f>
        <v/>
      </c>
      <c r="KS12" s="84" t="str" cm="1">
        <f t="array" ref="KS12">IF($C12="Production","",IFERROR(
_xlfn.IFS(AND(GO12&gt;0,GO12&lt;($HK$3-$D12)),GO12,
AND(GO12&gt;0,GO12&gt;($HK$3-$D12)),($HK$3-$D12)),""))</f>
        <v/>
      </c>
      <c r="KT12" s="84" t="str" cm="1">
        <f t="array" ref="KT12">IF($C12="Production","",IFERROR(
_xlfn.IFS(AND(GP12&gt;0,GP12&lt;($HK$3-$D12)),GP12,
AND(GP12&gt;0,GP12&gt;($HK$3-$D12)),($HK$3-$D12)),""))</f>
        <v/>
      </c>
      <c r="KU12" s="84" t="str" cm="1">
        <f t="array" ref="KU12">IF($C12="Production","",IFERROR(
_xlfn.IFS(AND(GQ12&gt;0,GQ12&lt;($HK$3-$D12)),GQ12,
AND(GQ12&gt;0,GQ12&gt;($HK$3-$D12)),($HK$3-$D12)),""))</f>
        <v/>
      </c>
      <c r="KV12" s="84" t="str" cm="1">
        <f t="array" ref="KV12">IF($C12="Production","",IFERROR(
_xlfn.IFS(AND(GR12&gt;0,GR12&lt;($HK$3-$D12)),GR12,
AND(GR12&gt;0,GR12&gt;($HK$3-$D12)),($HK$3-$D12)),""))</f>
        <v/>
      </c>
      <c r="KW12" s="84" t="str" cm="1">
        <f t="array" ref="KW12">IF($C12="Production","",IFERROR(
_xlfn.IFS(AND(GS12&gt;0,GS12&lt;($HK$3-$D12)),GS12,
AND(GS12&gt;0,GS12&gt;($HK$3-$D12)),($HK$3-$D12)),""))</f>
        <v/>
      </c>
      <c r="KX12" s="84" t="str" cm="1">
        <f t="array" ref="KX12">IF($C12="Production","",IFERROR(
_xlfn.IFS(AND(GT12&gt;0,GT12&lt;($HK$3-$D12)),GT12,
AND(GT12&gt;0,GT12&gt;($HK$3-$D12)),($HK$3-$D12)),""))</f>
        <v/>
      </c>
      <c r="KY12" s="84" t="str" cm="1">
        <f t="array" ref="KY12">IF($C12="Production","",IFERROR(
_xlfn.IFS(AND(GU12&gt;0,GU12&lt;($HK$3-$D12)),GU12,
AND(GU12&gt;0,GU12&gt;($HK$3-$D12)),($HK$3-$D12)),""))</f>
        <v/>
      </c>
      <c r="KZ12" s="84" t="str" cm="1">
        <f t="array" ref="KZ12">IF($C12="Production","",IFERROR(
_xlfn.IFS(AND(GV12&gt;0,GV12&lt;($HK$3-$D12)),GV12,
AND(GV12&gt;0,GV12&gt;($HK$3-$D12)),($HK$3-$D12)),""))</f>
        <v/>
      </c>
      <c r="LA12" s="84" t="str" cm="1">
        <f t="array" ref="LA12">IF($C12="Production","",IFERROR(
_xlfn.IFS(AND(GW12&gt;0,GW12&lt;($HK$3-$D12)),GW12,
AND(GW12&gt;0,GW12&gt;($HK$3-$D12)),($HK$3-$D12)),""))</f>
        <v/>
      </c>
      <c r="LB12" s="84" t="str" cm="1">
        <f t="array" ref="LB12">IF($C12="Production","",IFERROR(
_xlfn.IFS(AND(GX12&gt;0,GX12&lt;($HK$3-$D12)),GX12,
AND(GX12&gt;0,GX12&gt;($HK$3-$D12)),($HK$3-$D12)),""))</f>
        <v/>
      </c>
      <c r="LC12" s="84" t="str" cm="1">
        <f t="array" ref="LC12">IF($C12="Production","",IFERROR(
_xlfn.IFS(AND(GY12&gt;0,GY12&lt;($HK$3-$D12)),GY12,
AND(GY12&gt;0,GY12&gt;($HK$3-$D12)),($HK$3-$D12)),""))</f>
        <v/>
      </c>
      <c r="LD12" s="84" t="str" cm="1">
        <f t="array" ref="LD12">IF($C12="Production","",IFERROR(
_xlfn.IFS(AND(GZ12&gt;0,GZ12&lt;($HK$3-$D12)),GZ12,
AND(GZ12&gt;0,GZ12&gt;($HK$3-$D12)),($HK$3-$D12)),""))</f>
        <v/>
      </c>
      <c r="LE12" s="84" t="str" cm="1">
        <f t="array" ref="LE12">IF($C12="Production","",IFERROR(
_xlfn.IFS(AND(HA12&gt;0,HA12&lt;($HK$3-$D12)),HA12,
AND(HA12&gt;0,HA12&gt;($HK$3-$D12)),($HK$3-$D12)),""))</f>
        <v/>
      </c>
      <c r="LF12" s="84" t="str" cm="1">
        <f t="array" ref="LF12">IF($C12="Production","",IFERROR(
_xlfn.IFS(AND(HB12&gt;0,HB12&lt;($HK$3-$D12)),HB12,
AND(HB12&gt;0,HB12&gt;($HK$3-$D12)),($HK$3-$D12)),""))</f>
        <v/>
      </c>
      <c r="LG12" s="84" t="str" cm="1">
        <f t="array" ref="LG12">IF($C12="Production","",IFERROR(
_xlfn.IFS(AND(HC12&gt;0,HC12&lt;($HK$3-$D12)),HC12,
AND(HC12&gt;0,HC12&gt;($HK$3-$D12)),($HK$3-$D12)),""))</f>
        <v/>
      </c>
      <c r="LH12" s="84" t="str" cm="1">
        <f t="array" ref="LH12">IF($C12="Production","",IFERROR(
_xlfn.IFS(AND(HD12&gt;0,HD12&lt;($HK$3-$D12)),HD12,
AND(HD12&gt;0,HD12&gt;($HK$3-$D12)),($HK$3-$D12)),""))</f>
        <v/>
      </c>
      <c r="LI12" s="84" t="str" cm="1">
        <f t="array" ref="LI12">IF($C12="Production","",IFERROR(
_xlfn.IFS(AND(HE12&gt;0,HE12&lt;($HK$3-$D12)),HE12,
AND(HE12&gt;0,HE12&gt;($HK$3-$D12)),($HK$3-$D12)),""))</f>
        <v/>
      </c>
      <c r="LJ12" s="84" t="str" cm="1">
        <f t="array" ref="LJ12">IF($C12="Production","",IFERROR(
_xlfn.IFS(AND(HF12&gt;0,HF12&lt;($HK$3-$D12)),HF12,
AND(HF12&gt;0,HF12&gt;($HK$3-$D12)),($HK$3-$D12)),""))</f>
        <v/>
      </c>
      <c r="LK12" s="84" t="str" cm="1">
        <f t="array" ref="LK12">IF($C12="Production","",IFERROR(
_xlfn.IFS(AND(HG12&gt;0,HG12&lt;($HK$3-$D12)),HG12,
AND(HG12&gt;0,HG12&gt;($HK$3-$D12)),($HK$3-$D12)),""))</f>
        <v/>
      </c>
      <c r="LL12" s="139">
        <f t="shared" si="161"/>
        <v>0</v>
      </c>
      <c r="LM12" s="80"/>
      <c r="LN12" s="133" t="str">
        <f t="shared" si="162"/>
        <v/>
      </c>
      <c r="LO12" s="84" t="str">
        <f t="shared" si="163"/>
        <v/>
      </c>
      <c r="LP12" s="84" t="str">
        <f t="shared" si="164"/>
        <v/>
      </c>
      <c r="LQ12" s="84" t="str">
        <f t="shared" si="165"/>
        <v/>
      </c>
      <c r="LR12" s="84" t="str">
        <f t="shared" si="166"/>
        <v/>
      </c>
      <c r="LS12" s="84" t="str">
        <f t="shared" si="167"/>
        <v/>
      </c>
      <c r="LT12" s="84" t="str">
        <f t="shared" si="168"/>
        <v/>
      </c>
      <c r="LU12" s="84" t="str">
        <f t="shared" si="169"/>
        <v/>
      </c>
      <c r="LV12" s="84" t="str">
        <f t="shared" si="170"/>
        <v/>
      </c>
      <c r="LW12" s="84" t="str">
        <f t="shared" si="171"/>
        <v/>
      </c>
      <c r="LX12" s="84" t="str">
        <f t="shared" si="172"/>
        <v/>
      </c>
      <c r="LY12" s="84" t="str">
        <f t="shared" si="173"/>
        <v/>
      </c>
      <c r="LZ12" s="84" t="str">
        <f t="shared" si="174"/>
        <v/>
      </c>
      <c r="MA12" s="84" t="str">
        <f t="shared" si="175"/>
        <v/>
      </c>
      <c r="MB12" s="84" t="str">
        <f t="shared" si="176"/>
        <v/>
      </c>
      <c r="MC12" s="84" t="str">
        <f t="shared" si="177"/>
        <v/>
      </c>
      <c r="MD12" s="84" t="str">
        <f t="shared" si="178"/>
        <v/>
      </c>
      <c r="ME12" s="84" t="str">
        <f t="shared" si="179"/>
        <v/>
      </c>
      <c r="MF12" s="84" t="str">
        <f t="shared" si="180"/>
        <v/>
      </c>
      <c r="MG12" s="84" t="str">
        <f t="shared" si="181"/>
        <v/>
      </c>
      <c r="MH12" s="84" t="str">
        <f t="shared" si="182"/>
        <v/>
      </c>
      <c r="MI12" s="84" t="str">
        <f t="shared" si="183"/>
        <v/>
      </c>
      <c r="MJ12" s="84" t="str">
        <f t="shared" si="184"/>
        <v/>
      </c>
      <c r="MK12" s="84" t="str">
        <f t="shared" si="185"/>
        <v/>
      </c>
      <c r="ML12" s="84" t="str">
        <f t="shared" si="186"/>
        <v/>
      </c>
      <c r="MM12" s="84" t="str">
        <f t="shared" si="187"/>
        <v/>
      </c>
      <c r="MN12" s="84" t="str">
        <f t="shared" si="188"/>
        <v/>
      </c>
      <c r="MO12" s="84" t="str">
        <f t="shared" si="189"/>
        <v/>
      </c>
      <c r="MP12" s="84" t="str">
        <f t="shared" si="190"/>
        <v/>
      </c>
      <c r="MQ12" s="84" t="str">
        <f t="shared" si="191"/>
        <v/>
      </c>
      <c r="MR12" s="84" t="str">
        <f t="shared" si="192"/>
        <v/>
      </c>
      <c r="MS12" s="84" t="str">
        <f t="shared" si="193"/>
        <v/>
      </c>
      <c r="MT12" s="84" t="str">
        <f t="shared" si="194"/>
        <v/>
      </c>
      <c r="MU12" s="84" t="str">
        <f t="shared" si="195"/>
        <v/>
      </c>
      <c r="MV12" s="84" t="str">
        <f t="shared" si="196"/>
        <v/>
      </c>
      <c r="MW12" s="84" t="str">
        <f t="shared" si="197"/>
        <v/>
      </c>
      <c r="MX12" s="84" t="str">
        <f t="shared" si="198"/>
        <v/>
      </c>
      <c r="MY12" s="84" t="str">
        <f t="shared" si="199"/>
        <v/>
      </c>
      <c r="MZ12" s="84" t="str">
        <f t="shared" si="200"/>
        <v/>
      </c>
      <c r="NA12" s="84" t="str">
        <f t="shared" si="201"/>
        <v/>
      </c>
      <c r="NB12" s="84" t="str">
        <f t="shared" si="202"/>
        <v/>
      </c>
      <c r="NC12" s="84" t="str">
        <f t="shared" si="203"/>
        <v/>
      </c>
      <c r="ND12" s="84" t="str">
        <f t="shared" si="204"/>
        <v/>
      </c>
      <c r="NE12" s="84" t="str">
        <f t="shared" si="205"/>
        <v/>
      </c>
      <c r="NF12" s="84" t="str">
        <f t="shared" si="206"/>
        <v/>
      </c>
      <c r="NG12" s="84" t="str">
        <f t="shared" si="207"/>
        <v/>
      </c>
      <c r="NH12" s="84" t="str">
        <f t="shared" si="208"/>
        <v/>
      </c>
      <c r="NI12" s="84" t="str">
        <f t="shared" si="209"/>
        <v/>
      </c>
      <c r="NJ12" s="84" t="str">
        <f t="shared" si="210"/>
        <v/>
      </c>
      <c r="NK12" s="84" t="str">
        <f t="shared" si="211"/>
        <v/>
      </c>
      <c r="NL12" s="84" t="str">
        <f t="shared" si="212"/>
        <v/>
      </c>
      <c r="NM12" s="134" t="str">
        <f t="shared" si="213"/>
        <v/>
      </c>
      <c r="NN12" s="139">
        <f t="shared" si="214"/>
        <v>0</v>
      </c>
      <c r="NP12" s="91" t="str">
        <f t="shared" si="215"/>
        <v/>
      </c>
      <c r="NQ12" s="79" t="str">
        <f t="shared" si="216"/>
        <v/>
      </c>
      <c r="NR12" s="79" t="str">
        <f t="shared" si="217"/>
        <v/>
      </c>
      <c r="NS12" s="79" t="str">
        <f t="shared" si="218"/>
        <v/>
      </c>
      <c r="NT12" s="79" t="str">
        <f t="shared" si="219"/>
        <v/>
      </c>
      <c r="NU12" s="79" t="str">
        <f t="shared" si="220"/>
        <v/>
      </c>
      <c r="NV12" s="79" t="str">
        <f t="shared" si="221"/>
        <v/>
      </c>
      <c r="NW12" s="79" t="str">
        <f t="shared" si="222"/>
        <v/>
      </c>
      <c r="NX12" s="79" t="str">
        <f t="shared" si="223"/>
        <v/>
      </c>
      <c r="NY12" s="79" t="str">
        <f t="shared" si="224"/>
        <v/>
      </c>
      <c r="NZ12" s="79" t="str">
        <f t="shared" si="225"/>
        <v/>
      </c>
      <c r="OA12" s="79" t="str">
        <f t="shared" si="226"/>
        <v/>
      </c>
      <c r="OB12" s="79" t="str">
        <f t="shared" si="227"/>
        <v/>
      </c>
      <c r="OC12" s="79" t="str">
        <f t="shared" si="228"/>
        <v/>
      </c>
      <c r="OD12" s="79" t="str">
        <f t="shared" si="229"/>
        <v/>
      </c>
      <c r="OE12" s="79" t="str">
        <f t="shared" si="230"/>
        <v/>
      </c>
      <c r="OF12" s="79" t="str">
        <f t="shared" si="231"/>
        <v/>
      </c>
      <c r="OG12" s="79" t="str">
        <f t="shared" si="232"/>
        <v/>
      </c>
      <c r="OH12" s="79" t="str">
        <f t="shared" si="233"/>
        <v/>
      </c>
      <c r="OI12" s="79" t="str">
        <f t="shared" si="234"/>
        <v/>
      </c>
      <c r="OJ12" s="79" t="str">
        <f t="shared" si="235"/>
        <v/>
      </c>
      <c r="OK12" s="79" t="str">
        <f t="shared" si="236"/>
        <v/>
      </c>
      <c r="OL12" s="79" t="str">
        <f t="shared" si="237"/>
        <v/>
      </c>
      <c r="OM12" s="79" t="str">
        <f t="shared" si="238"/>
        <v/>
      </c>
      <c r="ON12" s="79" t="str">
        <f t="shared" si="239"/>
        <v/>
      </c>
      <c r="OO12" s="79" t="str">
        <f t="shared" si="240"/>
        <v/>
      </c>
      <c r="OP12" s="79" t="str">
        <f t="shared" si="241"/>
        <v/>
      </c>
      <c r="OQ12" s="79" t="str">
        <f t="shared" si="242"/>
        <v/>
      </c>
      <c r="OR12" s="79" t="str">
        <f t="shared" si="243"/>
        <v/>
      </c>
      <c r="OS12" s="79" t="str">
        <f t="shared" si="244"/>
        <v/>
      </c>
      <c r="OT12" s="79" t="str">
        <f t="shared" si="245"/>
        <v/>
      </c>
      <c r="OU12" s="79" t="str">
        <f t="shared" si="246"/>
        <v/>
      </c>
      <c r="OV12" s="79" t="str">
        <f t="shared" si="247"/>
        <v/>
      </c>
      <c r="OW12" s="79" t="str">
        <f t="shared" si="248"/>
        <v/>
      </c>
      <c r="OX12" s="79" t="str">
        <f t="shared" si="249"/>
        <v/>
      </c>
      <c r="OY12" s="79" t="str">
        <f t="shared" si="250"/>
        <v/>
      </c>
      <c r="OZ12" s="79" t="str">
        <f t="shared" si="251"/>
        <v/>
      </c>
      <c r="PA12" s="79" t="str">
        <f t="shared" si="252"/>
        <v/>
      </c>
      <c r="PB12" s="79" t="str">
        <f t="shared" si="253"/>
        <v/>
      </c>
      <c r="PC12" s="79" t="str">
        <f t="shared" si="254"/>
        <v/>
      </c>
      <c r="PD12" s="79" t="str">
        <f t="shared" si="255"/>
        <v/>
      </c>
      <c r="PE12" s="79" t="str">
        <f t="shared" si="256"/>
        <v/>
      </c>
      <c r="PF12" s="79" t="str">
        <f t="shared" si="257"/>
        <v/>
      </c>
      <c r="PG12" s="79" t="str">
        <f t="shared" si="258"/>
        <v/>
      </c>
      <c r="PH12" s="79" t="str">
        <f t="shared" si="259"/>
        <v/>
      </c>
      <c r="PI12" s="79" t="str">
        <f t="shared" si="260"/>
        <v/>
      </c>
      <c r="PJ12" s="79" t="str">
        <f t="shared" si="261"/>
        <v/>
      </c>
      <c r="PK12" s="79" t="str">
        <f t="shared" si="262"/>
        <v/>
      </c>
      <c r="PL12" s="79" t="str">
        <f t="shared" si="263"/>
        <v/>
      </c>
      <c r="PM12" s="79" t="str">
        <f t="shared" si="264"/>
        <v/>
      </c>
      <c r="PN12" s="79" t="str">
        <f t="shared" si="265"/>
        <v/>
      </c>
      <c r="PO12" s="92" t="str">
        <f t="shared" si="266"/>
        <v/>
      </c>
      <c r="PP12" s="144">
        <f t="shared" si="109"/>
        <v>0</v>
      </c>
      <c r="PR12" s="91">
        <f t="shared" si="267"/>
        <v>0</v>
      </c>
      <c r="PS12" s="79">
        <f t="shared" si="268"/>
        <v>0</v>
      </c>
      <c r="PT12" s="92">
        <f t="shared" si="269"/>
        <v>0</v>
      </c>
      <c r="PV12" s="144">
        <f t="shared" si="270"/>
        <v>-3.75</v>
      </c>
      <c r="PX12" s="144">
        <f t="shared" si="271"/>
        <v>-3.75</v>
      </c>
    </row>
    <row r="13" spans="2:440" x14ac:dyDescent="0.15">
      <c r="B13" s="82" t="str">
        <f>'MODU 2025'!B16</f>
        <v xml:space="preserve">CANU Jason </v>
      </c>
      <c r="C13" s="82" t="str">
        <f>'MODU 2025'!C16</f>
        <v>Production</v>
      </c>
      <c r="D13" s="82">
        <f>'MODU 2025'!D16</f>
        <v>37</v>
      </c>
      <c r="E13" s="125">
        <f>'MODU 2025'!G16</f>
        <v>33</v>
      </c>
      <c r="F13" s="82">
        <f>'MODU 2025'!H16</f>
        <v>41</v>
      </c>
      <c r="G13" s="82">
        <f>'MODU 2025'!I16</f>
        <v>33</v>
      </c>
      <c r="H13" s="82">
        <f>'MODU 2025'!J16</f>
        <v>41</v>
      </c>
      <c r="I13" s="82">
        <f>'MODU 2025'!K16</f>
        <v>33</v>
      </c>
      <c r="J13" s="82">
        <f>'MODU 2025'!L16</f>
        <v>41</v>
      </c>
      <c r="K13" s="82">
        <f>'MODU 2025'!M16</f>
        <v>33</v>
      </c>
      <c r="L13" s="82">
        <f>'MODU 2025'!N16</f>
        <v>41</v>
      </c>
      <c r="M13" s="82">
        <f>'MODU 2025'!O16</f>
        <v>33</v>
      </c>
      <c r="N13" s="82">
        <f>'MODU 2025'!P16</f>
        <v>41</v>
      </c>
      <c r="O13" s="82">
        <f>'MODU 2025'!Q16</f>
        <v>33</v>
      </c>
      <c r="P13" s="82">
        <f>'MODU 2025'!R16</f>
        <v>41</v>
      </c>
      <c r="Q13" s="82">
        <f>'MODU 2025'!S16</f>
        <v>33</v>
      </c>
      <c r="R13" s="82">
        <f>'MODU 2025'!T16</f>
        <v>41</v>
      </c>
      <c r="S13" s="82">
        <f>'MODU 2025'!U16</f>
        <v>33</v>
      </c>
      <c r="T13" s="82">
        <f>'MODU 2025'!V16</f>
        <v>41</v>
      </c>
      <c r="U13" s="82">
        <f>'MODU 2025'!W16</f>
        <v>33</v>
      </c>
      <c r="V13" s="82">
        <f>'MODU 2025'!X16</f>
        <v>41</v>
      </c>
      <c r="W13" s="82">
        <f>'MODU 2025'!Y16</f>
        <v>33</v>
      </c>
      <c r="X13" s="82">
        <f>'MODU 2025'!Z16</f>
        <v>41</v>
      </c>
      <c r="Y13" s="82">
        <f>'MODU 2025'!AA16</f>
        <v>33</v>
      </c>
      <c r="Z13" s="82">
        <f>'MODU 2025'!AB16</f>
        <v>41</v>
      </c>
      <c r="AA13" s="82">
        <f>'MODU 2025'!AC16</f>
        <v>33</v>
      </c>
      <c r="AB13" s="82">
        <f>'MODU 2025'!AD16</f>
        <v>41</v>
      </c>
      <c r="AC13" s="82">
        <f>'MODU 2025'!AE16</f>
        <v>33</v>
      </c>
      <c r="AD13" s="82">
        <f>'MODU 2025'!AF16</f>
        <v>41</v>
      </c>
      <c r="AE13" s="82">
        <f>'MODU 2025'!AG16</f>
        <v>33</v>
      </c>
      <c r="AF13" s="82">
        <f>'MODU 2025'!AH16</f>
        <v>41</v>
      </c>
      <c r="AG13" s="82">
        <f>'MODU 2025'!AI16</f>
        <v>33</v>
      </c>
      <c r="AH13" s="82">
        <f>'MODU 2025'!AJ16</f>
        <v>41</v>
      </c>
      <c r="AI13" s="82">
        <f>'MODU 2025'!AK16</f>
        <v>33</v>
      </c>
      <c r="AJ13" s="82">
        <f>'MODU 2025'!AL16</f>
        <v>41</v>
      </c>
      <c r="AK13" s="82">
        <f>'MODU 2025'!AM16</f>
        <v>33</v>
      </c>
      <c r="AL13" s="82">
        <f>'MODU 2025'!AN16</f>
        <v>41</v>
      </c>
      <c r="AM13" s="82">
        <f>'MODU 2025'!AO16</f>
        <v>33</v>
      </c>
      <c r="AN13" s="82">
        <f>'MODU 2025'!AP16</f>
        <v>41</v>
      </c>
      <c r="AO13" s="82">
        <f>'MODU 2025'!AQ16</f>
        <v>33</v>
      </c>
      <c r="AP13" s="82">
        <f>'MODU 2025'!AR16</f>
        <v>41</v>
      </c>
      <c r="AQ13" s="82">
        <f>'MODU 2025'!AS16</f>
        <v>33</v>
      </c>
      <c r="AR13" s="82">
        <f>'MODU 2025'!AT16</f>
        <v>41</v>
      </c>
      <c r="AS13" s="82">
        <f>'MODU 2025'!AU16</f>
        <v>33</v>
      </c>
      <c r="AT13" s="82">
        <f>'MODU 2025'!AV16</f>
        <v>41</v>
      </c>
      <c r="AU13" s="82">
        <f>'MODU 2025'!AW16</f>
        <v>33</v>
      </c>
      <c r="AV13" s="82">
        <f>'MODU 2025'!AX16</f>
        <v>41</v>
      </c>
      <c r="AW13" s="82">
        <f>'MODU 2025'!AY16</f>
        <v>33</v>
      </c>
      <c r="AX13" s="82">
        <f>'MODU 2025'!AZ16</f>
        <v>41</v>
      </c>
      <c r="AY13" s="82">
        <f>'MODU 2025'!BA16</f>
        <v>33</v>
      </c>
      <c r="AZ13" s="82">
        <f>'MODU 2025'!BB16</f>
        <v>41</v>
      </c>
      <c r="BA13" s="82">
        <f>'MODU 2025'!BC16</f>
        <v>33</v>
      </c>
      <c r="BB13" s="82">
        <f>'MODU 2025'!BD16</f>
        <v>41</v>
      </c>
      <c r="BC13" s="82">
        <f>'MODU 2025'!BE16</f>
        <v>33</v>
      </c>
      <c r="BD13" s="126">
        <f>'MODU 2025'!BF16</f>
        <v>41</v>
      </c>
      <c r="BE13" s="82"/>
      <c r="BF13" s="116">
        <v>41</v>
      </c>
      <c r="BG13" s="117">
        <v>33</v>
      </c>
      <c r="BH13" s="117">
        <v>41</v>
      </c>
      <c r="BI13" s="117">
        <v>33</v>
      </c>
      <c r="BJ13" s="117">
        <v>41</v>
      </c>
      <c r="BK13" s="117">
        <v>33</v>
      </c>
      <c r="BL13" s="117">
        <v>41</v>
      </c>
      <c r="BM13" s="117">
        <v>33</v>
      </c>
      <c r="BN13" s="117">
        <v>41</v>
      </c>
      <c r="BO13" s="117">
        <v>33</v>
      </c>
      <c r="BP13" s="117">
        <v>41</v>
      </c>
      <c r="BQ13" s="117">
        <v>33</v>
      </c>
      <c r="BR13" s="117">
        <v>41</v>
      </c>
      <c r="BS13" s="117">
        <v>33</v>
      </c>
      <c r="BT13" s="117">
        <v>41</v>
      </c>
      <c r="BU13" s="117">
        <v>33</v>
      </c>
      <c r="BV13" s="117">
        <v>41</v>
      </c>
      <c r="BW13" s="117">
        <v>33</v>
      </c>
      <c r="BX13" s="117">
        <v>41</v>
      </c>
      <c r="BY13" s="117">
        <v>33</v>
      </c>
      <c r="BZ13" s="117">
        <v>41</v>
      </c>
      <c r="CA13" s="117">
        <v>33</v>
      </c>
      <c r="CB13" s="117">
        <v>41</v>
      </c>
      <c r="CC13" s="117">
        <v>33</v>
      </c>
      <c r="CD13" s="117">
        <v>41</v>
      </c>
      <c r="CE13" s="117">
        <v>33</v>
      </c>
      <c r="CF13" s="117">
        <v>41</v>
      </c>
      <c r="CG13" s="117">
        <v>33</v>
      </c>
      <c r="CH13" s="117">
        <v>41</v>
      </c>
      <c r="CI13" s="117">
        <v>33</v>
      </c>
      <c r="CJ13" s="117">
        <v>41</v>
      </c>
      <c r="CK13" s="117">
        <v>33</v>
      </c>
      <c r="CL13" s="117">
        <v>41</v>
      </c>
      <c r="CM13" s="117">
        <v>33</v>
      </c>
      <c r="CN13" s="117">
        <v>41</v>
      </c>
      <c r="CO13" s="117">
        <v>33</v>
      </c>
      <c r="CP13" s="117">
        <v>41</v>
      </c>
      <c r="CQ13" s="117">
        <v>33</v>
      </c>
      <c r="CR13" s="117">
        <v>41</v>
      </c>
      <c r="CS13" s="117">
        <v>33</v>
      </c>
      <c r="CT13" s="117">
        <v>41</v>
      </c>
      <c r="CU13" s="117">
        <v>33</v>
      </c>
      <c r="CV13" s="117">
        <v>41</v>
      </c>
      <c r="CW13" s="117">
        <v>33</v>
      </c>
      <c r="CX13" s="117">
        <v>41</v>
      </c>
      <c r="CY13" s="117">
        <v>33</v>
      </c>
      <c r="CZ13" s="117">
        <v>41</v>
      </c>
      <c r="DA13" s="117">
        <v>33</v>
      </c>
      <c r="DB13" s="117">
        <v>41</v>
      </c>
      <c r="DC13" s="117">
        <v>33</v>
      </c>
      <c r="DD13" s="117">
        <v>41</v>
      </c>
      <c r="DE13" s="118">
        <v>33</v>
      </c>
      <c r="DF13" s="85"/>
      <c r="DG13" s="133">
        <f t="shared" si="272"/>
        <v>0</v>
      </c>
      <c r="DH13" s="84">
        <f t="shared" si="110"/>
        <v>0</v>
      </c>
      <c r="DI13" s="84">
        <f t="shared" si="111"/>
        <v>0</v>
      </c>
      <c r="DJ13" s="84">
        <f t="shared" si="112"/>
        <v>0</v>
      </c>
      <c r="DK13" s="84">
        <f t="shared" si="113"/>
        <v>0</v>
      </c>
      <c r="DL13" s="84">
        <f t="shared" si="114"/>
        <v>0</v>
      </c>
      <c r="DM13" s="84">
        <f t="shared" si="115"/>
        <v>0</v>
      </c>
      <c r="DN13" s="84">
        <f t="shared" si="116"/>
        <v>0</v>
      </c>
      <c r="DO13" s="84">
        <f t="shared" si="117"/>
        <v>0</v>
      </c>
      <c r="DP13" s="84">
        <f t="shared" si="118"/>
        <v>0</v>
      </c>
      <c r="DQ13" s="84">
        <f t="shared" si="119"/>
        <v>0</v>
      </c>
      <c r="DR13" s="84">
        <f t="shared" si="120"/>
        <v>0</v>
      </c>
      <c r="DS13" s="84">
        <f t="shared" si="121"/>
        <v>0</v>
      </c>
      <c r="DT13" s="84">
        <f t="shared" si="122"/>
        <v>0</v>
      </c>
      <c r="DU13" s="84">
        <f t="shared" si="123"/>
        <v>0</v>
      </c>
      <c r="DV13" s="84">
        <f t="shared" si="124"/>
        <v>0</v>
      </c>
      <c r="DW13" s="84">
        <f t="shared" si="125"/>
        <v>0</v>
      </c>
      <c r="DX13" s="84">
        <f t="shared" si="126"/>
        <v>0</v>
      </c>
      <c r="DY13" s="84">
        <f t="shared" si="127"/>
        <v>0</v>
      </c>
      <c r="DZ13" s="84">
        <f t="shared" si="128"/>
        <v>0</v>
      </c>
      <c r="EA13" s="84">
        <f t="shared" si="129"/>
        <v>0</v>
      </c>
      <c r="EB13" s="84">
        <f t="shared" si="130"/>
        <v>0</v>
      </c>
      <c r="EC13" s="84">
        <f t="shared" si="131"/>
        <v>0</v>
      </c>
      <c r="ED13" s="84">
        <f t="shared" si="132"/>
        <v>0</v>
      </c>
      <c r="EE13" s="84">
        <f t="shared" si="133"/>
        <v>0</v>
      </c>
      <c r="EF13" s="84">
        <f t="shared" si="134"/>
        <v>0</v>
      </c>
      <c r="EG13" s="84">
        <f t="shared" si="135"/>
        <v>0</v>
      </c>
      <c r="EH13" s="84">
        <f t="shared" si="136"/>
        <v>0</v>
      </c>
      <c r="EI13" s="84">
        <f t="shared" si="137"/>
        <v>0</v>
      </c>
      <c r="EJ13" s="84">
        <f t="shared" si="138"/>
        <v>0</v>
      </c>
      <c r="EK13" s="84">
        <f t="shared" si="139"/>
        <v>0</v>
      </c>
      <c r="EL13" s="84">
        <f t="shared" si="140"/>
        <v>0</v>
      </c>
      <c r="EM13" s="84">
        <f t="shared" si="141"/>
        <v>0</v>
      </c>
      <c r="EN13" s="84">
        <f t="shared" si="142"/>
        <v>0</v>
      </c>
      <c r="EO13" s="84">
        <f t="shared" si="143"/>
        <v>0</v>
      </c>
      <c r="EP13" s="84">
        <f t="shared" si="144"/>
        <v>0</v>
      </c>
      <c r="EQ13" s="84">
        <f t="shared" si="145"/>
        <v>0</v>
      </c>
      <c r="ER13" s="84">
        <f t="shared" si="146"/>
        <v>0</v>
      </c>
      <c r="ES13" s="84">
        <f t="shared" si="147"/>
        <v>0</v>
      </c>
      <c r="ET13" s="84">
        <f t="shared" si="148"/>
        <v>0</v>
      </c>
      <c r="EU13" s="84">
        <f t="shared" si="149"/>
        <v>0</v>
      </c>
      <c r="EV13" s="84">
        <f t="shared" si="150"/>
        <v>0</v>
      </c>
      <c r="EW13" s="84">
        <f t="shared" si="151"/>
        <v>0</v>
      </c>
      <c r="EX13" s="84">
        <f t="shared" si="152"/>
        <v>0</v>
      </c>
      <c r="EY13" s="84">
        <f t="shared" si="153"/>
        <v>0</v>
      </c>
      <c r="EZ13" s="84">
        <f t="shared" si="154"/>
        <v>0</v>
      </c>
      <c r="FA13" s="84">
        <f t="shared" si="155"/>
        <v>0</v>
      </c>
      <c r="FB13" s="84">
        <f t="shared" si="156"/>
        <v>0</v>
      </c>
      <c r="FC13" s="84">
        <f t="shared" si="157"/>
        <v>0</v>
      </c>
      <c r="FD13" s="84">
        <f t="shared" si="158"/>
        <v>0</v>
      </c>
      <c r="FE13" s="84">
        <f t="shared" si="159"/>
        <v>0</v>
      </c>
      <c r="FF13" s="134">
        <f t="shared" si="160"/>
        <v>0</v>
      </c>
      <c r="FG13" s="84"/>
      <c r="FH13" s="133" t="str">
        <f t="shared" si="51"/>
        <v/>
      </c>
      <c r="FI13" s="84" t="str">
        <f t="shared" si="52"/>
        <v/>
      </c>
      <c r="FJ13" s="84" t="str">
        <f t="shared" si="53"/>
        <v/>
      </c>
      <c r="FK13" s="84" t="str">
        <f t="shared" si="54"/>
        <v/>
      </c>
      <c r="FL13" s="84" t="str">
        <f t="shared" si="55"/>
        <v/>
      </c>
      <c r="FM13" s="84" t="str">
        <f t="shared" si="56"/>
        <v/>
      </c>
      <c r="FN13" s="84" t="str">
        <f t="shared" si="57"/>
        <v/>
      </c>
      <c r="FO13" s="84" t="str">
        <f t="shared" si="58"/>
        <v/>
      </c>
      <c r="FP13" s="84" t="str">
        <f t="shared" si="59"/>
        <v/>
      </c>
      <c r="FQ13" s="84" t="str">
        <f t="shared" si="60"/>
        <v/>
      </c>
      <c r="FR13" s="84" t="str">
        <f t="shared" si="61"/>
        <v/>
      </c>
      <c r="FS13" s="84" t="str">
        <f t="shared" si="62"/>
        <v/>
      </c>
      <c r="FT13" s="84" t="str">
        <f t="shared" si="63"/>
        <v/>
      </c>
      <c r="FU13" s="84" t="str">
        <f t="shared" si="64"/>
        <v/>
      </c>
      <c r="FV13" s="84" t="str">
        <f t="shared" si="65"/>
        <v/>
      </c>
      <c r="FW13" s="84" t="str">
        <f t="shared" si="66"/>
        <v/>
      </c>
      <c r="FX13" s="84" t="str">
        <f t="shared" si="67"/>
        <v/>
      </c>
      <c r="FY13" s="84" t="str">
        <f t="shared" si="68"/>
        <v/>
      </c>
      <c r="FZ13" s="84" t="str">
        <f t="shared" si="69"/>
        <v/>
      </c>
      <c r="GA13" s="84" t="str">
        <f t="shared" si="70"/>
        <v/>
      </c>
      <c r="GB13" s="84" t="str">
        <f t="shared" si="71"/>
        <v/>
      </c>
      <c r="GC13" s="84" t="str">
        <f t="shared" si="72"/>
        <v/>
      </c>
      <c r="GD13" s="84" t="str">
        <f t="shared" si="73"/>
        <v/>
      </c>
      <c r="GE13" s="84" t="str">
        <f t="shared" si="74"/>
        <v/>
      </c>
      <c r="GF13" s="84" t="str">
        <f t="shared" si="75"/>
        <v/>
      </c>
      <c r="GG13" s="84" t="str">
        <f t="shared" si="76"/>
        <v/>
      </c>
      <c r="GH13" s="84" t="str">
        <f t="shared" si="77"/>
        <v/>
      </c>
      <c r="GI13" s="84" t="str">
        <f t="shared" si="78"/>
        <v/>
      </c>
      <c r="GJ13" s="84" t="str">
        <f t="shared" si="79"/>
        <v/>
      </c>
      <c r="GK13" s="84" t="str">
        <f t="shared" si="80"/>
        <v/>
      </c>
      <c r="GL13" s="84" t="str">
        <f t="shared" si="81"/>
        <v/>
      </c>
      <c r="GM13" s="84" t="str">
        <f t="shared" si="82"/>
        <v/>
      </c>
      <c r="GN13" s="84" t="str">
        <f t="shared" si="83"/>
        <v/>
      </c>
      <c r="GO13" s="84" t="str">
        <f t="shared" si="84"/>
        <v/>
      </c>
      <c r="GP13" s="84" t="str">
        <f t="shared" si="85"/>
        <v/>
      </c>
      <c r="GQ13" s="84" t="str">
        <f t="shared" si="86"/>
        <v/>
      </c>
      <c r="GR13" s="84" t="str">
        <f t="shared" si="87"/>
        <v/>
      </c>
      <c r="GS13" s="84" t="str">
        <f t="shared" si="88"/>
        <v/>
      </c>
      <c r="GT13" s="84" t="str">
        <f t="shared" si="89"/>
        <v/>
      </c>
      <c r="GU13" s="84" t="str">
        <f t="shared" si="90"/>
        <v/>
      </c>
      <c r="GV13" s="84" t="str">
        <f t="shared" si="91"/>
        <v/>
      </c>
      <c r="GW13" s="84" t="str">
        <f t="shared" si="92"/>
        <v/>
      </c>
      <c r="GX13" s="84" t="str">
        <f t="shared" si="93"/>
        <v/>
      </c>
      <c r="GY13" s="84" t="str">
        <f t="shared" si="94"/>
        <v/>
      </c>
      <c r="GZ13" s="84" t="str">
        <f t="shared" si="95"/>
        <v/>
      </c>
      <c r="HA13" s="84" t="str">
        <f t="shared" si="96"/>
        <v/>
      </c>
      <c r="HB13" s="84" t="str">
        <f t="shared" si="97"/>
        <v/>
      </c>
      <c r="HC13" s="84" t="str">
        <f t="shared" si="98"/>
        <v/>
      </c>
      <c r="HD13" s="84" t="str">
        <f t="shared" si="99"/>
        <v/>
      </c>
      <c r="HE13" s="84" t="str">
        <f t="shared" si="100"/>
        <v/>
      </c>
      <c r="HF13" s="84" t="str">
        <f t="shared" si="101"/>
        <v/>
      </c>
      <c r="HG13" s="84" t="str">
        <f t="shared" si="102"/>
        <v/>
      </c>
      <c r="HH13" s="139">
        <f t="shared" si="103"/>
        <v>0</v>
      </c>
      <c r="HI13" s="35"/>
      <c r="HJ13" s="133" t="str" cm="1">
        <f t="array" ref="HJ13">IF($C13&lt;&gt;"Production","",IFERROR(
_xlfn.IFS(AND(DG13&gt;0,DG13&lt;($HK$3-$D13)),DG13,
AND(DG13&gt;0,DG13&gt;($HK$3-$D13)),($HK$3-$D13)),""))</f>
        <v/>
      </c>
      <c r="HK13" s="84" t="str" cm="1">
        <f t="array" ref="HK13">IF($C13&lt;&gt;"Production","",IFERROR(
_xlfn.IFS(AND(DH13&gt;0,DH13&lt;($HK$3-$D13)),DH13,
AND(DH13&gt;0,DH13&gt;($HK$3-$D13)),($HK$3-$D13)),""))</f>
        <v/>
      </c>
      <c r="HL13" s="84" t="str" cm="1">
        <f t="array" ref="HL13">IF($C13&lt;&gt;"Production","",IFERROR(
_xlfn.IFS(AND(DI13&gt;0,DI13&lt;($HK$3-$D13)),DI13,
AND(DI13&gt;0,DI13&gt;($HK$3-$D13)),($HK$3-$D13)),""))</f>
        <v/>
      </c>
      <c r="HM13" s="84" t="str" cm="1">
        <f t="array" ref="HM13">IF($C13&lt;&gt;"Production","",IFERROR(
_xlfn.IFS(AND(DJ13&gt;0,DJ13&lt;($HK$3-$D13)),DJ13,
AND(DJ13&gt;0,DJ13&gt;($HK$3-$D13)),($HK$3-$D13)),""))</f>
        <v/>
      </c>
      <c r="HN13" s="84" t="str" cm="1">
        <f t="array" ref="HN13">IF($C13&lt;&gt;"Production","",IFERROR(
_xlfn.IFS(AND(DK13&gt;0,DK13&lt;($HK$3-$D13)),DK13,
AND(DK13&gt;0,DK13&gt;($HK$3-$D13)),($HK$3-$D13)),""))</f>
        <v/>
      </c>
      <c r="HO13" s="84" t="str" cm="1">
        <f t="array" ref="HO13">IF($C13&lt;&gt;"Production","",IFERROR(
_xlfn.IFS(AND(DL13&gt;0,DL13&lt;($HK$3-$D13)),DL13,
AND(DL13&gt;0,DL13&gt;($HK$3-$D13)),($HK$3-$D13)),""))</f>
        <v/>
      </c>
      <c r="HP13" s="84" t="str" cm="1">
        <f t="array" ref="HP13">IF($C13&lt;&gt;"Production","",IFERROR(
_xlfn.IFS(AND(DM13&gt;0,DM13&lt;($HK$3-$D13)),DM13,
AND(DM13&gt;0,DM13&gt;($HK$3-$D13)),($HK$3-$D13)),""))</f>
        <v/>
      </c>
      <c r="HQ13" s="84" t="str" cm="1">
        <f t="array" ref="HQ13">IF($C13&lt;&gt;"Production","",IFERROR(
_xlfn.IFS(AND(DN13&gt;0,DN13&lt;($HK$3-$D13)),DN13,
AND(DN13&gt;0,DN13&gt;($HK$3-$D13)),($HK$3-$D13)),""))</f>
        <v/>
      </c>
      <c r="HR13" s="84" t="str" cm="1">
        <f t="array" ref="HR13">IF($C13&lt;&gt;"Production","",IFERROR(
_xlfn.IFS(AND(DO13&gt;0,DO13&lt;($HK$3-$D13)),DO13,
AND(DO13&gt;0,DO13&gt;($HK$3-$D13)),($HK$3-$D13)),""))</f>
        <v/>
      </c>
      <c r="HS13" s="84" t="str" cm="1">
        <f t="array" ref="HS13">IF($C13&lt;&gt;"Production","",IFERROR(
_xlfn.IFS(AND(DP13&gt;0,DP13&lt;($HK$3-$D13)),DP13,
AND(DP13&gt;0,DP13&gt;($HK$3-$D13)),($HK$3-$D13)),""))</f>
        <v/>
      </c>
      <c r="HT13" s="84" t="str" cm="1">
        <f t="array" ref="HT13">IF($C13&lt;&gt;"Production","",IFERROR(
_xlfn.IFS(AND(DQ13&gt;0,DQ13&lt;($HK$3-$D13)),DQ13,
AND(DQ13&gt;0,DQ13&gt;($HK$3-$D13)),($HK$3-$D13)),""))</f>
        <v/>
      </c>
      <c r="HU13" s="84" t="str" cm="1">
        <f t="array" ref="HU13">IF($C13&lt;&gt;"Production","",IFERROR(
_xlfn.IFS(AND(DR13&gt;0,DR13&lt;($HK$3-$D13)),DR13,
AND(DR13&gt;0,DR13&gt;($HK$3-$D13)),($HK$3-$D13)),""))</f>
        <v/>
      </c>
      <c r="HV13" s="84" t="str" cm="1">
        <f t="array" ref="HV13">IF($C13&lt;&gt;"Production","",IFERROR(
_xlfn.IFS(AND(DS13&gt;0,DS13&lt;($HK$3-$D13)),DS13,
AND(DS13&gt;0,DS13&gt;($HK$3-$D13)),($HK$3-$D13)),""))</f>
        <v/>
      </c>
      <c r="HW13" s="84" t="str" cm="1">
        <f t="array" ref="HW13">IF($C13&lt;&gt;"Production","",IFERROR(
_xlfn.IFS(AND(DT13&gt;0,DT13&lt;($HK$3-$D13)),DT13,
AND(DT13&gt;0,DT13&gt;($HK$3-$D13)),($HK$3-$D13)),""))</f>
        <v/>
      </c>
      <c r="HX13" s="84" t="str" cm="1">
        <f t="array" ref="HX13">IF($C13&lt;&gt;"Production","",IFERROR(
_xlfn.IFS(AND(DU13&gt;0,DU13&lt;($HK$3-$D13)),DU13,
AND(DU13&gt;0,DU13&gt;($HK$3-$D13)),($HK$3-$D13)),""))</f>
        <v/>
      </c>
      <c r="HY13" s="84" t="str" cm="1">
        <f t="array" ref="HY13">IF($C13&lt;&gt;"Production","",IFERROR(
_xlfn.IFS(AND(DV13&gt;0,DV13&lt;($HK$3-$D13)),DV13,
AND(DV13&gt;0,DV13&gt;($HK$3-$D13)),($HK$3-$D13)),""))</f>
        <v/>
      </c>
      <c r="HZ13" s="84" t="str" cm="1">
        <f t="array" ref="HZ13">IF($C13&lt;&gt;"Production","",IFERROR(
_xlfn.IFS(AND(DW13&gt;0,DW13&lt;($HK$3-$D13)),DW13,
AND(DW13&gt;0,DW13&gt;($HK$3-$D13)),($HK$3-$D13)),""))</f>
        <v/>
      </c>
      <c r="IA13" s="84" t="str" cm="1">
        <f t="array" ref="IA13">IF($C13&lt;&gt;"Production","",IFERROR(
_xlfn.IFS(AND(DX13&gt;0,DX13&lt;($HK$3-$D13)),DX13,
AND(DX13&gt;0,DX13&gt;($HK$3-$D13)),($HK$3-$D13)),""))</f>
        <v/>
      </c>
      <c r="IB13" s="84" t="str" cm="1">
        <f t="array" ref="IB13">IF($C13&lt;&gt;"Production","",IFERROR(
_xlfn.IFS(AND(DY13&gt;0,DY13&lt;($HK$3-$D13)),DY13,
AND(DY13&gt;0,DY13&gt;($HK$3-$D13)),($HK$3-$D13)),""))</f>
        <v/>
      </c>
      <c r="IC13" s="84" t="str" cm="1">
        <f t="array" ref="IC13">IF($C13&lt;&gt;"Production","",IFERROR(
_xlfn.IFS(AND(DZ13&gt;0,DZ13&lt;($HK$3-$D13)),DZ13,
AND(DZ13&gt;0,DZ13&gt;($HK$3-$D13)),($HK$3-$D13)),""))</f>
        <v/>
      </c>
      <c r="ID13" s="84" t="str" cm="1">
        <f t="array" ref="ID13">IF($C13&lt;&gt;"Production","",IFERROR(
_xlfn.IFS(AND(EA13&gt;0,EA13&lt;($HK$3-$D13)),EA13,
AND(EA13&gt;0,EA13&gt;($HK$3-$D13)),($HK$3-$D13)),""))</f>
        <v/>
      </c>
      <c r="IE13" s="84" t="str" cm="1">
        <f t="array" ref="IE13">IF($C13&lt;&gt;"Production","",IFERROR(
_xlfn.IFS(AND(EB13&gt;0,EB13&lt;($HK$3-$D13)),EB13,
AND(EB13&gt;0,EB13&gt;($HK$3-$D13)),($HK$3-$D13)),""))</f>
        <v/>
      </c>
      <c r="IF13" s="84" t="str" cm="1">
        <f t="array" ref="IF13">IF($C13&lt;&gt;"Production","",IFERROR(
_xlfn.IFS(AND(EC13&gt;0,EC13&lt;($HK$3-$D13)),EC13,
AND(EC13&gt;0,EC13&gt;($HK$3-$D13)),($HK$3-$D13)),""))</f>
        <v/>
      </c>
      <c r="IG13" s="84" t="str" cm="1">
        <f t="array" ref="IG13">IF($C13&lt;&gt;"Production","",IFERROR(
_xlfn.IFS(AND(ED13&gt;0,ED13&lt;($HK$3-$D13)),ED13,
AND(ED13&gt;0,ED13&gt;($HK$3-$D13)),($HK$3-$D13)),""))</f>
        <v/>
      </c>
      <c r="IH13" s="84" t="str" cm="1">
        <f t="array" ref="IH13">IF($C13&lt;&gt;"Production","",IFERROR(
_xlfn.IFS(AND(EE13&gt;0,EE13&lt;($HK$3-$D13)),EE13,
AND(EE13&gt;0,EE13&gt;($HK$3-$D13)),($HK$3-$D13)),""))</f>
        <v/>
      </c>
      <c r="II13" s="84" t="str" cm="1">
        <f t="array" ref="II13">IF($C13&lt;&gt;"Production","",IFERROR(
_xlfn.IFS(AND(EF13&gt;0,EF13&lt;($HK$3-$D13)),EF13,
AND(EF13&gt;0,EF13&gt;($HK$3-$D13)),($HK$3-$D13)),""))</f>
        <v/>
      </c>
      <c r="IJ13" s="84" t="str" cm="1">
        <f t="array" ref="IJ13">IF($C13&lt;&gt;"Production","",IFERROR(
_xlfn.IFS(AND(EG13&gt;0,EG13&lt;($HK$3-$D13)),EG13,
AND(EG13&gt;0,EG13&gt;($HK$3-$D13)),($HK$3-$D13)),""))</f>
        <v/>
      </c>
      <c r="IK13" s="84" t="str" cm="1">
        <f t="array" ref="IK13">IF($C13&lt;&gt;"Production","",IFERROR(
_xlfn.IFS(AND(EH13&gt;0,EH13&lt;($HK$3-$D13)),EH13,
AND(EH13&gt;0,EH13&gt;($HK$3-$D13)),($HK$3-$D13)),""))</f>
        <v/>
      </c>
      <c r="IL13" s="84" t="str" cm="1">
        <f t="array" ref="IL13">IF($C13&lt;&gt;"Production","",IFERROR(
_xlfn.IFS(AND(EI13&gt;0,EI13&lt;($HK$3-$D13)),EI13,
AND(EI13&gt;0,EI13&gt;($HK$3-$D13)),($HK$3-$D13)),""))</f>
        <v/>
      </c>
      <c r="IM13" s="84" t="str" cm="1">
        <f t="array" ref="IM13">IF($C13&lt;&gt;"Production","",IFERROR(
_xlfn.IFS(AND(EJ13&gt;0,EJ13&lt;($HK$3-$D13)),EJ13,
AND(EJ13&gt;0,EJ13&gt;($HK$3-$D13)),($HK$3-$D13)),""))</f>
        <v/>
      </c>
      <c r="IN13" s="84" t="str" cm="1">
        <f t="array" ref="IN13">IF($C13&lt;&gt;"Production","",IFERROR(
_xlfn.IFS(AND(EK13&gt;0,EK13&lt;($HK$3-$D13)),EK13,
AND(EK13&gt;0,EK13&gt;($HK$3-$D13)),($HK$3-$D13)),""))</f>
        <v/>
      </c>
      <c r="IO13" s="84" t="str" cm="1">
        <f t="array" ref="IO13">IF($C13&lt;&gt;"Production","",IFERROR(
_xlfn.IFS(AND(EL13&gt;0,EL13&lt;($HK$3-$D13)),EL13,
AND(EL13&gt;0,EL13&gt;($HK$3-$D13)),($HK$3-$D13)),""))</f>
        <v/>
      </c>
      <c r="IP13" s="84" t="str" cm="1">
        <f t="array" ref="IP13">IF($C13&lt;&gt;"Production","",IFERROR(
_xlfn.IFS(AND(EM13&gt;0,EM13&lt;($HK$3-$D13)),EM13,
AND(EM13&gt;0,EM13&gt;($HK$3-$D13)),($HK$3-$D13)),""))</f>
        <v/>
      </c>
      <c r="IQ13" s="84" t="str" cm="1">
        <f t="array" ref="IQ13">IF($C13&lt;&gt;"Production","",IFERROR(
_xlfn.IFS(AND(EN13&gt;0,EN13&lt;($HK$3-$D13)),EN13,
AND(EN13&gt;0,EN13&gt;($HK$3-$D13)),($HK$3-$D13)),""))</f>
        <v/>
      </c>
      <c r="IR13" s="84" t="str" cm="1">
        <f t="array" ref="IR13">IF($C13&lt;&gt;"Production","",IFERROR(
_xlfn.IFS(AND(EO13&gt;0,EO13&lt;($HK$3-$D13)),EO13,
AND(EO13&gt;0,EO13&gt;($HK$3-$D13)),($HK$3-$D13)),""))</f>
        <v/>
      </c>
      <c r="IS13" s="84" t="str" cm="1">
        <f t="array" ref="IS13">IF($C13&lt;&gt;"Production","",IFERROR(
_xlfn.IFS(AND(EP13&gt;0,EP13&lt;($HK$3-$D13)),EP13,
AND(EP13&gt;0,EP13&gt;($HK$3-$D13)),($HK$3-$D13)),""))</f>
        <v/>
      </c>
      <c r="IT13" s="84" t="str" cm="1">
        <f t="array" ref="IT13">IF($C13&lt;&gt;"Production","",IFERROR(
_xlfn.IFS(AND(EQ13&gt;0,EQ13&lt;($HK$3-$D13)),EQ13,
AND(EQ13&gt;0,EQ13&gt;($HK$3-$D13)),($HK$3-$D13)),""))</f>
        <v/>
      </c>
      <c r="IU13" s="84" t="str" cm="1">
        <f t="array" ref="IU13">IF($C13&lt;&gt;"Production","",IFERROR(
_xlfn.IFS(AND(ER13&gt;0,ER13&lt;($HK$3-$D13)),ER13,
AND(ER13&gt;0,ER13&gt;($HK$3-$D13)),($HK$3-$D13)),""))</f>
        <v/>
      </c>
      <c r="IV13" s="84" t="str" cm="1">
        <f t="array" ref="IV13">IF($C13&lt;&gt;"Production","",IFERROR(
_xlfn.IFS(AND(ES13&gt;0,ES13&lt;($HK$3-$D13)),ES13,
AND(ES13&gt;0,ES13&gt;($HK$3-$D13)),($HK$3-$D13)),""))</f>
        <v/>
      </c>
      <c r="IW13" s="84" t="str" cm="1">
        <f t="array" ref="IW13">IF($C13&lt;&gt;"Production","",IFERROR(
_xlfn.IFS(AND(ET13&gt;0,ET13&lt;($HK$3-$D13)),ET13,
AND(ET13&gt;0,ET13&gt;($HK$3-$D13)),($HK$3-$D13)),""))</f>
        <v/>
      </c>
      <c r="IX13" s="84" t="str" cm="1">
        <f t="array" ref="IX13">IF($C13&lt;&gt;"Production","",IFERROR(
_xlfn.IFS(AND(EU13&gt;0,EU13&lt;($HK$3-$D13)),EU13,
AND(EU13&gt;0,EU13&gt;($HK$3-$D13)),($HK$3-$D13)),""))</f>
        <v/>
      </c>
      <c r="IY13" s="84" t="str" cm="1">
        <f t="array" ref="IY13">IF($C13&lt;&gt;"Production","",IFERROR(
_xlfn.IFS(AND(EV13&gt;0,EV13&lt;($HK$3-$D13)),EV13,
AND(EV13&gt;0,EV13&gt;($HK$3-$D13)),($HK$3-$D13)),""))</f>
        <v/>
      </c>
      <c r="IZ13" s="84" t="str" cm="1">
        <f t="array" ref="IZ13">IF($C13&lt;&gt;"Production","",IFERROR(
_xlfn.IFS(AND(EW13&gt;0,EW13&lt;($HK$3-$D13)),EW13,
AND(EW13&gt;0,EW13&gt;($HK$3-$D13)),($HK$3-$D13)),""))</f>
        <v/>
      </c>
      <c r="JA13" s="84" t="str" cm="1">
        <f t="array" ref="JA13">IF($C13&lt;&gt;"Production","",IFERROR(
_xlfn.IFS(AND(EX13&gt;0,EX13&lt;($HK$3-$D13)),EX13,
AND(EX13&gt;0,EX13&gt;($HK$3-$D13)),($HK$3-$D13)),""))</f>
        <v/>
      </c>
      <c r="JB13" s="84" t="str" cm="1">
        <f t="array" ref="JB13">IF($C13&lt;&gt;"Production","",IFERROR(
_xlfn.IFS(AND(EY13&gt;0,EY13&lt;($HK$3-$D13)),EY13,
AND(EY13&gt;0,EY13&gt;($HK$3-$D13)),($HK$3-$D13)),""))</f>
        <v/>
      </c>
      <c r="JC13" s="84" t="str" cm="1">
        <f t="array" ref="JC13">IF($C13&lt;&gt;"Production","",IFERROR(
_xlfn.IFS(AND(EZ13&gt;0,EZ13&lt;($HK$3-$D13)),EZ13,
AND(EZ13&gt;0,EZ13&gt;($HK$3-$D13)),($HK$3-$D13)),""))</f>
        <v/>
      </c>
      <c r="JD13" s="84" t="str" cm="1">
        <f t="array" ref="JD13">IF($C13&lt;&gt;"Production","",IFERROR(
_xlfn.IFS(AND(FA13&gt;0,FA13&lt;($HK$3-$D13)),FA13,
AND(FA13&gt;0,FA13&gt;($HK$3-$D13)),($HK$3-$D13)),""))</f>
        <v/>
      </c>
      <c r="JE13" s="84" t="str" cm="1">
        <f t="array" ref="JE13">IF($C13&lt;&gt;"Production","",IFERROR(
_xlfn.IFS(AND(FB13&gt;0,FB13&lt;($HK$3-$D13)),FB13,
AND(FB13&gt;0,FB13&gt;($HK$3-$D13)),($HK$3-$D13)),""))</f>
        <v/>
      </c>
      <c r="JF13" s="84" t="str" cm="1">
        <f t="array" ref="JF13">IF($C13&lt;&gt;"Production","",IFERROR(
_xlfn.IFS(AND(FC13&gt;0,FC13&lt;($HK$3-$D13)),FC13,
AND(FC13&gt;0,FC13&gt;($HK$3-$D13)),($HK$3-$D13)),""))</f>
        <v/>
      </c>
      <c r="JG13" s="84" t="str" cm="1">
        <f t="array" ref="JG13">IF($C13&lt;&gt;"Production","",IFERROR(
_xlfn.IFS(AND(FD13&gt;0,FD13&lt;($HK$3-$D13)),FD13,
AND(FD13&gt;0,FD13&gt;($HK$3-$D13)),($HK$3-$D13)),""))</f>
        <v/>
      </c>
      <c r="JH13" s="84" t="str" cm="1">
        <f t="array" ref="JH13">IF($C13&lt;&gt;"Production","",IFERROR(
_xlfn.IFS(AND(FF13&gt;0,FF13&lt;($HK$3-$D13)),FF13,
AND(FF13&gt;0,FF13&gt;($HK$3-$D13)),($HK$3-$D13)),""))</f>
        <v/>
      </c>
      <c r="JI13" s="134" t="str" cm="1">
        <f t="array" ref="JI13">IF($C13&lt;&gt;"Production","",IFERROR(
_xlfn.IFS(AND(FG13&gt;0,FG13&lt;($HK$3-$D13)),FG13,
AND(FG13&gt;0,FG13&gt;($HK$3-$D13)),($HK$3-$D13)),""))</f>
        <v/>
      </c>
      <c r="JJ13" s="139">
        <f t="shared" si="104"/>
        <v>0</v>
      </c>
      <c r="JK13" s="80"/>
      <c r="JL13" s="133" t="str" cm="1">
        <f t="array" ref="JL13">IF($C13="Production","",IFERROR(
_xlfn.IFS(AND(FH13&gt;0,FH13&lt;($HK$3-$D13)),FH13,
AND(FH13&gt;0,FH13&gt;($HK$3-$D13)),($HK$3-$D13)),""))</f>
        <v/>
      </c>
      <c r="JM13" s="84" t="str" cm="1">
        <f t="array" ref="JM13">IF($C13="Production","",IFERROR(
_xlfn.IFS(AND(FI13&gt;0,FI13&lt;($HK$3-$D13)),FI13,
AND(FI13&gt;0,FI13&gt;($HK$3-$D13)),($HK$3-$D13)),""))</f>
        <v/>
      </c>
      <c r="JN13" s="84" t="str" cm="1">
        <f t="array" ref="JN13">IF($C13="Production","",IFERROR(
_xlfn.IFS(AND(FJ13&gt;0,FJ13&lt;($HK$3-$D13)),FJ13,
AND(FJ13&gt;0,FJ13&gt;($HK$3-$D13)),($HK$3-$D13)),""))</f>
        <v/>
      </c>
      <c r="JO13" s="84" t="str" cm="1">
        <f t="array" ref="JO13">IF($C13="Production","",IFERROR(
_xlfn.IFS(AND(FK13&gt;0,FK13&lt;($HK$3-$D13)),FK13,
AND(FK13&gt;0,FK13&gt;($HK$3-$D13)),($HK$3-$D13)),""))</f>
        <v/>
      </c>
      <c r="JP13" s="84" t="str" cm="1">
        <f t="array" ref="JP13">IF($C13="Production","",IFERROR(
_xlfn.IFS(AND(FL13&gt;0,FL13&lt;($HK$3-$D13)),FL13,
AND(FL13&gt;0,FL13&gt;($HK$3-$D13)),($HK$3-$D13)),""))</f>
        <v/>
      </c>
      <c r="JQ13" s="84" t="str" cm="1">
        <f t="array" ref="JQ13">IF($C13="Production","",IFERROR(
_xlfn.IFS(AND(FM13&gt;0,FM13&lt;($HK$3-$D13)),FM13,
AND(FM13&gt;0,FM13&gt;($HK$3-$D13)),($HK$3-$D13)),""))</f>
        <v/>
      </c>
      <c r="JR13" s="84" t="str" cm="1">
        <f t="array" ref="JR13">IF($C13="Production","",IFERROR(
_xlfn.IFS(AND(FN13&gt;0,FN13&lt;($HK$3-$D13)),FN13,
AND(FN13&gt;0,FN13&gt;($HK$3-$D13)),($HK$3-$D13)),""))</f>
        <v/>
      </c>
      <c r="JS13" s="84" t="str" cm="1">
        <f t="array" ref="JS13">IF($C13="Production","",IFERROR(
_xlfn.IFS(AND(FO13&gt;0,FO13&lt;($HK$3-$D13)),FO13,
AND(FO13&gt;0,FO13&gt;($HK$3-$D13)),($HK$3-$D13)),""))</f>
        <v/>
      </c>
      <c r="JT13" s="84" t="str" cm="1">
        <f t="array" ref="JT13">IF($C13="Production","",IFERROR(
_xlfn.IFS(AND(FP13&gt;0,FP13&lt;($HK$3-$D13)),FP13,
AND(FP13&gt;0,FP13&gt;($HK$3-$D13)),($HK$3-$D13)),""))</f>
        <v/>
      </c>
      <c r="JU13" s="84" t="str" cm="1">
        <f t="array" ref="JU13">IF($C13="Production","",IFERROR(
_xlfn.IFS(AND(FQ13&gt;0,FQ13&lt;($HK$3-$D13)),FQ13,
AND(FQ13&gt;0,FQ13&gt;($HK$3-$D13)),($HK$3-$D13)),""))</f>
        <v/>
      </c>
      <c r="JV13" s="84" t="str" cm="1">
        <f t="array" ref="JV13">IF($C13="Production","",IFERROR(
_xlfn.IFS(AND(FR13&gt;0,FR13&lt;($HK$3-$D13)),FR13,
AND(FR13&gt;0,FR13&gt;($HK$3-$D13)),($HK$3-$D13)),""))</f>
        <v/>
      </c>
      <c r="JW13" s="84" t="str" cm="1">
        <f t="array" ref="JW13">IF($C13="Production","",IFERROR(
_xlfn.IFS(AND(FS13&gt;0,FS13&lt;($HK$3-$D13)),FS13,
AND(FS13&gt;0,FS13&gt;($HK$3-$D13)),($HK$3-$D13)),""))</f>
        <v/>
      </c>
      <c r="JX13" s="84" t="str" cm="1">
        <f t="array" ref="JX13">IF($C13="Production","",IFERROR(
_xlfn.IFS(AND(FT13&gt;0,FT13&lt;($HK$3-$D13)),FT13,
AND(FT13&gt;0,FT13&gt;($HK$3-$D13)),($HK$3-$D13)),""))</f>
        <v/>
      </c>
      <c r="JY13" s="84" t="str" cm="1">
        <f t="array" ref="JY13">IF($C13="Production","",IFERROR(
_xlfn.IFS(AND(FU13&gt;0,FU13&lt;($HK$3-$D13)),FU13,
AND(FU13&gt;0,FU13&gt;($HK$3-$D13)),($HK$3-$D13)),""))</f>
        <v/>
      </c>
      <c r="JZ13" s="84" t="str" cm="1">
        <f t="array" ref="JZ13">IF($C13="Production","",IFERROR(
_xlfn.IFS(AND(FV13&gt;0,FV13&lt;($HK$3-$D13)),FV13,
AND(FV13&gt;0,FV13&gt;($HK$3-$D13)),($HK$3-$D13)),""))</f>
        <v/>
      </c>
      <c r="KA13" s="84" t="str" cm="1">
        <f t="array" ref="KA13">IF($C13="Production","",IFERROR(
_xlfn.IFS(AND(FW13&gt;0,FW13&lt;($HK$3-$D13)),FW13,
AND(FW13&gt;0,FW13&gt;($HK$3-$D13)),($HK$3-$D13)),""))</f>
        <v/>
      </c>
      <c r="KB13" s="84" t="str" cm="1">
        <f t="array" ref="KB13">IF($C13="Production","",IFERROR(
_xlfn.IFS(AND(FX13&gt;0,FX13&lt;($HK$3-$D13)),FX13,
AND(FX13&gt;0,FX13&gt;($HK$3-$D13)),($HK$3-$D13)),""))</f>
        <v/>
      </c>
      <c r="KC13" s="84" t="str" cm="1">
        <f t="array" ref="KC13">IF($C13="Production","",IFERROR(
_xlfn.IFS(AND(FY13&gt;0,FY13&lt;($HK$3-$D13)),FY13,
AND(FY13&gt;0,FY13&gt;($HK$3-$D13)),($HK$3-$D13)),""))</f>
        <v/>
      </c>
      <c r="KD13" s="84" t="str" cm="1">
        <f t="array" ref="KD13">IF($C13="Production","",IFERROR(
_xlfn.IFS(AND(FZ13&gt;0,FZ13&lt;($HK$3-$D13)),FZ13,
AND(FZ13&gt;0,FZ13&gt;($HK$3-$D13)),($HK$3-$D13)),""))</f>
        <v/>
      </c>
      <c r="KE13" s="84" t="str" cm="1">
        <f t="array" ref="KE13">IF($C13="Production","",IFERROR(
_xlfn.IFS(AND(GA13&gt;0,GA13&lt;($HK$3-$D13)),GA13,
AND(GA13&gt;0,GA13&gt;($HK$3-$D13)),($HK$3-$D13)),""))</f>
        <v/>
      </c>
      <c r="KF13" s="84" t="str" cm="1">
        <f t="array" ref="KF13">IF($C13="Production","",IFERROR(
_xlfn.IFS(AND(GB13&gt;0,GB13&lt;($HK$3-$D13)),GB13,
AND(GB13&gt;0,GB13&gt;($HK$3-$D13)),($HK$3-$D13)),""))</f>
        <v/>
      </c>
      <c r="KG13" s="84" t="str" cm="1">
        <f t="array" ref="KG13">IF($C13="Production","",IFERROR(
_xlfn.IFS(AND(GC13&gt;0,GC13&lt;($HK$3-$D13)),GC13,
AND(GC13&gt;0,GC13&gt;($HK$3-$D13)),($HK$3-$D13)),""))</f>
        <v/>
      </c>
      <c r="KH13" s="84" t="str" cm="1">
        <f t="array" ref="KH13">IF($C13="Production","",IFERROR(
_xlfn.IFS(AND(GD13&gt;0,GD13&lt;($HK$3-$D13)),GD13,
AND(GD13&gt;0,GD13&gt;($HK$3-$D13)),($HK$3-$D13)),""))</f>
        <v/>
      </c>
      <c r="KI13" s="84" t="str" cm="1">
        <f t="array" ref="KI13">IF($C13="Production","",IFERROR(
_xlfn.IFS(AND(GE13&gt;0,GE13&lt;($HK$3-$D13)),GE13,
AND(GE13&gt;0,GE13&gt;($HK$3-$D13)),($HK$3-$D13)),""))</f>
        <v/>
      </c>
      <c r="KJ13" s="84" t="str" cm="1">
        <f t="array" ref="KJ13">IF($C13="Production","",IFERROR(
_xlfn.IFS(AND(GF13&gt;0,GF13&lt;($HK$3-$D13)),GF13,
AND(GF13&gt;0,GF13&gt;($HK$3-$D13)),($HK$3-$D13)),""))</f>
        <v/>
      </c>
      <c r="KK13" s="84" t="str" cm="1">
        <f t="array" ref="KK13">IF($C13="Production","",IFERROR(
_xlfn.IFS(AND(GG13&gt;0,GG13&lt;($HK$3-$D13)),GG13,
AND(GG13&gt;0,GG13&gt;($HK$3-$D13)),($HK$3-$D13)),""))</f>
        <v/>
      </c>
      <c r="KL13" s="84" t="str" cm="1">
        <f t="array" ref="KL13">IF($C13="Production","",IFERROR(
_xlfn.IFS(AND(GH13&gt;0,GH13&lt;($HK$3-$D13)),GH13,
AND(GH13&gt;0,GH13&gt;($HK$3-$D13)),($HK$3-$D13)),""))</f>
        <v/>
      </c>
      <c r="KM13" s="84" t="str" cm="1">
        <f t="array" ref="KM13">IF($C13="Production","",IFERROR(
_xlfn.IFS(AND(GI13&gt;0,GI13&lt;($HK$3-$D13)),GI13,
AND(GI13&gt;0,GI13&gt;($HK$3-$D13)),($HK$3-$D13)),""))</f>
        <v/>
      </c>
      <c r="KN13" s="84" t="str" cm="1">
        <f t="array" ref="KN13">IF($C13="Production","",IFERROR(
_xlfn.IFS(AND(GJ13&gt;0,GJ13&lt;($HK$3-$D13)),GJ13,
AND(GJ13&gt;0,GJ13&gt;($HK$3-$D13)),($HK$3-$D13)),""))</f>
        <v/>
      </c>
      <c r="KO13" s="84" t="str" cm="1">
        <f t="array" ref="KO13">IF($C13="Production","",IFERROR(
_xlfn.IFS(AND(GK13&gt;0,GK13&lt;($HK$3-$D13)),GK13,
AND(GK13&gt;0,GK13&gt;($HK$3-$D13)),($HK$3-$D13)),""))</f>
        <v/>
      </c>
      <c r="KP13" s="84" t="str" cm="1">
        <f t="array" ref="KP13">IF($C13="Production","",IFERROR(
_xlfn.IFS(AND(GL13&gt;0,GL13&lt;($HK$3-$D13)),GL13,
AND(GL13&gt;0,GL13&gt;($HK$3-$D13)),($HK$3-$D13)),""))</f>
        <v/>
      </c>
      <c r="KQ13" s="84" t="str" cm="1">
        <f t="array" ref="KQ13">IF($C13="Production","",IFERROR(
_xlfn.IFS(AND(GM13&gt;0,GM13&lt;($HK$3-$D13)),GM13,
AND(GM13&gt;0,GM13&gt;($HK$3-$D13)),($HK$3-$D13)),""))</f>
        <v/>
      </c>
      <c r="KR13" s="84" t="str" cm="1">
        <f t="array" ref="KR13">IF($C13="Production","",IFERROR(
_xlfn.IFS(AND(GN13&gt;0,GN13&lt;($HK$3-$D13)),GN13,
AND(GN13&gt;0,GN13&gt;($HK$3-$D13)),($HK$3-$D13)),""))</f>
        <v/>
      </c>
      <c r="KS13" s="84" t="str" cm="1">
        <f t="array" ref="KS13">IF($C13="Production","",IFERROR(
_xlfn.IFS(AND(GO13&gt;0,GO13&lt;($HK$3-$D13)),GO13,
AND(GO13&gt;0,GO13&gt;($HK$3-$D13)),($HK$3-$D13)),""))</f>
        <v/>
      </c>
      <c r="KT13" s="84" t="str" cm="1">
        <f t="array" ref="KT13">IF($C13="Production","",IFERROR(
_xlfn.IFS(AND(GP13&gt;0,GP13&lt;($HK$3-$D13)),GP13,
AND(GP13&gt;0,GP13&gt;($HK$3-$D13)),($HK$3-$D13)),""))</f>
        <v/>
      </c>
      <c r="KU13" s="84" t="str" cm="1">
        <f t="array" ref="KU13">IF($C13="Production","",IFERROR(
_xlfn.IFS(AND(GQ13&gt;0,GQ13&lt;($HK$3-$D13)),GQ13,
AND(GQ13&gt;0,GQ13&gt;($HK$3-$D13)),($HK$3-$D13)),""))</f>
        <v/>
      </c>
      <c r="KV13" s="84" t="str" cm="1">
        <f t="array" ref="KV13">IF($C13="Production","",IFERROR(
_xlfn.IFS(AND(GR13&gt;0,GR13&lt;($HK$3-$D13)),GR13,
AND(GR13&gt;0,GR13&gt;($HK$3-$D13)),($HK$3-$D13)),""))</f>
        <v/>
      </c>
      <c r="KW13" s="84" t="str" cm="1">
        <f t="array" ref="KW13">IF($C13="Production","",IFERROR(
_xlfn.IFS(AND(GS13&gt;0,GS13&lt;($HK$3-$D13)),GS13,
AND(GS13&gt;0,GS13&gt;($HK$3-$D13)),($HK$3-$D13)),""))</f>
        <v/>
      </c>
      <c r="KX13" s="84" t="str" cm="1">
        <f t="array" ref="KX13">IF($C13="Production","",IFERROR(
_xlfn.IFS(AND(GT13&gt;0,GT13&lt;($HK$3-$D13)),GT13,
AND(GT13&gt;0,GT13&gt;($HK$3-$D13)),($HK$3-$D13)),""))</f>
        <v/>
      </c>
      <c r="KY13" s="84" t="str" cm="1">
        <f t="array" ref="KY13">IF($C13="Production","",IFERROR(
_xlfn.IFS(AND(GU13&gt;0,GU13&lt;($HK$3-$D13)),GU13,
AND(GU13&gt;0,GU13&gt;($HK$3-$D13)),($HK$3-$D13)),""))</f>
        <v/>
      </c>
      <c r="KZ13" s="84" t="str" cm="1">
        <f t="array" ref="KZ13">IF($C13="Production","",IFERROR(
_xlfn.IFS(AND(GV13&gt;0,GV13&lt;($HK$3-$D13)),GV13,
AND(GV13&gt;0,GV13&gt;($HK$3-$D13)),($HK$3-$D13)),""))</f>
        <v/>
      </c>
      <c r="LA13" s="84" t="str" cm="1">
        <f t="array" ref="LA13">IF($C13="Production","",IFERROR(
_xlfn.IFS(AND(GW13&gt;0,GW13&lt;($HK$3-$D13)),GW13,
AND(GW13&gt;0,GW13&gt;($HK$3-$D13)),($HK$3-$D13)),""))</f>
        <v/>
      </c>
      <c r="LB13" s="84" t="str" cm="1">
        <f t="array" ref="LB13">IF($C13="Production","",IFERROR(
_xlfn.IFS(AND(GX13&gt;0,GX13&lt;($HK$3-$D13)),GX13,
AND(GX13&gt;0,GX13&gt;($HK$3-$D13)),($HK$3-$D13)),""))</f>
        <v/>
      </c>
      <c r="LC13" s="84" t="str" cm="1">
        <f t="array" ref="LC13">IF($C13="Production","",IFERROR(
_xlfn.IFS(AND(GY13&gt;0,GY13&lt;($HK$3-$D13)),GY13,
AND(GY13&gt;0,GY13&gt;($HK$3-$D13)),($HK$3-$D13)),""))</f>
        <v/>
      </c>
      <c r="LD13" s="84" t="str" cm="1">
        <f t="array" ref="LD13">IF($C13="Production","",IFERROR(
_xlfn.IFS(AND(GZ13&gt;0,GZ13&lt;($HK$3-$D13)),GZ13,
AND(GZ13&gt;0,GZ13&gt;($HK$3-$D13)),($HK$3-$D13)),""))</f>
        <v/>
      </c>
      <c r="LE13" s="84" t="str" cm="1">
        <f t="array" ref="LE13">IF($C13="Production","",IFERROR(
_xlfn.IFS(AND(HA13&gt;0,HA13&lt;($HK$3-$D13)),HA13,
AND(HA13&gt;0,HA13&gt;($HK$3-$D13)),($HK$3-$D13)),""))</f>
        <v/>
      </c>
      <c r="LF13" s="84" t="str" cm="1">
        <f t="array" ref="LF13">IF($C13="Production","",IFERROR(
_xlfn.IFS(AND(HB13&gt;0,HB13&lt;($HK$3-$D13)),HB13,
AND(HB13&gt;0,HB13&gt;($HK$3-$D13)),($HK$3-$D13)),""))</f>
        <v/>
      </c>
      <c r="LG13" s="84" t="str" cm="1">
        <f t="array" ref="LG13">IF($C13="Production","",IFERROR(
_xlfn.IFS(AND(HC13&gt;0,HC13&lt;($HK$3-$D13)),HC13,
AND(HC13&gt;0,HC13&gt;($HK$3-$D13)),($HK$3-$D13)),""))</f>
        <v/>
      </c>
      <c r="LH13" s="84" t="str" cm="1">
        <f t="array" ref="LH13">IF($C13="Production","",IFERROR(
_xlfn.IFS(AND(HD13&gt;0,HD13&lt;($HK$3-$D13)),HD13,
AND(HD13&gt;0,HD13&gt;($HK$3-$D13)),($HK$3-$D13)),""))</f>
        <v/>
      </c>
      <c r="LI13" s="84" t="str" cm="1">
        <f t="array" ref="LI13">IF($C13="Production","",IFERROR(
_xlfn.IFS(AND(HE13&gt;0,HE13&lt;($HK$3-$D13)),HE13,
AND(HE13&gt;0,HE13&gt;($HK$3-$D13)),($HK$3-$D13)),""))</f>
        <v/>
      </c>
      <c r="LJ13" s="84" t="str" cm="1">
        <f t="array" ref="LJ13">IF($C13="Production","",IFERROR(
_xlfn.IFS(AND(HF13&gt;0,HF13&lt;($HK$3-$D13)),HF13,
AND(HF13&gt;0,HF13&gt;($HK$3-$D13)),($HK$3-$D13)),""))</f>
        <v/>
      </c>
      <c r="LK13" s="84" t="str" cm="1">
        <f t="array" ref="LK13">IF($C13="Production","",IFERROR(
_xlfn.IFS(AND(HG13&gt;0,HG13&lt;($HK$3-$D13)),HG13,
AND(HG13&gt;0,HG13&gt;($HK$3-$D13)),($HK$3-$D13)),""))</f>
        <v/>
      </c>
      <c r="LL13" s="139">
        <f t="shared" si="161"/>
        <v>0</v>
      </c>
      <c r="LM13" s="80"/>
      <c r="LN13" s="133" t="str">
        <f t="shared" si="162"/>
        <v/>
      </c>
      <c r="LO13" s="84" t="str">
        <f t="shared" si="163"/>
        <v/>
      </c>
      <c r="LP13" s="84" t="str">
        <f t="shared" si="164"/>
        <v/>
      </c>
      <c r="LQ13" s="84" t="str">
        <f t="shared" si="165"/>
        <v/>
      </c>
      <c r="LR13" s="84" t="str">
        <f t="shared" si="166"/>
        <v/>
      </c>
      <c r="LS13" s="84" t="str">
        <f t="shared" si="167"/>
        <v/>
      </c>
      <c r="LT13" s="84" t="str">
        <f t="shared" si="168"/>
        <v/>
      </c>
      <c r="LU13" s="84" t="str">
        <f t="shared" si="169"/>
        <v/>
      </c>
      <c r="LV13" s="84" t="str">
        <f t="shared" si="170"/>
        <v/>
      </c>
      <c r="LW13" s="84" t="str">
        <f t="shared" si="171"/>
        <v/>
      </c>
      <c r="LX13" s="84" t="str">
        <f t="shared" si="172"/>
        <v/>
      </c>
      <c r="LY13" s="84" t="str">
        <f t="shared" si="173"/>
        <v/>
      </c>
      <c r="LZ13" s="84" t="str">
        <f t="shared" si="174"/>
        <v/>
      </c>
      <c r="MA13" s="84" t="str">
        <f t="shared" si="175"/>
        <v/>
      </c>
      <c r="MB13" s="84" t="str">
        <f t="shared" si="176"/>
        <v/>
      </c>
      <c r="MC13" s="84" t="str">
        <f t="shared" si="177"/>
        <v/>
      </c>
      <c r="MD13" s="84" t="str">
        <f t="shared" si="178"/>
        <v/>
      </c>
      <c r="ME13" s="84" t="str">
        <f t="shared" si="179"/>
        <v/>
      </c>
      <c r="MF13" s="84" t="str">
        <f t="shared" si="180"/>
        <v/>
      </c>
      <c r="MG13" s="84" t="str">
        <f t="shared" si="181"/>
        <v/>
      </c>
      <c r="MH13" s="84" t="str">
        <f t="shared" si="182"/>
        <v/>
      </c>
      <c r="MI13" s="84" t="str">
        <f t="shared" si="183"/>
        <v/>
      </c>
      <c r="MJ13" s="84" t="str">
        <f t="shared" si="184"/>
        <v/>
      </c>
      <c r="MK13" s="84" t="str">
        <f t="shared" si="185"/>
        <v/>
      </c>
      <c r="ML13" s="84" t="str">
        <f t="shared" si="186"/>
        <v/>
      </c>
      <c r="MM13" s="84" t="str">
        <f t="shared" si="187"/>
        <v/>
      </c>
      <c r="MN13" s="84" t="str">
        <f t="shared" si="188"/>
        <v/>
      </c>
      <c r="MO13" s="84" t="str">
        <f t="shared" si="189"/>
        <v/>
      </c>
      <c r="MP13" s="84" t="str">
        <f t="shared" si="190"/>
        <v/>
      </c>
      <c r="MQ13" s="84" t="str">
        <f t="shared" si="191"/>
        <v/>
      </c>
      <c r="MR13" s="84" t="str">
        <f t="shared" si="192"/>
        <v/>
      </c>
      <c r="MS13" s="84" t="str">
        <f t="shared" si="193"/>
        <v/>
      </c>
      <c r="MT13" s="84" t="str">
        <f t="shared" si="194"/>
        <v/>
      </c>
      <c r="MU13" s="84" t="str">
        <f t="shared" si="195"/>
        <v/>
      </c>
      <c r="MV13" s="84" t="str">
        <f t="shared" si="196"/>
        <v/>
      </c>
      <c r="MW13" s="84" t="str">
        <f t="shared" si="197"/>
        <v/>
      </c>
      <c r="MX13" s="84" t="str">
        <f t="shared" si="198"/>
        <v/>
      </c>
      <c r="MY13" s="84" t="str">
        <f t="shared" si="199"/>
        <v/>
      </c>
      <c r="MZ13" s="84" t="str">
        <f t="shared" si="200"/>
        <v/>
      </c>
      <c r="NA13" s="84" t="str">
        <f t="shared" si="201"/>
        <v/>
      </c>
      <c r="NB13" s="84" t="str">
        <f t="shared" si="202"/>
        <v/>
      </c>
      <c r="NC13" s="84" t="str">
        <f t="shared" si="203"/>
        <v/>
      </c>
      <c r="ND13" s="84" t="str">
        <f t="shared" si="204"/>
        <v/>
      </c>
      <c r="NE13" s="84" t="str">
        <f t="shared" si="205"/>
        <v/>
      </c>
      <c r="NF13" s="84" t="str">
        <f t="shared" si="206"/>
        <v/>
      </c>
      <c r="NG13" s="84" t="str">
        <f t="shared" si="207"/>
        <v/>
      </c>
      <c r="NH13" s="84" t="str">
        <f t="shared" si="208"/>
        <v/>
      </c>
      <c r="NI13" s="84" t="str">
        <f t="shared" si="209"/>
        <v/>
      </c>
      <c r="NJ13" s="84" t="str">
        <f t="shared" si="210"/>
        <v/>
      </c>
      <c r="NK13" s="84" t="str">
        <f t="shared" si="211"/>
        <v/>
      </c>
      <c r="NL13" s="84" t="str">
        <f t="shared" si="212"/>
        <v/>
      </c>
      <c r="NM13" s="134" t="str">
        <f t="shared" si="213"/>
        <v/>
      </c>
      <c r="NN13" s="139">
        <f t="shared" si="214"/>
        <v>0</v>
      </c>
      <c r="NP13" s="91" t="str">
        <f t="shared" si="215"/>
        <v/>
      </c>
      <c r="NQ13" s="79" t="str">
        <f t="shared" si="216"/>
        <v/>
      </c>
      <c r="NR13" s="79" t="str">
        <f t="shared" si="217"/>
        <v/>
      </c>
      <c r="NS13" s="79" t="str">
        <f t="shared" si="218"/>
        <v/>
      </c>
      <c r="NT13" s="79" t="str">
        <f t="shared" si="219"/>
        <v/>
      </c>
      <c r="NU13" s="79" t="str">
        <f t="shared" si="220"/>
        <v/>
      </c>
      <c r="NV13" s="79" t="str">
        <f t="shared" si="221"/>
        <v/>
      </c>
      <c r="NW13" s="79" t="str">
        <f t="shared" si="222"/>
        <v/>
      </c>
      <c r="NX13" s="79" t="str">
        <f t="shared" si="223"/>
        <v/>
      </c>
      <c r="NY13" s="79" t="str">
        <f t="shared" si="224"/>
        <v/>
      </c>
      <c r="NZ13" s="79" t="str">
        <f t="shared" si="225"/>
        <v/>
      </c>
      <c r="OA13" s="79" t="str">
        <f t="shared" si="226"/>
        <v/>
      </c>
      <c r="OB13" s="79" t="str">
        <f t="shared" si="227"/>
        <v/>
      </c>
      <c r="OC13" s="79" t="str">
        <f t="shared" si="228"/>
        <v/>
      </c>
      <c r="OD13" s="79" t="str">
        <f t="shared" si="229"/>
        <v/>
      </c>
      <c r="OE13" s="79" t="str">
        <f t="shared" si="230"/>
        <v/>
      </c>
      <c r="OF13" s="79" t="str">
        <f t="shared" si="231"/>
        <v/>
      </c>
      <c r="OG13" s="79" t="str">
        <f t="shared" si="232"/>
        <v/>
      </c>
      <c r="OH13" s="79" t="str">
        <f t="shared" si="233"/>
        <v/>
      </c>
      <c r="OI13" s="79" t="str">
        <f t="shared" si="234"/>
        <v/>
      </c>
      <c r="OJ13" s="79" t="str">
        <f t="shared" si="235"/>
        <v/>
      </c>
      <c r="OK13" s="79" t="str">
        <f t="shared" si="236"/>
        <v/>
      </c>
      <c r="OL13" s="79" t="str">
        <f t="shared" si="237"/>
        <v/>
      </c>
      <c r="OM13" s="79" t="str">
        <f t="shared" si="238"/>
        <v/>
      </c>
      <c r="ON13" s="79" t="str">
        <f t="shared" si="239"/>
        <v/>
      </c>
      <c r="OO13" s="79" t="str">
        <f t="shared" si="240"/>
        <v/>
      </c>
      <c r="OP13" s="79" t="str">
        <f t="shared" si="241"/>
        <v/>
      </c>
      <c r="OQ13" s="79" t="str">
        <f t="shared" si="242"/>
        <v/>
      </c>
      <c r="OR13" s="79" t="str">
        <f t="shared" si="243"/>
        <v/>
      </c>
      <c r="OS13" s="79" t="str">
        <f t="shared" si="244"/>
        <v/>
      </c>
      <c r="OT13" s="79" t="str">
        <f t="shared" si="245"/>
        <v/>
      </c>
      <c r="OU13" s="79" t="str">
        <f t="shared" si="246"/>
        <v/>
      </c>
      <c r="OV13" s="79" t="str">
        <f t="shared" si="247"/>
        <v/>
      </c>
      <c r="OW13" s="79" t="str">
        <f t="shared" si="248"/>
        <v/>
      </c>
      <c r="OX13" s="79" t="str">
        <f t="shared" si="249"/>
        <v/>
      </c>
      <c r="OY13" s="79" t="str">
        <f t="shared" si="250"/>
        <v/>
      </c>
      <c r="OZ13" s="79" t="str">
        <f t="shared" si="251"/>
        <v/>
      </c>
      <c r="PA13" s="79" t="str">
        <f t="shared" si="252"/>
        <v/>
      </c>
      <c r="PB13" s="79" t="str">
        <f t="shared" si="253"/>
        <v/>
      </c>
      <c r="PC13" s="79" t="str">
        <f t="shared" si="254"/>
        <v/>
      </c>
      <c r="PD13" s="79" t="str">
        <f t="shared" si="255"/>
        <v/>
      </c>
      <c r="PE13" s="79" t="str">
        <f t="shared" si="256"/>
        <v/>
      </c>
      <c r="PF13" s="79" t="str">
        <f t="shared" si="257"/>
        <v/>
      </c>
      <c r="PG13" s="79" t="str">
        <f t="shared" si="258"/>
        <v/>
      </c>
      <c r="PH13" s="79" t="str">
        <f t="shared" si="259"/>
        <v/>
      </c>
      <c r="PI13" s="79" t="str">
        <f t="shared" si="260"/>
        <v/>
      </c>
      <c r="PJ13" s="79" t="str">
        <f t="shared" si="261"/>
        <v/>
      </c>
      <c r="PK13" s="79" t="str">
        <f t="shared" si="262"/>
        <v/>
      </c>
      <c r="PL13" s="79" t="str">
        <f t="shared" si="263"/>
        <v/>
      </c>
      <c r="PM13" s="79" t="str">
        <f t="shared" si="264"/>
        <v/>
      </c>
      <c r="PN13" s="79" t="str">
        <f t="shared" si="265"/>
        <v/>
      </c>
      <c r="PO13" s="92" t="str">
        <f t="shared" si="266"/>
        <v/>
      </c>
      <c r="PP13" s="144">
        <f t="shared" si="109"/>
        <v>0</v>
      </c>
      <c r="PR13" s="91">
        <f t="shared" si="267"/>
        <v>0</v>
      </c>
      <c r="PS13" s="79">
        <f t="shared" si="268"/>
        <v>0</v>
      </c>
      <c r="PT13" s="92">
        <f t="shared" si="269"/>
        <v>0</v>
      </c>
      <c r="PV13" s="144">
        <f t="shared" si="270"/>
        <v>0</v>
      </c>
      <c r="PX13" s="144">
        <f t="shared" si="271"/>
        <v>0</v>
      </c>
    </row>
    <row r="14" spans="2:440" x14ac:dyDescent="0.15">
      <c r="B14" s="82" t="str">
        <f>'MODU 2025'!B17</f>
        <v>COCHET Mélina</v>
      </c>
      <c r="C14" s="82" t="str">
        <f>'MODU 2025'!C17</f>
        <v>Logistique</v>
      </c>
      <c r="D14" s="82">
        <f>'MODU 2025'!D17</f>
        <v>39</v>
      </c>
      <c r="E14" s="125">
        <f>'MODU 2025'!G17</f>
        <v>40</v>
      </c>
      <c r="F14" s="82">
        <f>'MODU 2025'!H17</f>
        <v>40</v>
      </c>
      <c r="G14" s="82">
        <f>'MODU 2025'!I17</f>
        <v>40.5</v>
      </c>
      <c r="H14" s="82">
        <f>'MODU 2025'!J17</f>
        <v>39</v>
      </c>
      <c r="I14" s="82">
        <f>'MODU 2025'!K17</f>
        <v>39</v>
      </c>
      <c r="J14" s="82">
        <f>'MODU 2025'!L17</f>
        <v>39</v>
      </c>
      <c r="K14" s="82">
        <f>'MODU 2025'!M17</f>
        <v>39</v>
      </c>
      <c r="L14" s="82">
        <f>'MODU 2025'!N17</f>
        <v>39</v>
      </c>
      <c r="M14" s="82">
        <f>'MODU 2025'!O17</f>
        <v>39</v>
      </c>
      <c r="N14" s="82">
        <f>'MODU 2025'!P17</f>
        <v>39</v>
      </c>
      <c r="O14" s="82">
        <f>'MODU 2025'!Q17</f>
        <v>39</v>
      </c>
      <c r="P14" s="82">
        <f>'MODU 2025'!R17</f>
        <v>39</v>
      </c>
      <c r="Q14" s="82">
        <f>'MODU 2025'!S17</f>
        <v>39</v>
      </c>
      <c r="R14" s="82">
        <f>'MODU 2025'!T17</f>
        <v>39</v>
      </c>
      <c r="S14" s="82">
        <f>'MODU 2025'!U17</f>
        <v>39</v>
      </c>
      <c r="T14" s="82">
        <f>'MODU 2025'!V17</f>
        <v>39</v>
      </c>
      <c r="U14" s="82">
        <f>'MODU 2025'!W17</f>
        <v>39</v>
      </c>
      <c r="V14" s="82">
        <f>'MODU 2025'!X17</f>
        <v>39</v>
      </c>
      <c r="W14" s="82">
        <f>'MODU 2025'!Y17</f>
        <v>39</v>
      </c>
      <c r="X14" s="82">
        <f>'MODU 2025'!Z17</f>
        <v>39</v>
      </c>
      <c r="Y14" s="82">
        <f>'MODU 2025'!AA17</f>
        <v>39</v>
      </c>
      <c r="Z14" s="82">
        <f>'MODU 2025'!AB17</f>
        <v>39</v>
      </c>
      <c r="AA14" s="82">
        <f>'MODU 2025'!AC17</f>
        <v>39</v>
      </c>
      <c r="AB14" s="82">
        <f>'MODU 2025'!AD17</f>
        <v>39</v>
      </c>
      <c r="AC14" s="82">
        <f>'MODU 2025'!AE17</f>
        <v>39</v>
      </c>
      <c r="AD14" s="82">
        <f>'MODU 2025'!AF17</f>
        <v>39</v>
      </c>
      <c r="AE14" s="82">
        <f>'MODU 2025'!AG17</f>
        <v>39</v>
      </c>
      <c r="AF14" s="82">
        <f>'MODU 2025'!AH17</f>
        <v>39</v>
      </c>
      <c r="AG14" s="82">
        <f>'MODU 2025'!AI17</f>
        <v>39</v>
      </c>
      <c r="AH14" s="82">
        <f>'MODU 2025'!AJ17</f>
        <v>39</v>
      </c>
      <c r="AI14" s="82">
        <f>'MODU 2025'!AK17</f>
        <v>39</v>
      </c>
      <c r="AJ14" s="82">
        <f>'MODU 2025'!AL17</f>
        <v>39</v>
      </c>
      <c r="AK14" s="82">
        <f>'MODU 2025'!AM17</f>
        <v>39</v>
      </c>
      <c r="AL14" s="82">
        <f>'MODU 2025'!AN17</f>
        <v>39</v>
      </c>
      <c r="AM14" s="82">
        <f>'MODU 2025'!AO17</f>
        <v>39</v>
      </c>
      <c r="AN14" s="82">
        <f>'MODU 2025'!AP17</f>
        <v>39</v>
      </c>
      <c r="AO14" s="82">
        <f>'MODU 2025'!AQ17</f>
        <v>39</v>
      </c>
      <c r="AP14" s="82">
        <f>'MODU 2025'!AR17</f>
        <v>39</v>
      </c>
      <c r="AQ14" s="82">
        <f>'MODU 2025'!AS17</f>
        <v>39</v>
      </c>
      <c r="AR14" s="82">
        <f>'MODU 2025'!AT17</f>
        <v>39</v>
      </c>
      <c r="AS14" s="82">
        <f>'MODU 2025'!AU17</f>
        <v>39</v>
      </c>
      <c r="AT14" s="82">
        <f>'MODU 2025'!AV17</f>
        <v>39</v>
      </c>
      <c r="AU14" s="82">
        <f>'MODU 2025'!AW17</f>
        <v>39</v>
      </c>
      <c r="AV14" s="82">
        <f>'MODU 2025'!AX17</f>
        <v>39</v>
      </c>
      <c r="AW14" s="82">
        <f>'MODU 2025'!AY17</f>
        <v>39</v>
      </c>
      <c r="AX14" s="82">
        <f>'MODU 2025'!AZ17</f>
        <v>39</v>
      </c>
      <c r="AY14" s="82">
        <f>'MODU 2025'!BA17</f>
        <v>39</v>
      </c>
      <c r="AZ14" s="82">
        <f>'MODU 2025'!BB17</f>
        <v>39</v>
      </c>
      <c r="BA14" s="82">
        <f>'MODU 2025'!BC17</f>
        <v>39</v>
      </c>
      <c r="BB14" s="82">
        <f>'MODU 2025'!BD17</f>
        <v>39</v>
      </c>
      <c r="BC14" s="82">
        <f>'MODU 2025'!BE17</f>
        <v>39</v>
      </c>
      <c r="BD14" s="126">
        <f>'MODU 2025'!BF17</f>
        <v>39</v>
      </c>
      <c r="BE14" s="82"/>
      <c r="BF14" s="116">
        <v>39</v>
      </c>
      <c r="BG14" s="117">
        <v>39</v>
      </c>
      <c r="BH14" s="117">
        <v>39</v>
      </c>
      <c r="BI14" s="117">
        <v>39</v>
      </c>
      <c r="BJ14" s="117">
        <v>39</v>
      </c>
      <c r="BK14" s="117">
        <v>39</v>
      </c>
      <c r="BL14" s="117">
        <v>39</v>
      </c>
      <c r="BM14" s="117">
        <v>39</v>
      </c>
      <c r="BN14" s="117">
        <v>39</v>
      </c>
      <c r="BO14" s="117">
        <v>39</v>
      </c>
      <c r="BP14" s="117">
        <v>39</v>
      </c>
      <c r="BQ14" s="117">
        <v>39</v>
      </c>
      <c r="BR14" s="117">
        <v>39</v>
      </c>
      <c r="BS14" s="117">
        <v>39</v>
      </c>
      <c r="BT14" s="117">
        <v>39</v>
      </c>
      <c r="BU14" s="117">
        <v>39</v>
      </c>
      <c r="BV14" s="117">
        <v>39</v>
      </c>
      <c r="BW14" s="117">
        <v>39</v>
      </c>
      <c r="BX14" s="117">
        <v>39</v>
      </c>
      <c r="BY14" s="117">
        <v>39</v>
      </c>
      <c r="BZ14" s="117">
        <v>39</v>
      </c>
      <c r="CA14" s="117">
        <v>39</v>
      </c>
      <c r="CB14" s="117">
        <v>39</v>
      </c>
      <c r="CC14" s="117">
        <v>39</v>
      </c>
      <c r="CD14" s="117">
        <v>39</v>
      </c>
      <c r="CE14" s="117">
        <v>39</v>
      </c>
      <c r="CF14" s="117">
        <v>39</v>
      </c>
      <c r="CG14" s="117">
        <v>39</v>
      </c>
      <c r="CH14" s="117">
        <v>39</v>
      </c>
      <c r="CI14" s="117">
        <v>39</v>
      </c>
      <c r="CJ14" s="117">
        <v>39</v>
      </c>
      <c r="CK14" s="117">
        <v>39</v>
      </c>
      <c r="CL14" s="117">
        <v>39</v>
      </c>
      <c r="CM14" s="117">
        <v>39</v>
      </c>
      <c r="CN14" s="117">
        <v>39</v>
      </c>
      <c r="CO14" s="117">
        <v>39</v>
      </c>
      <c r="CP14" s="117">
        <v>39</v>
      </c>
      <c r="CQ14" s="117">
        <v>39</v>
      </c>
      <c r="CR14" s="117">
        <v>39</v>
      </c>
      <c r="CS14" s="117">
        <v>39</v>
      </c>
      <c r="CT14" s="117">
        <v>39</v>
      </c>
      <c r="CU14" s="117">
        <v>39</v>
      </c>
      <c r="CV14" s="117">
        <v>39</v>
      </c>
      <c r="CW14" s="117">
        <v>39</v>
      </c>
      <c r="CX14" s="117">
        <v>39</v>
      </c>
      <c r="CY14" s="117">
        <v>39</v>
      </c>
      <c r="CZ14" s="117">
        <v>39</v>
      </c>
      <c r="DA14" s="117">
        <v>39</v>
      </c>
      <c r="DB14" s="117">
        <v>39</v>
      </c>
      <c r="DC14" s="117">
        <v>39</v>
      </c>
      <c r="DD14" s="117">
        <v>39</v>
      </c>
      <c r="DE14" s="118">
        <v>39</v>
      </c>
      <c r="DF14" s="85"/>
      <c r="DG14" s="133" t="str">
        <f t="shared" si="272"/>
        <v/>
      </c>
      <c r="DH14" s="84" t="str">
        <f t="shared" si="110"/>
        <v/>
      </c>
      <c r="DI14" s="84" t="str">
        <f t="shared" si="111"/>
        <v/>
      </c>
      <c r="DJ14" s="84" t="str">
        <f t="shared" si="112"/>
        <v/>
      </c>
      <c r="DK14" s="84" t="str">
        <f t="shared" si="113"/>
        <v/>
      </c>
      <c r="DL14" s="84" t="str">
        <f t="shared" si="114"/>
        <v/>
      </c>
      <c r="DM14" s="84" t="str">
        <f t="shared" si="115"/>
        <v/>
      </c>
      <c r="DN14" s="84" t="str">
        <f t="shared" si="116"/>
        <v/>
      </c>
      <c r="DO14" s="84" t="str">
        <f t="shared" si="117"/>
        <v/>
      </c>
      <c r="DP14" s="84" t="str">
        <f t="shared" si="118"/>
        <v/>
      </c>
      <c r="DQ14" s="84" t="str">
        <f t="shared" si="119"/>
        <v/>
      </c>
      <c r="DR14" s="84" t="str">
        <f t="shared" si="120"/>
        <v/>
      </c>
      <c r="DS14" s="84" t="str">
        <f t="shared" si="121"/>
        <v/>
      </c>
      <c r="DT14" s="84" t="str">
        <f t="shared" si="122"/>
        <v/>
      </c>
      <c r="DU14" s="84" t="str">
        <f t="shared" si="123"/>
        <v/>
      </c>
      <c r="DV14" s="84" t="str">
        <f t="shared" si="124"/>
        <v/>
      </c>
      <c r="DW14" s="84" t="str">
        <f t="shared" si="125"/>
        <v/>
      </c>
      <c r="DX14" s="84" t="str">
        <f t="shared" si="126"/>
        <v/>
      </c>
      <c r="DY14" s="84" t="str">
        <f t="shared" si="127"/>
        <v/>
      </c>
      <c r="DZ14" s="84" t="str">
        <f t="shared" si="128"/>
        <v/>
      </c>
      <c r="EA14" s="84" t="str">
        <f t="shared" si="129"/>
        <v/>
      </c>
      <c r="EB14" s="84" t="str">
        <f t="shared" si="130"/>
        <v/>
      </c>
      <c r="EC14" s="84" t="str">
        <f t="shared" si="131"/>
        <v/>
      </c>
      <c r="ED14" s="84" t="str">
        <f t="shared" si="132"/>
        <v/>
      </c>
      <c r="EE14" s="84" t="str">
        <f t="shared" si="133"/>
        <v/>
      </c>
      <c r="EF14" s="84" t="str">
        <f t="shared" si="134"/>
        <v/>
      </c>
      <c r="EG14" s="84" t="str">
        <f t="shared" si="135"/>
        <v/>
      </c>
      <c r="EH14" s="84" t="str">
        <f t="shared" si="136"/>
        <v/>
      </c>
      <c r="EI14" s="84" t="str">
        <f t="shared" si="137"/>
        <v/>
      </c>
      <c r="EJ14" s="84" t="str">
        <f t="shared" si="138"/>
        <v/>
      </c>
      <c r="EK14" s="84" t="str">
        <f t="shared" si="139"/>
        <v/>
      </c>
      <c r="EL14" s="84" t="str">
        <f t="shared" si="140"/>
        <v/>
      </c>
      <c r="EM14" s="84" t="str">
        <f t="shared" si="141"/>
        <v/>
      </c>
      <c r="EN14" s="84" t="str">
        <f t="shared" si="142"/>
        <v/>
      </c>
      <c r="EO14" s="84" t="str">
        <f t="shared" si="143"/>
        <v/>
      </c>
      <c r="EP14" s="84" t="str">
        <f t="shared" si="144"/>
        <v/>
      </c>
      <c r="EQ14" s="84" t="str">
        <f t="shared" si="145"/>
        <v/>
      </c>
      <c r="ER14" s="84" t="str">
        <f t="shared" si="146"/>
        <v/>
      </c>
      <c r="ES14" s="84" t="str">
        <f t="shared" si="147"/>
        <v/>
      </c>
      <c r="ET14" s="84" t="str">
        <f t="shared" si="148"/>
        <v/>
      </c>
      <c r="EU14" s="84" t="str">
        <f t="shared" si="149"/>
        <v/>
      </c>
      <c r="EV14" s="84" t="str">
        <f t="shared" si="150"/>
        <v/>
      </c>
      <c r="EW14" s="84" t="str">
        <f t="shared" si="151"/>
        <v/>
      </c>
      <c r="EX14" s="84" t="str">
        <f t="shared" si="152"/>
        <v/>
      </c>
      <c r="EY14" s="84" t="str">
        <f t="shared" si="153"/>
        <v/>
      </c>
      <c r="EZ14" s="84" t="str">
        <f t="shared" si="154"/>
        <v/>
      </c>
      <c r="FA14" s="84" t="str">
        <f t="shared" si="155"/>
        <v/>
      </c>
      <c r="FB14" s="84" t="str">
        <f t="shared" si="156"/>
        <v/>
      </c>
      <c r="FC14" s="84" t="str">
        <f t="shared" si="157"/>
        <v/>
      </c>
      <c r="FD14" s="84" t="str">
        <f t="shared" si="158"/>
        <v/>
      </c>
      <c r="FE14" s="84" t="str">
        <f t="shared" si="159"/>
        <v/>
      </c>
      <c r="FF14" s="134" t="str">
        <f t="shared" si="160"/>
        <v/>
      </c>
      <c r="FG14" s="84"/>
      <c r="FH14" s="133">
        <f t="shared" si="51"/>
        <v>1</v>
      </c>
      <c r="FI14" s="84">
        <f t="shared" si="52"/>
        <v>1</v>
      </c>
      <c r="FJ14" s="84">
        <f t="shared" si="53"/>
        <v>1.5</v>
      </c>
      <c r="FK14" s="84">
        <f t="shared" si="54"/>
        <v>0</v>
      </c>
      <c r="FL14" s="84">
        <f t="shared" si="55"/>
        <v>0</v>
      </c>
      <c r="FM14" s="84">
        <f t="shared" si="56"/>
        <v>0</v>
      </c>
      <c r="FN14" s="84">
        <f t="shared" si="57"/>
        <v>0</v>
      </c>
      <c r="FO14" s="84">
        <f t="shared" si="58"/>
        <v>0</v>
      </c>
      <c r="FP14" s="84">
        <f t="shared" si="59"/>
        <v>0</v>
      </c>
      <c r="FQ14" s="84">
        <f t="shared" si="60"/>
        <v>0</v>
      </c>
      <c r="FR14" s="84">
        <f t="shared" si="61"/>
        <v>0</v>
      </c>
      <c r="FS14" s="84">
        <f t="shared" si="62"/>
        <v>0</v>
      </c>
      <c r="FT14" s="84">
        <f t="shared" si="63"/>
        <v>0</v>
      </c>
      <c r="FU14" s="84">
        <f t="shared" si="64"/>
        <v>0</v>
      </c>
      <c r="FV14" s="84">
        <f t="shared" si="65"/>
        <v>0</v>
      </c>
      <c r="FW14" s="84">
        <f t="shared" si="66"/>
        <v>0</v>
      </c>
      <c r="FX14" s="84">
        <f t="shared" si="67"/>
        <v>0</v>
      </c>
      <c r="FY14" s="84">
        <f t="shared" si="68"/>
        <v>0</v>
      </c>
      <c r="FZ14" s="84">
        <f t="shared" si="69"/>
        <v>0</v>
      </c>
      <c r="GA14" s="84">
        <f t="shared" si="70"/>
        <v>0</v>
      </c>
      <c r="GB14" s="84">
        <f t="shared" si="71"/>
        <v>0</v>
      </c>
      <c r="GC14" s="84">
        <f t="shared" si="72"/>
        <v>0</v>
      </c>
      <c r="GD14" s="84">
        <f t="shared" si="73"/>
        <v>0</v>
      </c>
      <c r="GE14" s="84">
        <f t="shared" si="74"/>
        <v>0</v>
      </c>
      <c r="GF14" s="84">
        <f t="shared" si="75"/>
        <v>0</v>
      </c>
      <c r="GG14" s="84">
        <f t="shared" si="76"/>
        <v>0</v>
      </c>
      <c r="GH14" s="84">
        <f t="shared" si="77"/>
        <v>0</v>
      </c>
      <c r="GI14" s="84">
        <f t="shared" si="78"/>
        <v>0</v>
      </c>
      <c r="GJ14" s="84">
        <f t="shared" si="79"/>
        <v>0</v>
      </c>
      <c r="GK14" s="84">
        <f t="shared" si="80"/>
        <v>0</v>
      </c>
      <c r="GL14" s="84">
        <f t="shared" si="81"/>
        <v>0</v>
      </c>
      <c r="GM14" s="84">
        <f t="shared" si="82"/>
        <v>0</v>
      </c>
      <c r="GN14" s="84">
        <f t="shared" si="83"/>
        <v>0</v>
      </c>
      <c r="GO14" s="84">
        <f t="shared" si="84"/>
        <v>0</v>
      </c>
      <c r="GP14" s="84">
        <f t="shared" si="85"/>
        <v>0</v>
      </c>
      <c r="GQ14" s="84">
        <f t="shared" si="86"/>
        <v>0</v>
      </c>
      <c r="GR14" s="84">
        <f t="shared" si="87"/>
        <v>0</v>
      </c>
      <c r="GS14" s="84">
        <f t="shared" si="88"/>
        <v>0</v>
      </c>
      <c r="GT14" s="84">
        <f t="shared" si="89"/>
        <v>0</v>
      </c>
      <c r="GU14" s="84">
        <f t="shared" si="90"/>
        <v>0</v>
      </c>
      <c r="GV14" s="84">
        <f t="shared" si="91"/>
        <v>0</v>
      </c>
      <c r="GW14" s="84">
        <f t="shared" si="92"/>
        <v>0</v>
      </c>
      <c r="GX14" s="84">
        <f t="shared" si="93"/>
        <v>0</v>
      </c>
      <c r="GY14" s="84">
        <f t="shared" si="94"/>
        <v>0</v>
      </c>
      <c r="GZ14" s="84">
        <f t="shared" si="95"/>
        <v>0</v>
      </c>
      <c r="HA14" s="84">
        <f t="shared" si="96"/>
        <v>0</v>
      </c>
      <c r="HB14" s="84">
        <f t="shared" si="97"/>
        <v>0</v>
      </c>
      <c r="HC14" s="84">
        <f t="shared" si="98"/>
        <v>0</v>
      </c>
      <c r="HD14" s="84">
        <f t="shared" si="99"/>
        <v>0</v>
      </c>
      <c r="HE14" s="84">
        <f t="shared" si="100"/>
        <v>0</v>
      </c>
      <c r="HF14" s="84">
        <f t="shared" si="101"/>
        <v>0</v>
      </c>
      <c r="HG14" s="84">
        <f t="shared" si="102"/>
        <v>0</v>
      </c>
      <c r="HH14" s="139">
        <f t="shared" si="103"/>
        <v>3.5</v>
      </c>
      <c r="HI14" s="35"/>
      <c r="HJ14" s="133" t="str" cm="1">
        <f t="array" ref="HJ14">IF($C14&lt;&gt;"Production","",IFERROR(
_xlfn.IFS(AND(DG14&gt;0,DG14&lt;($HK$3-$D14)),DG14,
AND(DG14&gt;0,DG14&gt;($HK$3-$D14)),($HK$3-$D14)),""))</f>
        <v/>
      </c>
      <c r="HK14" s="84" t="str" cm="1">
        <f t="array" ref="HK14">IF($C14&lt;&gt;"Production","",IFERROR(
_xlfn.IFS(AND(DH14&gt;0,DH14&lt;($HK$3-$D14)),DH14,
AND(DH14&gt;0,DH14&gt;($HK$3-$D14)),($HK$3-$D14)),""))</f>
        <v/>
      </c>
      <c r="HL14" s="84" t="str" cm="1">
        <f t="array" ref="HL14">IF($C14&lt;&gt;"Production","",IFERROR(
_xlfn.IFS(AND(DI14&gt;0,DI14&lt;($HK$3-$D14)),DI14,
AND(DI14&gt;0,DI14&gt;($HK$3-$D14)),($HK$3-$D14)),""))</f>
        <v/>
      </c>
      <c r="HM14" s="84" t="str" cm="1">
        <f t="array" ref="HM14">IF($C14&lt;&gt;"Production","",IFERROR(
_xlfn.IFS(AND(DJ14&gt;0,DJ14&lt;($HK$3-$D14)),DJ14,
AND(DJ14&gt;0,DJ14&gt;($HK$3-$D14)),($HK$3-$D14)),""))</f>
        <v/>
      </c>
      <c r="HN14" s="84" t="str" cm="1">
        <f t="array" ref="HN14">IF($C14&lt;&gt;"Production","",IFERROR(
_xlfn.IFS(AND(DK14&gt;0,DK14&lt;($HK$3-$D14)),DK14,
AND(DK14&gt;0,DK14&gt;($HK$3-$D14)),($HK$3-$D14)),""))</f>
        <v/>
      </c>
      <c r="HO14" s="84" t="str" cm="1">
        <f t="array" ref="HO14">IF($C14&lt;&gt;"Production","",IFERROR(
_xlfn.IFS(AND(DL14&gt;0,DL14&lt;($HK$3-$D14)),DL14,
AND(DL14&gt;0,DL14&gt;($HK$3-$D14)),($HK$3-$D14)),""))</f>
        <v/>
      </c>
      <c r="HP14" s="84" t="str" cm="1">
        <f t="array" ref="HP14">IF($C14&lt;&gt;"Production","",IFERROR(
_xlfn.IFS(AND(DM14&gt;0,DM14&lt;($HK$3-$D14)),DM14,
AND(DM14&gt;0,DM14&gt;($HK$3-$D14)),($HK$3-$D14)),""))</f>
        <v/>
      </c>
      <c r="HQ14" s="84" t="str" cm="1">
        <f t="array" ref="HQ14">IF($C14&lt;&gt;"Production","",IFERROR(
_xlfn.IFS(AND(DN14&gt;0,DN14&lt;($HK$3-$D14)),DN14,
AND(DN14&gt;0,DN14&gt;($HK$3-$D14)),($HK$3-$D14)),""))</f>
        <v/>
      </c>
      <c r="HR14" s="84" t="str" cm="1">
        <f t="array" ref="HR14">IF($C14&lt;&gt;"Production","",IFERROR(
_xlfn.IFS(AND(DO14&gt;0,DO14&lt;($HK$3-$D14)),DO14,
AND(DO14&gt;0,DO14&gt;($HK$3-$D14)),($HK$3-$D14)),""))</f>
        <v/>
      </c>
      <c r="HS14" s="84" t="str" cm="1">
        <f t="array" ref="HS14">IF($C14&lt;&gt;"Production","",IFERROR(
_xlfn.IFS(AND(DP14&gt;0,DP14&lt;($HK$3-$D14)),DP14,
AND(DP14&gt;0,DP14&gt;($HK$3-$D14)),($HK$3-$D14)),""))</f>
        <v/>
      </c>
      <c r="HT14" s="84" t="str" cm="1">
        <f t="array" ref="HT14">IF($C14&lt;&gt;"Production","",IFERROR(
_xlfn.IFS(AND(DQ14&gt;0,DQ14&lt;($HK$3-$D14)),DQ14,
AND(DQ14&gt;0,DQ14&gt;($HK$3-$D14)),($HK$3-$D14)),""))</f>
        <v/>
      </c>
      <c r="HU14" s="84" t="str" cm="1">
        <f t="array" ref="HU14">IF($C14&lt;&gt;"Production","",IFERROR(
_xlfn.IFS(AND(DR14&gt;0,DR14&lt;($HK$3-$D14)),DR14,
AND(DR14&gt;0,DR14&gt;($HK$3-$D14)),($HK$3-$D14)),""))</f>
        <v/>
      </c>
      <c r="HV14" s="84" t="str" cm="1">
        <f t="array" ref="HV14">IF($C14&lt;&gt;"Production","",IFERROR(
_xlfn.IFS(AND(DS14&gt;0,DS14&lt;($HK$3-$D14)),DS14,
AND(DS14&gt;0,DS14&gt;($HK$3-$D14)),($HK$3-$D14)),""))</f>
        <v/>
      </c>
      <c r="HW14" s="84" t="str" cm="1">
        <f t="array" ref="HW14">IF($C14&lt;&gt;"Production","",IFERROR(
_xlfn.IFS(AND(DT14&gt;0,DT14&lt;($HK$3-$D14)),DT14,
AND(DT14&gt;0,DT14&gt;($HK$3-$D14)),($HK$3-$D14)),""))</f>
        <v/>
      </c>
      <c r="HX14" s="84" t="str" cm="1">
        <f t="array" ref="HX14">IF($C14&lt;&gt;"Production","",IFERROR(
_xlfn.IFS(AND(DU14&gt;0,DU14&lt;($HK$3-$D14)),DU14,
AND(DU14&gt;0,DU14&gt;($HK$3-$D14)),($HK$3-$D14)),""))</f>
        <v/>
      </c>
      <c r="HY14" s="84" t="str" cm="1">
        <f t="array" ref="HY14">IF($C14&lt;&gt;"Production","",IFERROR(
_xlfn.IFS(AND(DV14&gt;0,DV14&lt;($HK$3-$D14)),DV14,
AND(DV14&gt;0,DV14&gt;($HK$3-$D14)),($HK$3-$D14)),""))</f>
        <v/>
      </c>
      <c r="HZ14" s="84" t="str" cm="1">
        <f t="array" ref="HZ14">IF($C14&lt;&gt;"Production","",IFERROR(
_xlfn.IFS(AND(DW14&gt;0,DW14&lt;($HK$3-$D14)),DW14,
AND(DW14&gt;0,DW14&gt;($HK$3-$D14)),($HK$3-$D14)),""))</f>
        <v/>
      </c>
      <c r="IA14" s="84" t="str" cm="1">
        <f t="array" ref="IA14">IF($C14&lt;&gt;"Production","",IFERROR(
_xlfn.IFS(AND(DX14&gt;0,DX14&lt;($HK$3-$D14)),DX14,
AND(DX14&gt;0,DX14&gt;($HK$3-$D14)),($HK$3-$D14)),""))</f>
        <v/>
      </c>
      <c r="IB14" s="84" t="str" cm="1">
        <f t="array" ref="IB14">IF($C14&lt;&gt;"Production","",IFERROR(
_xlfn.IFS(AND(DY14&gt;0,DY14&lt;($HK$3-$D14)),DY14,
AND(DY14&gt;0,DY14&gt;($HK$3-$D14)),($HK$3-$D14)),""))</f>
        <v/>
      </c>
      <c r="IC14" s="84" t="str" cm="1">
        <f t="array" ref="IC14">IF($C14&lt;&gt;"Production","",IFERROR(
_xlfn.IFS(AND(DZ14&gt;0,DZ14&lt;($HK$3-$D14)),DZ14,
AND(DZ14&gt;0,DZ14&gt;($HK$3-$D14)),($HK$3-$D14)),""))</f>
        <v/>
      </c>
      <c r="ID14" s="84" t="str" cm="1">
        <f t="array" ref="ID14">IF($C14&lt;&gt;"Production","",IFERROR(
_xlfn.IFS(AND(EA14&gt;0,EA14&lt;($HK$3-$D14)),EA14,
AND(EA14&gt;0,EA14&gt;($HK$3-$D14)),($HK$3-$D14)),""))</f>
        <v/>
      </c>
      <c r="IE14" s="84" t="str" cm="1">
        <f t="array" ref="IE14">IF($C14&lt;&gt;"Production","",IFERROR(
_xlfn.IFS(AND(EB14&gt;0,EB14&lt;($HK$3-$D14)),EB14,
AND(EB14&gt;0,EB14&gt;($HK$3-$D14)),($HK$3-$D14)),""))</f>
        <v/>
      </c>
      <c r="IF14" s="84" t="str" cm="1">
        <f t="array" ref="IF14">IF($C14&lt;&gt;"Production","",IFERROR(
_xlfn.IFS(AND(EC14&gt;0,EC14&lt;($HK$3-$D14)),EC14,
AND(EC14&gt;0,EC14&gt;($HK$3-$D14)),($HK$3-$D14)),""))</f>
        <v/>
      </c>
      <c r="IG14" s="84" t="str" cm="1">
        <f t="array" ref="IG14">IF($C14&lt;&gt;"Production","",IFERROR(
_xlfn.IFS(AND(ED14&gt;0,ED14&lt;($HK$3-$D14)),ED14,
AND(ED14&gt;0,ED14&gt;($HK$3-$D14)),($HK$3-$D14)),""))</f>
        <v/>
      </c>
      <c r="IH14" s="84" t="str" cm="1">
        <f t="array" ref="IH14">IF($C14&lt;&gt;"Production","",IFERROR(
_xlfn.IFS(AND(EE14&gt;0,EE14&lt;($HK$3-$D14)),EE14,
AND(EE14&gt;0,EE14&gt;($HK$3-$D14)),($HK$3-$D14)),""))</f>
        <v/>
      </c>
      <c r="II14" s="84" t="str" cm="1">
        <f t="array" ref="II14">IF($C14&lt;&gt;"Production","",IFERROR(
_xlfn.IFS(AND(EF14&gt;0,EF14&lt;($HK$3-$D14)),EF14,
AND(EF14&gt;0,EF14&gt;($HK$3-$D14)),($HK$3-$D14)),""))</f>
        <v/>
      </c>
      <c r="IJ14" s="84" t="str" cm="1">
        <f t="array" ref="IJ14">IF($C14&lt;&gt;"Production","",IFERROR(
_xlfn.IFS(AND(EG14&gt;0,EG14&lt;($HK$3-$D14)),EG14,
AND(EG14&gt;0,EG14&gt;($HK$3-$D14)),($HK$3-$D14)),""))</f>
        <v/>
      </c>
      <c r="IK14" s="84" t="str" cm="1">
        <f t="array" ref="IK14">IF($C14&lt;&gt;"Production","",IFERROR(
_xlfn.IFS(AND(EH14&gt;0,EH14&lt;($HK$3-$D14)),EH14,
AND(EH14&gt;0,EH14&gt;($HK$3-$D14)),($HK$3-$D14)),""))</f>
        <v/>
      </c>
      <c r="IL14" s="84" t="str" cm="1">
        <f t="array" ref="IL14">IF($C14&lt;&gt;"Production","",IFERROR(
_xlfn.IFS(AND(EI14&gt;0,EI14&lt;($HK$3-$D14)),EI14,
AND(EI14&gt;0,EI14&gt;($HK$3-$D14)),($HK$3-$D14)),""))</f>
        <v/>
      </c>
      <c r="IM14" s="84" t="str" cm="1">
        <f t="array" ref="IM14">IF($C14&lt;&gt;"Production","",IFERROR(
_xlfn.IFS(AND(EJ14&gt;0,EJ14&lt;($HK$3-$D14)),EJ14,
AND(EJ14&gt;0,EJ14&gt;($HK$3-$D14)),($HK$3-$D14)),""))</f>
        <v/>
      </c>
      <c r="IN14" s="84" t="str" cm="1">
        <f t="array" ref="IN14">IF($C14&lt;&gt;"Production","",IFERROR(
_xlfn.IFS(AND(EK14&gt;0,EK14&lt;($HK$3-$D14)),EK14,
AND(EK14&gt;0,EK14&gt;($HK$3-$D14)),($HK$3-$D14)),""))</f>
        <v/>
      </c>
      <c r="IO14" s="84" t="str" cm="1">
        <f t="array" ref="IO14">IF($C14&lt;&gt;"Production","",IFERROR(
_xlfn.IFS(AND(EL14&gt;0,EL14&lt;($HK$3-$D14)),EL14,
AND(EL14&gt;0,EL14&gt;($HK$3-$D14)),($HK$3-$D14)),""))</f>
        <v/>
      </c>
      <c r="IP14" s="84" t="str" cm="1">
        <f t="array" ref="IP14">IF($C14&lt;&gt;"Production","",IFERROR(
_xlfn.IFS(AND(EM14&gt;0,EM14&lt;($HK$3-$D14)),EM14,
AND(EM14&gt;0,EM14&gt;($HK$3-$D14)),($HK$3-$D14)),""))</f>
        <v/>
      </c>
      <c r="IQ14" s="84" t="str" cm="1">
        <f t="array" ref="IQ14">IF($C14&lt;&gt;"Production","",IFERROR(
_xlfn.IFS(AND(EN14&gt;0,EN14&lt;($HK$3-$D14)),EN14,
AND(EN14&gt;0,EN14&gt;($HK$3-$D14)),($HK$3-$D14)),""))</f>
        <v/>
      </c>
      <c r="IR14" s="84" t="str" cm="1">
        <f t="array" ref="IR14">IF($C14&lt;&gt;"Production","",IFERROR(
_xlfn.IFS(AND(EO14&gt;0,EO14&lt;($HK$3-$D14)),EO14,
AND(EO14&gt;0,EO14&gt;($HK$3-$D14)),($HK$3-$D14)),""))</f>
        <v/>
      </c>
      <c r="IS14" s="84" t="str" cm="1">
        <f t="array" ref="IS14">IF($C14&lt;&gt;"Production","",IFERROR(
_xlfn.IFS(AND(EP14&gt;0,EP14&lt;($HK$3-$D14)),EP14,
AND(EP14&gt;0,EP14&gt;($HK$3-$D14)),($HK$3-$D14)),""))</f>
        <v/>
      </c>
      <c r="IT14" s="84" t="str" cm="1">
        <f t="array" ref="IT14">IF($C14&lt;&gt;"Production","",IFERROR(
_xlfn.IFS(AND(EQ14&gt;0,EQ14&lt;($HK$3-$D14)),EQ14,
AND(EQ14&gt;0,EQ14&gt;($HK$3-$D14)),($HK$3-$D14)),""))</f>
        <v/>
      </c>
      <c r="IU14" s="84" t="str" cm="1">
        <f t="array" ref="IU14">IF($C14&lt;&gt;"Production","",IFERROR(
_xlfn.IFS(AND(ER14&gt;0,ER14&lt;($HK$3-$D14)),ER14,
AND(ER14&gt;0,ER14&gt;($HK$3-$D14)),($HK$3-$D14)),""))</f>
        <v/>
      </c>
      <c r="IV14" s="84" t="str" cm="1">
        <f t="array" ref="IV14">IF($C14&lt;&gt;"Production","",IFERROR(
_xlfn.IFS(AND(ES14&gt;0,ES14&lt;($HK$3-$D14)),ES14,
AND(ES14&gt;0,ES14&gt;($HK$3-$D14)),($HK$3-$D14)),""))</f>
        <v/>
      </c>
      <c r="IW14" s="84" t="str" cm="1">
        <f t="array" ref="IW14">IF($C14&lt;&gt;"Production","",IFERROR(
_xlfn.IFS(AND(ET14&gt;0,ET14&lt;($HK$3-$D14)),ET14,
AND(ET14&gt;0,ET14&gt;($HK$3-$D14)),($HK$3-$D14)),""))</f>
        <v/>
      </c>
      <c r="IX14" s="84" t="str" cm="1">
        <f t="array" ref="IX14">IF($C14&lt;&gt;"Production","",IFERROR(
_xlfn.IFS(AND(EU14&gt;0,EU14&lt;($HK$3-$D14)),EU14,
AND(EU14&gt;0,EU14&gt;($HK$3-$D14)),($HK$3-$D14)),""))</f>
        <v/>
      </c>
      <c r="IY14" s="84" t="str" cm="1">
        <f t="array" ref="IY14">IF($C14&lt;&gt;"Production","",IFERROR(
_xlfn.IFS(AND(EV14&gt;0,EV14&lt;($HK$3-$D14)),EV14,
AND(EV14&gt;0,EV14&gt;($HK$3-$D14)),($HK$3-$D14)),""))</f>
        <v/>
      </c>
      <c r="IZ14" s="84" t="str" cm="1">
        <f t="array" ref="IZ14">IF($C14&lt;&gt;"Production","",IFERROR(
_xlfn.IFS(AND(EW14&gt;0,EW14&lt;($HK$3-$D14)),EW14,
AND(EW14&gt;0,EW14&gt;($HK$3-$D14)),($HK$3-$D14)),""))</f>
        <v/>
      </c>
      <c r="JA14" s="84" t="str" cm="1">
        <f t="array" ref="JA14">IF($C14&lt;&gt;"Production","",IFERROR(
_xlfn.IFS(AND(EX14&gt;0,EX14&lt;($HK$3-$D14)),EX14,
AND(EX14&gt;0,EX14&gt;($HK$3-$D14)),($HK$3-$D14)),""))</f>
        <v/>
      </c>
      <c r="JB14" s="84" t="str" cm="1">
        <f t="array" ref="JB14">IF($C14&lt;&gt;"Production","",IFERROR(
_xlfn.IFS(AND(EY14&gt;0,EY14&lt;($HK$3-$D14)),EY14,
AND(EY14&gt;0,EY14&gt;($HK$3-$D14)),($HK$3-$D14)),""))</f>
        <v/>
      </c>
      <c r="JC14" s="84" t="str" cm="1">
        <f t="array" ref="JC14">IF($C14&lt;&gt;"Production","",IFERROR(
_xlfn.IFS(AND(EZ14&gt;0,EZ14&lt;($HK$3-$D14)),EZ14,
AND(EZ14&gt;0,EZ14&gt;($HK$3-$D14)),($HK$3-$D14)),""))</f>
        <v/>
      </c>
      <c r="JD14" s="84" t="str" cm="1">
        <f t="array" ref="JD14">IF($C14&lt;&gt;"Production","",IFERROR(
_xlfn.IFS(AND(FA14&gt;0,FA14&lt;($HK$3-$D14)),FA14,
AND(FA14&gt;0,FA14&gt;($HK$3-$D14)),($HK$3-$D14)),""))</f>
        <v/>
      </c>
      <c r="JE14" s="84" t="str" cm="1">
        <f t="array" ref="JE14">IF($C14&lt;&gt;"Production","",IFERROR(
_xlfn.IFS(AND(FB14&gt;0,FB14&lt;($HK$3-$D14)),FB14,
AND(FB14&gt;0,FB14&gt;($HK$3-$D14)),($HK$3-$D14)),""))</f>
        <v/>
      </c>
      <c r="JF14" s="84" t="str" cm="1">
        <f t="array" ref="JF14">IF($C14&lt;&gt;"Production","",IFERROR(
_xlfn.IFS(AND(FC14&gt;0,FC14&lt;($HK$3-$D14)),FC14,
AND(FC14&gt;0,FC14&gt;($HK$3-$D14)),($HK$3-$D14)),""))</f>
        <v/>
      </c>
      <c r="JG14" s="84" t="str" cm="1">
        <f t="array" ref="JG14">IF($C14&lt;&gt;"Production","",IFERROR(
_xlfn.IFS(AND(FD14&gt;0,FD14&lt;($HK$3-$D14)),FD14,
AND(FD14&gt;0,FD14&gt;($HK$3-$D14)),($HK$3-$D14)),""))</f>
        <v/>
      </c>
      <c r="JH14" s="84" t="str" cm="1">
        <f t="array" ref="JH14">IF($C14&lt;&gt;"Production","",IFERROR(
_xlfn.IFS(AND(FF14&gt;0,FF14&lt;($HK$3-$D14)),FF14,
AND(FF14&gt;0,FF14&gt;($HK$3-$D14)),($HK$3-$D14)),""))</f>
        <v/>
      </c>
      <c r="JI14" s="134" t="str" cm="1">
        <f t="array" ref="JI14">IF($C14&lt;&gt;"Production","",IFERROR(
_xlfn.IFS(AND(FG14&gt;0,FG14&lt;($HK$3-$D14)),FG14,
AND(FG14&gt;0,FG14&gt;($HK$3-$D14)),($HK$3-$D14)),""))</f>
        <v/>
      </c>
      <c r="JJ14" s="139">
        <f t="shared" si="104"/>
        <v>0</v>
      </c>
      <c r="JK14" s="80"/>
      <c r="JL14" s="133" cm="1">
        <f t="array" ref="JL14">IF($C14="Production","",IFERROR(
_xlfn.IFS(AND(FH14&gt;0,FH14&lt;($HK$3-$D14)),FH14,
AND(FH14&gt;0,FH14&gt;($HK$3-$D14)),($HK$3-$D14)),""))</f>
        <v>1</v>
      </c>
      <c r="JM14" s="84" cm="1">
        <f t="array" ref="JM14">IF($C14="Production","",IFERROR(
_xlfn.IFS(AND(FI14&gt;0,FI14&lt;($HK$3-$D14)),FI14,
AND(FI14&gt;0,FI14&gt;($HK$3-$D14)),($HK$3-$D14)),""))</f>
        <v>1</v>
      </c>
      <c r="JN14" s="84" cm="1">
        <f t="array" ref="JN14">IF($C14="Production","",IFERROR(
_xlfn.IFS(AND(FJ14&gt;0,FJ14&lt;($HK$3-$D14)),FJ14,
AND(FJ14&gt;0,FJ14&gt;($HK$3-$D14)),($HK$3-$D14)),""))</f>
        <v>1.5</v>
      </c>
      <c r="JO14" s="84" t="str" cm="1">
        <f t="array" ref="JO14">IF($C14="Production","",IFERROR(
_xlfn.IFS(AND(FK14&gt;0,FK14&lt;($HK$3-$D14)),FK14,
AND(FK14&gt;0,FK14&gt;($HK$3-$D14)),($HK$3-$D14)),""))</f>
        <v/>
      </c>
      <c r="JP14" s="84" t="str" cm="1">
        <f t="array" ref="JP14">IF($C14="Production","",IFERROR(
_xlfn.IFS(AND(FL14&gt;0,FL14&lt;($HK$3-$D14)),FL14,
AND(FL14&gt;0,FL14&gt;($HK$3-$D14)),($HK$3-$D14)),""))</f>
        <v/>
      </c>
      <c r="JQ14" s="84" t="str" cm="1">
        <f t="array" ref="JQ14">IF($C14="Production","",IFERROR(
_xlfn.IFS(AND(FM14&gt;0,FM14&lt;($HK$3-$D14)),FM14,
AND(FM14&gt;0,FM14&gt;($HK$3-$D14)),($HK$3-$D14)),""))</f>
        <v/>
      </c>
      <c r="JR14" s="84" t="str" cm="1">
        <f t="array" ref="JR14">IF($C14="Production","",IFERROR(
_xlfn.IFS(AND(FN14&gt;0,FN14&lt;($HK$3-$D14)),FN14,
AND(FN14&gt;0,FN14&gt;($HK$3-$D14)),($HK$3-$D14)),""))</f>
        <v/>
      </c>
      <c r="JS14" s="84" t="str" cm="1">
        <f t="array" ref="JS14">IF($C14="Production","",IFERROR(
_xlfn.IFS(AND(FO14&gt;0,FO14&lt;($HK$3-$D14)),FO14,
AND(FO14&gt;0,FO14&gt;($HK$3-$D14)),($HK$3-$D14)),""))</f>
        <v/>
      </c>
      <c r="JT14" s="84" t="str" cm="1">
        <f t="array" ref="JT14">IF($C14="Production","",IFERROR(
_xlfn.IFS(AND(FP14&gt;0,FP14&lt;($HK$3-$D14)),FP14,
AND(FP14&gt;0,FP14&gt;($HK$3-$D14)),($HK$3-$D14)),""))</f>
        <v/>
      </c>
      <c r="JU14" s="84" t="str" cm="1">
        <f t="array" ref="JU14">IF($C14="Production","",IFERROR(
_xlfn.IFS(AND(FQ14&gt;0,FQ14&lt;($HK$3-$D14)),FQ14,
AND(FQ14&gt;0,FQ14&gt;($HK$3-$D14)),($HK$3-$D14)),""))</f>
        <v/>
      </c>
      <c r="JV14" s="84" t="str" cm="1">
        <f t="array" ref="JV14">IF($C14="Production","",IFERROR(
_xlfn.IFS(AND(FR14&gt;0,FR14&lt;($HK$3-$D14)),FR14,
AND(FR14&gt;0,FR14&gt;($HK$3-$D14)),($HK$3-$D14)),""))</f>
        <v/>
      </c>
      <c r="JW14" s="84" t="str" cm="1">
        <f t="array" ref="JW14">IF($C14="Production","",IFERROR(
_xlfn.IFS(AND(FS14&gt;0,FS14&lt;($HK$3-$D14)),FS14,
AND(FS14&gt;0,FS14&gt;($HK$3-$D14)),($HK$3-$D14)),""))</f>
        <v/>
      </c>
      <c r="JX14" s="84" t="str" cm="1">
        <f t="array" ref="JX14">IF($C14="Production","",IFERROR(
_xlfn.IFS(AND(FT14&gt;0,FT14&lt;($HK$3-$D14)),FT14,
AND(FT14&gt;0,FT14&gt;($HK$3-$D14)),($HK$3-$D14)),""))</f>
        <v/>
      </c>
      <c r="JY14" s="84" t="str" cm="1">
        <f t="array" ref="JY14">IF($C14="Production","",IFERROR(
_xlfn.IFS(AND(FU14&gt;0,FU14&lt;($HK$3-$D14)),FU14,
AND(FU14&gt;0,FU14&gt;($HK$3-$D14)),($HK$3-$D14)),""))</f>
        <v/>
      </c>
      <c r="JZ14" s="84" t="str" cm="1">
        <f t="array" ref="JZ14">IF($C14="Production","",IFERROR(
_xlfn.IFS(AND(FV14&gt;0,FV14&lt;($HK$3-$D14)),FV14,
AND(FV14&gt;0,FV14&gt;($HK$3-$D14)),($HK$3-$D14)),""))</f>
        <v/>
      </c>
      <c r="KA14" s="84" t="str" cm="1">
        <f t="array" ref="KA14">IF($C14="Production","",IFERROR(
_xlfn.IFS(AND(FW14&gt;0,FW14&lt;($HK$3-$D14)),FW14,
AND(FW14&gt;0,FW14&gt;($HK$3-$D14)),($HK$3-$D14)),""))</f>
        <v/>
      </c>
      <c r="KB14" s="84" t="str" cm="1">
        <f t="array" ref="KB14">IF($C14="Production","",IFERROR(
_xlfn.IFS(AND(FX14&gt;0,FX14&lt;($HK$3-$D14)),FX14,
AND(FX14&gt;0,FX14&gt;($HK$3-$D14)),($HK$3-$D14)),""))</f>
        <v/>
      </c>
      <c r="KC14" s="84" t="str" cm="1">
        <f t="array" ref="KC14">IF($C14="Production","",IFERROR(
_xlfn.IFS(AND(FY14&gt;0,FY14&lt;($HK$3-$D14)),FY14,
AND(FY14&gt;0,FY14&gt;($HK$3-$D14)),($HK$3-$D14)),""))</f>
        <v/>
      </c>
      <c r="KD14" s="84" t="str" cm="1">
        <f t="array" ref="KD14">IF($C14="Production","",IFERROR(
_xlfn.IFS(AND(FZ14&gt;0,FZ14&lt;($HK$3-$D14)),FZ14,
AND(FZ14&gt;0,FZ14&gt;($HK$3-$D14)),($HK$3-$D14)),""))</f>
        <v/>
      </c>
      <c r="KE14" s="84" t="str" cm="1">
        <f t="array" ref="KE14">IF($C14="Production","",IFERROR(
_xlfn.IFS(AND(GA14&gt;0,GA14&lt;($HK$3-$D14)),GA14,
AND(GA14&gt;0,GA14&gt;($HK$3-$D14)),($HK$3-$D14)),""))</f>
        <v/>
      </c>
      <c r="KF14" s="84" t="str" cm="1">
        <f t="array" ref="KF14">IF($C14="Production","",IFERROR(
_xlfn.IFS(AND(GB14&gt;0,GB14&lt;($HK$3-$D14)),GB14,
AND(GB14&gt;0,GB14&gt;($HK$3-$D14)),($HK$3-$D14)),""))</f>
        <v/>
      </c>
      <c r="KG14" s="84" t="str" cm="1">
        <f t="array" ref="KG14">IF($C14="Production","",IFERROR(
_xlfn.IFS(AND(GC14&gt;0,GC14&lt;($HK$3-$D14)),GC14,
AND(GC14&gt;0,GC14&gt;($HK$3-$D14)),($HK$3-$D14)),""))</f>
        <v/>
      </c>
      <c r="KH14" s="84" t="str" cm="1">
        <f t="array" ref="KH14">IF($C14="Production","",IFERROR(
_xlfn.IFS(AND(GD14&gt;0,GD14&lt;($HK$3-$D14)),GD14,
AND(GD14&gt;0,GD14&gt;($HK$3-$D14)),($HK$3-$D14)),""))</f>
        <v/>
      </c>
      <c r="KI14" s="84" t="str" cm="1">
        <f t="array" ref="KI14">IF($C14="Production","",IFERROR(
_xlfn.IFS(AND(GE14&gt;0,GE14&lt;($HK$3-$D14)),GE14,
AND(GE14&gt;0,GE14&gt;($HK$3-$D14)),($HK$3-$D14)),""))</f>
        <v/>
      </c>
      <c r="KJ14" s="84" t="str" cm="1">
        <f t="array" ref="KJ14">IF($C14="Production","",IFERROR(
_xlfn.IFS(AND(GF14&gt;0,GF14&lt;($HK$3-$D14)),GF14,
AND(GF14&gt;0,GF14&gt;($HK$3-$D14)),($HK$3-$D14)),""))</f>
        <v/>
      </c>
      <c r="KK14" s="84" t="str" cm="1">
        <f t="array" ref="KK14">IF($C14="Production","",IFERROR(
_xlfn.IFS(AND(GG14&gt;0,GG14&lt;($HK$3-$D14)),GG14,
AND(GG14&gt;0,GG14&gt;($HK$3-$D14)),($HK$3-$D14)),""))</f>
        <v/>
      </c>
      <c r="KL14" s="84" t="str" cm="1">
        <f t="array" ref="KL14">IF($C14="Production","",IFERROR(
_xlfn.IFS(AND(GH14&gt;0,GH14&lt;($HK$3-$D14)),GH14,
AND(GH14&gt;0,GH14&gt;($HK$3-$D14)),($HK$3-$D14)),""))</f>
        <v/>
      </c>
      <c r="KM14" s="84" t="str" cm="1">
        <f t="array" ref="KM14">IF($C14="Production","",IFERROR(
_xlfn.IFS(AND(GI14&gt;0,GI14&lt;($HK$3-$D14)),GI14,
AND(GI14&gt;0,GI14&gt;($HK$3-$D14)),($HK$3-$D14)),""))</f>
        <v/>
      </c>
      <c r="KN14" s="84" t="str" cm="1">
        <f t="array" ref="KN14">IF($C14="Production","",IFERROR(
_xlfn.IFS(AND(GJ14&gt;0,GJ14&lt;($HK$3-$D14)),GJ14,
AND(GJ14&gt;0,GJ14&gt;($HK$3-$D14)),($HK$3-$D14)),""))</f>
        <v/>
      </c>
      <c r="KO14" s="84" t="str" cm="1">
        <f t="array" ref="KO14">IF($C14="Production","",IFERROR(
_xlfn.IFS(AND(GK14&gt;0,GK14&lt;($HK$3-$D14)),GK14,
AND(GK14&gt;0,GK14&gt;($HK$3-$D14)),($HK$3-$D14)),""))</f>
        <v/>
      </c>
      <c r="KP14" s="84" t="str" cm="1">
        <f t="array" ref="KP14">IF($C14="Production","",IFERROR(
_xlfn.IFS(AND(GL14&gt;0,GL14&lt;($HK$3-$D14)),GL14,
AND(GL14&gt;0,GL14&gt;($HK$3-$D14)),($HK$3-$D14)),""))</f>
        <v/>
      </c>
      <c r="KQ14" s="84" t="str" cm="1">
        <f t="array" ref="KQ14">IF($C14="Production","",IFERROR(
_xlfn.IFS(AND(GM14&gt;0,GM14&lt;($HK$3-$D14)),GM14,
AND(GM14&gt;0,GM14&gt;($HK$3-$D14)),($HK$3-$D14)),""))</f>
        <v/>
      </c>
      <c r="KR14" s="84" t="str" cm="1">
        <f t="array" ref="KR14">IF($C14="Production","",IFERROR(
_xlfn.IFS(AND(GN14&gt;0,GN14&lt;($HK$3-$D14)),GN14,
AND(GN14&gt;0,GN14&gt;($HK$3-$D14)),($HK$3-$D14)),""))</f>
        <v/>
      </c>
      <c r="KS14" s="84" t="str" cm="1">
        <f t="array" ref="KS14">IF($C14="Production","",IFERROR(
_xlfn.IFS(AND(GO14&gt;0,GO14&lt;($HK$3-$D14)),GO14,
AND(GO14&gt;0,GO14&gt;($HK$3-$D14)),($HK$3-$D14)),""))</f>
        <v/>
      </c>
      <c r="KT14" s="84" t="str" cm="1">
        <f t="array" ref="KT14">IF($C14="Production","",IFERROR(
_xlfn.IFS(AND(GP14&gt;0,GP14&lt;($HK$3-$D14)),GP14,
AND(GP14&gt;0,GP14&gt;($HK$3-$D14)),($HK$3-$D14)),""))</f>
        <v/>
      </c>
      <c r="KU14" s="84" t="str" cm="1">
        <f t="array" ref="KU14">IF($C14="Production","",IFERROR(
_xlfn.IFS(AND(GQ14&gt;0,GQ14&lt;($HK$3-$D14)),GQ14,
AND(GQ14&gt;0,GQ14&gt;($HK$3-$D14)),($HK$3-$D14)),""))</f>
        <v/>
      </c>
      <c r="KV14" s="84" t="str" cm="1">
        <f t="array" ref="KV14">IF($C14="Production","",IFERROR(
_xlfn.IFS(AND(GR14&gt;0,GR14&lt;($HK$3-$D14)),GR14,
AND(GR14&gt;0,GR14&gt;($HK$3-$D14)),($HK$3-$D14)),""))</f>
        <v/>
      </c>
      <c r="KW14" s="84" t="str" cm="1">
        <f t="array" ref="KW14">IF($C14="Production","",IFERROR(
_xlfn.IFS(AND(GS14&gt;0,GS14&lt;($HK$3-$D14)),GS14,
AND(GS14&gt;0,GS14&gt;($HK$3-$D14)),($HK$3-$D14)),""))</f>
        <v/>
      </c>
      <c r="KX14" s="84" t="str" cm="1">
        <f t="array" ref="KX14">IF($C14="Production","",IFERROR(
_xlfn.IFS(AND(GT14&gt;0,GT14&lt;($HK$3-$D14)),GT14,
AND(GT14&gt;0,GT14&gt;($HK$3-$D14)),($HK$3-$D14)),""))</f>
        <v/>
      </c>
      <c r="KY14" s="84" t="str" cm="1">
        <f t="array" ref="KY14">IF($C14="Production","",IFERROR(
_xlfn.IFS(AND(GU14&gt;0,GU14&lt;($HK$3-$D14)),GU14,
AND(GU14&gt;0,GU14&gt;($HK$3-$D14)),($HK$3-$D14)),""))</f>
        <v/>
      </c>
      <c r="KZ14" s="84" t="str" cm="1">
        <f t="array" ref="KZ14">IF($C14="Production","",IFERROR(
_xlfn.IFS(AND(GV14&gt;0,GV14&lt;($HK$3-$D14)),GV14,
AND(GV14&gt;0,GV14&gt;($HK$3-$D14)),($HK$3-$D14)),""))</f>
        <v/>
      </c>
      <c r="LA14" s="84" t="str" cm="1">
        <f t="array" ref="LA14">IF($C14="Production","",IFERROR(
_xlfn.IFS(AND(GW14&gt;0,GW14&lt;($HK$3-$D14)),GW14,
AND(GW14&gt;0,GW14&gt;($HK$3-$D14)),($HK$3-$D14)),""))</f>
        <v/>
      </c>
      <c r="LB14" s="84" t="str" cm="1">
        <f t="array" ref="LB14">IF($C14="Production","",IFERROR(
_xlfn.IFS(AND(GX14&gt;0,GX14&lt;($HK$3-$D14)),GX14,
AND(GX14&gt;0,GX14&gt;($HK$3-$D14)),($HK$3-$D14)),""))</f>
        <v/>
      </c>
      <c r="LC14" s="84" t="str" cm="1">
        <f t="array" ref="LC14">IF($C14="Production","",IFERROR(
_xlfn.IFS(AND(GY14&gt;0,GY14&lt;($HK$3-$D14)),GY14,
AND(GY14&gt;0,GY14&gt;($HK$3-$D14)),($HK$3-$D14)),""))</f>
        <v/>
      </c>
      <c r="LD14" s="84" t="str" cm="1">
        <f t="array" ref="LD14">IF($C14="Production","",IFERROR(
_xlfn.IFS(AND(GZ14&gt;0,GZ14&lt;($HK$3-$D14)),GZ14,
AND(GZ14&gt;0,GZ14&gt;($HK$3-$D14)),($HK$3-$D14)),""))</f>
        <v/>
      </c>
      <c r="LE14" s="84" t="str" cm="1">
        <f t="array" ref="LE14">IF($C14="Production","",IFERROR(
_xlfn.IFS(AND(HA14&gt;0,HA14&lt;($HK$3-$D14)),HA14,
AND(HA14&gt;0,HA14&gt;($HK$3-$D14)),($HK$3-$D14)),""))</f>
        <v/>
      </c>
      <c r="LF14" s="84" t="str" cm="1">
        <f t="array" ref="LF14">IF($C14="Production","",IFERROR(
_xlfn.IFS(AND(HB14&gt;0,HB14&lt;($HK$3-$D14)),HB14,
AND(HB14&gt;0,HB14&gt;($HK$3-$D14)),($HK$3-$D14)),""))</f>
        <v/>
      </c>
      <c r="LG14" s="84" t="str" cm="1">
        <f t="array" ref="LG14">IF($C14="Production","",IFERROR(
_xlfn.IFS(AND(HC14&gt;0,HC14&lt;($HK$3-$D14)),HC14,
AND(HC14&gt;0,HC14&gt;($HK$3-$D14)),($HK$3-$D14)),""))</f>
        <v/>
      </c>
      <c r="LH14" s="84" t="str" cm="1">
        <f t="array" ref="LH14">IF($C14="Production","",IFERROR(
_xlfn.IFS(AND(HD14&gt;0,HD14&lt;($HK$3-$D14)),HD14,
AND(HD14&gt;0,HD14&gt;($HK$3-$D14)),($HK$3-$D14)),""))</f>
        <v/>
      </c>
      <c r="LI14" s="84" t="str" cm="1">
        <f t="array" ref="LI14">IF($C14="Production","",IFERROR(
_xlfn.IFS(AND(HE14&gt;0,HE14&lt;($HK$3-$D14)),HE14,
AND(HE14&gt;0,HE14&gt;($HK$3-$D14)),($HK$3-$D14)),""))</f>
        <v/>
      </c>
      <c r="LJ14" s="84" t="str" cm="1">
        <f t="array" ref="LJ14">IF($C14="Production","",IFERROR(
_xlfn.IFS(AND(HF14&gt;0,HF14&lt;($HK$3-$D14)),HF14,
AND(HF14&gt;0,HF14&gt;($HK$3-$D14)),($HK$3-$D14)),""))</f>
        <v/>
      </c>
      <c r="LK14" s="84" t="str" cm="1">
        <f t="array" ref="LK14">IF($C14="Production","",IFERROR(
_xlfn.IFS(AND(HG14&gt;0,HG14&lt;($HK$3-$D14)),HG14,
AND(HG14&gt;0,HG14&gt;($HK$3-$D14)),($HK$3-$D14)),""))</f>
        <v/>
      </c>
      <c r="LL14" s="139">
        <f t="shared" si="161"/>
        <v>3.5</v>
      </c>
      <c r="LM14" s="80"/>
      <c r="LN14" s="133" t="str">
        <f t="shared" si="162"/>
        <v/>
      </c>
      <c r="LO14" s="84" t="str">
        <f t="shared" si="163"/>
        <v/>
      </c>
      <c r="LP14" s="84" t="str">
        <f t="shared" si="164"/>
        <v/>
      </c>
      <c r="LQ14" s="84" t="str">
        <f t="shared" si="165"/>
        <v/>
      </c>
      <c r="LR14" s="84" t="str">
        <f t="shared" si="166"/>
        <v/>
      </c>
      <c r="LS14" s="84" t="str">
        <f t="shared" si="167"/>
        <v/>
      </c>
      <c r="LT14" s="84" t="str">
        <f t="shared" si="168"/>
        <v/>
      </c>
      <c r="LU14" s="84" t="str">
        <f t="shared" si="169"/>
        <v/>
      </c>
      <c r="LV14" s="84" t="str">
        <f t="shared" si="170"/>
        <v/>
      </c>
      <c r="LW14" s="84" t="str">
        <f t="shared" si="171"/>
        <v/>
      </c>
      <c r="LX14" s="84" t="str">
        <f t="shared" si="172"/>
        <v/>
      </c>
      <c r="LY14" s="84" t="str">
        <f t="shared" si="173"/>
        <v/>
      </c>
      <c r="LZ14" s="84" t="str">
        <f t="shared" si="174"/>
        <v/>
      </c>
      <c r="MA14" s="84" t="str">
        <f t="shared" si="175"/>
        <v/>
      </c>
      <c r="MB14" s="84" t="str">
        <f t="shared" si="176"/>
        <v/>
      </c>
      <c r="MC14" s="84" t="str">
        <f t="shared" si="177"/>
        <v/>
      </c>
      <c r="MD14" s="84" t="str">
        <f t="shared" si="178"/>
        <v/>
      </c>
      <c r="ME14" s="84" t="str">
        <f t="shared" si="179"/>
        <v/>
      </c>
      <c r="MF14" s="84" t="str">
        <f t="shared" si="180"/>
        <v/>
      </c>
      <c r="MG14" s="84" t="str">
        <f t="shared" si="181"/>
        <v/>
      </c>
      <c r="MH14" s="84" t="str">
        <f t="shared" si="182"/>
        <v/>
      </c>
      <c r="MI14" s="84" t="str">
        <f t="shared" si="183"/>
        <v/>
      </c>
      <c r="MJ14" s="84" t="str">
        <f t="shared" si="184"/>
        <v/>
      </c>
      <c r="MK14" s="84" t="str">
        <f t="shared" si="185"/>
        <v/>
      </c>
      <c r="ML14" s="84" t="str">
        <f t="shared" si="186"/>
        <v/>
      </c>
      <c r="MM14" s="84" t="str">
        <f t="shared" si="187"/>
        <v/>
      </c>
      <c r="MN14" s="84" t="str">
        <f t="shared" si="188"/>
        <v/>
      </c>
      <c r="MO14" s="84" t="str">
        <f t="shared" si="189"/>
        <v/>
      </c>
      <c r="MP14" s="84" t="str">
        <f t="shared" si="190"/>
        <v/>
      </c>
      <c r="MQ14" s="84" t="str">
        <f t="shared" si="191"/>
        <v/>
      </c>
      <c r="MR14" s="84" t="str">
        <f t="shared" si="192"/>
        <v/>
      </c>
      <c r="MS14" s="84" t="str">
        <f t="shared" si="193"/>
        <v/>
      </c>
      <c r="MT14" s="84" t="str">
        <f t="shared" si="194"/>
        <v/>
      </c>
      <c r="MU14" s="84" t="str">
        <f t="shared" si="195"/>
        <v/>
      </c>
      <c r="MV14" s="84" t="str">
        <f t="shared" si="196"/>
        <v/>
      </c>
      <c r="MW14" s="84" t="str">
        <f t="shared" si="197"/>
        <v/>
      </c>
      <c r="MX14" s="84" t="str">
        <f t="shared" si="198"/>
        <v/>
      </c>
      <c r="MY14" s="84" t="str">
        <f t="shared" si="199"/>
        <v/>
      </c>
      <c r="MZ14" s="84" t="str">
        <f t="shared" si="200"/>
        <v/>
      </c>
      <c r="NA14" s="84" t="str">
        <f t="shared" si="201"/>
        <v/>
      </c>
      <c r="NB14" s="84" t="str">
        <f t="shared" si="202"/>
        <v/>
      </c>
      <c r="NC14" s="84" t="str">
        <f t="shared" si="203"/>
        <v/>
      </c>
      <c r="ND14" s="84" t="str">
        <f t="shared" si="204"/>
        <v/>
      </c>
      <c r="NE14" s="84" t="str">
        <f t="shared" si="205"/>
        <v/>
      </c>
      <c r="NF14" s="84" t="str">
        <f t="shared" si="206"/>
        <v/>
      </c>
      <c r="NG14" s="84" t="str">
        <f t="shared" si="207"/>
        <v/>
      </c>
      <c r="NH14" s="84" t="str">
        <f t="shared" si="208"/>
        <v/>
      </c>
      <c r="NI14" s="84" t="str">
        <f t="shared" si="209"/>
        <v/>
      </c>
      <c r="NJ14" s="84" t="str">
        <f t="shared" si="210"/>
        <v/>
      </c>
      <c r="NK14" s="84" t="str">
        <f t="shared" si="211"/>
        <v/>
      </c>
      <c r="NL14" s="84" t="str">
        <f t="shared" si="212"/>
        <v/>
      </c>
      <c r="NM14" s="134" t="str">
        <f t="shared" si="213"/>
        <v/>
      </c>
      <c r="NN14" s="139">
        <f t="shared" si="214"/>
        <v>0</v>
      </c>
      <c r="NP14" s="91" t="str">
        <f t="shared" si="215"/>
        <v/>
      </c>
      <c r="NQ14" s="79" t="str">
        <f t="shared" si="216"/>
        <v/>
      </c>
      <c r="NR14" s="79" t="str">
        <f t="shared" si="217"/>
        <v/>
      </c>
      <c r="NS14" s="79" t="str">
        <f t="shared" si="218"/>
        <v/>
      </c>
      <c r="NT14" s="79" t="str">
        <f t="shared" si="219"/>
        <v/>
      </c>
      <c r="NU14" s="79" t="str">
        <f t="shared" si="220"/>
        <v/>
      </c>
      <c r="NV14" s="79" t="str">
        <f t="shared" si="221"/>
        <v/>
      </c>
      <c r="NW14" s="79" t="str">
        <f t="shared" si="222"/>
        <v/>
      </c>
      <c r="NX14" s="79" t="str">
        <f t="shared" si="223"/>
        <v/>
      </c>
      <c r="NY14" s="79" t="str">
        <f t="shared" si="224"/>
        <v/>
      </c>
      <c r="NZ14" s="79" t="str">
        <f t="shared" si="225"/>
        <v/>
      </c>
      <c r="OA14" s="79" t="str">
        <f t="shared" si="226"/>
        <v/>
      </c>
      <c r="OB14" s="79" t="str">
        <f t="shared" si="227"/>
        <v/>
      </c>
      <c r="OC14" s="79" t="str">
        <f t="shared" si="228"/>
        <v/>
      </c>
      <c r="OD14" s="79" t="str">
        <f t="shared" si="229"/>
        <v/>
      </c>
      <c r="OE14" s="79" t="str">
        <f t="shared" si="230"/>
        <v/>
      </c>
      <c r="OF14" s="79" t="str">
        <f t="shared" si="231"/>
        <v/>
      </c>
      <c r="OG14" s="79" t="str">
        <f t="shared" si="232"/>
        <v/>
      </c>
      <c r="OH14" s="79" t="str">
        <f t="shared" si="233"/>
        <v/>
      </c>
      <c r="OI14" s="79" t="str">
        <f t="shared" si="234"/>
        <v/>
      </c>
      <c r="OJ14" s="79" t="str">
        <f t="shared" si="235"/>
        <v/>
      </c>
      <c r="OK14" s="79" t="str">
        <f t="shared" si="236"/>
        <v/>
      </c>
      <c r="OL14" s="79" t="str">
        <f t="shared" si="237"/>
        <v/>
      </c>
      <c r="OM14" s="79" t="str">
        <f t="shared" si="238"/>
        <v/>
      </c>
      <c r="ON14" s="79" t="str">
        <f t="shared" si="239"/>
        <v/>
      </c>
      <c r="OO14" s="79" t="str">
        <f t="shared" si="240"/>
        <v/>
      </c>
      <c r="OP14" s="79" t="str">
        <f t="shared" si="241"/>
        <v/>
      </c>
      <c r="OQ14" s="79" t="str">
        <f t="shared" si="242"/>
        <v/>
      </c>
      <c r="OR14" s="79" t="str">
        <f t="shared" si="243"/>
        <v/>
      </c>
      <c r="OS14" s="79" t="str">
        <f t="shared" si="244"/>
        <v/>
      </c>
      <c r="OT14" s="79" t="str">
        <f t="shared" si="245"/>
        <v/>
      </c>
      <c r="OU14" s="79" t="str">
        <f t="shared" si="246"/>
        <v/>
      </c>
      <c r="OV14" s="79" t="str">
        <f t="shared" si="247"/>
        <v/>
      </c>
      <c r="OW14" s="79" t="str">
        <f t="shared" si="248"/>
        <v/>
      </c>
      <c r="OX14" s="79" t="str">
        <f t="shared" si="249"/>
        <v/>
      </c>
      <c r="OY14" s="79" t="str">
        <f t="shared" si="250"/>
        <v/>
      </c>
      <c r="OZ14" s="79" t="str">
        <f t="shared" si="251"/>
        <v/>
      </c>
      <c r="PA14" s="79" t="str">
        <f t="shared" si="252"/>
        <v/>
      </c>
      <c r="PB14" s="79" t="str">
        <f t="shared" si="253"/>
        <v/>
      </c>
      <c r="PC14" s="79" t="str">
        <f t="shared" si="254"/>
        <v/>
      </c>
      <c r="PD14" s="79" t="str">
        <f t="shared" si="255"/>
        <v/>
      </c>
      <c r="PE14" s="79" t="str">
        <f t="shared" si="256"/>
        <v/>
      </c>
      <c r="PF14" s="79" t="str">
        <f t="shared" si="257"/>
        <v/>
      </c>
      <c r="PG14" s="79" t="str">
        <f t="shared" si="258"/>
        <v/>
      </c>
      <c r="PH14" s="79" t="str">
        <f t="shared" si="259"/>
        <v/>
      </c>
      <c r="PI14" s="79" t="str">
        <f t="shared" si="260"/>
        <v/>
      </c>
      <c r="PJ14" s="79" t="str">
        <f t="shared" si="261"/>
        <v/>
      </c>
      <c r="PK14" s="79" t="str">
        <f t="shared" si="262"/>
        <v/>
      </c>
      <c r="PL14" s="79" t="str">
        <f t="shared" si="263"/>
        <v/>
      </c>
      <c r="PM14" s="79" t="str">
        <f t="shared" si="264"/>
        <v/>
      </c>
      <c r="PN14" s="79" t="str">
        <f t="shared" si="265"/>
        <v/>
      </c>
      <c r="PO14" s="92" t="str">
        <f t="shared" si="266"/>
        <v/>
      </c>
      <c r="PP14" s="144">
        <f t="shared" si="109"/>
        <v>0</v>
      </c>
      <c r="PR14" s="91">
        <f t="shared" si="267"/>
        <v>3.5</v>
      </c>
      <c r="PS14" s="79">
        <f t="shared" si="268"/>
        <v>0</v>
      </c>
      <c r="PT14" s="92">
        <f t="shared" si="269"/>
        <v>4.375</v>
      </c>
      <c r="PV14" s="144">
        <f t="shared" si="270"/>
        <v>0</v>
      </c>
      <c r="PX14" s="144">
        <f t="shared" si="271"/>
        <v>4.375</v>
      </c>
    </row>
    <row r="15" spans="2:440" x14ac:dyDescent="0.15">
      <c r="B15" s="82" t="str">
        <f>'MODU 2025'!B18</f>
        <v>COLLINS Tom</v>
      </c>
      <c r="C15" s="82" t="str">
        <f>'MODU 2025'!C18</f>
        <v>Production</v>
      </c>
      <c r="D15" s="82">
        <f>'MODU 2025'!D18</f>
        <v>37</v>
      </c>
      <c r="E15" s="125">
        <f>'MODU 2025'!G18</f>
        <v>33</v>
      </c>
      <c r="F15" s="82">
        <f>'MODU 2025'!H18</f>
        <v>41</v>
      </c>
      <c r="G15" s="82">
        <f>'MODU 2025'!I18</f>
        <v>33</v>
      </c>
      <c r="H15" s="82">
        <f>'MODU 2025'!J18</f>
        <v>41</v>
      </c>
      <c r="I15" s="82">
        <f>'MODU 2025'!K18</f>
        <v>33</v>
      </c>
      <c r="J15" s="82">
        <f>'MODU 2025'!L18</f>
        <v>41</v>
      </c>
      <c r="K15" s="82">
        <f>'MODU 2025'!M18</f>
        <v>33</v>
      </c>
      <c r="L15" s="82">
        <f>'MODU 2025'!N18</f>
        <v>41</v>
      </c>
      <c r="M15" s="82">
        <f>'MODU 2025'!O18</f>
        <v>33</v>
      </c>
      <c r="N15" s="82">
        <f>'MODU 2025'!P18</f>
        <v>41</v>
      </c>
      <c r="O15" s="82">
        <f>'MODU 2025'!Q18</f>
        <v>33</v>
      </c>
      <c r="P15" s="82">
        <f>'MODU 2025'!R18</f>
        <v>41</v>
      </c>
      <c r="Q15" s="82">
        <f>'MODU 2025'!S18</f>
        <v>33</v>
      </c>
      <c r="R15" s="82">
        <f>'MODU 2025'!T18</f>
        <v>41</v>
      </c>
      <c r="S15" s="82">
        <f>'MODU 2025'!U18</f>
        <v>33</v>
      </c>
      <c r="T15" s="82">
        <f>'MODU 2025'!V18</f>
        <v>41</v>
      </c>
      <c r="U15" s="82">
        <f>'MODU 2025'!W18</f>
        <v>33</v>
      </c>
      <c r="V15" s="82">
        <f>'MODU 2025'!X18</f>
        <v>41</v>
      </c>
      <c r="W15" s="82">
        <f>'MODU 2025'!Y18</f>
        <v>33</v>
      </c>
      <c r="X15" s="82">
        <f>'MODU 2025'!Z18</f>
        <v>41</v>
      </c>
      <c r="Y15" s="82">
        <f>'MODU 2025'!AA18</f>
        <v>33</v>
      </c>
      <c r="Z15" s="82">
        <f>'MODU 2025'!AB18</f>
        <v>41</v>
      </c>
      <c r="AA15" s="82">
        <f>'MODU 2025'!AC18</f>
        <v>33</v>
      </c>
      <c r="AB15" s="82">
        <f>'MODU 2025'!AD18</f>
        <v>41</v>
      </c>
      <c r="AC15" s="82">
        <f>'MODU 2025'!AE18</f>
        <v>33</v>
      </c>
      <c r="AD15" s="82">
        <f>'MODU 2025'!AF18</f>
        <v>41</v>
      </c>
      <c r="AE15" s="82">
        <f>'MODU 2025'!AG18</f>
        <v>33</v>
      </c>
      <c r="AF15" s="82">
        <f>'MODU 2025'!AH18</f>
        <v>41</v>
      </c>
      <c r="AG15" s="82">
        <f>'MODU 2025'!AI18</f>
        <v>33</v>
      </c>
      <c r="AH15" s="82">
        <f>'MODU 2025'!AJ18</f>
        <v>41</v>
      </c>
      <c r="AI15" s="82">
        <f>'MODU 2025'!AK18</f>
        <v>33</v>
      </c>
      <c r="AJ15" s="82">
        <f>'MODU 2025'!AL18</f>
        <v>41</v>
      </c>
      <c r="AK15" s="82">
        <f>'MODU 2025'!AM18</f>
        <v>33</v>
      </c>
      <c r="AL15" s="82">
        <f>'MODU 2025'!AN18</f>
        <v>41</v>
      </c>
      <c r="AM15" s="82">
        <f>'MODU 2025'!AO18</f>
        <v>33</v>
      </c>
      <c r="AN15" s="82">
        <f>'MODU 2025'!AP18</f>
        <v>41</v>
      </c>
      <c r="AO15" s="82">
        <f>'MODU 2025'!AQ18</f>
        <v>33</v>
      </c>
      <c r="AP15" s="82">
        <f>'MODU 2025'!AR18</f>
        <v>41</v>
      </c>
      <c r="AQ15" s="82">
        <f>'MODU 2025'!AS18</f>
        <v>33</v>
      </c>
      <c r="AR15" s="82">
        <f>'MODU 2025'!AT18</f>
        <v>41</v>
      </c>
      <c r="AS15" s="82">
        <f>'MODU 2025'!AU18</f>
        <v>33</v>
      </c>
      <c r="AT15" s="82">
        <f>'MODU 2025'!AV18</f>
        <v>41</v>
      </c>
      <c r="AU15" s="82">
        <f>'MODU 2025'!AW18</f>
        <v>33</v>
      </c>
      <c r="AV15" s="82">
        <f>'MODU 2025'!AX18</f>
        <v>41</v>
      </c>
      <c r="AW15" s="82">
        <f>'MODU 2025'!AY18</f>
        <v>33</v>
      </c>
      <c r="AX15" s="82">
        <f>'MODU 2025'!AZ18</f>
        <v>41</v>
      </c>
      <c r="AY15" s="82">
        <f>'MODU 2025'!BA18</f>
        <v>33</v>
      </c>
      <c r="AZ15" s="82">
        <f>'MODU 2025'!BB18</f>
        <v>41</v>
      </c>
      <c r="BA15" s="82">
        <f>'MODU 2025'!BC18</f>
        <v>33</v>
      </c>
      <c r="BB15" s="82">
        <f>'MODU 2025'!BD18</f>
        <v>41</v>
      </c>
      <c r="BC15" s="82">
        <f>'MODU 2025'!BE18</f>
        <v>33</v>
      </c>
      <c r="BD15" s="126">
        <f>'MODU 2025'!BF18</f>
        <v>41</v>
      </c>
      <c r="BE15" s="82"/>
      <c r="BF15" s="116">
        <v>41</v>
      </c>
      <c r="BG15" s="117">
        <v>33</v>
      </c>
      <c r="BH15" s="117">
        <v>41</v>
      </c>
      <c r="BI15" s="117">
        <v>33</v>
      </c>
      <c r="BJ15" s="117">
        <v>41</v>
      </c>
      <c r="BK15" s="117">
        <v>33</v>
      </c>
      <c r="BL15" s="117">
        <v>41</v>
      </c>
      <c r="BM15" s="117">
        <v>33</v>
      </c>
      <c r="BN15" s="117">
        <v>41</v>
      </c>
      <c r="BO15" s="117">
        <v>33</v>
      </c>
      <c r="BP15" s="117">
        <v>41</v>
      </c>
      <c r="BQ15" s="117">
        <v>33</v>
      </c>
      <c r="BR15" s="117">
        <v>41</v>
      </c>
      <c r="BS15" s="117">
        <v>33</v>
      </c>
      <c r="BT15" s="117">
        <v>41</v>
      </c>
      <c r="BU15" s="117">
        <v>33</v>
      </c>
      <c r="BV15" s="117">
        <v>41</v>
      </c>
      <c r="BW15" s="117">
        <v>33</v>
      </c>
      <c r="BX15" s="117">
        <v>41</v>
      </c>
      <c r="BY15" s="117">
        <v>33</v>
      </c>
      <c r="BZ15" s="117">
        <v>41</v>
      </c>
      <c r="CA15" s="117">
        <v>33</v>
      </c>
      <c r="CB15" s="117">
        <v>41</v>
      </c>
      <c r="CC15" s="117">
        <v>33</v>
      </c>
      <c r="CD15" s="117">
        <v>41</v>
      </c>
      <c r="CE15" s="117">
        <v>33</v>
      </c>
      <c r="CF15" s="117">
        <v>41</v>
      </c>
      <c r="CG15" s="117">
        <v>33</v>
      </c>
      <c r="CH15" s="117">
        <v>41</v>
      </c>
      <c r="CI15" s="117">
        <v>33</v>
      </c>
      <c r="CJ15" s="117">
        <v>41</v>
      </c>
      <c r="CK15" s="117">
        <v>33</v>
      </c>
      <c r="CL15" s="117">
        <v>41</v>
      </c>
      <c r="CM15" s="117">
        <v>33</v>
      </c>
      <c r="CN15" s="117">
        <v>41</v>
      </c>
      <c r="CO15" s="117">
        <v>33</v>
      </c>
      <c r="CP15" s="117">
        <v>41</v>
      </c>
      <c r="CQ15" s="117">
        <v>33</v>
      </c>
      <c r="CR15" s="117">
        <v>41</v>
      </c>
      <c r="CS15" s="117">
        <v>33</v>
      </c>
      <c r="CT15" s="117">
        <v>41</v>
      </c>
      <c r="CU15" s="117">
        <v>33</v>
      </c>
      <c r="CV15" s="117">
        <v>41</v>
      </c>
      <c r="CW15" s="117">
        <v>33</v>
      </c>
      <c r="CX15" s="117">
        <v>41</v>
      </c>
      <c r="CY15" s="117">
        <v>33</v>
      </c>
      <c r="CZ15" s="117">
        <v>41</v>
      </c>
      <c r="DA15" s="117">
        <v>33</v>
      </c>
      <c r="DB15" s="117">
        <v>41</v>
      </c>
      <c r="DC15" s="117">
        <v>33</v>
      </c>
      <c r="DD15" s="117">
        <v>41</v>
      </c>
      <c r="DE15" s="118">
        <v>33</v>
      </c>
      <c r="DF15" s="85"/>
      <c r="DG15" s="133">
        <f t="shared" si="272"/>
        <v>0</v>
      </c>
      <c r="DH15" s="84">
        <f t="shared" si="110"/>
        <v>0</v>
      </c>
      <c r="DI15" s="84">
        <f t="shared" si="111"/>
        <v>0</v>
      </c>
      <c r="DJ15" s="84">
        <f t="shared" si="112"/>
        <v>0</v>
      </c>
      <c r="DK15" s="84">
        <f t="shared" si="113"/>
        <v>0</v>
      </c>
      <c r="DL15" s="84">
        <f t="shared" si="114"/>
        <v>0</v>
      </c>
      <c r="DM15" s="84">
        <f t="shared" si="115"/>
        <v>0</v>
      </c>
      <c r="DN15" s="84">
        <f t="shared" si="116"/>
        <v>0</v>
      </c>
      <c r="DO15" s="84">
        <f t="shared" si="117"/>
        <v>0</v>
      </c>
      <c r="DP15" s="84">
        <f t="shared" si="118"/>
        <v>0</v>
      </c>
      <c r="DQ15" s="84">
        <f t="shared" si="119"/>
        <v>0</v>
      </c>
      <c r="DR15" s="84">
        <f t="shared" si="120"/>
        <v>0</v>
      </c>
      <c r="DS15" s="84">
        <f t="shared" si="121"/>
        <v>0</v>
      </c>
      <c r="DT15" s="84">
        <f t="shared" si="122"/>
        <v>0</v>
      </c>
      <c r="DU15" s="84">
        <f t="shared" si="123"/>
        <v>0</v>
      </c>
      <c r="DV15" s="84">
        <f t="shared" si="124"/>
        <v>0</v>
      </c>
      <c r="DW15" s="84">
        <f t="shared" si="125"/>
        <v>0</v>
      </c>
      <c r="DX15" s="84">
        <f t="shared" si="126"/>
        <v>0</v>
      </c>
      <c r="DY15" s="84">
        <f t="shared" si="127"/>
        <v>0</v>
      </c>
      <c r="DZ15" s="84">
        <f t="shared" si="128"/>
        <v>0</v>
      </c>
      <c r="EA15" s="84">
        <f t="shared" si="129"/>
        <v>0</v>
      </c>
      <c r="EB15" s="84">
        <f t="shared" si="130"/>
        <v>0</v>
      </c>
      <c r="EC15" s="84">
        <f t="shared" si="131"/>
        <v>0</v>
      </c>
      <c r="ED15" s="84">
        <f t="shared" si="132"/>
        <v>0</v>
      </c>
      <c r="EE15" s="84">
        <f t="shared" si="133"/>
        <v>0</v>
      </c>
      <c r="EF15" s="84">
        <f t="shared" si="134"/>
        <v>0</v>
      </c>
      <c r="EG15" s="84">
        <f t="shared" si="135"/>
        <v>0</v>
      </c>
      <c r="EH15" s="84">
        <f t="shared" si="136"/>
        <v>0</v>
      </c>
      <c r="EI15" s="84">
        <f t="shared" si="137"/>
        <v>0</v>
      </c>
      <c r="EJ15" s="84">
        <f t="shared" si="138"/>
        <v>0</v>
      </c>
      <c r="EK15" s="84">
        <f t="shared" si="139"/>
        <v>0</v>
      </c>
      <c r="EL15" s="84">
        <f t="shared" si="140"/>
        <v>0</v>
      </c>
      <c r="EM15" s="84">
        <f t="shared" si="141"/>
        <v>0</v>
      </c>
      <c r="EN15" s="84">
        <f t="shared" si="142"/>
        <v>0</v>
      </c>
      <c r="EO15" s="84">
        <f t="shared" si="143"/>
        <v>0</v>
      </c>
      <c r="EP15" s="84">
        <f t="shared" si="144"/>
        <v>0</v>
      </c>
      <c r="EQ15" s="84">
        <f t="shared" si="145"/>
        <v>0</v>
      </c>
      <c r="ER15" s="84">
        <f t="shared" si="146"/>
        <v>0</v>
      </c>
      <c r="ES15" s="84">
        <f t="shared" si="147"/>
        <v>0</v>
      </c>
      <c r="ET15" s="84">
        <f t="shared" si="148"/>
        <v>0</v>
      </c>
      <c r="EU15" s="84">
        <f t="shared" si="149"/>
        <v>0</v>
      </c>
      <c r="EV15" s="84">
        <f t="shared" si="150"/>
        <v>0</v>
      </c>
      <c r="EW15" s="84">
        <f t="shared" si="151"/>
        <v>0</v>
      </c>
      <c r="EX15" s="84">
        <f t="shared" si="152"/>
        <v>0</v>
      </c>
      <c r="EY15" s="84">
        <f t="shared" si="153"/>
        <v>0</v>
      </c>
      <c r="EZ15" s="84">
        <f t="shared" si="154"/>
        <v>0</v>
      </c>
      <c r="FA15" s="84">
        <f t="shared" si="155"/>
        <v>0</v>
      </c>
      <c r="FB15" s="84">
        <f t="shared" si="156"/>
        <v>0</v>
      </c>
      <c r="FC15" s="84">
        <f t="shared" si="157"/>
        <v>0</v>
      </c>
      <c r="FD15" s="84">
        <f t="shared" si="158"/>
        <v>0</v>
      </c>
      <c r="FE15" s="84">
        <f t="shared" si="159"/>
        <v>0</v>
      </c>
      <c r="FF15" s="134">
        <f t="shared" si="160"/>
        <v>0</v>
      </c>
      <c r="FG15" s="84"/>
      <c r="FH15" s="133" t="str">
        <f t="shared" si="51"/>
        <v/>
      </c>
      <c r="FI15" s="84" t="str">
        <f t="shared" si="52"/>
        <v/>
      </c>
      <c r="FJ15" s="84" t="str">
        <f t="shared" si="53"/>
        <v/>
      </c>
      <c r="FK15" s="84" t="str">
        <f t="shared" si="54"/>
        <v/>
      </c>
      <c r="FL15" s="84" t="str">
        <f t="shared" si="55"/>
        <v/>
      </c>
      <c r="FM15" s="84" t="str">
        <f t="shared" si="56"/>
        <v/>
      </c>
      <c r="FN15" s="84" t="str">
        <f t="shared" si="57"/>
        <v/>
      </c>
      <c r="FO15" s="84" t="str">
        <f t="shared" si="58"/>
        <v/>
      </c>
      <c r="FP15" s="84" t="str">
        <f t="shared" si="59"/>
        <v/>
      </c>
      <c r="FQ15" s="84" t="str">
        <f t="shared" si="60"/>
        <v/>
      </c>
      <c r="FR15" s="84" t="str">
        <f t="shared" si="61"/>
        <v/>
      </c>
      <c r="FS15" s="84" t="str">
        <f t="shared" si="62"/>
        <v/>
      </c>
      <c r="FT15" s="84" t="str">
        <f t="shared" si="63"/>
        <v/>
      </c>
      <c r="FU15" s="84" t="str">
        <f t="shared" si="64"/>
        <v/>
      </c>
      <c r="FV15" s="84" t="str">
        <f t="shared" si="65"/>
        <v/>
      </c>
      <c r="FW15" s="84" t="str">
        <f t="shared" si="66"/>
        <v/>
      </c>
      <c r="FX15" s="84" t="str">
        <f t="shared" si="67"/>
        <v/>
      </c>
      <c r="FY15" s="84" t="str">
        <f t="shared" si="68"/>
        <v/>
      </c>
      <c r="FZ15" s="84" t="str">
        <f t="shared" si="69"/>
        <v/>
      </c>
      <c r="GA15" s="84" t="str">
        <f t="shared" si="70"/>
        <v/>
      </c>
      <c r="GB15" s="84" t="str">
        <f t="shared" si="71"/>
        <v/>
      </c>
      <c r="GC15" s="84" t="str">
        <f t="shared" si="72"/>
        <v/>
      </c>
      <c r="GD15" s="84" t="str">
        <f t="shared" si="73"/>
        <v/>
      </c>
      <c r="GE15" s="84" t="str">
        <f t="shared" si="74"/>
        <v/>
      </c>
      <c r="GF15" s="84" t="str">
        <f t="shared" si="75"/>
        <v/>
      </c>
      <c r="GG15" s="84" t="str">
        <f t="shared" si="76"/>
        <v/>
      </c>
      <c r="GH15" s="84" t="str">
        <f t="shared" si="77"/>
        <v/>
      </c>
      <c r="GI15" s="84" t="str">
        <f t="shared" si="78"/>
        <v/>
      </c>
      <c r="GJ15" s="84" t="str">
        <f t="shared" si="79"/>
        <v/>
      </c>
      <c r="GK15" s="84" t="str">
        <f t="shared" si="80"/>
        <v/>
      </c>
      <c r="GL15" s="84" t="str">
        <f t="shared" si="81"/>
        <v/>
      </c>
      <c r="GM15" s="84" t="str">
        <f t="shared" si="82"/>
        <v/>
      </c>
      <c r="GN15" s="84" t="str">
        <f t="shared" si="83"/>
        <v/>
      </c>
      <c r="GO15" s="84" t="str">
        <f t="shared" si="84"/>
        <v/>
      </c>
      <c r="GP15" s="84" t="str">
        <f t="shared" si="85"/>
        <v/>
      </c>
      <c r="GQ15" s="84" t="str">
        <f t="shared" si="86"/>
        <v/>
      </c>
      <c r="GR15" s="84" t="str">
        <f t="shared" si="87"/>
        <v/>
      </c>
      <c r="GS15" s="84" t="str">
        <f t="shared" si="88"/>
        <v/>
      </c>
      <c r="GT15" s="84" t="str">
        <f t="shared" si="89"/>
        <v/>
      </c>
      <c r="GU15" s="84" t="str">
        <f t="shared" si="90"/>
        <v/>
      </c>
      <c r="GV15" s="84" t="str">
        <f t="shared" si="91"/>
        <v/>
      </c>
      <c r="GW15" s="84" t="str">
        <f t="shared" si="92"/>
        <v/>
      </c>
      <c r="GX15" s="84" t="str">
        <f t="shared" si="93"/>
        <v/>
      </c>
      <c r="GY15" s="84" t="str">
        <f t="shared" si="94"/>
        <v/>
      </c>
      <c r="GZ15" s="84" t="str">
        <f t="shared" si="95"/>
        <v/>
      </c>
      <c r="HA15" s="84" t="str">
        <f t="shared" si="96"/>
        <v/>
      </c>
      <c r="HB15" s="84" t="str">
        <f t="shared" si="97"/>
        <v/>
      </c>
      <c r="HC15" s="84" t="str">
        <f t="shared" si="98"/>
        <v/>
      </c>
      <c r="HD15" s="84" t="str">
        <f t="shared" si="99"/>
        <v/>
      </c>
      <c r="HE15" s="84" t="str">
        <f t="shared" si="100"/>
        <v/>
      </c>
      <c r="HF15" s="84" t="str">
        <f t="shared" si="101"/>
        <v/>
      </c>
      <c r="HG15" s="84" t="str">
        <f t="shared" si="102"/>
        <v/>
      </c>
      <c r="HH15" s="139">
        <f t="shared" si="103"/>
        <v>0</v>
      </c>
      <c r="HI15" s="35"/>
      <c r="HJ15" s="133" t="str" cm="1">
        <f t="array" ref="HJ15">IF($C15&lt;&gt;"Production","",IFERROR(
_xlfn.IFS(AND(DG15&gt;0,DG15&lt;($HK$3-$D15)),DG15,
AND(DG15&gt;0,DG15&gt;($HK$3-$D15)),($HK$3-$D15)),""))</f>
        <v/>
      </c>
      <c r="HK15" s="84" t="str" cm="1">
        <f t="array" ref="HK15">IF($C15&lt;&gt;"Production","",IFERROR(
_xlfn.IFS(AND(DH15&gt;0,DH15&lt;($HK$3-$D15)),DH15,
AND(DH15&gt;0,DH15&gt;($HK$3-$D15)),($HK$3-$D15)),""))</f>
        <v/>
      </c>
      <c r="HL15" s="84" t="str" cm="1">
        <f t="array" ref="HL15">IF($C15&lt;&gt;"Production","",IFERROR(
_xlfn.IFS(AND(DI15&gt;0,DI15&lt;($HK$3-$D15)),DI15,
AND(DI15&gt;0,DI15&gt;($HK$3-$D15)),($HK$3-$D15)),""))</f>
        <v/>
      </c>
      <c r="HM15" s="84" t="str" cm="1">
        <f t="array" ref="HM15">IF($C15&lt;&gt;"Production","",IFERROR(
_xlfn.IFS(AND(DJ15&gt;0,DJ15&lt;($HK$3-$D15)),DJ15,
AND(DJ15&gt;0,DJ15&gt;($HK$3-$D15)),($HK$3-$D15)),""))</f>
        <v/>
      </c>
      <c r="HN15" s="84" t="str" cm="1">
        <f t="array" ref="HN15">IF($C15&lt;&gt;"Production","",IFERROR(
_xlfn.IFS(AND(DK15&gt;0,DK15&lt;($HK$3-$D15)),DK15,
AND(DK15&gt;0,DK15&gt;($HK$3-$D15)),($HK$3-$D15)),""))</f>
        <v/>
      </c>
      <c r="HO15" s="84" t="str" cm="1">
        <f t="array" ref="HO15">IF($C15&lt;&gt;"Production","",IFERROR(
_xlfn.IFS(AND(DL15&gt;0,DL15&lt;($HK$3-$D15)),DL15,
AND(DL15&gt;0,DL15&gt;($HK$3-$D15)),($HK$3-$D15)),""))</f>
        <v/>
      </c>
      <c r="HP15" s="84" t="str" cm="1">
        <f t="array" ref="HP15">IF($C15&lt;&gt;"Production","",IFERROR(
_xlfn.IFS(AND(DM15&gt;0,DM15&lt;($HK$3-$D15)),DM15,
AND(DM15&gt;0,DM15&gt;($HK$3-$D15)),($HK$3-$D15)),""))</f>
        <v/>
      </c>
      <c r="HQ15" s="84" t="str" cm="1">
        <f t="array" ref="HQ15">IF($C15&lt;&gt;"Production","",IFERROR(
_xlfn.IFS(AND(DN15&gt;0,DN15&lt;($HK$3-$D15)),DN15,
AND(DN15&gt;0,DN15&gt;($HK$3-$D15)),($HK$3-$D15)),""))</f>
        <v/>
      </c>
      <c r="HR15" s="84" t="str" cm="1">
        <f t="array" ref="HR15">IF($C15&lt;&gt;"Production","",IFERROR(
_xlfn.IFS(AND(DO15&gt;0,DO15&lt;($HK$3-$D15)),DO15,
AND(DO15&gt;0,DO15&gt;($HK$3-$D15)),($HK$3-$D15)),""))</f>
        <v/>
      </c>
      <c r="HS15" s="84" t="str" cm="1">
        <f t="array" ref="HS15">IF($C15&lt;&gt;"Production","",IFERROR(
_xlfn.IFS(AND(DP15&gt;0,DP15&lt;($HK$3-$D15)),DP15,
AND(DP15&gt;0,DP15&gt;($HK$3-$D15)),($HK$3-$D15)),""))</f>
        <v/>
      </c>
      <c r="HT15" s="84" t="str" cm="1">
        <f t="array" ref="HT15">IF($C15&lt;&gt;"Production","",IFERROR(
_xlfn.IFS(AND(DQ15&gt;0,DQ15&lt;($HK$3-$D15)),DQ15,
AND(DQ15&gt;0,DQ15&gt;($HK$3-$D15)),($HK$3-$D15)),""))</f>
        <v/>
      </c>
      <c r="HU15" s="84" t="str" cm="1">
        <f t="array" ref="HU15">IF($C15&lt;&gt;"Production","",IFERROR(
_xlfn.IFS(AND(DR15&gt;0,DR15&lt;($HK$3-$D15)),DR15,
AND(DR15&gt;0,DR15&gt;($HK$3-$D15)),($HK$3-$D15)),""))</f>
        <v/>
      </c>
      <c r="HV15" s="84" t="str" cm="1">
        <f t="array" ref="HV15">IF($C15&lt;&gt;"Production","",IFERROR(
_xlfn.IFS(AND(DS15&gt;0,DS15&lt;($HK$3-$D15)),DS15,
AND(DS15&gt;0,DS15&gt;($HK$3-$D15)),($HK$3-$D15)),""))</f>
        <v/>
      </c>
      <c r="HW15" s="84" t="str" cm="1">
        <f t="array" ref="HW15">IF($C15&lt;&gt;"Production","",IFERROR(
_xlfn.IFS(AND(DT15&gt;0,DT15&lt;($HK$3-$D15)),DT15,
AND(DT15&gt;0,DT15&gt;($HK$3-$D15)),($HK$3-$D15)),""))</f>
        <v/>
      </c>
      <c r="HX15" s="84" t="str" cm="1">
        <f t="array" ref="HX15">IF($C15&lt;&gt;"Production","",IFERROR(
_xlfn.IFS(AND(DU15&gt;0,DU15&lt;($HK$3-$D15)),DU15,
AND(DU15&gt;0,DU15&gt;($HK$3-$D15)),($HK$3-$D15)),""))</f>
        <v/>
      </c>
      <c r="HY15" s="84" t="str" cm="1">
        <f t="array" ref="HY15">IF($C15&lt;&gt;"Production","",IFERROR(
_xlfn.IFS(AND(DV15&gt;0,DV15&lt;($HK$3-$D15)),DV15,
AND(DV15&gt;0,DV15&gt;($HK$3-$D15)),($HK$3-$D15)),""))</f>
        <v/>
      </c>
      <c r="HZ15" s="84" t="str" cm="1">
        <f t="array" ref="HZ15">IF($C15&lt;&gt;"Production","",IFERROR(
_xlfn.IFS(AND(DW15&gt;0,DW15&lt;($HK$3-$D15)),DW15,
AND(DW15&gt;0,DW15&gt;($HK$3-$D15)),($HK$3-$D15)),""))</f>
        <v/>
      </c>
      <c r="IA15" s="84" t="str" cm="1">
        <f t="array" ref="IA15">IF($C15&lt;&gt;"Production","",IFERROR(
_xlfn.IFS(AND(DX15&gt;0,DX15&lt;($HK$3-$D15)),DX15,
AND(DX15&gt;0,DX15&gt;($HK$3-$D15)),($HK$3-$D15)),""))</f>
        <v/>
      </c>
      <c r="IB15" s="84" t="str" cm="1">
        <f t="array" ref="IB15">IF($C15&lt;&gt;"Production","",IFERROR(
_xlfn.IFS(AND(DY15&gt;0,DY15&lt;($HK$3-$D15)),DY15,
AND(DY15&gt;0,DY15&gt;($HK$3-$D15)),($HK$3-$D15)),""))</f>
        <v/>
      </c>
      <c r="IC15" s="84" t="str" cm="1">
        <f t="array" ref="IC15">IF($C15&lt;&gt;"Production","",IFERROR(
_xlfn.IFS(AND(DZ15&gt;0,DZ15&lt;($HK$3-$D15)),DZ15,
AND(DZ15&gt;0,DZ15&gt;($HK$3-$D15)),($HK$3-$D15)),""))</f>
        <v/>
      </c>
      <c r="ID15" s="84" t="str" cm="1">
        <f t="array" ref="ID15">IF($C15&lt;&gt;"Production","",IFERROR(
_xlfn.IFS(AND(EA15&gt;0,EA15&lt;($HK$3-$D15)),EA15,
AND(EA15&gt;0,EA15&gt;($HK$3-$D15)),($HK$3-$D15)),""))</f>
        <v/>
      </c>
      <c r="IE15" s="84" t="str" cm="1">
        <f t="array" ref="IE15">IF($C15&lt;&gt;"Production","",IFERROR(
_xlfn.IFS(AND(EB15&gt;0,EB15&lt;($HK$3-$D15)),EB15,
AND(EB15&gt;0,EB15&gt;($HK$3-$D15)),($HK$3-$D15)),""))</f>
        <v/>
      </c>
      <c r="IF15" s="84" t="str" cm="1">
        <f t="array" ref="IF15">IF($C15&lt;&gt;"Production","",IFERROR(
_xlfn.IFS(AND(EC15&gt;0,EC15&lt;($HK$3-$D15)),EC15,
AND(EC15&gt;0,EC15&gt;($HK$3-$D15)),($HK$3-$D15)),""))</f>
        <v/>
      </c>
      <c r="IG15" s="84" t="str" cm="1">
        <f t="array" ref="IG15">IF($C15&lt;&gt;"Production","",IFERROR(
_xlfn.IFS(AND(ED15&gt;0,ED15&lt;($HK$3-$D15)),ED15,
AND(ED15&gt;0,ED15&gt;($HK$3-$D15)),($HK$3-$D15)),""))</f>
        <v/>
      </c>
      <c r="IH15" s="84" t="str" cm="1">
        <f t="array" ref="IH15">IF($C15&lt;&gt;"Production","",IFERROR(
_xlfn.IFS(AND(EE15&gt;0,EE15&lt;($HK$3-$D15)),EE15,
AND(EE15&gt;0,EE15&gt;($HK$3-$D15)),($HK$3-$D15)),""))</f>
        <v/>
      </c>
      <c r="II15" s="84" t="str" cm="1">
        <f t="array" ref="II15">IF($C15&lt;&gt;"Production","",IFERROR(
_xlfn.IFS(AND(EF15&gt;0,EF15&lt;($HK$3-$D15)),EF15,
AND(EF15&gt;0,EF15&gt;($HK$3-$D15)),($HK$3-$D15)),""))</f>
        <v/>
      </c>
      <c r="IJ15" s="84" t="str" cm="1">
        <f t="array" ref="IJ15">IF($C15&lt;&gt;"Production","",IFERROR(
_xlfn.IFS(AND(EG15&gt;0,EG15&lt;($HK$3-$D15)),EG15,
AND(EG15&gt;0,EG15&gt;($HK$3-$D15)),($HK$3-$D15)),""))</f>
        <v/>
      </c>
      <c r="IK15" s="84" t="str" cm="1">
        <f t="array" ref="IK15">IF($C15&lt;&gt;"Production","",IFERROR(
_xlfn.IFS(AND(EH15&gt;0,EH15&lt;($HK$3-$D15)),EH15,
AND(EH15&gt;0,EH15&gt;($HK$3-$D15)),($HK$3-$D15)),""))</f>
        <v/>
      </c>
      <c r="IL15" s="84" t="str" cm="1">
        <f t="array" ref="IL15">IF($C15&lt;&gt;"Production","",IFERROR(
_xlfn.IFS(AND(EI15&gt;0,EI15&lt;($HK$3-$D15)),EI15,
AND(EI15&gt;0,EI15&gt;($HK$3-$D15)),($HK$3-$D15)),""))</f>
        <v/>
      </c>
      <c r="IM15" s="84" t="str" cm="1">
        <f t="array" ref="IM15">IF($C15&lt;&gt;"Production","",IFERROR(
_xlfn.IFS(AND(EJ15&gt;0,EJ15&lt;($HK$3-$D15)),EJ15,
AND(EJ15&gt;0,EJ15&gt;($HK$3-$D15)),($HK$3-$D15)),""))</f>
        <v/>
      </c>
      <c r="IN15" s="84" t="str" cm="1">
        <f t="array" ref="IN15">IF($C15&lt;&gt;"Production","",IFERROR(
_xlfn.IFS(AND(EK15&gt;0,EK15&lt;($HK$3-$D15)),EK15,
AND(EK15&gt;0,EK15&gt;($HK$3-$D15)),($HK$3-$D15)),""))</f>
        <v/>
      </c>
      <c r="IO15" s="84" t="str" cm="1">
        <f t="array" ref="IO15">IF($C15&lt;&gt;"Production","",IFERROR(
_xlfn.IFS(AND(EL15&gt;0,EL15&lt;($HK$3-$D15)),EL15,
AND(EL15&gt;0,EL15&gt;($HK$3-$D15)),($HK$3-$D15)),""))</f>
        <v/>
      </c>
      <c r="IP15" s="84" t="str" cm="1">
        <f t="array" ref="IP15">IF($C15&lt;&gt;"Production","",IFERROR(
_xlfn.IFS(AND(EM15&gt;0,EM15&lt;($HK$3-$D15)),EM15,
AND(EM15&gt;0,EM15&gt;($HK$3-$D15)),($HK$3-$D15)),""))</f>
        <v/>
      </c>
      <c r="IQ15" s="84" t="str" cm="1">
        <f t="array" ref="IQ15">IF($C15&lt;&gt;"Production","",IFERROR(
_xlfn.IFS(AND(EN15&gt;0,EN15&lt;($HK$3-$D15)),EN15,
AND(EN15&gt;0,EN15&gt;($HK$3-$D15)),($HK$3-$D15)),""))</f>
        <v/>
      </c>
      <c r="IR15" s="84" t="str" cm="1">
        <f t="array" ref="IR15">IF($C15&lt;&gt;"Production","",IFERROR(
_xlfn.IFS(AND(EO15&gt;0,EO15&lt;($HK$3-$D15)),EO15,
AND(EO15&gt;0,EO15&gt;($HK$3-$D15)),($HK$3-$D15)),""))</f>
        <v/>
      </c>
      <c r="IS15" s="84" t="str" cm="1">
        <f t="array" ref="IS15">IF($C15&lt;&gt;"Production","",IFERROR(
_xlfn.IFS(AND(EP15&gt;0,EP15&lt;($HK$3-$D15)),EP15,
AND(EP15&gt;0,EP15&gt;($HK$3-$D15)),($HK$3-$D15)),""))</f>
        <v/>
      </c>
      <c r="IT15" s="84" t="str" cm="1">
        <f t="array" ref="IT15">IF($C15&lt;&gt;"Production","",IFERROR(
_xlfn.IFS(AND(EQ15&gt;0,EQ15&lt;($HK$3-$D15)),EQ15,
AND(EQ15&gt;0,EQ15&gt;($HK$3-$D15)),($HK$3-$D15)),""))</f>
        <v/>
      </c>
      <c r="IU15" s="84" t="str" cm="1">
        <f t="array" ref="IU15">IF($C15&lt;&gt;"Production","",IFERROR(
_xlfn.IFS(AND(ER15&gt;0,ER15&lt;($HK$3-$D15)),ER15,
AND(ER15&gt;0,ER15&gt;($HK$3-$D15)),($HK$3-$D15)),""))</f>
        <v/>
      </c>
      <c r="IV15" s="84" t="str" cm="1">
        <f t="array" ref="IV15">IF($C15&lt;&gt;"Production","",IFERROR(
_xlfn.IFS(AND(ES15&gt;0,ES15&lt;($HK$3-$D15)),ES15,
AND(ES15&gt;0,ES15&gt;($HK$3-$D15)),($HK$3-$D15)),""))</f>
        <v/>
      </c>
      <c r="IW15" s="84" t="str" cm="1">
        <f t="array" ref="IW15">IF($C15&lt;&gt;"Production","",IFERROR(
_xlfn.IFS(AND(ET15&gt;0,ET15&lt;($HK$3-$D15)),ET15,
AND(ET15&gt;0,ET15&gt;($HK$3-$D15)),($HK$3-$D15)),""))</f>
        <v/>
      </c>
      <c r="IX15" s="84" t="str" cm="1">
        <f t="array" ref="IX15">IF($C15&lt;&gt;"Production","",IFERROR(
_xlfn.IFS(AND(EU15&gt;0,EU15&lt;($HK$3-$D15)),EU15,
AND(EU15&gt;0,EU15&gt;($HK$3-$D15)),($HK$3-$D15)),""))</f>
        <v/>
      </c>
      <c r="IY15" s="84" t="str" cm="1">
        <f t="array" ref="IY15">IF($C15&lt;&gt;"Production","",IFERROR(
_xlfn.IFS(AND(EV15&gt;0,EV15&lt;($HK$3-$D15)),EV15,
AND(EV15&gt;0,EV15&gt;($HK$3-$D15)),($HK$3-$D15)),""))</f>
        <v/>
      </c>
      <c r="IZ15" s="84" t="str" cm="1">
        <f t="array" ref="IZ15">IF($C15&lt;&gt;"Production","",IFERROR(
_xlfn.IFS(AND(EW15&gt;0,EW15&lt;($HK$3-$D15)),EW15,
AND(EW15&gt;0,EW15&gt;($HK$3-$D15)),($HK$3-$D15)),""))</f>
        <v/>
      </c>
      <c r="JA15" s="84" t="str" cm="1">
        <f t="array" ref="JA15">IF($C15&lt;&gt;"Production","",IFERROR(
_xlfn.IFS(AND(EX15&gt;0,EX15&lt;($HK$3-$D15)),EX15,
AND(EX15&gt;0,EX15&gt;($HK$3-$D15)),($HK$3-$D15)),""))</f>
        <v/>
      </c>
      <c r="JB15" s="84" t="str" cm="1">
        <f t="array" ref="JB15">IF($C15&lt;&gt;"Production","",IFERROR(
_xlfn.IFS(AND(EY15&gt;0,EY15&lt;($HK$3-$D15)),EY15,
AND(EY15&gt;0,EY15&gt;($HK$3-$D15)),($HK$3-$D15)),""))</f>
        <v/>
      </c>
      <c r="JC15" s="84" t="str" cm="1">
        <f t="array" ref="JC15">IF($C15&lt;&gt;"Production","",IFERROR(
_xlfn.IFS(AND(EZ15&gt;0,EZ15&lt;($HK$3-$D15)),EZ15,
AND(EZ15&gt;0,EZ15&gt;($HK$3-$D15)),($HK$3-$D15)),""))</f>
        <v/>
      </c>
      <c r="JD15" s="84" t="str" cm="1">
        <f t="array" ref="JD15">IF($C15&lt;&gt;"Production","",IFERROR(
_xlfn.IFS(AND(FA15&gt;0,FA15&lt;($HK$3-$D15)),FA15,
AND(FA15&gt;0,FA15&gt;($HK$3-$D15)),($HK$3-$D15)),""))</f>
        <v/>
      </c>
      <c r="JE15" s="84" t="str" cm="1">
        <f t="array" ref="JE15">IF($C15&lt;&gt;"Production","",IFERROR(
_xlfn.IFS(AND(FB15&gt;0,FB15&lt;($HK$3-$D15)),FB15,
AND(FB15&gt;0,FB15&gt;($HK$3-$D15)),($HK$3-$D15)),""))</f>
        <v/>
      </c>
      <c r="JF15" s="84" t="str" cm="1">
        <f t="array" ref="JF15">IF($C15&lt;&gt;"Production","",IFERROR(
_xlfn.IFS(AND(FC15&gt;0,FC15&lt;($HK$3-$D15)),FC15,
AND(FC15&gt;0,FC15&gt;($HK$3-$D15)),($HK$3-$D15)),""))</f>
        <v/>
      </c>
      <c r="JG15" s="84" t="str" cm="1">
        <f t="array" ref="JG15">IF($C15&lt;&gt;"Production","",IFERROR(
_xlfn.IFS(AND(FD15&gt;0,FD15&lt;($HK$3-$D15)),FD15,
AND(FD15&gt;0,FD15&gt;($HK$3-$D15)),($HK$3-$D15)),""))</f>
        <v/>
      </c>
      <c r="JH15" s="84" t="str" cm="1">
        <f t="array" ref="JH15">IF($C15&lt;&gt;"Production","",IFERROR(
_xlfn.IFS(AND(FF15&gt;0,FF15&lt;($HK$3-$D15)),FF15,
AND(FF15&gt;0,FF15&gt;($HK$3-$D15)),($HK$3-$D15)),""))</f>
        <v/>
      </c>
      <c r="JI15" s="134" t="str" cm="1">
        <f t="array" ref="JI15">IF($C15&lt;&gt;"Production","",IFERROR(
_xlfn.IFS(AND(FG15&gt;0,FG15&lt;($HK$3-$D15)),FG15,
AND(FG15&gt;0,FG15&gt;($HK$3-$D15)),($HK$3-$D15)),""))</f>
        <v/>
      </c>
      <c r="JJ15" s="139">
        <f t="shared" si="104"/>
        <v>0</v>
      </c>
      <c r="JK15" s="80"/>
      <c r="JL15" s="133" t="str" cm="1">
        <f t="array" ref="JL15">IF($C15="Production","",IFERROR(
_xlfn.IFS(AND(FH15&gt;0,FH15&lt;($HK$3-$D15)),FH15,
AND(FH15&gt;0,FH15&gt;($HK$3-$D15)),($HK$3-$D15)),""))</f>
        <v/>
      </c>
      <c r="JM15" s="84" t="str" cm="1">
        <f t="array" ref="JM15">IF($C15="Production","",IFERROR(
_xlfn.IFS(AND(FI15&gt;0,FI15&lt;($HK$3-$D15)),FI15,
AND(FI15&gt;0,FI15&gt;($HK$3-$D15)),($HK$3-$D15)),""))</f>
        <v/>
      </c>
      <c r="JN15" s="84" t="str" cm="1">
        <f t="array" ref="JN15">IF($C15="Production","",IFERROR(
_xlfn.IFS(AND(FJ15&gt;0,FJ15&lt;($HK$3-$D15)),FJ15,
AND(FJ15&gt;0,FJ15&gt;($HK$3-$D15)),($HK$3-$D15)),""))</f>
        <v/>
      </c>
      <c r="JO15" s="84" t="str" cm="1">
        <f t="array" ref="JO15">IF($C15="Production","",IFERROR(
_xlfn.IFS(AND(FK15&gt;0,FK15&lt;($HK$3-$D15)),FK15,
AND(FK15&gt;0,FK15&gt;($HK$3-$D15)),($HK$3-$D15)),""))</f>
        <v/>
      </c>
      <c r="JP15" s="84" t="str" cm="1">
        <f t="array" ref="JP15">IF($C15="Production","",IFERROR(
_xlfn.IFS(AND(FL15&gt;0,FL15&lt;($HK$3-$D15)),FL15,
AND(FL15&gt;0,FL15&gt;($HK$3-$D15)),($HK$3-$D15)),""))</f>
        <v/>
      </c>
      <c r="JQ15" s="84" t="str" cm="1">
        <f t="array" ref="JQ15">IF($C15="Production","",IFERROR(
_xlfn.IFS(AND(FM15&gt;0,FM15&lt;($HK$3-$D15)),FM15,
AND(FM15&gt;0,FM15&gt;($HK$3-$D15)),($HK$3-$D15)),""))</f>
        <v/>
      </c>
      <c r="JR15" s="84" t="str" cm="1">
        <f t="array" ref="JR15">IF($C15="Production","",IFERROR(
_xlfn.IFS(AND(FN15&gt;0,FN15&lt;($HK$3-$D15)),FN15,
AND(FN15&gt;0,FN15&gt;($HK$3-$D15)),($HK$3-$D15)),""))</f>
        <v/>
      </c>
      <c r="JS15" s="84" t="str" cm="1">
        <f t="array" ref="JS15">IF($C15="Production","",IFERROR(
_xlfn.IFS(AND(FO15&gt;0,FO15&lt;($HK$3-$D15)),FO15,
AND(FO15&gt;0,FO15&gt;($HK$3-$D15)),($HK$3-$D15)),""))</f>
        <v/>
      </c>
      <c r="JT15" s="84" t="str" cm="1">
        <f t="array" ref="JT15">IF($C15="Production","",IFERROR(
_xlfn.IFS(AND(FP15&gt;0,FP15&lt;($HK$3-$D15)),FP15,
AND(FP15&gt;0,FP15&gt;($HK$3-$D15)),($HK$3-$D15)),""))</f>
        <v/>
      </c>
      <c r="JU15" s="84" t="str" cm="1">
        <f t="array" ref="JU15">IF($C15="Production","",IFERROR(
_xlfn.IFS(AND(FQ15&gt;0,FQ15&lt;($HK$3-$D15)),FQ15,
AND(FQ15&gt;0,FQ15&gt;($HK$3-$D15)),($HK$3-$D15)),""))</f>
        <v/>
      </c>
      <c r="JV15" s="84" t="str" cm="1">
        <f t="array" ref="JV15">IF($C15="Production","",IFERROR(
_xlfn.IFS(AND(FR15&gt;0,FR15&lt;($HK$3-$D15)),FR15,
AND(FR15&gt;0,FR15&gt;($HK$3-$D15)),($HK$3-$D15)),""))</f>
        <v/>
      </c>
      <c r="JW15" s="84" t="str" cm="1">
        <f t="array" ref="JW15">IF($C15="Production","",IFERROR(
_xlfn.IFS(AND(FS15&gt;0,FS15&lt;($HK$3-$D15)),FS15,
AND(FS15&gt;0,FS15&gt;($HK$3-$D15)),($HK$3-$D15)),""))</f>
        <v/>
      </c>
      <c r="JX15" s="84" t="str" cm="1">
        <f t="array" ref="JX15">IF($C15="Production","",IFERROR(
_xlfn.IFS(AND(FT15&gt;0,FT15&lt;($HK$3-$D15)),FT15,
AND(FT15&gt;0,FT15&gt;($HK$3-$D15)),($HK$3-$D15)),""))</f>
        <v/>
      </c>
      <c r="JY15" s="84" t="str" cm="1">
        <f t="array" ref="JY15">IF($C15="Production","",IFERROR(
_xlfn.IFS(AND(FU15&gt;0,FU15&lt;($HK$3-$D15)),FU15,
AND(FU15&gt;0,FU15&gt;($HK$3-$D15)),($HK$3-$D15)),""))</f>
        <v/>
      </c>
      <c r="JZ15" s="84" t="str" cm="1">
        <f t="array" ref="JZ15">IF($C15="Production","",IFERROR(
_xlfn.IFS(AND(FV15&gt;0,FV15&lt;($HK$3-$D15)),FV15,
AND(FV15&gt;0,FV15&gt;($HK$3-$D15)),($HK$3-$D15)),""))</f>
        <v/>
      </c>
      <c r="KA15" s="84" t="str" cm="1">
        <f t="array" ref="KA15">IF($C15="Production","",IFERROR(
_xlfn.IFS(AND(FW15&gt;0,FW15&lt;($HK$3-$D15)),FW15,
AND(FW15&gt;0,FW15&gt;($HK$3-$D15)),($HK$3-$D15)),""))</f>
        <v/>
      </c>
      <c r="KB15" s="84" t="str" cm="1">
        <f t="array" ref="KB15">IF($C15="Production","",IFERROR(
_xlfn.IFS(AND(FX15&gt;0,FX15&lt;($HK$3-$D15)),FX15,
AND(FX15&gt;0,FX15&gt;($HK$3-$D15)),($HK$3-$D15)),""))</f>
        <v/>
      </c>
      <c r="KC15" s="84" t="str" cm="1">
        <f t="array" ref="KC15">IF($C15="Production","",IFERROR(
_xlfn.IFS(AND(FY15&gt;0,FY15&lt;($HK$3-$D15)),FY15,
AND(FY15&gt;0,FY15&gt;($HK$3-$D15)),($HK$3-$D15)),""))</f>
        <v/>
      </c>
      <c r="KD15" s="84" t="str" cm="1">
        <f t="array" ref="KD15">IF($C15="Production","",IFERROR(
_xlfn.IFS(AND(FZ15&gt;0,FZ15&lt;($HK$3-$D15)),FZ15,
AND(FZ15&gt;0,FZ15&gt;($HK$3-$D15)),($HK$3-$D15)),""))</f>
        <v/>
      </c>
      <c r="KE15" s="84" t="str" cm="1">
        <f t="array" ref="KE15">IF($C15="Production","",IFERROR(
_xlfn.IFS(AND(GA15&gt;0,GA15&lt;($HK$3-$D15)),GA15,
AND(GA15&gt;0,GA15&gt;($HK$3-$D15)),($HK$3-$D15)),""))</f>
        <v/>
      </c>
      <c r="KF15" s="84" t="str" cm="1">
        <f t="array" ref="KF15">IF($C15="Production","",IFERROR(
_xlfn.IFS(AND(GB15&gt;0,GB15&lt;($HK$3-$D15)),GB15,
AND(GB15&gt;0,GB15&gt;($HK$3-$D15)),($HK$3-$D15)),""))</f>
        <v/>
      </c>
      <c r="KG15" s="84" t="str" cm="1">
        <f t="array" ref="KG15">IF($C15="Production","",IFERROR(
_xlfn.IFS(AND(GC15&gt;0,GC15&lt;($HK$3-$D15)),GC15,
AND(GC15&gt;0,GC15&gt;($HK$3-$D15)),($HK$3-$D15)),""))</f>
        <v/>
      </c>
      <c r="KH15" s="84" t="str" cm="1">
        <f t="array" ref="KH15">IF($C15="Production","",IFERROR(
_xlfn.IFS(AND(GD15&gt;0,GD15&lt;($HK$3-$D15)),GD15,
AND(GD15&gt;0,GD15&gt;($HK$3-$D15)),($HK$3-$D15)),""))</f>
        <v/>
      </c>
      <c r="KI15" s="84" t="str" cm="1">
        <f t="array" ref="KI15">IF($C15="Production","",IFERROR(
_xlfn.IFS(AND(GE15&gt;0,GE15&lt;($HK$3-$D15)),GE15,
AND(GE15&gt;0,GE15&gt;($HK$3-$D15)),($HK$3-$D15)),""))</f>
        <v/>
      </c>
      <c r="KJ15" s="84" t="str" cm="1">
        <f t="array" ref="KJ15">IF($C15="Production","",IFERROR(
_xlfn.IFS(AND(GF15&gt;0,GF15&lt;($HK$3-$D15)),GF15,
AND(GF15&gt;0,GF15&gt;($HK$3-$D15)),($HK$3-$D15)),""))</f>
        <v/>
      </c>
      <c r="KK15" s="84" t="str" cm="1">
        <f t="array" ref="KK15">IF($C15="Production","",IFERROR(
_xlfn.IFS(AND(GG15&gt;0,GG15&lt;($HK$3-$D15)),GG15,
AND(GG15&gt;0,GG15&gt;($HK$3-$D15)),($HK$3-$D15)),""))</f>
        <v/>
      </c>
      <c r="KL15" s="84" t="str" cm="1">
        <f t="array" ref="KL15">IF($C15="Production","",IFERROR(
_xlfn.IFS(AND(GH15&gt;0,GH15&lt;($HK$3-$D15)),GH15,
AND(GH15&gt;0,GH15&gt;($HK$3-$D15)),($HK$3-$D15)),""))</f>
        <v/>
      </c>
      <c r="KM15" s="84" t="str" cm="1">
        <f t="array" ref="KM15">IF($C15="Production","",IFERROR(
_xlfn.IFS(AND(GI15&gt;0,GI15&lt;($HK$3-$D15)),GI15,
AND(GI15&gt;0,GI15&gt;($HK$3-$D15)),($HK$3-$D15)),""))</f>
        <v/>
      </c>
      <c r="KN15" s="84" t="str" cm="1">
        <f t="array" ref="KN15">IF($C15="Production","",IFERROR(
_xlfn.IFS(AND(GJ15&gt;0,GJ15&lt;($HK$3-$D15)),GJ15,
AND(GJ15&gt;0,GJ15&gt;($HK$3-$D15)),($HK$3-$D15)),""))</f>
        <v/>
      </c>
      <c r="KO15" s="84" t="str" cm="1">
        <f t="array" ref="KO15">IF($C15="Production","",IFERROR(
_xlfn.IFS(AND(GK15&gt;0,GK15&lt;($HK$3-$D15)),GK15,
AND(GK15&gt;0,GK15&gt;($HK$3-$D15)),($HK$3-$D15)),""))</f>
        <v/>
      </c>
      <c r="KP15" s="84" t="str" cm="1">
        <f t="array" ref="KP15">IF($C15="Production","",IFERROR(
_xlfn.IFS(AND(GL15&gt;0,GL15&lt;($HK$3-$D15)),GL15,
AND(GL15&gt;0,GL15&gt;($HK$3-$D15)),($HK$3-$D15)),""))</f>
        <v/>
      </c>
      <c r="KQ15" s="84" t="str" cm="1">
        <f t="array" ref="KQ15">IF($C15="Production","",IFERROR(
_xlfn.IFS(AND(GM15&gt;0,GM15&lt;($HK$3-$D15)),GM15,
AND(GM15&gt;0,GM15&gt;($HK$3-$D15)),($HK$3-$D15)),""))</f>
        <v/>
      </c>
      <c r="KR15" s="84" t="str" cm="1">
        <f t="array" ref="KR15">IF($C15="Production","",IFERROR(
_xlfn.IFS(AND(GN15&gt;0,GN15&lt;($HK$3-$D15)),GN15,
AND(GN15&gt;0,GN15&gt;($HK$3-$D15)),($HK$3-$D15)),""))</f>
        <v/>
      </c>
      <c r="KS15" s="84" t="str" cm="1">
        <f t="array" ref="KS15">IF($C15="Production","",IFERROR(
_xlfn.IFS(AND(GO15&gt;0,GO15&lt;($HK$3-$D15)),GO15,
AND(GO15&gt;0,GO15&gt;($HK$3-$D15)),($HK$3-$D15)),""))</f>
        <v/>
      </c>
      <c r="KT15" s="84" t="str" cm="1">
        <f t="array" ref="KT15">IF($C15="Production","",IFERROR(
_xlfn.IFS(AND(GP15&gt;0,GP15&lt;($HK$3-$D15)),GP15,
AND(GP15&gt;0,GP15&gt;($HK$3-$D15)),($HK$3-$D15)),""))</f>
        <v/>
      </c>
      <c r="KU15" s="84" t="str" cm="1">
        <f t="array" ref="KU15">IF($C15="Production","",IFERROR(
_xlfn.IFS(AND(GQ15&gt;0,GQ15&lt;($HK$3-$D15)),GQ15,
AND(GQ15&gt;0,GQ15&gt;($HK$3-$D15)),($HK$3-$D15)),""))</f>
        <v/>
      </c>
      <c r="KV15" s="84" t="str" cm="1">
        <f t="array" ref="KV15">IF($C15="Production","",IFERROR(
_xlfn.IFS(AND(GR15&gt;0,GR15&lt;($HK$3-$D15)),GR15,
AND(GR15&gt;0,GR15&gt;($HK$3-$D15)),($HK$3-$D15)),""))</f>
        <v/>
      </c>
      <c r="KW15" s="84" t="str" cm="1">
        <f t="array" ref="KW15">IF($C15="Production","",IFERROR(
_xlfn.IFS(AND(GS15&gt;0,GS15&lt;($HK$3-$D15)),GS15,
AND(GS15&gt;0,GS15&gt;($HK$3-$D15)),($HK$3-$D15)),""))</f>
        <v/>
      </c>
      <c r="KX15" s="84" t="str" cm="1">
        <f t="array" ref="KX15">IF($C15="Production","",IFERROR(
_xlfn.IFS(AND(GT15&gt;0,GT15&lt;($HK$3-$D15)),GT15,
AND(GT15&gt;0,GT15&gt;($HK$3-$D15)),($HK$3-$D15)),""))</f>
        <v/>
      </c>
      <c r="KY15" s="84" t="str" cm="1">
        <f t="array" ref="KY15">IF($C15="Production","",IFERROR(
_xlfn.IFS(AND(GU15&gt;0,GU15&lt;($HK$3-$D15)),GU15,
AND(GU15&gt;0,GU15&gt;($HK$3-$D15)),($HK$3-$D15)),""))</f>
        <v/>
      </c>
      <c r="KZ15" s="84" t="str" cm="1">
        <f t="array" ref="KZ15">IF($C15="Production","",IFERROR(
_xlfn.IFS(AND(GV15&gt;0,GV15&lt;($HK$3-$D15)),GV15,
AND(GV15&gt;0,GV15&gt;($HK$3-$D15)),($HK$3-$D15)),""))</f>
        <v/>
      </c>
      <c r="LA15" s="84" t="str" cm="1">
        <f t="array" ref="LA15">IF($C15="Production","",IFERROR(
_xlfn.IFS(AND(GW15&gt;0,GW15&lt;($HK$3-$D15)),GW15,
AND(GW15&gt;0,GW15&gt;($HK$3-$D15)),($HK$3-$D15)),""))</f>
        <v/>
      </c>
      <c r="LB15" s="84" t="str" cm="1">
        <f t="array" ref="LB15">IF($C15="Production","",IFERROR(
_xlfn.IFS(AND(GX15&gt;0,GX15&lt;($HK$3-$D15)),GX15,
AND(GX15&gt;0,GX15&gt;($HK$3-$D15)),($HK$3-$D15)),""))</f>
        <v/>
      </c>
      <c r="LC15" s="84" t="str" cm="1">
        <f t="array" ref="LC15">IF($C15="Production","",IFERROR(
_xlfn.IFS(AND(GY15&gt;0,GY15&lt;($HK$3-$D15)),GY15,
AND(GY15&gt;0,GY15&gt;($HK$3-$D15)),($HK$3-$D15)),""))</f>
        <v/>
      </c>
      <c r="LD15" s="84" t="str" cm="1">
        <f t="array" ref="LD15">IF($C15="Production","",IFERROR(
_xlfn.IFS(AND(GZ15&gt;0,GZ15&lt;($HK$3-$D15)),GZ15,
AND(GZ15&gt;0,GZ15&gt;($HK$3-$D15)),($HK$3-$D15)),""))</f>
        <v/>
      </c>
      <c r="LE15" s="84" t="str" cm="1">
        <f t="array" ref="LE15">IF($C15="Production","",IFERROR(
_xlfn.IFS(AND(HA15&gt;0,HA15&lt;($HK$3-$D15)),HA15,
AND(HA15&gt;0,HA15&gt;($HK$3-$D15)),($HK$3-$D15)),""))</f>
        <v/>
      </c>
      <c r="LF15" s="84" t="str" cm="1">
        <f t="array" ref="LF15">IF($C15="Production","",IFERROR(
_xlfn.IFS(AND(HB15&gt;0,HB15&lt;($HK$3-$D15)),HB15,
AND(HB15&gt;0,HB15&gt;($HK$3-$D15)),($HK$3-$D15)),""))</f>
        <v/>
      </c>
      <c r="LG15" s="84" t="str" cm="1">
        <f t="array" ref="LG15">IF($C15="Production","",IFERROR(
_xlfn.IFS(AND(HC15&gt;0,HC15&lt;($HK$3-$D15)),HC15,
AND(HC15&gt;0,HC15&gt;($HK$3-$D15)),($HK$3-$D15)),""))</f>
        <v/>
      </c>
      <c r="LH15" s="84" t="str" cm="1">
        <f t="array" ref="LH15">IF($C15="Production","",IFERROR(
_xlfn.IFS(AND(HD15&gt;0,HD15&lt;($HK$3-$D15)),HD15,
AND(HD15&gt;0,HD15&gt;($HK$3-$D15)),($HK$3-$D15)),""))</f>
        <v/>
      </c>
      <c r="LI15" s="84" t="str" cm="1">
        <f t="array" ref="LI15">IF($C15="Production","",IFERROR(
_xlfn.IFS(AND(HE15&gt;0,HE15&lt;($HK$3-$D15)),HE15,
AND(HE15&gt;0,HE15&gt;($HK$3-$D15)),($HK$3-$D15)),""))</f>
        <v/>
      </c>
      <c r="LJ15" s="84" t="str" cm="1">
        <f t="array" ref="LJ15">IF($C15="Production","",IFERROR(
_xlfn.IFS(AND(HF15&gt;0,HF15&lt;($HK$3-$D15)),HF15,
AND(HF15&gt;0,HF15&gt;($HK$3-$D15)),($HK$3-$D15)),""))</f>
        <v/>
      </c>
      <c r="LK15" s="84" t="str" cm="1">
        <f t="array" ref="LK15">IF($C15="Production","",IFERROR(
_xlfn.IFS(AND(HG15&gt;0,HG15&lt;($HK$3-$D15)),HG15,
AND(HG15&gt;0,HG15&gt;($HK$3-$D15)),($HK$3-$D15)),""))</f>
        <v/>
      </c>
      <c r="LL15" s="139">
        <f t="shared" si="161"/>
        <v>0</v>
      </c>
      <c r="LM15" s="80"/>
      <c r="LN15" s="133" t="str">
        <f t="shared" si="162"/>
        <v/>
      </c>
      <c r="LO15" s="84" t="str">
        <f t="shared" si="163"/>
        <v/>
      </c>
      <c r="LP15" s="84" t="str">
        <f t="shared" si="164"/>
        <v/>
      </c>
      <c r="LQ15" s="84" t="str">
        <f t="shared" si="165"/>
        <v/>
      </c>
      <c r="LR15" s="84" t="str">
        <f t="shared" si="166"/>
        <v/>
      </c>
      <c r="LS15" s="84" t="str">
        <f t="shared" si="167"/>
        <v/>
      </c>
      <c r="LT15" s="84" t="str">
        <f t="shared" si="168"/>
        <v/>
      </c>
      <c r="LU15" s="84" t="str">
        <f t="shared" si="169"/>
        <v/>
      </c>
      <c r="LV15" s="84" t="str">
        <f t="shared" si="170"/>
        <v/>
      </c>
      <c r="LW15" s="84" t="str">
        <f t="shared" si="171"/>
        <v/>
      </c>
      <c r="LX15" s="84" t="str">
        <f t="shared" si="172"/>
        <v/>
      </c>
      <c r="LY15" s="84" t="str">
        <f t="shared" si="173"/>
        <v/>
      </c>
      <c r="LZ15" s="84" t="str">
        <f t="shared" si="174"/>
        <v/>
      </c>
      <c r="MA15" s="84" t="str">
        <f t="shared" si="175"/>
        <v/>
      </c>
      <c r="MB15" s="84" t="str">
        <f t="shared" si="176"/>
        <v/>
      </c>
      <c r="MC15" s="84" t="str">
        <f t="shared" si="177"/>
        <v/>
      </c>
      <c r="MD15" s="84" t="str">
        <f t="shared" si="178"/>
        <v/>
      </c>
      <c r="ME15" s="84" t="str">
        <f t="shared" si="179"/>
        <v/>
      </c>
      <c r="MF15" s="84" t="str">
        <f t="shared" si="180"/>
        <v/>
      </c>
      <c r="MG15" s="84" t="str">
        <f t="shared" si="181"/>
        <v/>
      </c>
      <c r="MH15" s="84" t="str">
        <f t="shared" si="182"/>
        <v/>
      </c>
      <c r="MI15" s="84" t="str">
        <f t="shared" si="183"/>
        <v/>
      </c>
      <c r="MJ15" s="84" t="str">
        <f t="shared" si="184"/>
        <v/>
      </c>
      <c r="MK15" s="84" t="str">
        <f t="shared" si="185"/>
        <v/>
      </c>
      <c r="ML15" s="84" t="str">
        <f t="shared" si="186"/>
        <v/>
      </c>
      <c r="MM15" s="84" t="str">
        <f t="shared" si="187"/>
        <v/>
      </c>
      <c r="MN15" s="84" t="str">
        <f t="shared" si="188"/>
        <v/>
      </c>
      <c r="MO15" s="84" t="str">
        <f t="shared" si="189"/>
        <v/>
      </c>
      <c r="MP15" s="84" t="str">
        <f t="shared" si="190"/>
        <v/>
      </c>
      <c r="MQ15" s="84" t="str">
        <f t="shared" si="191"/>
        <v/>
      </c>
      <c r="MR15" s="84" t="str">
        <f t="shared" si="192"/>
        <v/>
      </c>
      <c r="MS15" s="84" t="str">
        <f t="shared" si="193"/>
        <v/>
      </c>
      <c r="MT15" s="84" t="str">
        <f t="shared" si="194"/>
        <v/>
      </c>
      <c r="MU15" s="84" t="str">
        <f t="shared" si="195"/>
        <v/>
      </c>
      <c r="MV15" s="84" t="str">
        <f t="shared" si="196"/>
        <v/>
      </c>
      <c r="MW15" s="84" t="str">
        <f t="shared" si="197"/>
        <v/>
      </c>
      <c r="MX15" s="84" t="str">
        <f t="shared" si="198"/>
        <v/>
      </c>
      <c r="MY15" s="84" t="str">
        <f t="shared" si="199"/>
        <v/>
      </c>
      <c r="MZ15" s="84" t="str">
        <f t="shared" si="200"/>
        <v/>
      </c>
      <c r="NA15" s="84" t="str">
        <f t="shared" si="201"/>
        <v/>
      </c>
      <c r="NB15" s="84" t="str">
        <f t="shared" si="202"/>
        <v/>
      </c>
      <c r="NC15" s="84" t="str">
        <f t="shared" si="203"/>
        <v/>
      </c>
      <c r="ND15" s="84" t="str">
        <f t="shared" si="204"/>
        <v/>
      </c>
      <c r="NE15" s="84" t="str">
        <f t="shared" si="205"/>
        <v/>
      </c>
      <c r="NF15" s="84" t="str">
        <f t="shared" si="206"/>
        <v/>
      </c>
      <c r="NG15" s="84" t="str">
        <f t="shared" si="207"/>
        <v/>
      </c>
      <c r="NH15" s="84" t="str">
        <f t="shared" si="208"/>
        <v/>
      </c>
      <c r="NI15" s="84" t="str">
        <f t="shared" si="209"/>
        <v/>
      </c>
      <c r="NJ15" s="84" t="str">
        <f t="shared" si="210"/>
        <v/>
      </c>
      <c r="NK15" s="84" t="str">
        <f t="shared" si="211"/>
        <v/>
      </c>
      <c r="NL15" s="84" t="str">
        <f t="shared" si="212"/>
        <v/>
      </c>
      <c r="NM15" s="134" t="str">
        <f t="shared" si="213"/>
        <v/>
      </c>
      <c r="NN15" s="139">
        <f t="shared" si="214"/>
        <v>0</v>
      </c>
      <c r="NP15" s="91" t="str">
        <f t="shared" si="215"/>
        <v/>
      </c>
      <c r="NQ15" s="79" t="str">
        <f t="shared" si="216"/>
        <v/>
      </c>
      <c r="NR15" s="79" t="str">
        <f t="shared" si="217"/>
        <v/>
      </c>
      <c r="NS15" s="79" t="str">
        <f t="shared" si="218"/>
        <v/>
      </c>
      <c r="NT15" s="79" t="str">
        <f t="shared" si="219"/>
        <v/>
      </c>
      <c r="NU15" s="79" t="str">
        <f t="shared" si="220"/>
        <v/>
      </c>
      <c r="NV15" s="79" t="str">
        <f t="shared" si="221"/>
        <v/>
      </c>
      <c r="NW15" s="79" t="str">
        <f t="shared" si="222"/>
        <v/>
      </c>
      <c r="NX15" s="79" t="str">
        <f t="shared" si="223"/>
        <v/>
      </c>
      <c r="NY15" s="79" t="str">
        <f t="shared" si="224"/>
        <v/>
      </c>
      <c r="NZ15" s="79" t="str">
        <f t="shared" si="225"/>
        <v/>
      </c>
      <c r="OA15" s="79" t="str">
        <f t="shared" si="226"/>
        <v/>
      </c>
      <c r="OB15" s="79" t="str">
        <f t="shared" si="227"/>
        <v/>
      </c>
      <c r="OC15" s="79" t="str">
        <f t="shared" si="228"/>
        <v/>
      </c>
      <c r="OD15" s="79" t="str">
        <f t="shared" si="229"/>
        <v/>
      </c>
      <c r="OE15" s="79" t="str">
        <f t="shared" si="230"/>
        <v/>
      </c>
      <c r="OF15" s="79" t="str">
        <f t="shared" si="231"/>
        <v/>
      </c>
      <c r="OG15" s="79" t="str">
        <f t="shared" si="232"/>
        <v/>
      </c>
      <c r="OH15" s="79" t="str">
        <f t="shared" si="233"/>
        <v/>
      </c>
      <c r="OI15" s="79" t="str">
        <f t="shared" si="234"/>
        <v/>
      </c>
      <c r="OJ15" s="79" t="str">
        <f t="shared" si="235"/>
        <v/>
      </c>
      <c r="OK15" s="79" t="str">
        <f t="shared" si="236"/>
        <v/>
      </c>
      <c r="OL15" s="79" t="str">
        <f t="shared" si="237"/>
        <v/>
      </c>
      <c r="OM15" s="79" t="str">
        <f t="shared" si="238"/>
        <v/>
      </c>
      <c r="ON15" s="79" t="str">
        <f t="shared" si="239"/>
        <v/>
      </c>
      <c r="OO15" s="79" t="str">
        <f t="shared" si="240"/>
        <v/>
      </c>
      <c r="OP15" s="79" t="str">
        <f t="shared" si="241"/>
        <v/>
      </c>
      <c r="OQ15" s="79" t="str">
        <f t="shared" si="242"/>
        <v/>
      </c>
      <c r="OR15" s="79" t="str">
        <f t="shared" si="243"/>
        <v/>
      </c>
      <c r="OS15" s="79" t="str">
        <f t="shared" si="244"/>
        <v/>
      </c>
      <c r="OT15" s="79" t="str">
        <f t="shared" si="245"/>
        <v/>
      </c>
      <c r="OU15" s="79" t="str">
        <f t="shared" si="246"/>
        <v/>
      </c>
      <c r="OV15" s="79" t="str">
        <f t="shared" si="247"/>
        <v/>
      </c>
      <c r="OW15" s="79" t="str">
        <f t="shared" si="248"/>
        <v/>
      </c>
      <c r="OX15" s="79" t="str">
        <f t="shared" si="249"/>
        <v/>
      </c>
      <c r="OY15" s="79" t="str">
        <f t="shared" si="250"/>
        <v/>
      </c>
      <c r="OZ15" s="79" t="str">
        <f t="shared" si="251"/>
        <v/>
      </c>
      <c r="PA15" s="79" t="str">
        <f t="shared" si="252"/>
        <v/>
      </c>
      <c r="PB15" s="79" t="str">
        <f t="shared" si="253"/>
        <v/>
      </c>
      <c r="PC15" s="79" t="str">
        <f t="shared" si="254"/>
        <v/>
      </c>
      <c r="PD15" s="79" t="str">
        <f t="shared" si="255"/>
        <v/>
      </c>
      <c r="PE15" s="79" t="str">
        <f t="shared" si="256"/>
        <v/>
      </c>
      <c r="PF15" s="79" t="str">
        <f t="shared" si="257"/>
        <v/>
      </c>
      <c r="PG15" s="79" t="str">
        <f t="shared" si="258"/>
        <v/>
      </c>
      <c r="PH15" s="79" t="str">
        <f t="shared" si="259"/>
        <v/>
      </c>
      <c r="PI15" s="79" t="str">
        <f t="shared" si="260"/>
        <v/>
      </c>
      <c r="PJ15" s="79" t="str">
        <f t="shared" si="261"/>
        <v/>
      </c>
      <c r="PK15" s="79" t="str">
        <f t="shared" si="262"/>
        <v/>
      </c>
      <c r="PL15" s="79" t="str">
        <f t="shared" si="263"/>
        <v/>
      </c>
      <c r="PM15" s="79" t="str">
        <f t="shared" si="264"/>
        <v/>
      </c>
      <c r="PN15" s="79" t="str">
        <f t="shared" si="265"/>
        <v/>
      </c>
      <c r="PO15" s="92" t="str">
        <f t="shared" si="266"/>
        <v/>
      </c>
      <c r="PP15" s="144">
        <f t="shared" si="109"/>
        <v>0</v>
      </c>
      <c r="PR15" s="91">
        <f t="shared" si="267"/>
        <v>0</v>
      </c>
      <c r="PS15" s="79">
        <f t="shared" si="268"/>
        <v>0</v>
      </c>
      <c r="PT15" s="92">
        <f t="shared" si="269"/>
        <v>0</v>
      </c>
      <c r="PV15" s="144">
        <f t="shared" si="270"/>
        <v>0</v>
      </c>
      <c r="PX15" s="144">
        <f t="shared" si="271"/>
        <v>0</v>
      </c>
    </row>
    <row r="16" spans="2:440" x14ac:dyDescent="0.15">
      <c r="B16" s="82" t="str">
        <f>'MODU 2025'!B19</f>
        <v>CORTOT Catherine</v>
      </c>
      <c r="C16" s="82" t="str">
        <f>'MODU 2025'!C19</f>
        <v>Production</v>
      </c>
      <c r="D16" s="82">
        <f>'MODU 2025'!D19</f>
        <v>37</v>
      </c>
      <c r="E16" s="125">
        <f>'MODU 2025'!G19</f>
        <v>33</v>
      </c>
      <c r="F16" s="82">
        <f>'MODU 2025'!H19</f>
        <v>41</v>
      </c>
      <c r="G16" s="82">
        <f>'MODU 2025'!I19</f>
        <v>33</v>
      </c>
      <c r="H16" s="82">
        <f>'MODU 2025'!J19</f>
        <v>41</v>
      </c>
      <c r="I16" s="82">
        <f>'MODU 2025'!K19</f>
        <v>33</v>
      </c>
      <c r="J16" s="82">
        <f>'MODU 2025'!L19</f>
        <v>41</v>
      </c>
      <c r="K16" s="82">
        <f>'MODU 2025'!M19</f>
        <v>33</v>
      </c>
      <c r="L16" s="82">
        <f>'MODU 2025'!N19</f>
        <v>41</v>
      </c>
      <c r="M16" s="82">
        <f>'MODU 2025'!O19</f>
        <v>33</v>
      </c>
      <c r="N16" s="82">
        <f>'MODU 2025'!P19</f>
        <v>41</v>
      </c>
      <c r="O16" s="82">
        <f>'MODU 2025'!Q19</f>
        <v>33</v>
      </c>
      <c r="P16" s="82">
        <f>'MODU 2025'!R19</f>
        <v>41</v>
      </c>
      <c r="Q16" s="82">
        <f>'MODU 2025'!S19</f>
        <v>33</v>
      </c>
      <c r="R16" s="82">
        <f>'MODU 2025'!T19</f>
        <v>41</v>
      </c>
      <c r="S16" s="82">
        <f>'MODU 2025'!U19</f>
        <v>33</v>
      </c>
      <c r="T16" s="82">
        <f>'MODU 2025'!V19</f>
        <v>41</v>
      </c>
      <c r="U16" s="82">
        <f>'MODU 2025'!W19</f>
        <v>33</v>
      </c>
      <c r="V16" s="82">
        <f>'MODU 2025'!X19</f>
        <v>41</v>
      </c>
      <c r="W16" s="82">
        <f>'MODU 2025'!Y19</f>
        <v>33</v>
      </c>
      <c r="X16" s="82">
        <f>'MODU 2025'!Z19</f>
        <v>41</v>
      </c>
      <c r="Y16" s="82">
        <f>'MODU 2025'!AA19</f>
        <v>33</v>
      </c>
      <c r="Z16" s="82">
        <f>'MODU 2025'!AB19</f>
        <v>41</v>
      </c>
      <c r="AA16" s="82">
        <f>'MODU 2025'!AC19</f>
        <v>33</v>
      </c>
      <c r="AB16" s="82">
        <f>'MODU 2025'!AD19</f>
        <v>41</v>
      </c>
      <c r="AC16" s="82">
        <f>'MODU 2025'!AE19</f>
        <v>33</v>
      </c>
      <c r="AD16" s="82">
        <f>'MODU 2025'!AF19</f>
        <v>41</v>
      </c>
      <c r="AE16" s="82">
        <f>'MODU 2025'!AG19</f>
        <v>33</v>
      </c>
      <c r="AF16" s="82">
        <f>'MODU 2025'!AH19</f>
        <v>41</v>
      </c>
      <c r="AG16" s="82">
        <f>'MODU 2025'!AI19</f>
        <v>33</v>
      </c>
      <c r="AH16" s="82">
        <f>'MODU 2025'!AJ19</f>
        <v>41</v>
      </c>
      <c r="AI16" s="82">
        <f>'MODU 2025'!AK19</f>
        <v>33</v>
      </c>
      <c r="AJ16" s="82">
        <f>'MODU 2025'!AL19</f>
        <v>41</v>
      </c>
      <c r="AK16" s="82">
        <f>'MODU 2025'!AM19</f>
        <v>33</v>
      </c>
      <c r="AL16" s="82">
        <f>'MODU 2025'!AN19</f>
        <v>41</v>
      </c>
      <c r="AM16" s="82">
        <f>'MODU 2025'!AO19</f>
        <v>33</v>
      </c>
      <c r="AN16" s="82">
        <f>'MODU 2025'!AP19</f>
        <v>41</v>
      </c>
      <c r="AO16" s="82">
        <f>'MODU 2025'!AQ19</f>
        <v>33</v>
      </c>
      <c r="AP16" s="82">
        <f>'MODU 2025'!AR19</f>
        <v>41</v>
      </c>
      <c r="AQ16" s="82">
        <f>'MODU 2025'!AS19</f>
        <v>33</v>
      </c>
      <c r="AR16" s="82">
        <f>'MODU 2025'!AT19</f>
        <v>41</v>
      </c>
      <c r="AS16" s="82">
        <f>'MODU 2025'!AU19</f>
        <v>33</v>
      </c>
      <c r="AT16" s="82">
        <f>'MODU 2025'!AV19</f>
        <v>41</v>
      </c>
      <c r="AU16" s="82">
        <f>'MODU 2025'!AW19</f>
        <v>33</v>
      </c>
      <c r="AV16" s="82">
        <f>'MODU 2025'!AX19</f>
        <v>41</v>
      </c>
      <c r="AW16" s="82">
        <f>'MODU 2025'!AY19</f>
        <v>33</v>
      </c>
      <c r="AX16" s="82">
        <f>'MODU 2025'!AZ19</f>
        <v>41</v>
      </c>
      <c r="AY16" s="82">
        <f>'MODU 2025'!BA19</f>
        <v>33</v>
      </c>
      <c r="AZ16" s="82">
        <f>'MODU 2025'!BB19</f>
        <v>41</v>
      </c>
      <c r="BA16" s="82">
        <f>'MODU 2025'!BC19</f>
        <v>33</v>
      </c>
      <c r="BB16" s="82">
        <f>'MODU 2025'!BD19</f>
        <v>41</v>
      </c>
      <c r="BC16" s="82">
        <f>'MODU 2025'!BE19</f>
        <v>33</v>
      </c>
      <c r="BD16" s="126">
        <f>'MODU 2025'!BF19</f>
        <v>41</v>
      </c>
      <c r="BE16" s="82"/>
      <c r="BF16" s="116">
        <v>41</v>
      </c>
      <c r="BG16" s="117">
        <v>33</v>
      </c>
      <c r="BH16" s="117">
        <v>41</v>
      </c>
      <c r="BI16" s="117">
        <v>33</v>
      </c>
      <c r="BJ16" s="117">
        <v>41</v>
      </c>
      <c r="BK16" s="117">
        <v>33</v>
      </c>
      <c r="BL16" s="117">
        <v>41</v>
      </c>
      <c r="BM16" s="117">
        <v>33</v>
      </c>
      <c r="BN16" s="117">
        <v>41</v>
      </c>
      <c r="BO16" s="117">
        <v>33</v>
      </c>
      <c r="BP16" s="117">
        <v>41</v>
      </c>
      <c r="BQ16" s="117">
        <v>33</v>
      </c>
      <c r="BR16" s="117">
        <v>41</v>
      </c>
      <c r="BS16" s="117">
        <v>33</v>
      </c>
      <c r="BT16" s="117">
        <v>41</v>
      </c>
      <c r="BU16" s="117">
        <v>33</v>
      </c>
      <c r="BV16" s="117">
        <v>41</v>
      </c>
      <c r="BW16" s="117">
        <v>33</v>
      </c>
      <c r="BX16" s="117">
        <v>41</v>
      </c>
      <c r="BY16" s="117">
        <v>33</v>
      </c>
      <c r="BZ16" s="117">
        <v>41</v>
      </c>
      <c r="CA16" s="117">
        <v>33</v>
      </c>
      <c r="CB16" s="117">
        <v>41</v>
      </c>
      <c r="CC16" s="117">
        <v>33</v>
      </c>
      <c r="CD16" s="117">
        <v>41</v>
      </c>
      <c r="CE16" s="117">
        <v>33</v>
      </c>
      <c r="CF16" s="117">
        <v>41</v>
      </c>
      <c r="CG16" s="117">
        <v>33</v>
      </c>
      <c r="CH16" s="117">
        <v>41</v>
      </c>
      <c r="CI16" s="117">
        <v>33</v>
      </c>
      <c r="CJ16" s="117">
        <v>41</v>
      </c>
      <c r="CK16" s="117">
        <v>33</v>
      </c>
      <c r="CL16" s="117">
        <v>41</v>
      </c>
      <c r="CM16" s="117">
        <v>33</v>
      </c>
      <c r="CN16" s="117">
        <v>41</v>
      </c>
      <c r="CO16" s="117">
        <v>33</v>
      </c>
      <c r="CP16" s="117">
        <v>41</v>
      </c>
      <c r="CQ16" s="117">
        <v>33</v>
      </c>
      <c r="CR16" s="117">
        <v>41</v>
      </c>
      <c r="CS16" s="117">
        <v>33</v>
      </c>
      <c r="CT16" s="117">
        <v>41</v>
      </c>
      <c r="CU16" s="117">
        <v>33</v>
      </c>
      <c r="CV16" s="117">
        <v>41</v>
      </c>
      <c r="CW16" s="117">
        <v>33</v>
      </c>
      <c r="CX16" s="117">
        <v>41</v>
      </c>
      <c r="CY16" s="117">
        <v>33</v>
      </c>
      <c r="CZ16" s="117">
        <v>41</v>
      </c>
      <c r="DA16" s="117">
        <v>33</v>
      </c>
      <c r="DB16" s="117">
        <v>41</v>
      </c>
      <c r="DC16" s="117">
        <v>33</v>
      </c>
      <c r="DD16" s="117">
        <v>41</v>
      </c>
      <c r="DE16" s="118">
        <v>33</v>
      </c>
      <c r="DF16" s="85"/>
      <c r="DG16" s="133">
        <f t="shared" si="272"/>
        <v>0</v>
      </c>
      <c r="DH16" s="84">
        <f t="shared" si="110"/>
        <v>0</v>
      </c>
      <c r="DI16" s="84">
        <f t="shared" si="111"/>
        <v>0</v>
      </c>
      <c r="DJ16" s="84">
        <f t="shared" si="112"/>
        <v>0</v>
      </c>
      <c r="DK16" s="84">
        <f t="shared" si="113"/>
        <v>0</v>
      </c>
      <c r="DL16" s="84">
        <f t="shared" si="114"/>
        <v>0</v>
      </c>
      <c r="DM16" s="84">
        <f t="shared" si="115"/>
        <v>0</v>
      </c>
      <c r="DN16" s="84">
        <f t="shared" si="116"/>
        <v>0</v>
      </c>
      <c r="DO16" s="84">
        <f t="shared" si="117"/>
        <v>0</v>
      </c>
      <c r="DP16" s="84">
        <f t="shared" si="118"/>
        <v>0</v>
      </c>
      <c r="DQ16" s="84">
        <f t="shared" si="119"/>
        <v>0</v>
      </c>
      <c r="DR16" s="84">
        <f t="shared" si="120"/>
        <v>0</v>
      </c>
      <c r="DS16" s="84">
        <f t="shared" si="121"/>
        <v>0</v>
      </c>
      <c r="DT16" s="84">
        <f t="shared" si="122"/>
        <v>0</v>
      </c>
      <c r="DU16" s="84">
        <f t="shared" si="123"/>
        <v>0</v>
      </c>
      <c r="DV16" s="84">
        <f t="shared" si="124"/>
        <v>0</v>
      </c>
      <c r="DW16" s="84">
        <f t="shared" si="125"/>
        <v>0</v>
      </c>
      <c r="DX16" s="84">
        <f t="shared" si="126"/>
        <v>0</v>
      </c>
      <c r="DY16" s="84">
        <f t="shared" si="127"/>
        <v>0</v>
      </c>
      <c r="DZ16" s="84">
        <f t="shared" si="128"/>
        <v>0</v>
      </c>
      <c r="EA16" s="84">
        <f t="shared" si="129"/>
        <v>0</v>
      </c>
      <c r="EB16" s="84">
        <f t="shared" si="130"/>
        <v>0</v>
      </c>
      <c r="EC16" s="84">
        <f t="shared" si="131"/>
        <v>0</v>
      </c>
      <c r="ED16" s="84">
        <f t="shared" si="132"/>
        <v>0</v>
      </c>
      <c r="EE16" s="84">
        <f t="shared" si="133"/>
        <v>0</v>
      </c>
      <c r="EF16" s="84">
        <f t="shared" si="134"/>
        <v>0</v>
      </c>
      <c r="EG16" s="84">
        <f t="shared" si="135"/>
        <v>0</v>
      </c>
      <c r="EH16" s="84">
        <f t="shared" si="136"/>
        <v>0</v>
      </c>
      <c r="EI16" s="84">
        <f t="shared" si="137"/>
        <v>0</v>
      </c>
      <c r="EJ16" s="84">
        <f t="shared" si="138"/>
        <v>0</v>
      </c>
      <c r="EK16" s="84">
        <f t="shared" si="139"/>
        <v>0</v>
      </c>
      <c r="EL16" s="84">
        <f t="shared" si="140"/>
        <v>0</v>
      </c>
      <c r="EM16" s="84">
        <f t="shared" si="141"/>
        <v>0</v>
      </c>
      <c r="EN16" s="84">
        <f t="shared" si="142"/>
        <v>0</v>
      </c>
      <c r="EO16" s="84">
        <f t="shared" si="143"/>
        <v>0</v>
      </c>
      <c r="EP16" s="84">
        <f t="shared" si="144"/>
        <v>0</v>
      </c>
      <c r="EQ16" s="84">
        <f t="shared" si="145"/>
        <v>0</v>
      </c>
      <c r="ER16" s="84">
        <f t="shared" si="146"/>
        <v>0</v>
      </c>
      <c r="ES16" s="84">
        <f t="shared" si="147"/>
        <v>0</v>
      </c>
      <c r="ET16" s="84">
        <f t="shared" si="148"/>
        <v>0</v>
      </c>
      <c r="EU16" s="84">
        <f t="shared" si="149"/>
        <v>0</v>
      </c>
      <c r="EV16" s="84">
        <f t="shared" si="150"/>
        <v>0</v>
      </c>
      <c r="EW16" s="84">
        <f t="shared" si="151"/>
        <v>0</v>
      </c>
      <c r="EX16" s="84">
        <f t="shared" si="152"/>
        <v>0</v>
      </c>
      <c r="EY16" s="84">
        <f t="shared" si="153"/>
        <v>0</v>
      </c>
      <c r="EZ16" s="84">
        <f t="shared" si="154"/>
        <v>0</v>
      </c>
      <c r="FA16" s="84">
        <f t="shared" si="155"/>
        <v>0</v>
      </c>
      <c r="FB16" s="84">
        <f t="shared" si="156"/>
        <v>0</v>
      </c>
      <c r="FC16" s="84">
        <f t="shared" si="157"/>
        <v>0</v>
      </c>
      <c r="FD16" s="84">
        <f t="shared" si="158"/>
        <v>0</v>
      </c>
      <c r="FE16" s="84">
        <f t="shared" si="159"/>
        <v>0</v>
      </c>
      <c r="FF16" s="134">
        <f t="shared" si="160"/>
        <v>0</v>
      </c>
      <c r="FG16" s="84"/>
      <c r="FH16" s="133" t="str">
        <f t="shared" si="51"/>
        <v/>
      </c>
      <c r="FI16" s="84" t="str">
        <f t="shared" si="52"/>
        <v/>
      </c>
      <c r="FJ16" s="84" t="str">
        <f t="shared" si="53"/>
        <v/>
      </c>
      <c r="FK16" s="84" t="str">
        <f t="shared" si="54"/>
        <v/>
      </c>
      <c r="FL16" s="84" t="str">
        <f t="shared" si="55"/>
        <v/>
      </c>
      <c r="FM16" s="84" t="str">
        <f t="shared" si="56"/>
        <v/>
      </c>
      <c r="FN16" s="84" t="str">
        <f t="shared" si="57"/>
        <v/>
      </c>
      <c r="FO16" s="84" t="str">
        <f t="shared" si="58"/>
        <v/>
      </c>
      <c r="FP16" s="84" t="str">
        <f t="shared" si="59"/>
        <v/>
      </c>
      <c r="FQ16" s="84" t="str">
        <f t="shared" si="60"/>
        <v/>
      </c>
      <c r="FR16" s="84" t="str">
        <f t="shared" si="61"/>
        <v/>
      </c>
      <c r="FS16" s="84" t="str">
        <f t="shared" si="62"/>
        <v/>
      </c>
      <c r="FT16" s="84" t="str">
        <f t="shared" si="63"/>
        <v/>
      </c>
      <c r="FU16" s="84" t="str">
        <f t="shared" si="64"/>
        <v/>
      </c>
      <c r="FV16" s="84" t="str">
        <f t="shared" si="65"/>
        <v/>
      </c>
      <c r="FW16" s="84" t="str">
        <f t="shared" si="66"/>
        <v/>
      </c>
      <c r="FX16" s="84" t="str">
        <f t="shared" si="67"/>
        <v/>
      </c>
      <c r="FY16" s="84" t="str">
        <f t="shared" si="68"/>
        <v/>
      </c>
      <c r="FZ16" s="84" t="str">
        <f t="shared" si="69"/>
        <v/>
      </c>
      <c r="GA16" s="84" t="str">
        <f t="shared" si="70"/>
        <v/>
      </c>
      <c r="GB16" s="84" t="str">
        <f t="shared" si="71"/>
        <v/>
      </c>
      <c r="GC16" s="84" t="str">
        <f t="shared" si="72"/>
        <v/>
      </c>
      <c r="GD16" s="84" t="str">
        <f t="shared" si="73"/>
        <v/>
      </c>
      <c r="GE16" s="84" t="str">
        <f t="shared" si="74"/>
        <v/>
      </c>
      <c r="GF16" s="84" t="str">
        <f t="shared" si="75"/>
        <v/>
      </c>
      <c r="GG16" s="84" t="str">
        <f t="shared" si="76"/>
        <v/>
      </c>
      <c r="GH16" s="84" t="str">
        <f t="shared" si="77"/>
        <v/>
      </c>
      <c r="GI16" s="84" t="str">
        <f t="shared" si="78"/>
        <v/>
      </c>
      <c r="GJ16" s="84" t="str">
        <f t="shared" si="79"/>
        <v/>
      </c>
      <c r="GK16" s="84" t="str">
        <f t="shared" si="80"/>
        <v/>
      </c>
      <c r="GL16" s="84" t="str">
        <f t="shared" si="81"/>
        <v/>
      </c>
      <c r="GM16" s="84" t="str">
        <f t="shared" si="82"/>
        <v/>
      </c>
      <c r="GN16" s="84" t="str">
        <f t="shared" si="83"/>
        <v/>
      </c>
      <c r="GO16" s="84" t="str">
        <f t="shared" si="84"/>
        <v/>
      </c>
      <c r="GP16" s="84" t="str">
        <f t="shared" si="85"/>
        <v/>
      </c>
      <c r="GQ16" s="84" t="str">
        <f t="shared" si="86"/>
        <v/>
      </c>
      <c r="GR16" s="84" t="str">
        <f t="shared" si="87"/>
        <v/>
      </c>
      <c r="GS16" s="84" t="str">
        <f t="shared" si="88"/>
        <v/>
      </c>
      <c r="GT16" s="84" t="str">
        <f t="shared" si="89"/>
        <v/>
      </c>
      <c r="GU16" s="84" t="str">
        <f t="shared" si="90"/>
        <v/>
      </c>
      <c r="GV16" s="84" t="str">
        <f t="shared" si="91"/>
        <v/>
      </c>
      <c r="GW16" s="84" t="str">
        <f t="shared" si="92"/>
        <v/>
      </c>
      <c r="GX16" s="84" t="str">
        <f t="shared" si="93"/>
        <v/>
      </c>
      <c r="GY16" s="84" t="str">
        <f t="shared" si="94"/>
        <v/>
      </c>
      <c r="GZ16" s="84" t="str">
        <f t="shared" si="95"/>
        <v/>
      </c>
      <c r="HA16" s="84" t="str">
        <f t="shared" si="96"/>
        <v/>
      </c>
      <c r="HB16" s="84" t="str">
        <f t="shared" si="97"/>
        <v/>
      </c>
      <c r="HC16" s="84" t="str">
        <f t="shared" si="98"/>
        <v/>
      </c>
      <c r="HD16" s="84" t="str">
        <f t="shared" si="99"/>
        <v/>
      </c>
      <c r="HE16" s="84" t="str">
        <f t="shared" si="100"/>
        <v/>
      </c>
      <c r="HF16" s="84" t="str">
        <f t="shared" si="101"/>
        <v/>
      </c>
      <c r="HG16" s="84" t="str">
        <f t="shared" si="102"/>
        <v/>
      </c>
      <c r="HH16" s="139">
        <f t="shared" si="103"/>
        <v>0</v>
      </c>
      <c r="HI16" s="35"/>
      <c r="HJ16" s="133" t="str" cm="1">
        <f t="array" ref="HJ16">IF($C16&lt;&gt;"Production","",IFERROR(
_xlfn.IFS(AND(DG16&gt;0,DG16&lt;($HK$3-$D16)),DG16,
AND(DG16&gt;0,DG16&gt;($HK$3-$D16)),($HK$3-$D16)),""))</f>
        <v/>
      </c>
      <c r="HK16" s="84" t="str" cm="1">
        <f t="array" ref="HK16">IF($C16&lt;&gt;"Production","",IFERROR(
_xlfn.IFS(AND(DH16&gt;0,DH16&lt;($HK$3-$D16)),DH16,
AND(DH16&gt;0,DH16&gt;($HK$3-$D16)),($HK$3-$D16)),""))</f>
        <v/>
      </c>
      <c r="HL16" s="84" t="str" cm="1">
        <f t="array" ref="HL16">IF($C16&lt;&gt;"Production","",IFERROR(
_xlfn.IFS(AND(DI16&gt;0,DI16&lt;($HK$3-$D16)),DI16,
AND(DI16&gt;0,DI16&gt;($HK$3-$D16)),($HK$3-$D16)),""))</f>
        <v/>
      </c>
      <c r="HM16" s="84" t="str" cm="1">
        <f t="array" ref="HM16">IF($C16&lt;&gt;"Production","",IFERROR(
_xlfn.IFS(AND(DJ16&gt;0,DJ16&lt;($HK$3-$D16)),DJ16,
AND(DJ16&gt;0,DJ16&gt;($HK$3-$D16)),($HK$3-$D16)),""))</f>
        <v/>
      </c>
      <c r="HN16" s="84" t="str" cm="1">
        <f t="array" ref="HN16">IF($C16&lt;&gt;"Production","",IFERROR(
_xlfn.IFS(AND(DK16&gt;0,DK16&lt;($HK$3-$D16)),DK16,
AND(DK16&gt;0,DK16&gt;($HK$3-$D16)),($HK$3-$D16)),""))</f>
        <v/>
      </c>
      <c r="HO16" s="84" t="str" cm="1">
        <f t="array" ref="HO16">IF($C16&lt;&gt;"Production","",IFERROR(
_xlfn.IFS(AND(DL16&gt;0,DL16&lt;($HK$3-$D16)),DL16,
AND(DL16&gt;0,DL16&gt;($HK$3-$D16)),($HK$3-$D16)),""))</f>
        <v/>
      </c>
      <c r="HP16" s="84" t="str" cm="1">
        <f t="array" ref="HP16">IF($C16&lt;&gt;"Production","",IFERROR(
_xlfn.IFS(AND(DM16&gt;0,DM16&lt;($HK$3-$D16)),DM16,
AND(DM16&gt;0,DM16&gt;($HK$3-$D16)),($HK$3-$D16)),""))</f>
        <v/>
      </c>
      <c r="HQ16" s="84" t="str" cm="1">
        <f t="array" ref="HQ16">IF($C16&lt;&gt;"Production","",IFERROR(
_xlfn.IFS(AND(DN16&gt;0,DN16&lt;($HK$3-$D16)),DN16,
AND(DN16&gt;0,DN16&gt;($HK$3-$D16)),($HK$3-$D16)),""))</f>
        <v/>
      </c>
      <c r="HR16" s="84" t="str" cm="1">
        <f t="array" ref="HR16">IF($C16&lt;&gt;"Production","",IFERROR(
_xlfn.IFS(AND(DO16&gt;0,DO16&lt;($HK$3-$D16)),DO16,
AND(DO16&gt;0,DO16&gt;($HK$3-$D16)),($HK$3-$D16)),""))</f>
        <v/>
      </c>
      <c r="HS16" s="84" t="str" cm="1">
        <f t="array" ref="HS16">IF($C16&lt;&gt;"Production","",IFERROR(
_xlfn.IFS(AND(DP16&gt;0,DP16&lt;($HK$3-$D16)),DP16,
AND(DP16&gt;0,DP16&gt;($HK$3-$D16)),($HK$3-$D16)),""))</f>
        <v/>
      </c>
      <c r="HT16" s="84" t="str" cm="1">
        <f t="array" ref="HT16">IF($C16&lt;&gt;"Production","",IFERROR(
_xlfn.IFS(AND(DQ16&gt;0,DQ16&lt;($HK$3-$D16)),DQ16,
AND(DQ16&gt;0,DQ16&gt;($HK$3-$D16)),($HK$3-$D16)),""))</f>
        <v/>
      </c>
      <c r="HU16" s="84" t="str" cm="1">
        <f t="array" ref="HU16">IF($C16&lt;&gt;"Production","",IFERROR(
_xlfn.IFS(AND(DR16&gt;0,DR16&lt;($HK$3-$D16)),DR16,
AND(DR16&gt;0,DR16&gt;($HK$3-$D16)),($HK$3-$D16)),""))</f>
        <v/>
      </c>
      <c r="HV16" s="84" t="str" cm="1">
        <f t="array" ref="HV16">IF($C16&lt;&gt;"Production","",IFERROR(
_xlfn.IFS(AND(DS16&gt;0,DS16&lt;($HK$3-$D16)),DS16,
AND(DS16&gt;0,DS16&gt;($HK$3-$D16)),($HK$3-$D16)),""))</f>
        <v/>
      </c>
      <c r="HW16" s="84" t="str" cm="1">
        <f t="array" ref="HW16">IF($C16&lt;&gt;"Production","",IFERROR(
_xlfn.IFS(AND(DT16&gt;0,DT16&lt;($HK$3-$D16)),DT16,
AND(DT16&gt;0,DT16&gt;($HK$3-$D16)),($HK$3-$D16)),""))</f>
        <v/>
      </c>
      <c r="HX16" s="84" t="str" cm="1">
        <f t="array" ref="HX16">IF($C16&lt;&gt;"Production","",IFERROR(
_xlfn.IFS(AND(DU16&gt;0,DU16&lt;($HK$3-$D16)),DU16,
AND(DU16&gt;0,DU16&gt;($HK$3-$D16)),($HK$3-$D16)),""))</f>
        <v/>
      </c>
      <c r="HY16" s="84" t="str" cm="1">
        <f t="array" ref="HY16">IF($C16&lt;&gt;"Production","",IFERROR(
_xlfn.IFS(AND(DV16&gt;0,DV16&lt;($HK$3-$D16)),DV16,
AND(DV16&gt;0,DV16&gt;($HK$3-$D16)),($HK$3-$D16)),""))</f>
        <v/>
      </c>
      <c r="HZ16" s="84" t="str" cm="1">
        <f t="array" ref="HZ16">IF($C16&lt;&gt;"Production","",IFERROR(
_xlfn.IFS(AND(DW16&gt;0,DW16&lt;($HK$3-$D16)),DW16,
AND(DW16&gt;0,DW16&gt;($HK$3-$D16)),($HK$3-$D16)),""))</f>
        <v/>
      </c>
      <c r="IA16" s="84" t="str" cm="1">
        <f t="array" ref="IA16">IF($C16&lt;&gt;"Production","",IFERROR(
_xlfn.IFS(AND(DX16&gt;0,DX16&lt;($HK$3-$D16)),DX16,
AND(DX16&gt;0,DX16&gt;($HK$3-$D16)),($HK$3-$D16)),""))</f>
        <v/>
      </c>
      <c r="IB16" s="84" t="str" cm="1">
        <f t="array" ref="IB16">IF($C16&lt;&gt;"Production","",IFERROR(
_xlfn.IFS(AND(DY16&gt;0,DY16&lt;($HK$3-$D16)),DY16,
AND(DY16&gt;0,DY16&gt;($HK$3-$D16)),($HK$3-$D16)),""))</f>
        <v/>
      </c>
      <c r="IC16" s="84" t="str" cm="1">
        <f t="array" ref="IC16">IF($C16&lt;&gt;"Production","",IFERROR(
_xlfn.IFS(AND(DZ16&gt;0,DZ16&lt;($HK$3-$D16)),DZ16,
AND(DZ16&gt;0,DZ16&gt;($HK$3-$D16)),($HK$3-$D16)),""))</f>
        <v/>
      </c>
      <c r="ID16" s="84" t="str" cm="1">
        <f t="array" ref="ID16">IF($C16&lt;&gt;"Production","",IFERROR(
_xlfn.IFS(AND(EA16&gt;0,EA16&lt;($HK$3-$D16)),EA16,
AND(EA16&gt;0,EA16&gt;($HK$3-$D16)),($HK$3-$D16)),""))</f>
        <v/>
      </c>
      <c r="IE16" s="84" t="str" cm="1">
        <f t="array" ref="IE16">IF($C16&lt;&gt;"Production","",IFERROR(
_xlfn.IFS(AND(EB16&gt;0,EB16&lt;($HK$3-$D16)),EB16,
AND(EB16&gt;0,EB16&gt;($HK$3-$D16)),($HK$3-$D16)),""))</f>
        <v/>
      </c>
      <c r="IF16" s="84" t="str" cm="1">
        <f t="array" ref="IF16">IF($C16&lt;&gt;"Production","",IFERROR(
_xlfn.IFS(AND(EC16&gt;0,EC16&lt;($HK$3-$D16)),EC16,
AND(EC16&gt;0,EC16&gt;($HK$3-$D16)),($HK$3-$D16)),""))</f>
        <v/>
      </c>
      <c r="IG16" s="84" t="str" cm="1">
        <f t="array" ref="IG16">IF($C16&lt;&gt;"Production","",IFERROR(
_xlfn.IFS(AND(ED16&gt;0,ED16&lt;($HK$3-$D16)),ED16,
AND(ED16&gt;0,ED16&gt;($HK$3-$D16)),($HK$3-$D16)),""))</f>
        <v/>
      </c>
      <c r="IH16" s="84" t="str" cm="1">
        <f t="array" ref="IH16">IF($C16&lt;&gt;"Production","",IFERROR(
_xlfn.IFS(AND(EE16&gt;0,EE16&lt;($HK$3-$D16)),EE16,
AND(EE16&gt;0,EE16&gt;($HK$3-$D16)),($HK$3-$D16)),""))</f>
        <v/>
      </c>
      <c r="II16" s="84" t="str" cm="1">
        <f t="array" ref="II16">IF($C16&lt;&gt;"Production","",IFERROR(
_xlfn.IFS(AND(EF16&gt;0,EF16&lt;($HK$3-$D16)),EF16,
AND(EF16&gt;0,EF16&gt;($HK$3-$D16)),($HK$3-$D16)),""))</f>
        <v/>
      </c>
      <c r="IJ16" s="84" t="str" cm="1">
        <f t="array" ref="IJ16">IF($C16&lt;&gt;"Production","",IFERROR(
_xlfn.IFS(AND(EG16&gt;0,EG16&lt;($HK$3-$D16)),EG16,
AND(EG16&gt;0,EG16&gt;($HK$3-$D16)),($HK$3-$D16)),""))</f>
        <v/>
      </c>
      <c r="IK16" s="84" t="str" cm="1">
        <f t="array" ref="IK16">IF($C16&lt;&gt;"Production","",IFERROR(
_xlfn.IFS(AND(EH16&gt;0,EH16&lt;($HK$3-$D16)),EH16,
AND(EH16&gt;0,EH16&gt;($HK$3-$D16)),($HK$3-$D16)),""))</f>
        <v/>
      </c>
      <c r="IL16" s="84" t="str" cm="1">
        <f t="array" ref="IL16">IF($C16&lt;&gt;"Production","",IFERROR(
_xlfn.IFS(AND(EI16&gt;0,EI16&lt;($HK$3-$D16)),EI16,
AND(EI16&gt;0,EI16&gt;($HK$3-$D16)),($HK$3-$D16)),""))</f>
        <v/>
      </c>
      <c r="IM16" s="84" t="str" cm="1">
        <f t="array" ref="IM16">IF($C16&lt;&gt;"Production","",IFERROR(
_xlfn.IFS(AND(EJ16&gt;0,EJ16&lt;($HK$3-$D16)),EJ16,
AND(EJ16&gt;0,EJ16&gt;($HK$3-$D16)),($HK$3-$D16)),""))</f>
        <v/>
      </c>
      <c r="IN16" s="84" t="str" cm="1">
        <f t="array" ref="IN16">IF($C16&lt;&gt;"Production","",IFERROR(
_xlfn.IFS(AND(EK16&gt;0,EK16&lt;($HK$3-$D16)),EK16,
AND(EK16&gt;0,EK16&gt;($HK$3-$D16)),($HK$3-$D16)),""))</f>
        <v/>
      </c>
      <c r="IO16" s="84" t="str" cm="1">
        <f t="array" ref="IO16">IF($C16&lt;&gt;"Production","",IFERROR(
_xlfn.IFS(AND(EL16&gt;0,EL16&lt;($HK$3-$D16)),EL16,
AND(EL16&gt;0,EL16&gt;($HK$3-$D16)),($HK$3-$D16)),""))</f>
        <v/>
      </c>
      <c r="IP16" s="84" t="str" cm="1">
        <f t="array" ref="IP16">IF($C16&lt;&gt;"Production","",IFERROR(
_xlfn.IFS(AND(EM16&gt;0,EM16&lt;($HK$3-$D16)),EM16,
AND(EM16&gt;0,EM16&gt;($HK$3-$D16)),($HK$3-$D16)),""))</f>
        <v/>
      </c>
      <c r="IQ16" s="84" t="str" cm="1">
        <f t="array" ref="IQ16">IF($C16&lt;&gt;"Production","",IFERROR(
_xlfn.IFS(AND(EN16&gt;0,EN16&lt;($HK$3-$D16)),EN16,
AND(EN16&gt;0,EN16&gt;($HK$3-$D16)),($HK$3-$D16)),""))</f>
        <v/>
      </c>
      <c r="IR16" s="84" t="str" cm="1">
        <f t="array" ref="IR16">IF($C16&lt;&gt;"Production","",IFERROR(
_xlfn.IFS(AND(EO16&gt;0,EO16&lt;($HK$3-$D16)),EO16,
AND(EO16&gt;0,EO16&gt;($HK$3-$D16)),($HK$3-$D16)),""))</f>
        <v/>
      </c>
      <c r="IS16" s="84" t="str" cm="1">
        <f t="array" ref="IS16">IF($C16&lt;&gt;"Production","",IFERROR(
_xlfn.IFS(AND(EP16&gt;0,EP16&lt;($HK$3-$D16)),EP16,
AND(EP16&gt;0,EP16&gt;($HK$3-$D16)),($HK$3-$D16)),""))</f>
        <v/>
      </c>
      <c r="IT16" s="84" t="str" cm="1">
        <f t="array" ref="IT16">IF($C16&lt;&gt;"Production","",IFERROR(
_xlfn.IFS(AND(EQ16&gt;0,EQ16&lt;($HK$3-$D16)),EQ16,
AND(EQ16&gt;0,EQ16&gt;($HK$3-$D16)),($HK$3-$D16)),""))</f>
        <v/>
      </c>
      <c r="IU16" s="84" t="str" cm="1">
        <f t="array" ref="IU16">IF($C16&lt;&gt;"Production","",IFERROR(
_xlfn.IFS(AND(ER16&gt;0,ER16&lt;($HK$3-$D16)),ER16,
AND(ER16&gt;0,ER16&gt;($HK$3-$D16)),($HK$3-$D16)),""))</f>
        <v/>
      </c>
      <c r="IV16" s="84" t="str" cm="1">
        <f t="array" ref="IV16">IF($C16&lt;&gt;"Production","",IFERROR(
_xlfn.IFS(AND(ES16&gt;0,ES16&lt;($HK$3-$D16)),ES16,
AND(ES16&gt;0,ES16&gt;($HK$3-$D16)),($HK$3-$D16)),""))</f>
        <v/>
      </c>
      <c r="IW16" s="84" t="str" cm="1">
        <f t="array" ref="IW16">IF($C16&lt;&gt;"Production","",IFERROR(
_xlfn.IFS(AND(ET16&gt;0,ET16&lt;($HK$3-$D16)),ET16,
AND(ET16&gt;0,ET16&gt;($HK$3-$D16)),($HK$3-$D16)),""))</f>
        <v/>
      </c>
      <c r="IX16" s="84" t="str" cm="1">
        <f t="array" ref="IX16">IF($C16&lt;&gt;"Production","",IFERROR(
_xlfn.IFS(AND(EU16&gt;0,EU16&lt;($HK$3-$D16)),EU16,
AND(EU16&gt;0,EU16&gt;($HK$3-$D16)),($HK$3-$D16)),""))</f>
        <v/>
      </c>
      <c r="IY16" s="84" t="str" cm="1">
        <f t="array" ref="IY16">IF($C16&lt;&gt;"Production","",IFERROR(
_xlfn.IFS(AND(EV16&gt;0,EV16&lt;($HK$3-$D16)),EV16,
AND(EV16&gt;0,EV16&gt;($HK$3-$D16)),($HK$3-$D16)),""))</f>
        <v/>
      </c>
      <c r="IZ16" s="84" t="str" cm="1">
        <f t="array" ref="IZ16">IF($C16&lt;&gt;"Production","",IFERROR(
_xlfn.IFS(AND(EW16&gt;0,EW16&lt;($HK$3-$D16)),EW16,
AND(EW16&gt;0,EW16&gt;($HK$3-$D16)),($HK$3-$D16)),""))</f>
        <v/>
      </c>
      <c r="JA16" s="84" t="str" cm="1">
        <f t="array" ref="JA16">IF($C16&lt;&gt;"Production","",IFERROR(
_xlfn.IFS(AND(EX16&gt;0,EX16&lt;($HK$3-$D16)),EX16,
AND(EX16&gt;0,EX16&gt;($HK$3-$D16)),($HK$3-$D16)),""))</f>
        <v/>
      </c>
      <c r="JB16" s="84" t="str" cm="1">
        <f t="array" ref="JB16">IF($C16&lt;&gt;"Production","",IFERROR(
_xlfn.IFS(AND(EY16&gt;0,EY16&lt;($HK$3-$D16)),EY16,
AND(EY16&gt;0,EY16&gt;($HK$3-$D16)),($HK$3-$D16)),""))</f>
        <v/>
      </c>
      <c r="JC16" s="84" t="str" cm="1">
        <f t="array" ref="JC16">IF($C16&lt;&gt;"Production","",IFERROR(
_xlfn.IFS(AND(EZ16&gt;0,EZ16&lt;($HK$3-$D16)),EZ16,
AND(EZ16&gt;0,EZ16&gt;($HK$3-$D16)),($HK$3-$D16)),""))</f>
        <v/>
      </c>
      <c r="JD16" s="84" t="str" cm="1">
        <f t="array" ref="JD16">IF($C16&lt;&gt;"Production","",IFERROR(
_xlfn.IFS(AND(FA16&gt;0,FA16&lt;($HK$3-$D16)),FA16,
AND(FA16&gt;0,FA16&gt;($HK$3-$D16)),($HK$3-$D16)),""))</f>
        <v/>
      </c>
      <c r="JE16" s="84" t="str" cm="1">
        <f t="array" ref="JE16">IF($C16&lt;&gt;"Production","",IFERROR(
_xlfn.IFS(AND(FB16&gt;0,FB16&lt;($HK$3-$D16)),FB16,
AND(FB16&gt;0,FB16&gt;($HK$3-$D16)),($HK$3-$D16)),""))</f>
        <v/>
      </c>
      <c r="JF16" s="84" t="str" cm="1">
        <f t="array" ref="JF16">IF($C16&lt;&gt;"Production","",IFERROR(
_xlfn.IFS(AND(FC16&gt;0,FC16&lt;($HK$3-$D16)),FC16,
AND(FC16&gt;0,FC16&gt;($HK$3-$D16)),($HK$3-$D16)),""))</f>
        <v/>
      </c>
      <c r="JG16" s="84" t="str" cm="1">
        <f t="array" ref="JG16">IF($C16&lt;&gt;"Production","",IFERROR(
_xlfn.IFS(AND(FD16&gt;0,FD16&lt;($HK$3-$D16)),FD16,
AND(FD16&gt;0,FD16&gt;($HK$3-$D16)),($HK$3-$D16)),""))</f>
        <v/>
      </c>
      <c r="JH16" s="84" t="str" cm="1">
        <f t="array" ref="JH16">IF($C16&lt;&gt;"Production","",IFERROR(
_xlfn.IFS(AND(FF16&gt;0,FF16&lt;($HK$3-$D16)),FF16,
AND(FF16&gt;0,FF16&gt;($HK$3-$D16)),($HK$3-$D16)),""))</f>
        <v/>
      </c>
      <c r="JI16" s="134" t="str" cm="1">
        <f t="array" ref="JI16">IF($C16&lt;&gt;"Production","",IFERROR(
_xlfn.IFS(AND(FG16&gt;0,FG16&lt;($HK$3-$D16)),FG16,
AND(FG16&gt;0,FG16&gt;($HK$3-$D16)),($HK$3-$D16)),""))</f>
        <v/>
      </c>
      <c r="JJ16" s="139">
        <f t="shared" si="104"/>
        <v>0</v>
      </c>
      <c r="JK16" s="80"/>
      <c r="JL16" s="133" t="str" cm="1">
        <f t="array" ref="JL16">IF($C16="Production","",IFERROR(
_xlfn.IFS(AND(FH16&gt;0,FH16&lt;($HK$3-$D16)),FH16,
AND(FH16&gt;0,FH16&gt;($HK$3-$D16)),($HK$3-$D16)),""))</f>
        <v/>
      </c>
      <c r="JM16" s="84" t="str" cm="1">
        <f t="array" ref="JM16">IF($C16="Production","",IFERROR(
_xlfn.IFS(AND(FI16&gt;0,FI16&lt;($HK$3-$D16)),FI16,
AND(FI16&gt;0,FI16&gt;($HK$3-$D16)),($HK$3-$D16)),""))</f>
        <v/>
      </c>
      <c r="JN16" s="84" t="str" cm="1">
        <f t="array" ref="JN16">IF($C16="Production","",IFERROR(
_xlfn.IFS(AND(FJ16&gt;0,FJ16&lt;($HK$3-$D16)),FJ16,
AND(FJ16&gt;0,FJ16&gt;($HK$3-$D16)),($HK$3-$D16)),""))</f>
        <v/>
      </c>
      <c r="JO16" s="84" t="str" cm="1">
        <f t="array" ref="JO16">IF($C16="Production","",IFERROR(
_xlfn.IFS(AND(FK16&gt;0,FK16&lt;($HK$3-$D16)),FK16,
AND(FK16&gt;0,FK16&gt;($HK$3-$D16)),($HK$3-$D16)),""))</f>
        <v/>
      </c>
      <c r="JP16" s="84" t="str" cm="1">
        <f t="array" ref="JP16">IF($C16="Production","",IFERROR(
_xlfn.IFS(AND(FL16&gt;0,FL16&lt;($HK$3-$D16)),FL16,
AND(FL16&gt;0,FL16&gt;($HK$3-$D16)),($HK$3-$D16)),""))</f>
        <v/>
      </c>
      <c r="JQ16" s="84" t="str" cm="1">
        <f t="array" ref="JQ16">IF($C16="Production","",IFERROR(
_xlfn.IFS(AND(FM16&gt;0,FM16&lt;($HK$3-$D16)),FM16,
AND(FM16&gt;0,FM16&gt;($HK$3-$D16)),($HK$3-$D16)),""))</f>
        <v/>
      </c>
      <c r="JR16" s="84" t="str" cm="1">
        <f t="array" ref="JR16">IF($C16="Production","",IFERROR(
_xlfn.IFS(AND(FN16&gt;0,FN16&lt;($HK$3-$D16)),FN16,
AND(FN16&gt;0,FN16&gt;($HK$3-$D16)),($HK$3-$D16)),""))</f>
        <v/>
      </c>
      <c r="JS16" s="84" t="str" cm="1">
        <f t="array" ref="JS16">IF($C16="Production","",IFERROR(
_xlfn.IFS(AND(FO16&gt;0,FO16&lt;($HK$3-$D16)),FO16,
AND(FO16&gt;0,FO16&gt;($HK$3-$D16)),($HK$3-$D16)),""))</f>
        <v/>
      </c>
      <c r="JT16" s="84" t="str" cm="1">
        <f t="array" ref="JT16">IF($C16="Production","",IFERROR(
_xlfn.IFS(AND(FP16&gt;0,FP16&lt;($HK$3-$D16)),FP16,
AND(FP16&gt;0,FP16&gt;($HK$3-$D16)),($HK$3-$D16)),""))</f>
        <v/>
      </c>
      <c r="JU16" s="84" t="str" cm="1">
        <f t="array" ref="JU16">IF($C16="Production","",IFERROR(
_xlfn.IFS(AND(FQ16&gt;0,FQ16&lt;($HK$3-$D16)),FQ16,
AND(FQ16&gt;0,FQ16&gt;($HK$3-$D16)),($HK$3-$D16)),""))</f>
        <v/>
      </c>
      <c r="JV16" s="84" t="str" cm="1">
        <f t="array" ref="JV16">IF($C16="Production","",IFERROR(
_xlfn.IFS(AND(FR16&gt;0,FR16&lt;($HK$3-$D16)),FR16,
AND(FR16&gt;0,FR16&gt;($HK$3-$D16)),($HK$3-$D16)),""))</f>
        <v/>
      </c>
      <c r="JW16" s="84" t="str" cm="1">
        <f t="array" ref="JW16">IF($C16="Production","",IFERROR(
_xlfn.IFS(AND(FS16&gt;0,FS16&lt;($HK$3-$D16)),FS16,
AND(FS16&gt;0,FS16&gt;($HK$3-$D16)),($HK$3-$D16)),""))</f>
        <v/>
      </c>
      <c r="JX16" s="84" t="str" cm="1">
        <f t="array" ref="JX16">IF($C16="Production","",IFERROR(
_xlfn.IFS(AND(FT16&gt;0,FT16&lt;($HK$3-$D16)),FT16,
AND(FT16&gt;0,FT16&gt;($HK$3-$D16)),($HK$3-$D16)),""))</f>
        <v/>
      </c>
      <c r="JY16" s="84" t="str" cm="1">
        <f t="array" ref="JY16">IF($C16="Production","",IFERROR(
_xlfn.IFS(AND(FU16&gt;0,FU16&lt;($HK$3-$D16)),FU16,
AND(FU16&gt;0,FU16&gt;($HK$3-$D16)),($HK$3-$D16)),""))</f>
        <v/>
      </c>
      <c r="JZ16" s="84" t="str" cm="1">
        <f t="array" ref="JZ16">IF($C16="Production","",IFERROR(
_xlfn.IFS(AND(FV16&gt;0,FV16&lt;($HK$3-$D16)),FV16,
AND(FV16&gt;0,FV16&gt;($HK$3-$D16)),($HK$3-$D16)),""))</f>
        <v/>
      </c>
      <c r="KA16" s="84" t="str" cm="1">
        <f t="array" ref="KA16">IF($C16="Production","",IFERROR(
_xlfn.IFS(AND(FW16&gt;0,FW16&lt;($HK$3-$D16)),FW16,
AND(FW16&gt;0,FW16&gt;($HK$3-$D16)),($HK$3-$D16)),""))</f>
        <v/>
      </c>
      <c r="KB16" s="84" t="str" cm="1">
        <f t="array" ref="KB16">IF($C16="Production","",IFERROR(
_xlfn.IFS(AND(FX16&gt;0,FX16&lt;($HK$3-$D16)),FX16,
AND(FX16&gt;0,FX16&gt;($HK$3-$D16)),($HK$3-$D16)),""))</f>
        <v/>
      </c>
      <c r="KC16" s="84" t="str" cm="1">
        <f t="array" ref="KC16">IF($C16="Production","",IFERROR(
_xlfn.IFS(AND(FY16&gt;0,FY16&lt;($HK$3-$D16)),FY16,
AND(FY16&gt;0,FY16&gt;($HK$3-$D16)),($HK$3-$D16)),""))</f>
        <v/>
      </c>
      <c r="KD16" s="84" t="str" cm="1">
        <f t="array" ref="KD16">IF($C16="Production","",IFERROR(
_xlfn.IFS(AND(FZ16&gt;0,FZ16&lt;($HK$3-$D16)),FZ16,
AND(FZ16&gt;0,FZ16&gt;($HK$3-$D16)),($HK$3-$D16)),""))</f>
        <v/>
      </c>
      <c r="KE16" s="84" t="str" cm="1">
        <f t="array" ref="KE16">IF($C16="Production","",IFERROR(
_xlfn.IFS(AND(GA16&gt;0,GA16&lt;($HK$3-$D16)),GA16,
AND(GA16&gt;0,GA16&gt;($HK$3-$D16)),($HK$3-$D16)),""))</f>
        <v/>
      </c>
      <c r="KF16" s="84" t="str" cm="1">
        <f t="array" ref="KF16">IF($C16="Production","",IFERROR(
_xlfn.IFS(AND(GB16&gt;0,GB16&lt;($HK$3-$D16)),GB16,
AND(GB16&gt;0,GB16&gt;($HK$3-$D16)),($HK$3-$D16)),""))</f>
        <v/>
      </c>
      <c r="KG16" s="84" t="str" cm="1">
        <f t="array" ref="KG16">IF($C16="Production","",IFERROR(
_xlfn.IFS(AND(GC16&gt;0,GC16&lt;($HK$3-$D16)),GC16,
AND(GC16&gt;0,GC16&gt;($HK$3-$D16)),($HK$3-$D16)),""))</f>
        <v/>
      </c>
      <c r="KH16" s="84" t="str" cm="1">
        <f t="array" ref="KH16">IF($C16="Production","",IFERROR(
_xlfn.IFS(AND(GD16&gt;0,GD16&lt;($HK$3-$D16)),GD16,
AND(GD16&gt;0,GD16&gt;($HK$3-$D16)),($HK$3-$D16)),""))</f>
        <v/>
      </c>
      <c r="KI16" s="84" t="str" cm="1">
        <f t="array" ref="KI16">IF($C16="Production","",IFERROR(
_xlfn.IFS(AND(GE16&gt;0,GE16&lt;($HK$3-$D16)),GE16,
AND(GE16&gt;0,GE16&gt;($HK$3-$D16)),($HK$3-$D16)),""))</f>
        <v/>
      </c>
      <c r="KJ16" s="84" t="str" cm="1">
        <f t="array" ref="KJ16">IF($C16="Production","",IFERROR(
_xlfn.IFS(AND(GF16&gt;0,GF16&lt;($HK$3-$D16)),GF16,
AND(GF16&gt;0,GF16&gt;($HK$3-$D16)),($HK$3-$D16)),""))</f>
        <v/>
      </c>
      <c r="KK16" s="84" t="str" cm="1">
        <f t="array" ref="KK16">IF($C16="Production","",IFERROR(
_xlfn.IFS(AND(GG16&gt;0,GG16&lt;($HK$3-$D16)),GG16,
AND(GG16&gt;0,GG16&gt;($HK$3-$D16)),($HK$3-$D16)),""))</f>
        <v/>
      </c>
      <c r="KL16" s="84" t="str" cm="1">
        <f t="array" ref="KL16">IF($C16="Production","",IFERROR(
_xlfn.IFS(AND(GH16&gt;0,GH16&lt;($HK$3-$D16)),GH16,
AND(GH16&gt;0,GH16&gt;($HK$3-$D16)),($HK$3-$D16)),""))</f>
        <v/>
      </c>
      <c r="KM16" s="84" t="str" cm="1">
        <f t="array" ref="KM16">IF($C16="Production","",IFERROR(
_xlfn.IFS(AND(GI16&gt;0,GI16&lt;($HK$3-$D16)),GI16,
AND(GI16&gt;0,GI16&gt;($HK$3-$D16)),($HK$3-$D16)),""))</f>
        <v/>
      </c>
      <c r="KN16" s="84" t="str" cm="1">
        <f t="array" ref="KN16">IF($C16="Production","",IFERROR(
_xlfn.IFS(AND(GJ16&gt;0,GJ16&lt;($HK$3-$D16)),GJ16,
AND(GJ16&gt;0,GJ16&gt;($HK$3-$D16)),($HK$3-$D16)),""))</f>
        <v/>
      </c>
      <c r="KO16" s="84" t="str" cm="1">
        <f t="array" ref="KO16">IF($C16="Production","",IFERROR(
_xlfn.IFS(AND(GK16&gt;0,GK16&lt;($HK$3-$D16)),GK16,
AND(GK16&gt;0,GK16&gt;($HK$3-$D16)),($HK$3-$D16)),""))</f>
        <v/>
      </c>
      <c r="KP16" s="84" t="str" cm="1">
        <f t="array" ref="KP16">IF($C16="Production","",IFERROR(
_xlfn.IFS(AND(GL16&gt;0,GL16&lt;($HK$3-$D16)),GL16,
AND(GL16&gt;0,GL16&gt;($HK$3-$D16)),($HK$3-$D16)),""))</f>
        <v/>
      </c>
      <c r="KQ16" s="84" t="str" cm="1">
        <f t="array" ref="KQ16">IF($C16="Production","",IFERROR(
_xlfn.IFS(AND(GM16&gt;0,GM16&lt;($HK$3-$D16)),GM16,
AND(GM16&gt;0,GM16&gt;($HK$3-$D16)),($HK$3-$D16)),""))</f>
        <v/>
      </c>
      <c r="KR16" s="84" t="str" cm="1">
        <f t="array" ref="KR16">IF($C16="Production","",IFERROR(
_xlfn.IFS(AND(GN16&gt;0,GN16&lt;($HK$3-$D16)),GN16,
AND(GN16&gt;0,GN16&gt;($HK$3-$D16)),($HK$3-$D16)),""))</f>
        <v/>
      </c>
      <c r="KS16" s="84" t="str" cm="1">
        <f t="array" ref="KS16">IF($C16="Production","",IFERROR(
_xlfn.IFS(AND(GO16&gt;0,GO16&lt;($HK$3-$D16)),GO16,
AND(GO16&gt;0,GO16&gt;($HK$3-$D16)),($HK$3-$D16)),""))</f>
        <v/>
      </c>
      <c r="KT16" s="84" t="str" cm="1">
        <f t="array" ref="KT16">IF($C16="Production","",IFERROR(
_xlfn.IFS(AND(GP16&gt;0,GP16&lt;($HK$3-$D16)),GP16,
AND(GP16&gt;0,GP16&gt;($HK$3-$D16)),($HK$3-$D16)),""))</f>
        <v/>
      </c>
      <c r="KU16" s="84" t="str" cm="1">
        <f t="array" ref="KU16">IF($C16="Production","",IFERROR(
_xlfn.IFS(AND(GQ16&gt;0,GQ16&lt;($HK$3-$D16)),GQ16,
AND(GQ16&gt;0,GQ16&gt;($HK$3-$D16)),($HK$3-$D16)),""))</f>
        <v/>
      </c>
      <c r="KV16" s="84" t="str" cm="1">
        <f t="array" ref="KV16">IF($C16="Production","",IFERROR(
_xlfn.IFS(AND(GR16&gt;0,GR16&lt;($HK$3-$D16)),GR16,
AND(GR16&gt;0,GR16&gt;($HK$3-$D16)),($HK$3-$D16)),""))</f>
        <v/>
      </c>
      <c r="KW16" s="84" t="str" cm="1">
        <f t="array" ref="KW16">IF($C16="Production","",IFERROR(
_xlfn.IFS(AND(GS16&gt;0,GS16&lt;($HK$3-$D16)),GS16,
AND(GS16&gt;0,GS16&gt;($HK$3-$D16)),($HK$3-$D16)),""))</f>
        <v/>
      </c>
      <c r="KX16" s="84" t="str" cm="1">
        <f t="array" ref="KX16">IF($C16="Production","",IFERROR(
_xlfn.IFS(AND(GT16&gt;0,GT16&lt;($HK$3-$D16)),GT16,
AND(GT16&gt;0,GT16&gt;($HK$3-$D16)),($HK$3-$D16)),""))</f>
        <v/>
      </c>
      <c r="KY16" s="84" t="str" cm="1">
        <f t="array" ref="KY16">IF($C16="Production","",IFERROR(
_xlfn.IFS(AND(GU16&gt;0,GU16&lt;($HK$3-$D16)),GU16,
AND(GU16&gt;0,GU16&gt;($HK$3-$D16)),($HK$3-$D16)),""))</f>
        <v/>
      </c>
      <c r="KZ16" s="84" t="str" cm="1">
        <f t="array" ref="KZ16">IF($C16="Production","",IFERROR(
_xlfn.IFS(AND(GV16&gt;0,GV16&lt;($HK$3-$D16)),GV16,
AND(GV16&gt;0,GV16&gt;($HK$3-$D16)),($HK$3-$D16)),""))</f>
        <v/>
      </c>
      <c r="LA16" s="84" t="str" cm="1">
        <f t="array" ref="LA16">IF($C16="Production","",IFERROR(
_xlfn.IFS(AND(GW16&gt;0,GW16&lt;($HK$3-$D16)),GW16,
AND(GW16&gt;0,GW16&gt;($HK$3-$D16)),($HK$3-$D16)),""))</f>
        <v/>
      </c>
      <c r="LB16" s="84" t="str" cm="1">
        <f t="array" ref="LB16">IF($C16="Production","",IFERROR(
_xlfn.IFS(AND(GX16&gt;0,GX16&lt;($HK$3-$D16)),GX16,
AND(GX16&gt;0,GX16&gt;($HK$3-$D16)),($HK$3-$D16)),""))</f>
        <v/>
      </c>
      <c r="LC16" s="84" t="str" cm="1">
        <f t="array" ref="LC16">IF($C16="Production","",IFERROR(
_xlfn.IFS(AND(GY16&gt;0,GY16&lt;($HK$3-$D16)),GY16,
AND(GY16&gt;0,GY16&gt;($HK$3-$D16)),($HK$3-$D16)),""))</f>
        <v/>
      </c>
      <c r="LD16" s="84" t="str" cm="1">
        <f t="array" ref="LD16">IF($C16="Production","",IFERROR(
_xlfn.IFS(AND(GZ16&gt;0,GZ16&lt;($HK$3-$D16)),GZ16,
AND(GZ16&gt;0,GZ16&gt;($HK$3-$D16)),($HK$3-$D16)),""))</f>
        <v/>
      </c>
      <c r="LE16" s="84" t="str" cm="1">
        <f t="array" ref="LE16">IF($C16="Production","",IFERROR(
_xlfn.IFS(AND(HA16&gt;0,HA16&lt;($HK$3-$D16)),HA16,
AND(HA16&gt;0,HA16&gt;($HK$3-$D16)),($HK$3-$D16)),""))</f>
        <v/>
      </c>
      <c r="LF16" s="84" t="str" cm="1">
        <f t="array" ref="LF16">IF($C16="Production","",IFERROR(
_xlfn.IFS(AND(HB16&gt;0,HB16&lt;($HK$3-$D16)),HB16,
AND(HB16&gt;0,HB16&gt;($HK$3-$D16)),($HK$3-$D16)),""))</f>
        <v/>
      </c>
      <c r="LG16" s="84" t="str" cm="1">
        <f t="array" ref="LG16">IF($C16="Production","",IFERROR(
_xlfn.IFS(AND(HC16&gt;0,HC16&lt;($HK$3-$D16)),HC16,
AND(HC16&gt;0,HC16&gt;($HK$3-$D16)),($HK$3-$D16)),""))</f>
        <v/>
      </c>
      <c r="LH16" s="84" t="str" cm="1">
        <f t="array" ref="LH16">IF($C16="Production","",IFERROR(
_xlfn.IFS(AND(HD16&gt;0,HD16&lt;($HK$3-$D16)),HD16,
AND(HD16&gt;0,HD16&gt;($HK$3-$D16)),($HK$3-$D16)),""))</f>
        <v/>
      </c>
      <c r="LI16" s="84" t="str" cm="1">
        <f t="array" ref="LI16">IF($C16="Production","",IFERROR(
_xlfn.IFS(AND(HE16&gt;0,HE16&lt;($HK$3-$D16)),HE16,
AND(HE16&gt;0,HE16&gt;($HK$3-$D16)),($HK$3-$D16)),""))</f>
        <v/>
      </c>
      <c r="LJ16" s="84" t="str" cm="1">
        <f t="array" ref="LJ16">IF($C16="Production","",IFERROR(
_xlfn.IFS(AND(HF16&gt;0,HF16&lt;($HK$3-$D16)),HF16,
AND(HF16&gt;0,HF16&gt;($HK$3-$D16)),($HK$3-$D16)),""))</f>
        <v/>
      </c>
      <c r="LK16" s="84" t="str" cm="1">
        <f t="array" ref="LK16">IF($C16="Production","",IFERROR(
_xlfn.IFS(AND(HG16&gt;0,HG16&lt;($HK$3-$D16)),HG16,
AND(HG16&gt;0,HG16&gt;($HK$3-$D16)),($HK$3-$D16)),""))</f>
        <v/>
      </c>
      <c r="LL16" s="139">
        <f t="shared" si="161"/>
        <v>0</v>
      </c>
      <c r="LM16" s="80"/>
      <c r="LN16" s="133" t="str">
        <f t="shared" si="162"/>
        <v/>
      </c>
      <c r="LO16" s="84" t="str">
        <f t="shared" si="163"/>
        <v/>
      </c>
      <c r="LP16" s="84" t="str">
        <f t="shared" si="164"/>
        <v/>
      </c>
      <c r="LQ16" s="84" t="str">
        <f t="shared" si="165"/>
        <v/>
      </c>
      <c r="LR16" s="84" t="str">
        <f t="shared" si="166"/>
        <v/>
      </c>
      <c r="LS16" s="84" t="str">
        <f t="shared" si="167"/>
        <v/>
      </c>
      <c r="LT16" s="84" t="str">
        <f t="shared" si="168"/>
        <v/>
      </c>
      <c r="LU16" s="84" t="str">
        <f t="shared" si="169"/>
        <v/>
      </c>
      <c r="LV16" s="84" t="str">
        <f t="shared" si="170"/>
        <v/>
      </c>
      <c r="LW16" s="84" t="str">
        <f t="shared" si="171"/>
        <v/>
      </c>
      <c r="LX16" s="84" t="str">
        <f t="shared" si="172"/>
        <v/>
      </c>
      <c r="LY16" s="84" t="str">
        <f t="shared" si="173"/>
        <v/>
      </c>
      <c r="LZ16" s="84" t="str">
        <f t="shared" si="174"/>
        <v/>
      </c>
      <c r="MA16" s="84" t="str">
        <f t="shared" si="175"/>
        <v/>
      </c>
      <c r="MB16" s="84" t="str">
        <f t="shared" si="176"/>
        <v/>
      </c>
      <c r="MC16" s="84" t="str">
        <f t="shared" si="177"/>
        <v/>
      </c>
      <c r="MD16" s="84" t="str">
        <f t="shared" si="178"/>
        <v/>
      </c>
      <c r="ME16" s="84" t="str">
        <f t="shared" si="179"/>
        <v/>
      </c>
      <c r="MF16" s="84" t="str">
        <f t="shared" si="180"/>
        <v/>
      </c>
      <c r="MG16" s="84" t="str">
        <f t="shared" si="181"/>
        <v/>
      </c>
      <c r="MH16" s="84" t="str">
        <f t="shared" si="182"/>
        <v/>
      </c>
      <c r="MI16" s="84" t="str">
        <f t="shared" si="183"/>
        <v/>
      </c>
      <c r="MJ16" s="84" t="str">
        <f t="shared" si="184"/>
        <v/>
      </c>
      <c r="MK16" s="84" t="str">
        <f t="shared" si="185"/>
        <v/>
      </c>
      <c r="ML16" s="84" t="str">
        <f t="shared" si="186"/>
        <v/>
      </c>
      <c r="MM16" s="84" t="str">
        <f t="shared" si="187"/>
        <v/>
      </c>
      <c r="MN16" s="84" t="str">
        <f t="shared" si="188"/>
        <v/>
      </c>
      <c r="MO16" s="84" t="str">
        <f t="shared" si="189"/>
        <v/>
      </c>
      <c r="MP16" s="84" t="str">
        <f t="shared" si="190"/>
        <v/>
      </c>
      <c r="MQ16" s="84" t="str">
        <f t="shared" si="191"/>
        <v/>
      </c>
      <c r="MR16" s="84" t="str">
        <f t="shared" si="192"/>
        <v/>
      </c>
      <c r="MS16" s="84" t="str">
        <f t="shared" si="193"/>
        <v/>
      </c>
      <c r="MT16" s="84" t="str">
        <f t="shared" si="194"/>
        <v/>
      </c>
      <c r="MU16" s="84" t="str">
        <f t="shared" si="195"/>
        <v/>
      </c>
      <c r="MV16" s="84" t="str">
        <f t="shared" si="196"/>
        <v/>
      </c>
      <c r="MW16" s="84" t="str">
        <f t="shared" si="197"/>
        <v/>
      </c>
      <c r="MX16" s="84" t="str">
        <f t="shared" si="198"/>
        <v/>
      </c>
      <c r="MY16" s="84" t="str">
        <f t="shared" si="199"/>
        <v/>
      </c>
      <c r="MZ16" s="84" t="str">
        <f t="shared" si="200"/>
        <v/>
      </c>
      <c r="NA16" s="84" t="str">
        <f t="shared" si="201"/>
        <v/>
      </c>
      <c r="NB16" s="84" t="str">
        <f t="shared" si="202"/>
        <v/>
      </c>
      <c r="NC16" s="84" t="str">
        <f t="shared" si="203"/>
        <v/>
      </c>
      <c r="ND16" s="84" t="str">
        <f t="shared" si="204"/>
        <v/>
      </c>
      <c r="NE16" s="84" t="str">
        <f t="shared" si="205"/>
        <v/>
      </c>
      <c r="NF16" s="84" t="str">
        <f t="shared" si="206"/>
        <v/>
      </c>
      <c r="NG16" s="84" t="str">
        <f t="shared" si="207"/>
        <v/>
      </c>
      <c r="NH16" s="84" t="str">
        <f t="shared" si="208"/>
        <v/>
      </c>
      <c r="NI16" s="84" t="str">
        <f t="shared" si="209"/>
        <v/>
      </c>
      <c r="NJ16" s="84" t="str">
        <f t="shared" si="210"/>
        <v/>
      </c>
      <c r="NK16" s="84" t="str">
        <f t="shared" si="211"/>
        <v/>
      </c>
      <c r="NL16" s="84" t="str">
        <f t="shared" si="212"/>
        <v/>
      </c>
      <c r="NM16" s="134" t="str">
        <f t="shared" si="213"/>
        <v/>
      </c>
      <c r="NN16" s="139">
        <f t="shared" si="214"/>
        <v>0</v>
      </c>
      <c r="NP16" s="91" t="str">
        <f t="shared" si="215"/>
        <v/>
      </c>
      <c r="NQ16" s="79" t="str">
        <f t="shared" si="216"/>
        <v/>
      </c>
      <c r="NR16" s="79" t="str">
        <f t="shared" si="217"/>
        <v/>
      </c>
      <c r="NS16" s="79" t="str">
        <f t="shared" si="218"/>
        <v/>
      </c>
      <c r="NT16" s="79" t="str">
        <f t="shared" si="219"/>
        <v/>
      </c>
      <c r="NU16" s="79" t="str">
        <f t="shared" si="220"/>
        <v/>
      </c>
      <c r="NV16" s="79" t="str">
        <f t="shared" si="221"/>
        <v/>
      </c>
      <c r="NW16" s="79" t="str">
        <f t="shared" si="222"/>
        <v/>
      </c>
      <c r="NX16" s="79" t="str">
        <f t="shared" si="223"/>
        <v/>
      </c>
      <c r="NY16" s="79" t="str">
        <f t="shared" si="224"/>
        <v/>
      </c>
      <c r="NZ16" s="79" t="str">
        <f t="shared" si="225"/>
        <v/>
      </c>
      <c r="OA16" s="79" t="str">
        <f t="shared" si="226"/>
        <v/>
      </c>
      <c r="OB16" s="79" t="str">
        <f t="shared" si="227"/>
        <v/>
      </c>
      <c r="OC16" s="79" t="str">
        <f t="shared" si="228"/>
        <v/>
      </c>
      <c r="OD16" s="79" t="str">
        <f t="shared" si="229"/>
        <v/>
      </c>
      <c r="OE16" s="79" t="str">
        <f t="shared" si="230"/>
        <v/>
      </c>
      <c r="OF16" s="79" t="str">
        <f t="shared" si="231"/>
        <v/>
      </c>
      <c r="OG16" s="79" t="str">
        <f t="shared" si="232"/>
        <v/>
      </c>
      <c r="OH16" s="79" t="str">
        <f t="shared" si="233"/>
        <v/>
      </c>
      <c r="OI16" s="79" t="str">
        <f t="shared" si="234"/>
        <v/>
      </c>
      <c r="OJ16" s="79" t="str">
        <f t="shared" si="235"/>
        <v/>
      </c>
      <c r="OK16" s="79" t="str">
        <f t="shared" si="236"/>
        <v/>
      </c>
      <c r="OL16" s="79" t="str">
        <f t="shared" si="237"/>
        <v/>
      </c>
      <c r="OM16" s="79" t="str">
        <f t="shared" si="238"/>
        <v/>
      </c>
      <c r="ON16" s="79" t="str">
        <f t="shared" si="239"/>
        <v/>
      </c>
      <c r="OO16" s="79" t="str">
        <f t="shared" si="240"/>
        <v/>
      </c>
      <c r="OP16" s="79" t="str">
        <f t="shared" si="241"/>
        <v/>
      </c>
      <c r="OQ16" s="79" t="str">
        <f t="shared" si="242"/>
        <v/>
      </c>
      <c r="OR16" s="79" t="str">
        <f t="shared" si="243"/>
        <v/>
      </c>
      <c r="OS16" s="79" t="str">
        <f t="shared" si="244"/>
        <v/>
      </c>
      <c r="OT16" s="79" t="str">
        <f t="shared" si="245"/>
        <v/>
      </c>
      <c r="OU16" s="79" t="str">
        <f t="shared" si="246"/>
        <v/>
      </c>
      <c r="OV16" s="79" t="str">
        <f t="shared" si="247"/>
        <v/>
      </c>
      <c r="OW16" s="79" t="str">
        <f t="shared" si="248"/>
        <v/>
      </c>
      <c r="OX16" s="79" t="str">
        <f t="shared" si="249"/>
        <v/>
      </c>
      <c r="OY16" s="79" t="str">
        <f t="shared" si="250"/>
        <v/>
      </c>
      <c r="OZ16" s="79" t="str">
        <f t="shared" si="251"/>
        <v/>
      </c>
      <c r="PA16" s="79" t="str">
        <f t="shared" si="252"/>
        <v/>
      </c>
      <c r="PB16" s="79" t="str">
        <f t="shared" si="253"/>
        <v/>
      </c>
      <c r="PC16" s="79" t="str">
        <f t="shared" si="254"/>
        <v/>
      </c>
      <c r="PD16" s="79" t="str">
        <f t="shared" si="255"/>
        <v/>
      </c>
      <c r="PE16" s="79" t="str">
        <f t="shared" si="256"/>
        <v/>
      </c>
      <c r="PF16" s="79" t="str">
        <f t="shared" si="257"/>
        <v/>
      </c>
      <c r="PG16" s="79" t="str">
        <f t="shared" si="258"/>
        <v/>
      </c>
      <c r="PH16" s="79" t="str">
        <f t="shared" si="259"/>
        <v/>
      </c>
      <c r="PI16" s="79" t="str">
        <f t="shared" si="260"/>
        <v/>
      </c>
      <c r="PJ16" s="79" t="str">
        <f t="shared" si="261"/>
        <v/>
      </c>
      <c r="PK16" s="79" t="str">
        <f t="shared" si="262"/>
        <v/>
      </c>
      <c r="PL16" s="79" t="str">
        <f t="shared" si="263"/>
        <v/>
      </c>
      <c r="PM16" s="79" t="str">
        <f t="shared" si="264"/>
        <v/>
      </c>
      <c r="PN16" s="79" t="str">
        <f t="shared" si="265"/>
        <v/>
      </c>
      <c r="PO16" s="92" t="str">
        <f t="shared" si="266"/>
        <v/>
      </c>
      <c r="PP16" s="144">
        <f t="shared" si="109"/>
        <v>0</v>
      </c>
      <c r="PR16" s="91">
        <f t="shared" si="267"/>
        <v>0</v>
      </c>
      <c r="PS16" s="79">
        <f t="shared" si="268"/>
        <v>0</v>
      </c>
      <c r="PT16" s="92">
        <f t="shared" si="269"/>
        <v>0</v>
      </c>
      <c r="PV16" s="144">
        <f t="shared" si="270"/>
        <v>0</v>
      </c>
      <c r="PX16" s="144">
        <f t="shared" si="271"/>
        <v>0</v>
      </c>
    </row>
    <row r="17" spans="2:440" x14ac:dyDescent="0.15">
      <c r="B17" s="82" t="str">
        <f>'MODU 2025'!B20</f>
        <v>DUCERF Norbert</v>
      </c>
      <c r="C17" s="82" t="str">
        <f>'MODU 2025'!C20</f>
        <v>Logistique</v>
      </c>
      <c r="D17" s="82">
        <f>'MODU 2025'!D20</f>
        <v>39</v>
      </c>
      <c r="E17" s="125">
        <f>'MODU 2025'!G20</f>
        <v>39</v>
      </c>
      <c r="F17" s="82">
        <f>'MODU 2025'!H20</f>
        <v>39</v>
      </c>
      <c r="G17" s="82">
        <f>'MODU 2025'!I20</f>
        <v>40</v>
      </c>
      <c r="H17" s="82">
        <f>'MODU 2025'!J20</f>
        <v>39</v>
      </c>
      <c r="I17" s="82">
        <f>'MODU 2025'!K20</f>
        <v>39</v>
      </c>
      <c r="J17" s="82">
        <f>'MODU 2025'!L20</f>
        <v>39</v>
      </c>
      <c r="K17" s="82">
        <f>'MODU 2025'!M20</f>
        <v>39</v>
      </c>
      <c r="L17" s="82">
        <f>'MODU 2025'!N20</f>
        <v>39</v>
      </c>
      <c r="M17" s="82">
        <f>'MODU 2025'!O20</f>
        <v>39</v>
      </c>
      <c r="N17" s="82">
        <f>'MODU 2025'!P20</f>
        <v>39</v>
      </c>
      <c r="O17" s="82">
        <f>'MODU 2025'!Q20</f>
        <v>39</v>
      </c>
      <c r="P17" s="82">
        <f>'MODU 2025'!R20</f>
        <v>39</v>
      </c>
      <c r="Q17" s="82">
        <f>'MODU 2025'!S20</f>
        <v>39</v>
      </c>
      <c r="R17" s="82">
        <f>'MODU 2025'!T20</f>
        <v>39</v>
      </c>
      <c r="S17" s="82">
        <f>'MODU 2025'!U20</f>
        <v>39</v>
      </c>
      <c r="T17" s="82">
        <f>'MODU 2025'!V20</f>
        <v>39</v>
      </c>
      <c r="U17" s="82">
        <f>'MODU 2025'!W20</f>
        <v>39</v>
      </c>
      <c r="V17" s="82">
        <f>'MODU 2025'!X20</f>
        <v>39</v>
      </c>
      <c r="W17" s="82">
        <f>'MODU 2025'!Y20</f>
        <v>39</v>
      </c>
      <c r="X17" s="82">
        <f>'MODU 2025'!Z20</f>
        <v>39</v>
      </c>
      <c r="Y17" s="82">
        <f>'MODU 2025'!AA20</f>
        <v>39</v>
      </c>
      <c r="Z17" s="82">
        <f>'MODU 2025'!AB20</f>
        <v>39</v>
      </c>
      <c r="AA17" s="82">
        <f>'MODU 2025'!AC20</f>
        <v>39</v>
      </c>
      <c r="AB17" s="82">
        <f>'MODU 2025'!AD20</f>
        <v>39</v>
      </c>
      <c r="AC17" s="82">
        <f>'MODU 2025'!AE20</f>
        <v>39</v>
      </c>
      <c r="AD17" s="82">
        <f>'MODU 2025'!AF20</f>
        <v>39</v>
      </c>
      <c r="AE17" s="82">
        <f>'MODU 2025'!AG20</f>
        <v>39</v>
      </c>
      <c r="AF17" s="82">
        <f>'MODU 2025'!AH20</f>
        <v>39</v>
      </c>
      <c r="AG17" s="82">
        <f>'MODU 2025'!AI20</f>
        <v>39</v>
      </c>
      <c r="AH17" s="82">
        <f>'MODU 2025'!AJ20</f>
        <v>39</v>
      </c>
      <c r="AI17" s="82">
        <f>'MODU 2025'!AK20</f>
        <v>39</v>
      </c>
      <c r="AJ17" s="82">
        <f>'MODU 2025'!AL20</f>
        <v>39</v>
      </c>
      <c r="AK17" s="82">
        <f>'MODU 2025'!AM20</f>
        <v>39</v>
      </c>
      <c r="AL17" s="82">
        <f>'MODU 2025'!AN20</f>
        <v>39</v>
      </c>
      <c r="AM17" s="82">
        <f>'MODU 2025'!AO20</f>
        <v>39</v>
      </c>
      <c r="AN17" s="82">
        <f>'MODU 2025'!AP20</f>
        <v>39</v>
      </c>
      <c r="AO17" s="82">
        <f>'MODU 2025'!AQ20</f>
        <v>39</v>
      </c>
      <c r="AP17" s="82">
        <f>'MODU 2025'!AR20</f>
        <v>39</v>
      </c>
      <c r="AQ17" s="82">
        <f>'MODU 2025'!AS20</f>
        <v>39</v>
      </c>
      <c r="AR17" s="82">
        <f>'MODU 2025'!AT20</f>
        <v>39</v>
      </c>
      <c r="AS17" s="82">
        <f>'MODU 2025'!AU20</f>
        <v>39</v>
      </c>
      <c r="AT17" s="82">
        <f>'MODU 2025'!AV20</f>
        <v>39</v>
      </c>
      <c r="AU17" s="82">
        <f>'MODU 2025'!AW20</f>
        <v>39</v>
      </c>
      <c r="AV17" s="82">
        <f>'MODU 2025'!AX20</f>
        <v>39</v>
      </c>
      <c r="AW17" s="82">
        <f>'MODU 2025'!AY20</f>
        <v>39</v>
      </c>
      <c r="AX17" s="82">
        <f>'MODU 2025'!AZ20</f>
        <v>39</v>
      </c>
      <c r="AY17" s="82">
        <f>'MODU 2025'!BA20</f>
        <v>39</v>
      </c>
      <c r="AZ17" s="82">
        <f>'MODU 2025'!BB20</f>
        <v>39</v>
      </c>
      <c r="BA17" s="82">
        <f>'MODU 2025'!BC20</f>
        <v>39</v>
      </c>
      <c r="BB17" s="82">
        <f>'MODU 2025'!BD20</f>
        <v>39</v>
      </c>
      <c r="BC17" s="82">
        <f>'MODU 2025'!BE20</f>
        <v>39</v>
      </c>
      <c r="BD17" s="126">
        <f>'MODU 2025'!BF20</f>
        <v>39</v>
      </c>
      <c r="BE17" s="82"/>
      <c r="BF17" s="116">
        <v>39</v>
      </c>
      <c r="BG17" s="117">
        <v>39</v>
      </c>
      <c r="BH17" s="117">
        <v>39</v>
      </c>
      <c r="BI17" s="117">
        <v>39</v>
      </c>
      <c r="BJ17" s="117">
        <v>39</v>
      </c>
      <c r="BK17" s="117">
        <v>39</v>
      </c>
      <c r="BL17" s="117">
        <v>39</v>
      </c>
      <c r="BM17" s="117">
        <v>39</v>
      </c>
      <c r="BN17" s="117">
        <v>39</v>
      </c>
      <c r="BO17" s="117">
        <v>39</v>
      </c>
      <c r="BP17" s="117">
        <v>39</v>
      </c>
      <c r="BQ17" s="117">
        <v>39</v>
      </c>
      <c r="BR17" s="117">
        <v>39</v>
      </c>
      <c r="BS17" s="117">
        <v>39</v>
      </c>
      <c r="BT17" s="117">
        <v>39</v>
      </c>
      <c r="BU17" s="117">
        <v>39</v>
      </c>
      <c r="BV17" s="117">
        <v>39</v>
      </c>
      <c r="BW17" s="117">
        <v>39</v>
      </c>
      <c r="BX17" s="117">
        <v>39</v>
      </c>
      <c r="BY17" s="117">
        <v>39</v>
      </c>
      <c r="BZ17" s="117">
        <v>39</v>
      </c>
      <c r="CA17" s="117">
        <v>39</v>
      </c>
      <c r="CB17" s="117">
        <v>39</v>
      </c>
      <c r="CC17" s="117">
        <v>39</v>
      </c>
      <c r="CD17" s="117">
        <v>39</v>
      </c>
      <c r="CE17" s="117">
        <v>39</v>
      </c>
      <c r="CF17" s="117">
        <v>39</v>
      </c>
      <c r="CG17" s="117">
        <v>39</v>
      </c>
      <c r="CH17" s="117">
        <v>39</v>
      </c>
      <c r="CI17" s="117">
        <v>39</v>
      </c>
      <c r="CJ17" s="117">
        <v>39</v>
      </c>
      <c r="CK17" s="117">
        <v>39</v>
      </c>
      <c r="CL17" s="117">
        <v>39</v>
      </c>
      <c r="CM17" s="117">
        <v>39</v>
      </c>
      <c r="CN17" s="117">
        <v>39</v>
      </c>
      <c r="CO17" s="117">
        <v>39</v>
      </c>
      <c r="CP17" s="117">
        <v>39</v>
      </c>
      <c r="CQ17" s="117">
        <v>39</v>
      </c>
      <c r="CR17" s="117">
        <v>39</v>
      </c>
      <c r="CS17" s="117">
        <v>39</v>
      </c>
      <c r="CT17" s="117">
        <v>39</v>
      </c>
      <c r="CU17" s="117">
        <v>39</v>
      </c>
      <c r="CV17" s="117">
        <v>39</v>
      </c>
      <c r="CW17" s="117">
        <v>39</v>
      </c>
      <c r="CX17" s="117">
        <v>39</v>
      </c>
      <c r="CY17" s="117">
        <v>39</v>
      </c>
      <c r="CZ17" s="117">
        <v>39</v>
      </c>
      <c r="DA17" s="117">
        <v>39</v>
      </c>
      <c r="DB17" s="117">
        <v>39</v>
      </c>
      <c r="DC17" s="117">
        <v>39</v>
      </c>
      <c r="DD17" s="117">
        <v>39</v>
      </c>
      <c r="DE17" s="118">
        <v>39</v>
      </c>
      <c r="DF17" s="85"/>
      <c r="DG17" s="133" t="str">
        <f t="shared" si="272"/>
        <v/>
      </c>
      <c r="DH17" s="84" t="str">
        <f t="shared" si="110"/>
        <v/>
      </c>
      <c r="DI17" s="84" t="str">
        <f t="shared" si="111"/>
        <v/>
      </c>
      <c r="DJ17" s="84" t="str">
        <f t="shared" si="112"/>
        <v/>
      </c>
      <c r="DK17" s="84" t="str">
        <f t="shared" si="113"/>
        <v/>
      </c>
      <c r="DL17" s="84" t="str">
        <f t="shared" si="114"/>
        <v/>
      </c>
      <c r="DM17" s="84" t="str">
        <f t="shared" si="115"/>
        <v/>
      </c>
      <c r="DN17" s="84" t="str">
        <f t="shared" si="116"/>
        <v/>
      </c>
      <c r="DO17" s="84" t="str">
        <f t="shared" si="117"/>
        <v/>
      </c>
      <c r="DP17" s="84" t="str">
        <f t="shared" si="118"/>
        <v/>
      </c>
      <c r="DQ17" s="84" t="str">
        <f t="shared" si="119"/>
        <v/>
      </c>
      <c r="DR17" s="84" t="str">
        <f t="shared" si="120"/>
        <v/>
      </c>
      <c r="DS17" s="84" t="str">
        <f t="shared" si="121"/>
        <v/>
      </c>
      <c r="DT17" s="84" t="str">
        <f t="shared" si="122"/>
        <v/>
      </c>
      <c r="DU17" s="84" t="str">
        <f t="shared" si="123"/>
        <v/>
      </c>
      <c r="DV17" s="84" t="str">
        <f t="shared" si="124"/>
        <v/>
      </c>
      <c r="DW17" s="84" t="str">
        <f t="shared" si="125"/>
        <v/>
      </c>
      <c r="DX17" s="84" t="str">
        <f t="shared" si="126"/>
        <v/>
      </c>
      <c r="DY17" s="84" t="str">
        <f t="shared" si="127"/>
        <v/>
      </c>
      <c r="DZ17" s="84" t="str">
        <f t="shared" si="128"/>
        <v/>
      </c>
      <c r="EA17" s="84" t="str">
        <f t="shared" si="129"/>
        <v/>
      </c>
      <c r="EB17" s="84" t="str">
        <f t="shared" si="130"/>
        <v/>
      </c>
      <c r="EC17" s="84" t="str">
        <f t="shared" si="131"/>
        <v/>
      </c>
      <c r="ED17" s="84" t="str">
        <f t="shared" si="132"/>
        <v/>
      </c>
      <c r="EE17" s="84" t="str">
        <f t="shared" si="133"/>
        <v/>
      </c>
      <c r="EF17" s="84" t="str">
        <f t="shared" si="134"/>
        <v/>
      </c>
      <c r="EG17" s="84" t="str">
        <f t="shared" si="135"/>
        <v/>
      </c>
      <c r="EH17" s="84" t="str">
        <f t="shared" si="136"/>
        <v/>
      </c>
      <c r="EI17" s="84" t="str">
        <f t="shared" si="137"/>
        <v/>
      </c>
      <c r="EJ17" s="84" t="str">
        <f t="shared" si="138"/>
        <v/>
      </c>
      <c r="EK17" s="84" t="str">
        <f t="shared" si="139"/>
        <v/>
      </c>
      <c r="EL17" s="84" t="str">
        <f t="shared" si="140"/>
        <v/>
      </c>
      <c r="EM17" s="84" t="str">
        <f t="shared" si="141"/>
        <v/>
      </c>
      <c r="EN17" s="84" t="str">
        <f t="shared" si="142"/>
        <v/>
      </c>
      <c r="EO17" s="84" t="str">
        <f t="shared" si="143"/>
        <v/>
      </c>
      <c r="EP17" s="84" t="str">
        <f t="shared" si="144"/>
        <v/>
      </c>
      <c r="EQ17" s="84" t="str">
        <f t="shared" si="145"/>
        <v/>
      </c>
      <c r="ER17" s="84" t="str">
        <f t="shared" si="146"/>
        <v/>
      </c>
      <c r="ES17" s="84" t="str">
        <f t="shared" si="147"/>
        <v/>
      </c>
      <c r="ET17" s="84" t="str">
        <f t="shared" si="148"/>
        <v/>
      </c>
      <c r="EU17" s="84" t="str">
        <f t="shared" si="149"/>
        <v/>
      </c>
      <c r="EV17" s="84" t="str">
        <f t="shared" si="150"/>
        <v/>
      </c>
      <c r="EW17" s="84" t="str">
        <f t="shared" si="151"/>
        <v/>
      </c>
      <c r="EX17" s="84" t="str">
        <f t="shared" si="152"/>
        <v/>
      </c>
      <c r="EY17" s="84" t="str">
        <f t="shared" si="153"/>
        <v/>
      </c>
      <c r="EZ17" s="84" t="str">
        <f t="shared" si="154"/>
        <v/>
      </c>
      <c r="FA17" s="84" t="str">
        <f t="shared" si="155"/>
        <v/>
      </c>
      <c r="FB17" s="84" t="str">
        <f t="shared" si="156"/>
        <v/>
      </c>
      <c r="FC17" s="84" t="str">
        <f t="shared" si="157"/>
        <v/>
      </c>
      <c r="FD17" s="84" t="str">
        <f t="shared" si="158"/>
        <v/>
      </c>
      <c r="FE17" s="84" t="str">
        <f t="shared" si="159"/>
        <v/>
      </c>
      <c r="FF17" s="134" t="str">
        <f t="shared" si="160"/>
        <v/>
      </c>
      <c r="FG17" s="84"/>
      <c r="FH17" s="133">
        <f t="shared" si="51"/>
        <v>0</v>
      </c>
      <c r="FI17" s="84">
        <f t="shared" si="52"/>
        <v>0</v>
      </c>
      <c r="FJ17" s="84">
        <f t="shared" si="53"/>
        <v>1</v>
      </c>
      <c r="FK17" s="84">
        <f t="shared" si="54"/>
        <v>0</v>
      </c>
      <c r="FL17" s="84">
        <f t="shared" si="55"/>
        <v>0</v>
      </c>
      <c r="FM17" s="84">
        <f t="shared" si="56"/>
        <v>0</v>
      </c>
      <c r="FN17" s="84">
        <f t="shared" si="57"/>
        <v>0</v>
      </c>
      <c r="FO17" s="84">
        <f t="shared" si="58"/>
        <v>0</v>
      </c>
      <c r="FP17" s="84">
        <f t="shared" si="59"/>
        <v>0</v>
      </c>
      <c r="FQ17" s="84">
        <f t="shared" si="60"/>
        <v>0</v>
      </c>
      <c r="FR17" s="84">
        <f t="shared" si="61"/>
        <v>0</v>
      </c>
      <c r="FS17" s="84">
        <f t="shared" si="62"/>
        <v>0</v>
      </c>
      <c r="FT17" s="84">
        <f t="shared" si="63"/>
        <v>0</v>
      </c>
      <c r="FU17" s="84">
        <f t="shared" si="64"/>
        <v>0</v>
      </c>
      <c r="FV17" s="84">
        <f t="shared" si="65"/>
        <v>0</v>
      </c>
      <c r="FW17" s="84">
        <f t="shared" si="66"/>
        <v>0</v>
      </c>
      <c r="FX17" s="84">
        <f t="shared" si="67"/>
        <v>0</v>
      </c>
      <c r="FY17" s="84">
        <f t="shared" si="68"/>
        <v>0</v>
      </c>
      <c r="FZ17" s="84">
        <f t="shared" si="69"/>
        <v>0</v>
      </c>
      <c r="GA17" s="84">
        <f t="shared" si="70"/>
        <v>0</v>
      </c>
      <c r="GB17" s="84">
        <f t="shared" si="71"/>
        <v>0</v>
      </c>
      <c r="GC17" s="84">
        <f t="shared" si="72"/>
        <v>0</v>
      </c>
      <c r="GD17" s="84">
        <f t="shared" si="73"/>
        <v>0</v>
      </c>
      <c r="GE17" s="84">
        <f t="shared" si="74"/>
        <v>0</v>
      </c>
      <c r="GF17" s="84">
        <f t="shared" si="75"/>
        <v>0</v>
      </c>
      <c r="GG17" s="84">
        <f t="shared" si="76"/>
        <v>0</v>
      </c>
      <c r="GH17" s="84">
        <f t="shared" si="77"/>
        <v>0</v>
      </c>
      <c r="GI17" s="84">
        <f t="shared" si="78"/>
        <v>0</v>
      </c>
      <c r="GJ17" s="84">
        <f t="shared" si="79"/>
        <v>0</v>
      </c>
      <c r="GK17" s="84">
        <f t="shared" si="80"/>
        <v>0</v>
      </c>
      <c r="GL17" s="84">
        <f t="shared" si="81"/>
        <v>0</v>
      </c>
      <c r="GM17" s="84">
        <f t="shared" si="82"/>
        <v>0</v>
      </c>
      <c r="GN17" s="84">
        <f t="shared" si="83"/>
        <v>0</v>
      </c>
      <c r="GO17" s="84">
        <f t="shared" si="84"/>
        <v>0</v>
      </c>
      <c r="GP17" s="84">
        <f t="shared" si="85"/>
        <v>0</v>
      </c>
      <c r="GQ17" s="84">
        <f t="shared" si="86"/>
        <v>0</v>
      </c>
      <c r="GR17" s="84">
        <f t="shared" si="87"/>
        <v>0</v>
      </c>
      <c r="GS17" s="84">
        <f t="shared" si="88"/>
        <v>0</v>
      </c>
      <c r="GT17" s="84">
        <f t="shared" si="89"/>
        <v>0</v>
      </c>
      <c r="GU17" s="84">
        <f t="shared" si="90"/>
        <v>0</v>
      </c>
      <c r="GV17" s="84">
        <f t="shared" si="91"/>
        <v>0</v>
      </c>
      <c r="GW17" s="84">
        <f t="shared" si="92"/>
        <v>0</v>
      </c>
      <c r="GX17" s="84">
        <f t="shared" si="93"/>
        <v>0</v>
      </c>
      <c r="GY17" s="84">
        <f t="shared" si="94"/>
        <v>0</v>
      </c>
      <c r="GZ17" s="84">
        <f t="shared" si="95"/>
        <v>0</v>
      </c>
      <c r="HA17" s="84">
        <f t="shared" si="96"/>
        <v>0</v>
      </c>
      <c r="HB17" s="84">
        <f t="shared" si="97"/>
        <v>0</v>
      </c>
      <c r="HC17" s="84">
        <f t="shared" si="98"/>
        <v>0</v>
      </c>
      <c r="HD17" s="84">
        <f t="shared" si="99"/>
        <v>0</v>
      </c>
      <c r="HE17" s="84">
        <f t="shared" si="100"/>
        <v>0</v>
      </c>
      <c r="HF17" s="84">
        <f t="shared" si="101"/>
        <v>0</v>
      </c>
      <c r="HG17" s="84">
        <f t="shared" si="102"/>
        <v>0</v>
      </c>
      <c r="HH17" s="139">
        <f t="shared" si="103"/>
        <v>1</v>
      </c>
      <c r="HI17" s="35"/>
      <c r="HJ17" s="133" t="str" cm="1">
        <f t="array" ref="HJ17">IF($C17&lt;&gt;"Production","",IFERROR(
_xlfn.IFS(AND(DG17&gt;0,DG17&lt;($HK$3-$D17)),DG17,
AND(DG17&gt;0,DG17&gt;($HK$3-$D17)),($HK$3-$D17)),""))</f>
        <v/>
      </c>
      <c r="HK17" s="84" t="str" cm="1">
        <f t="array" ref="HK17">IF($C17&lt;&gt;"Production","",IFERROR(
_xlfn.IFS(AND(DH17&gt;0,DH17&lt;($HK$3-$D17)),DH17,
AND(DH17&gt;0,DH17&gt;($HK$3-$D17)),($HK$3-$D17)),""))</f>
        <v/>
      </c>
      <c r="HL17" s="84" t="str" cm="1">
        <f t="array" ref="HL17">IF($C17&lt;&gt;"Production","",IFERROR(
_xlfn.IFS(AND(DI17&gt;0,DI17&lt;($HK$3-$D17)),DI17,
AND(DI17&gt;0,DI17&gt;($HK$3-$D17)),($HK$3-$D17)),""))</f>
        <v/>
      </c>
      <c r="HM17" s="84" t="str" cm="1">
        <f t="array" ref="HM17">IF($C17&lt;&gt;"Production","",IFERROR(
_xlfn.IFS(AND(DJ17&gt;0,DJ17&lt;($HK$3-$D17)),DJ17,
AND(DJ17&gt;0,DJ17&gt;($HK$3-$D17)),($HK$3-$D17)),""))</f>
        <v/>
      </c>
      <c r="HN17" s="84" t="str" cm="1">
        <f t="array" ref="HN17">IF($C17&lt;&gt;"Production","",IFERROR(
_xlfn.IFS(AND(DK17&gt;0,DK17&lt;($HK$3-$D17)),DK17,
AND(DK17&gt;0,DK17&gt;($HK$3-$D17)),($HK$3-$D17)),""))</f>
        <v/>
      </c>
      <c r="HO17" s="84" t="str" cm="1">
        <f t="array" ref="HO17">IF($C17&lt;&gt;"Production","",IFERROR(
_xlfn.IFS(AND(DL17&gt;0,DL17&lt;($HK$3-$D17)),DL17,
AND(DL17&gt;0,DL17&gt;($HK$3-$D17)),($HK$3-$D17)),""))</f>
        <v/>
      </c>
      <c r="HP17" s="84" t="str" cm="1">
        <f t="array" ref="HP17">IF($C17&lt;&gt;"Production","",IFERROR(
_xlfn.IFS(AND(DM17&gt;0,DM17&lt;($HK$3-$D17)),DM17,
AND(DM17&gt;0,DM17&gt;($HK$3-$D17)),($HK$3-$D17)),""))</f>
        <v/>
      </c>
      <c r="HQ17" s="84" t="str" cm="1">
        <f t="array" ref="HQ17">IF($C17&lt;&gt;"Production","",IFERROR(
_xlfn.IFS(AND(DN17&gt;0,DN17&lt;($HK$3-$D17)),DN17,
AND(DN17&gt;0,DN17&gt;($HK$3-$D17)),($HK$3-$D17)),""))</f>
        <v/>
      </c>
      <c r="HR17" s="84" t="str" cm="1">
        <f t="array" ref="HR17">IF($C17&lt;&gt;"Production","",IFERROR(
_xlfn.IFS(AND(DO17&gt;0,DO17&lt;($HK$3-$D17)),DO17,
AND(DO17&gt;0,DO17&gt;($HK$3-$D17)),($HK$3-$D17)),""))</f>
        <v/>
      </c>
      <c r="HS17" s="84" t="str" cm="1">
        <f t="array" ref="HS17">IF($C17&lt;&gt;"Production","",IFERROR(
_xlfn.IFS(AND(DP17&gt;0,DP17&lt;($HK$3-$D17)),DP17,
AND(DP17&gt;0,DP17&gt;($HK$3-$D17)),($HK$3-$D17)),""))</f>
        <v/>
      </c>
      <c r="HT17" s="84" t="str" cm="1">
        <f t="array" ref="HT17">IF($C17&lt;&gt;"Production","",IFERROR(
_xlfn.IFS(AND(DQ17&gt;0,DQ17&lt;($HK$3-$D17)),DQ17,
AND(DQ17&gt;0,DQ17&gt;($HK$3-$D17)),($HK$3-$D17)),""))</f>
        <v/>
      </c>
      <c r="HU17" s="84" t="str" cm="1">
        <f t="array" ref="HU17">IF($C17&lt;&gt;"Production","",IFERROR(
_xlfn.IFS(AND(DR17&gt;0,DR17&lt;($HK$3-$D17)),DR17,
AND(DR17&gt;0,DR17&gt;($HK$3-$D17)),($HK$3-$D17)),""))</f>
        <v/>
      </c>
      <c r="HV17" s="84" t="str" cm="1">
        <f t="array" ref="HV17">IF($C17&lt;&gt;"Production","",IFERROR(
_xlfn.IFS(AND(DS17&gt;0,DS17&lt;($HK$3-$D17)),DS17,
AND(DS17&gt;0,DS17&gt;($HK$3-$D17)),($HK$3-$D17)),""))</f>
        <v/>
      </c>
      <c r="HW17" s="84" t="str" cm="1">
        <f t="array" ref="HW17">IF($C17&lt;&gt;"Production","",IFERROR(
_xlfn.IFS(AND(DT17&gt;0,DT17&lt;($HK$3-$D17)),DT17,
AND(DT17&gt;0,DT17&gt;($HK$3-$D17)),($HK$3-$D17)),""))</f>
        <v/>
      </c>
      <c r="HX17" s="84" t="str" cm="1">
        <f t="array" ref="HX17">IF($C17&lt;&gt;"Production","",IFERROR(
_xlfn.IFS(AND(DU17&gt;0,DU17&lt;($HK$3-$D17)),DU17,
AND(DU17&gt;0,DU17&gt;($HK$3-$D17)),($HK$3-$D17)),""))</f>
        <v/>
      </c>
      <c r="HY17" s="84" t="str" cm="1">
        <f t="array" ref="HY17">IF($C17&lt;&gt;"Production","",IFERROR(
_xlfn.IFS(AND(DV17&gt;0,DV17&lt;($HK$3-$D17)),DV17,
AND(DV17&gt;0,DV17&gt;($HK$3-$D17)),($HK$3-$D17)),""))</f>
        <v/>
      </c>
      <c r="HZ17" s="84" t="str" cm="1">
        <f t="array" ref="HZ17">IF($C17&lt;&gt;"Production","",IFERROR(
_xlfn.IFS(AND(DW17&gt;0,DW17&lt;($HK$3-$D17)),DW17,
AND(DW17&gt;0,DW17&gt;($HK$3-$D17)),($HK$3-$D17)),""))</f>
        <v/>
      </c>
      <c r="IA17" s="84" t="str" cm="1">
        <f t="array" ref="IA17">IF($C17&lt;&gt;"Production","",IFERROR(
_xlfn.IFS(AND(DX17&gt;0,DX17&lt;($HK$3-$D17)),DX17,
AND(DX17&gt;0,DX17&gt;($HK$3-$D17)),($HK$3-$D17)),""))</f>
        <v/>
      </c>
      <c r="IB17" s="84" t="str" cm="1">
        <f t="array" ref="IB17">IF($C17&lt;&gt;"Production","",IFERROR(
_xlfn.IFS(AND(DY17&gt;0,DY17&lt;($HK$3-$D17)),DY17,
AND(DY17&gt;0,DY17&gt;($HK$3-$D17)),($HK$3-$D17)),""))</f>
        <v/>
      </c>
      <c r="IC17" s="84" t="str" cm="1">
        <f t="array" ref="IC17">IF($C17&lt;&gt;"Production","",IFERROR(
_xlfn.IFS(AND(DZ17&gt;0,DZ17&lt;($HK$3-$D17)),DZ17,
AND(DZ17&gt;0,DZ17&gt;($HK$3-$D17)),($HK$3-$D17)),""))</f>
        <v/>
      </c>
      <c r="ID17" s="84" t="str" cm="1">
        <f t="array" ref="ID17">IF($C17&lt;&gt;"Production","",IFERROR(
_xlfn.IFS(AND(EA17&gt;0,EA17&lt;($HK$3-$D17)),EA17,
AND(EA17&gt;0,EA17&gt;($HK$3-$D17)),($HK$3-$D17)),""))</f>
        <v/>
      </c>
      <c r="IE17" s="84" t="str" cm="1">
        <f t="array" ref="IE17">IF($C17&lt;&gt;"Production","",IFERROR(
_xlfn.IFS(AND(EB17&gt;0,EB17&lt;($HK$3-$D17)),EB17,
AND(EB17&gt;0,EB17&gt;($HK$3-$D17)),($HK$3-$D17)),""))</f>
        <v/>
      </c>
      <c r="IF17" s="84" t="str" cm="1">
        <f t="array" ref="IF17">IF($C17&lt;&gt;"Production","",IFERROR(
_xlfn.IFS(AND(EC17&gt;0,EC17&lt;($HK$3-$D17)),EC17,
AND(EC17&gt;0,EC17&gt;($HK$3-$D17)),($HK$3-$D17)),""))</f>
        <v/>
      </c>
      <c r="IG17" s="84" t="str" cm="1">
        <f t="array" ref="IG17">IF($C17&lt;&gt;"Production","",IFERROR(
_xlfn.IFS(AND(ED17&gt;0,ED17&lt;($HK$3-$D17)),ED17,
AND(ED17&gt;0,ED17&gt;($HK$3-$D17)),($HK$3-$D17)),""))</f>
        <v/>
      </c>
      <c r="IH17" s="84" t="str" cm="1">
        <f t="array" ref="IH17">IF($C17&lt;&gt;"Production","",IFERROR(
_xlfn.IFS(AND(EE17&gt;0,EE17&lt;($HK$3-$D17)),EE17,
AND(EE17&gt;0,EE17&gt;($HK$3-$D17)),($HK$3-$D17)),""))</f>
        <v/>
      </c>
      <c r="II17" s="84" t="str" cm="1">
        <f t="array" ref="II17">IF($C17&lt;&gt;"Production","",IFERROR(
_xlfn.IFS(AND(EF17&gt;0,EF17&lt;($HK$3-$D17)),EF17,
AND(EF17&gt;0,EF17&gt;($HK$3-$D17)),($HK$3-$D17)),""))</f>
        <v/>
      </c>
      <c r="IJ17" s="84" t="str" cm="1">
        <f t="array" ref="IJ17">IF($C17&lt;&gt;"Production","",IFERROR(
_xlfn.IFS(AND(EG17&gt;0,EG17&lt;($HK$3-$D17)),EG17,
AND(EG17&gt;0,EG17&gt;($HK$3-$D17)),($HK$3-$D17)),""))</f>
        <v/>
      </c>
      <c r="IK17" s="84" t="str" cm="1">
        <f t="array" ref="IK17">IF($C17&lt;&gt;"Production","",IFERROR(
_xlfn.IFS(AND(EH17&gt;0,EH17&lt;($HK$3-$D17)),EH17,
AND(EH17&gt;0,EH17&gt;($HK$3-$D17)),($HK$3-$D17)),""))</f>
        <v/>
      </c>
      <c r="IL17" s="84" t="str" cm="1">
        <f t="array" ref="IL17">IF($C17&lt;&gt;"Production","",IFERROR(
_xlfn.IFS(AND(EI17&gt;0,EI17&lt;($HK$3-$D17)),EI17,
AND(EI17&gt;0,EI17&gt;($HK$3-$D17)),($HK$3-$D17)),""))</f>
        <v/>
      </c>
      <c r="IM17" s="84" t="str" cm="1">
        <f t="array" ref="IM17">IF($C17&lt;&gt;"Production","",IFERROR(
_xlfn.IFS(AND(EJ17&gt;0,EJ17&lt;($HK$3-$D17)),EJ17,
AND(EJ17&gt;0,EJ17&gt;($HK$3-$D17)),($HK$3-$D17)),""))</f>
        <v/>
      </c>
      <c r="IN17" s="84" t="str" cm="1">
        <f t="array" ref="IN17">IF($C17&lt;&gt;"Production","",IFERROR(
_xlfn.IFS(AND(EK17&gt;0,EK17&lt;($HK$3-$D17)),EK17,
AND(EK17&gt;0,EK17&gt;($HK$3-$D17)),($HK$3-$D17)),""))</f>
        <v/>
      </c>
      <c r="IO17" s="84" t="str" cm="1">
        <f t="array" ref="IO17">IF($C17&lt;&gt;"Production","",IFERROR(
_xlfn.IFS(AND(EL17&gt;0,EL17&lt;($HK$3-$D17)),EL17,
AND(EL17&gt;0,EL17&gt;($HK$3-$D17)),($HK$3-$D17)),""))</f>
        <v/>
      </c>
      <c r="IP17" s="84" t="str" cm="1">
        <f t="array" ref="IP17">IF($C17&lt;&gt;"Production","",IFERROR(
_xlfn.IFS(AND(EM17&gt;0,EM17&lt;($HK$3-$D17)),EM17,
AND(EM17&gt;0,EM17&gt;($HK$3-$D17)),($HK$3-$D17)),""))</f>
        <v/>
      </c>
      <c r="IQ17" s="84" t="str" cm="1">
        <f t="array" ref="IQ17">IF($C17&lt;&gt;"Production","",IFERROR(
_xlfn.IFS(AND(EN17&gt;0,EN17&lt;($HK$3-$D17)),EN17,
AND(EN17&gt;0,EN17&gt;($HK$3-$D17)),($HK$3-$D17)),""))</f>
        <v/>
      </c>
      <c r="IR17" s="84" t="str" cm="1">
        <f t="array" ref="IR17">IF($C17&lt;&gt;"Production","",IFERROR(
_xlfn.IFS(AND(EO17&gt;0,EO17&lt;($HK$3-$D17)),EO17,
AND(EO17&gt;0,EO17&gt;($HK$3-$D17)),($HK$3-$D17)),""))</f>
        <v/>
      </c>
      <c r="IS17" s="84" t="str" cm="1">
        <f t="array" ref="IS17">IF($C17&lt;&gt;"Production","",IFERROR(
_xlfn.IFS(AND(EP17&gt;0,EP17&lt;($HK$3-$D17)),EP17,
AND(EP17&gt;0,EP17&gt;($HK$3-$D17)),($HK$3-$D17)),""))</f>
        <v/>
      </c>
      <c r="IT17" s="84" t="str" cm="1">
        <f t="array" ref="IT17">IF($C17&lt;&gt;"Production","",IFERROR(
_xlfn.IFS(AND(EQ17&gt;0,EQ17&lt;($HK$3-$D17)),EQ17,
AND(EQ17&gt;0,EQ17&gt;($HK$3-$D17)),($HK$3-$D17)),""))</f>
        <v/>
      </c>
      <c r="IU17" s="84" t="str" cm="1">
        <f t="array" ref="IU17">IF($C17&lt;&gt;"Production","",IFERROR(
_xlfn.IFS(AND(ER17&gt;0,ER17&lt;($HK$3-$D17)),ER17,
AND(ER17&gt;0,ER17&gt;($HK$3-$D17)),($HK$3-$D17)),""))</f>
        <v/>
      </c>
      <c r="IV17" s="84" t="str" cm="1">
        <f t="array" ref="IV17">IF($C17&lt;&gt;"Production","",IFERROR(
_xlfn.IFS(AND(ES17&gt;0,ES17&lt;($HK$3-$D17)),ES17,
AND(ES17&gt;0,ES17&gt;($HK$3-$D17)),($HK$3-$D17)),""))</f>
        <v/>
      </c>
      <c r="IW17" s="84" t="str" cm="1">
        <f t="array" ref="IW17">IF($C17&lt;&gt;"Production","",IFERROR(
_xlfn.IFS(AND(ET17&gt;0,ET17&lt;($HK$3-$D17)),ET17,
AND(ET17&gt;0,ET17&gt;($HK$3-$D17)),($HK$3-$D17)),""))</f>
        <v/>
      </c>
      <c r="IX17" s="84" t="str" cm="1">
        <f t="array" ref="IX17">IF($C17&lt;&gt;"Production","",IFERROR(
_xlfn.IFS(AND(EU17&gt;0,EU17&lt;($HK$3-$D17)),EU17,
AND(EU17&gt;0,EU17&gt;($HK$3-$D17)),($HK$3-$D17)),""))</f>
        <v/>
      </c>
      <c r="IY17" s="84" t="str" cm="1">
        <f t="array" ref="IY17">IF($C17&lt;&gt;"Production","",IFERROR(
_xlfn.IFS(AND(EV17&gt;0,EV17&lt;($HK$3-$D17)),EV17,
AND(EV17&gt;0,EV17&gt;($HK$3-$D17)),($HK$3-$D17)),""))</f>
        <v/>
      </c>
      <c r="IZ17" s="84" t="str" cm="1">
        <f t="array" ref="IZ17">IF($C17&lt;&gt;"Production","",IFERROR(
_xlfn.IFS(AND(EW17&gt;0,EW17&lt;($HK$3-$D17)),EW17,
AND(EW17&gt;0,EW17&gt;($HK$3-$D17)),($HK$3-$D17)),""))</f>
        <v/>
      </c>
      <c r="JA17" s="84" t="str" cm="1">
        <f t="array" ref="JA17">IF($C17&lt;&gt;"Production","",IFERROR(
_xlfn.IFS(AND(EX17&gt;0,EX17&lt;($HK$3-$D17)),EX17,
AND(EX17&gt;0,EX17&gt;($HK$3-$D17)),($HK$3-$D17)),""))</f>
        <v/>
      </c>
      <c r="JB17" s="84" t="str" cm="1">
        <f t="array" ref="JB17">IF($C17&lt;&gt;"Production","",IFERROR(
_xlfn.IFS(AND(EY17&gt;0,EY17&lt;($HK$3-$D17)),EY17,
AND(EY17&gt;0,EY17&gt;($HK$3-$D17)),($HK$3-$D17)),""))</f>
        <v/>
      </c>
      <c r="JC17" s="84" t="str" cm="1">
        <f t="array" ref="JC17">IF($C17&lt;&gt;"Production","",IFERROR(
_xlfn.IFS(AND(EZ17&gt;0,EZ17&lt;($HK$3-$D17)),EZ17,
AND(EZ17&gt;0,EZ17&gt;($HK$3-$D17)),($HK$3-$D17)),""))</f>
        <v/>
      </c>
      <c r="JD17" s="84" t="str" cm="1">
        <f t="array" ref="JD17">IF($C17&lt;&gt;"Production","",IFERROR(
_xlfn.IFS(AND(FA17&gt;0,FA17&lt;($HK$3-$D17)),FA17,
AND(FA17&gt;0,FA17&gt;($HK$3-$D17)),($HK$3-$D17)),""))</f>
        <v/>
      </c>
      <c r="JE17" s="84" t="str" cm="1">
        <f t="array" ref="JE17">IF($C17&lt;&gt;"Production","",IFERROR(
_xlfn.IFS(AND(FB17&gt;0,FB17&lt;($HK$3-$D17)),FB17,
AND(FB17&gt;0,FB17&gt;($HK$3-$D17)),($HK$3-$D17)),""))</f>
        <v/>
      </c>
      <c r="JF17" s="84" t="str" cm="1">
        <f t="array" ref="JF17">IF($C17&lt;&gt;"Production","",IFERROR(
_xlfn.IFS(AND(FC17&gt;0,FC17&lt;($HK$3-$D17)),FC17,
AND(FC17&gt;0,FC17&gt;($HK$3-$D17)),($HK$3-$D17)),""))</f>
        <v/>
      </c>
      <c r="JG17" s="84" t="str" cm="1">
        <f t="array" ref="JG17">IF($C17&lt;&gt;"Production","",IFERROR(
_xlfn.IFS(AND(FD17&gt;0,FD17&lt;($HK$3-$D17)),FD17,
AND(FD17&gt;0,FD17&gt;($HK$3-$D17)),($HK$3-$D17)),""))</f>
        <v/>
      </c>
      <c r="JH17" s="84" t="str" cm="1">
        <f t="array" ref="JH17">IF($C17&lt;&gt;"Production","",IFERROR(
_xlfn.IFS(AND(FF17&gt;0,FF17&lt;($HK$3-$D17)),FF17,
AND(FF17&gt;0,FF17&gt;($HK$3-$D17)),($HK$3-$D17)),""))</f>
        <v/>
      </c>
      <c r="JI17" s="134" t="str" cm="1">
        <f t="array" ref="JI17">IF($C17&lt;&gt;"Production","",IFERROR(
_xlfn.IFS(AND(FG17&gt;0,FG17&lt;($HK$3-$D17)),FG17,
AND(FG17&gt;0,FG17&gt;($HK$3-$D17)),($HK$3-$D17)),""))</f>
        <v/>
      </c>
      <c r="JJ17" s="139">
        <f t="shared" si="104"/>
        <v>0</v>
      </c>
      <c r="JK17" s="80"/>
      <c r="JL17" s="133" t="str" cm="1">
        <f t="array" ref="JL17">IF($C17="Production","",IFERROR(
_xlfn.IFS(AND(FH17&gt;0,FH17&lt;($HK$3-$D17)),FH17,
AND(FH17&gt;0,FH17&gt;($HK$3-$D17)),($HK$3-$D17)),""))</f>
        <v/>
      </c>
      <c r="JM17" s="84" t="str" cm="1">
        <f t="array" ref="JM17">IF($C17="Production","",IFERROR(
_xlfn.IFS(AND(FI17&gt;0,FI17&lt;($HK$3-$D17)),FI17,
AND(FI17&gt;0,FI17&gt;($HK$3-$D17)),($HK$3-$D17)),""))</f>
        <v/>
      </c>
      <c r="JN17" s="84" cm="1">
        <f t="array" ref="JN17">IF($C17="Production","",IFERROR(
_xlfn.IFS(AND(FJ17&gt;0,FJ17&lt;($HK$3-$D17)),FJ17,
AND(FJ17&gt;0,FJ17&gt;($HK$3-$D17)),($HK$3-$D17)),""))</f>
        <v>1</v>
      </c>
      <c r="JO17" s="84" t="str" cm="1">
        <f t="array" ref="JO17">IF($C17="Production","",IFERROR(
_xlfn.IFS(AND(FK17&gt;0,FK17&lt;($HK$3-$D17)),FK17,
AND(FK17&gt;0,FK17&gt;($HK$3-$D17)),($HK$3-$D17)),""))</f>
        <v/>
      </c>
      <c r="JP17" s="84" t="str" cm="1">
        <f t="array" ref="JP17">IF($C17="Production","",IFERROR(
_xlfn.IFS(AND(FL17&gt;0,FL17&lt;($HK$3-$D17)),FL17,
AND(FL17&gt;0,FL17&gt;($HK$3-$D17)),($HK$3-$D17)),""))</f>
        <v/>
      </c>
      <c r="JQ17" s="84" t="str" cm="1">
        <f t="array" ref="JQ17">IF($C17="Production","",IFERROR(
_xlfn.IFS(AND(FM17&gt;0,FM17&lt;($HK$3-$D17)),FM17,
AND(FM17&gt;0,FM17&gt;($HK$3-$D17)),($HK$3-$D17)),""))</f>
        <v/>
      </c>
      <c r="JR17" s="84" t="str" cm="1">
        <f t="array" ref="JR17">IF($C17="Production","",IFERROR(
_xlfn.IFS(AND(FN17&gt;0,FN17&lt;($HK$3-$D17)),FN17,
AND(FN17&gt;0,FN17&gt;($HK$3-$D17)),($HK$3-$D17)),""))</f>
        <v/>
      </c>
      <c r="JS17" s="84" t="str" cm="1">
        <f t="array" ref="JS17">IF($C17="Production","",IFERROR(
_xlfn.IFS(AND(FO17&gt;0,FO17&lt;($HK$3-$D17)),FO17,
AND(FO17&gt;0,FO17&gt;($HK$3-$D17)),($HK$3-$D17)),""))</f>
        <v/>
      </c>
      <c r="JT17" s="84" t="str" cm="1">
        <f t="array" ref="JT17">IF($C17="Production","",IFERROR(
_xlfn.IFS(AND(FP17&gt;0,FP17&lt;($HK$3-$D17)),FP17,
AND(FP17&gt;0,FP17&gt;($HK$3-$D17)),($HK$3-$D17)),""))</f>
        <v/>
      </c>
      <c r="JU17" s="84" t="str" cm="1">
        <f t="array" ref="JU17">IF($C17="Production","",IFERROR(
_xlfn.IFS(AND(FQ17&gt;0,FQ17&lt;($HK$3-$D17)),FQ17,
AND(FQ17&gt;0,FQ17&gt;($HK$3-$D17)),($HK$3-$D17)),""))</f>
        <v/>
      </c>
      <c r="JV17" s="84" t="str" cm="1">
        <f t="array" ref="JV17">IF($C17="Production","",IFERROR(
_xlfn.IFS(AND(FR17&gt;0,FR17&lt;($HK$3-$D17)),FR17,
AND(FR17&gt;0,FR17&gt;($HK$3-$D17)),($HK$3-$D17)),""))</f>
        <v/>
      </c>
      <c r="JW17" s="84" t="str" cm="1">
        <f t="array" ref="JW17">IF($C17="Production","",IFERROR(
_xlfn.IFS(AND(FS17&gt;0,FS17&lt;($HK$3-$D17)),FS17,
AND(FS17&gt;0,FS17&gt;($HK$3-$D17)),($HK$3-$D17)),""))</f>
        <v/>
      </c>
      <c r="JX17" s="84" t="str" cm="1">
        <f t="array" ref="JX17">IF($C17="Production","",IFERROR(
_xlfn.IFS(AND(FT17&gt;0,FT17&lt;($HK$3-$D17)),FT17,
AND(FT17&gt;0,FT17&gt;($HK$3-$D17)),($HK$3-$D17)),""))</f>
        <v/>
      </c>
      <c r="JY17" s="84" t="str" cm="1">
        <f t="array" ref="JY17">IF($C17="Production","",IFERROR(
_xlfn.IFS(AND(FU17&gt;0,FU17&lt;($HK$3-$D17)),FU17,
AND(FU17&gt;0,FU17&gt;($HK$3-$D17)),($HK$3-$D17)),""))</f>
        <v/>
      </c>
      <c r="JZ17" s="84" t="str" cm="1">
        <f t="array" ref="JZ17">IF($C17="Production","",IFERROR(
_xlfn.IFS(AND(FV17&gt;0,FV17&lt;($HK$3-$D17)),FV17,
AND(FV17&gt;0,FV17&gt;($HK$3-$D17)),($HK$3-$D17)),""))</f>
        <v/>
      </c>
      <c r="KA17" s="84" t="str" cm="1">
        <f t="array" ref="KA17">IF($C17="Production","",IFERROR(
_xlfn.IFS(AND(FW17&gt;0,FW17&lt;($HK$3-$D17)),FW17,
AND(FW17&gt;0,FW17&gt;($HK$3-$D17)),($HK$3-$D17)),""))</f>
        <v/>
      </c>
      <c r="KB17" s="84" t="str" cm="1">
        <f t="array" ref="KB17">IF($C17="Production","",IFERROR(
_xlfn.IFS(AND(FX17&gt;0,FX17&lt;($HK$3-$D17)),FX17,
AND(FX17&gt;0,FX17&gt;($HK$3-$D17)),($HK$3-$D17)),""))</f>
        <v/>
      </c>
      <c r="KC17" s="84" t="str" cm="1">
        <f t="array" ref="KC17">IF($C17="Production","",IFERROR(
_xlfn.IFS(AND(FY17&gt;0,FY17&lt;($HK$3-$D17)),FY17,
AND(FY17&gt;0,FY17&gt;($HK$3-$D17)),($HK$3-$D17)),""))</f>
        <v/>
      </c>
      <c r="KD17" s="84" t="str" cm="1">
        <f t="array" ref="KD17">IF($C17="Production","",IFERROR(
_xlfn.IFS(AND(FZ17&gt;0,FZ17&lt;($HK$3-$D17)),FZ17,
AND(FZ17&gt;0,FZ17&gt;($HK$3-$D17)),($HK$3-$D17)),""))</f>
        <v/>
      </c>
      <c r="KE17" s="84" t="str" cm="1">
        <f t="array" ref="KE17">IF($C17="Production","",IFERROR(
_xlfn.IFS(AND(GA17&gt;0,GA17&lt;($HK$3-$D17)),GA17,
AND(GA17&gt;0,GA17&gt;($HK$3-$D17)),($HK$3-$D17)),""))</f>
        <v/>
      </c>
      <c r="KF17" s="84" t="str" cm="1">
        <f t="array" ref="KF17">IF($C17="Production","",IFERROR(
_xlfn.IFS(AND(GB17&gt;0,GB17&lt;($HK$3-$D17)),GB17,
AND(GB17&gt;0,GB17&gt;($HK$3-$D17)),($HK$3-$D17)),""))</f>
        <v/>
      </c>
      <c r="KG17" s="84" t="str" cm="1">
        <f t="array" ref="KG17">IF($C17="Production","",IFERROR(
_xlfn.IFS(AND(GC17&gt;0,GC17&lt;($HK$3-$D17)),GC17,
AND(GC17&gt;0,GC17&gt;($HK$3-$D17)),($HK$3-$D17)),""))</f>
        <v/>
      </c>
      <c r="KH17" s="84" t="str" cm="1">
        <f t="array" ref="KH17">IF($C17="Production","",IFERROR(
_xlfn.IFS(AND(GD17&gt;0,GD17&lt;($HK$3-$D17)),GD17,
AND(GD17&gt;0,GD17&gt;($HK$3-$D17)),($HK$3-$D17)),""))</f>
        <v/>
      </c>
      <c r="KI17" s="84" t="str" cm="1">
        <f t="array" ref="KI17">IF($C17="Production","",IFERROR(
_xlfn.IFS(AND(GE17&gt;0,GE17&lt;($HK$3-$D17)),GE17,
AND(GE17&gt;0,GE17&gt;($HK$3-$D17)),($HK$3-$D17)),""))</f>
        <v/>
      </c>
      <c r="KJ17" s="84" t="str" cm="1">
        <f t="array" ref="KJ17">IF($C17="Production","",IFERROR(
_xlfn.IFS(AND(GF17&gt;0,GF17&lt;($HK$3-$D17)),GF17,
AND(GF17&gt;0,GF17&gt;($HK$3-$D17)),($HK$3-$D17)),""))</f>
        <v/>
      </c>
      <c r="KK17" s="84" t="str" cm="1">
        <f t="array" ref="KK17">IF($C17="Production","",IFERROR(
_xlfn.IFS(AND(GG17&gt;0,GG17&lt;($HK$3-$D17)),GG17,
AND(GG17&gt;0,GG17&gt;($HK$3-$D17)),($HK$3-$D17)),""))</f>
        <v/>
      </c>
      <c r="KL17" s="84" t="str" cm="1">
        <f t="array" ref="KL17">IF($C17="Production","",IFERROR(
_xlfn.IFS(AND(GH17&gt;0,GH17&lt;($HK$3-$D17)),GH17,
AND(GH17&gt;0,GH17&gt;($HK$3-$D17)),($HK$3-$D17)),""))</f>
        <v/>
      </c>
      <c r="KM17" s="84" t="str" cm="1">
        <f t="array" ref="KM17">IF($C17="Production","",IFERROR(
_xlfn.IFS(AND(GI17&gt;0,GI17&lt;($HK$3-$D17)),GI17,
AND(GI17&gt;0,GI17&gt;($HK$3-$D17)),($HK$3-$D17)),""))</f>
        <v/>
      </c>
      <c r="KN17" s="84" t="str" cm="1">
        <f t="array" ref="KN17">IF($C17="Production","",IFERROR(
_xlfn.IFS(AND(GJ17&gt;0,GJ17&lt;($HK$3-$D17)),GJ17,
AND(GJ17&gt;0,GJ17&gt;($HK$3-$D17)),($HK$3-$D17)),""))</f>
        <v/>
      </c>
      <c r="KO17" s="84" t="str" cm="1">
        <f t="array" ref="KO17">IF($C17="Production","",IFERROR(
_xlfn.IFS(AND(GK17&gt;0,GK17&lt;($HK$3-$D17)),GK17,
AND(GK17&gt;0,GK17&gt;($HK$3-$D17)),($HK$3-$D17)),""))</f>
        <v/>
      </c>
      <c r="KP17" s="84" t="str" cm="1">
        <f t="array" ref="KP17">IF($C17="Production","",IFERROR(
_xlfn.IFS(AND(GL17&gt;0,GL17&lt;($HK$3-$D17)),GL17,
AND(GL17&gt;0,GL17&gt;($HK$3-$D17)),($HK$3-$D17)),""))</f>
        <v/>
      </c>
      <c r="KQ17" s="84" t="str" cm="1">
        <f t="array" ref="KQ17">IF($C17="Production","",IFERROR(
_xlfn.IFS(AND(GM17&gt;0,GM17&lt;($HK$3-$D17)),GM17,
AND(GM17&gt;0,GM17&gt;($HK$3-$D17)),($HK$3-$D17)),""))</f>
        <v/>
      </c>
      <c r="KR17" s="84" t="str" cm="1">
        <f t="array" ref="KR17">IF($C17="Production","",IFERROR(
_xlfn.IFS(AND(GN17&gt;0,GN17&lt;($HK$3-$D17)),GN17,
AND(GN17&gt;0,GN17&gt;($HK$3-$D17)),($HK$3-$D17)),""))</f>
        <v/>
      </c>
      <c r="KS17" s="84" t="str" cm="1">
        <f t="array" ref="KS17">IF($C17="Production","",IFERROR(
_xlfn.IFS(AND(GO17&gt;0,GO17&lt;($HK$3-$D17)),GO17,
AND(GO17&gt;0,GO17&gt;($HK$3-$D17)),($HK$3-$D17)),""))</f>
        <v/>
      </c>
      <c r="KT17" s="84" t="str" cm="1">
        <f t="array" ref="KT17">IF($C17="Production","",IFERROR(
_xlfn.IFS(AND(GP17&gt;0,GP17&lt;($HK$3-$D17)),GP17,
AND(GP17&gt;0,GP17&gt;($HK$3-$D17)),($HK$3-$D17)),""))</f>
        <v/>
      </c>
      <c r="KU17" s="84" t="str" cm="1">
        <f t="array" ref="KU17">IF($C17="Production","",IFERROR(
_xlfn.IFS(AND(GQ17&gt;0,GQ17&lt;($HK$3-$D17)),GQ17,
AND(GQ17&gt;0,GQ17&gt;($HK$3-$D17)),($HK$3-$D17)),""))</f>
        <v/>
      </c>
      <c r="KV17" s="84" t="str" cm="1">
        <f t="array" ref="KV17">IF($C17="Production","",IFERROR(
_xlfn.IFS(AND(GR17&gt;0,GR17&lt;($HK$3-$D17)),GR17,
AND(GR17&gt;0,GR17&gt;($HK$3-$D17)),($HK$3-$D17)),""))</f>
        <v/>
      </c>
      <c r="KW17" s="84" t="str" cm="1">
        <f t="array" ref="KW17">IF($C17="Production","",IFERROR(
_xlfn.IFS(AND(GS17&gt;0,GS17&lt;($HK$3-$D17)),GS17,
AND(GS17&gt;0,GS17&gt;($HK$3-$D17)),($HK$3-$D17)),""))</f>
        <v/>
      </c>
      <c r="KX17" s="84" t="str" cm="1">
        <f t="array" ref="KX17">IF($C17="Production","",IFERROR(
_xlfn.IFS(AND(GT17&gt;0,GT17&lt;($HK$3-$D17)),GT17,
AND(GT17&gt;0,GT17&gt;($HK$3-$D17)),($HK$3-$D17)),""))</f>
        <v/>
      </c>
      <c r="KY17" s="84" t="str" cm="1">
        <f t="array" ref="KY17">IF($C17="Production","",IFERROR(
_xlfn.IFS(AND(GU17&gt;0,GU17&lt;($HK$3-$D17)),GU17,
AND(GU17&gt;0,GU17&gt;($HK$3-$D17)),($HK$3-$D17)),""))</f>
        <v/>
      </c>
      <c r="KZ17" s="84" t="str" cm="1">
        <f t="array" ref="KZ17">IF($C17="Production","",IFERROR(
_xlfn.IFS(AND(GV17&gt;0,GV17&lt;($HK$3-$D17)),GV17,
AND(GV17&gt;0,GV17&gt;($HK$3-$D17)),($HK$3-$D17)),""))</f>
        <v/>
      </c>
      <c r="LA17" s="84" t="str" cm="1">
        <f t="array" ref="LA17">IF($C17="Production","",IFERROR(
_xlfn.IFS(AND(GW17&gt;0,GW17&lt;($HK$3-$D17)),GW17,
AND(GW17&gt;0,GW17&gt;($HK$3-$D17)),($HK$3-$D17)),""))</f>
        <v/>
      </c>
      <c r="LB17" s="84" t="str" cm="1">
        <f t="array" ref="LB17">IF($C17="Production","",IFERROR(
_xlfn.IFS(AND(GX17&gt;0,GX17&lt;($HK$3-$D17)),GX17,
AND(GX17&gt;0,GX17&gt;($HK$3-$D17)),($HK$3-$D17)),""))</f>
        <v/>
      </c>
      <c r="LC17" s="84" t="str" cm="1">
        <f t="array" ref="LC17">IF($C17="Production","",IFERROR(
_xlfn.IFS(AND(GY17&gt;0,GY17&lt;($HK$3-$D17)),GY17,
AND(GY17&gt;0,GY17&gt;($HK$3-$D17)),($HK$3-$D17)),""))</f>
        <v/>
      </c>
      <c r="LD17" s="84" t="str" cm="1">
        <f t="array" ref="LD17">IF($C17="Production","",IFERROR(
_xlfn.IFS(AND(GZ17&gt;0,GZ17&lt;($HK$3-$D17)),GZ17,
AND(GZ17&gt;0,GZ17&gt;($HK$3-$D17)),($HK$3-$D17)),""))</f>
        <v/>
      </c>
      <c r="LE17" s="84" t="str" cm="1">
        <f t="array" ref="LE17">IF($C17="Production","",IFERROR(
_xlfn.IFS(AND(HA17&gt;0,HA17&lt;($HK$3-$D17)),HA17,
AND(HA17&gt;0,HA17&gt;($HK$3-$D17)),($HK$3-$D17)),""))</f>
        <v/>
      </c>
      <c r="LF17" s="84" t="str" cm="1">
        <f t="array" ref="LF17">IF($C17="Production","",IFERROR(
_xlfn.IFS(AND(HB17&gt;0,HB17&lt;($HK$3-$D17)),HB17,
AND(HB17&gt;0,HB17&gt;($HK$3-$D17)),($HK$3-$D17)),""))</f>
        <v/>
      </c>
      <c r="LG17" s="84" t="str" cm="1">
        <f t="array" ref="LG17">IF($C17="Production","",IFERROR(
_xlfn.IFS(AND(HC17&gt;0,HC17&lt;($HK$3-$D17)),HC17,
AND(HC17&gt;0,HC17&gt;($HK$3-$D17)),($HK$3-$D17)),""))</f>
        <v/>
      </c>
      <c r="LH17" s="84" t="str" cm="1">
        <f t="array" ref="LH17">IF($C17="Production","",IFERROR(
_xlfn.IFS(AND(HD17&gt;0,HD17&lt;($HK$3-$D17)),HD17,
AND(HD17&gt;0,HD17&gt;($HK$3-$D17)),($HK$3-$D17)),""))</f>
        <v/>
      </c>
      <c r="LI17" s="84" t="str" cm="1">
        <f t="array" ref="LI17">IF($C17="Production","",IFERROR(
_xlfn.IFS(AND(HE17&gt;0,HE17&lt;($HK$3-$D17)),HE17,
AND(HE17&gt;0,HE17&gt;($HK$3-$D17)),($HK$3-$D17)),""))</f>
        <v/>
      </c>
      <c r="LJ17" s="84" t="str" cm="1">
        <f t="array" ref="LJ17">IF($C17="Production","",IFERROR(
_xlfn.IFS(AND(HF17&gt;0,HF17&lt;($HK$3-$D17)),HF17,
AND(HF17&gt;0,HF17&gt;($HK$3-$D17)),($HK$3-$D17)),""))</f>
        <v/>
      </c>
      <c r="LK17" s="84" t="str" cm="1">
        <f t="array" ref="LK17">IF($C17="Production","",IFERROR(
_xlfn.IFS(AND(HG17&gt;0,HG17&lt;($HK$3-$D17)),HG17,
AND(HG17&gt;0,HG17&gt;($HK$3-$D17)),($HK$3-$D17)),""))</f>
        <v/>
      </c>
      <c r="LL17" s="139">
        <f t="shared" si="161"/>
        <v>1</v>
      </c>
      <c r="LM17" s="80"/>
      <c r="LN17" s="133" t="str">
        <f t="shared" si="162"/>
        <v/>
      </c>
      <c r="LO17" s="84" t="str">
        <f t="shared" si="163"/>
        <v/>
      </c>
      <c r="LP17" s="84" t="str">
        <f t="shared" si="164"/>
        <v/>
      </c>
      <c r="LQ17" s="84" t="str">
        <f t="shared" si="165"/>
        <v/>
      </c>
      <c r="LR17" s="84" t="str">
        <f t="shared" si="166"/>
        <v/>
      </c>
      <c r="LS17" s="84" t="str">
        <f t="shared" si="167"/>
        <v/>
      </c>
      <c r="LT17" s="84" t="str">
        <f t="shared" si="168"/>
        <v/>
      </c>
      <c r="LU17" s="84" t="str">
        <f t="shared" si="169"/>
        <v/>
      </c>
      <c r="LV17" s="84" t="str">
        <f t="shared" si="170"/>
        <v/>
      </c>
      <c r="LW17" s="84" t="str">
        <f t="shared" si="171"/>
        <v/>
      </c>
      <c r="LX17" s="84" t="str">
        <f t="shared" si="172"/>
        <v/>
      </c>
      <c r="LY17" s="84" t="str">
        <f t="shared" si="173"/>
        <v/>
      </c>
      <c r="LZ17" s="84" t="str">
        <f t="shared" si="174"/>
        <v/>
      </c>
      <c r="MA17" s="84" t="str">
        <f t="shared" si="175"/>
        <v/>
      </c>
      <c r="MB17" s="84" t="str">
        <f t="shared" si="176"/>
        <v/>
      </c>
      <c r="MC17" s="84" t="str">
        <f t="shared" si="177"/>
        <v/>
      </c>
      <c r="MD17" s="84" t="str">
        <f t="shared" si="178"/>
        <v/>
      </c>
      <c r="ME17" s="84" t="str">
        <f t="shared" si="179"/>
        <v/>
      </c>
      <c r="MF17" s="84" t="str">
        <f t="shared" si="180"/>
        <v/>
      </c>
      <c r="MG17" s="84" t="str">
        <f t="shared" si="181"/>
        <v/>
      </c>
      <c r="MH17" s="84" t="str">
        <f t="shared" si="182"/>
        <v/>
      </c>
      <c r="MI17" s="84" t="str">
        <f t="shared" si="183"/>
        <v/>
      </c>
      <c r="MJ17" s="84" t="str">
        <f t="shared" si="184"/>
        <v/>
      </c>
      <c r="MK17" s="84" t="str">
        <f t="shared" si="185"/>
        <v/>
      </c>
      <c r="ML17" s="84" t="str">
        <f t="shared" si="186"/>
        <v/>
      </c>
      <c r="MM17" s="84" t="str">
        <f t="shared" si="187"/>
        <v/>
      </c>
      <c r="MN17" s="84" t="str">
        <f t="shared" si="188"/>
        <v/>
      </c>
      <c r="MO17" s="84" t="str">
        <f t="shared" si="189"/>
        <v/>
      </c>
      <c r="MP17" s="84" t="str">
        <f t="shared" si="190"/>
        <v/>
      </c>
      <c r="MQ17" s="84" t="str">
        <f t="shared" si="191"/>
        <v/>
      </c>
      <c r="MR17" s="84" t="str">
        <f t="shared" si="192"/>
        <v/>
      </c>
      <c r="MS17" s="84" t="str">
        <f t="shared" si="193"/>
        <v/>
      </c>
      <c r="MT17" s="84" t="str">
        <f t="shared" si="194"/>
        <v/>
      </c>
      <c r="MU17" s="84" t="str">
        <f t="shared" si="195"/>
        <v/>
      </c>
      <c r="MV17" s="84" t="str">
        <f t="shared" si="196"/>
        <v/>
      </c>
      <c r="MW17" s="84" t="str">
        <f t="shared" si="197"/>
        <v/>
      </c>
      <c r="MX17" s="84" t="str">
        <f t="shared" si="198"/>
        <v/>
      </c>
      <c r="MY17" s="84" t="str">
        <f t="shared" si="199"/>
        <v/>
      </c>
      <c r="MZ17" s="84" t="str">
        <f t="shared" si="200"/>
        <v/>
      </c>
      <c r="NA17" s="84" t="str">
        <f t="shared" si="201"/>
        <v/>
      </c>
      <c r="NB17" s="84" t="str">
        <f t="shared" si="202"/>
        <v/>
      </c>
      <c r="NC17" s="84" t="str">
        <f t="shared" si="203"/>
        <v/>
      </c>
      <c r="ND17" s="84" t="str">
        <f t="shared" si="204"/>
        <v/>
      </c>
      <c r="NE17" s="84" t="str">
        <f t="shared" si="205"/>
        <v/>
      </c>
      <c r="NF17" s="84" t="str">
        <f t="shared" si="206"/>
        <v/>
      </c>
      <c r="NG17" s="84" t="str">
        <f t="shared" si="207"/>
        <v/>
      </c>
      <c r="NH17" s="84" t="str">
        <f t="shared" si="208"/>
        <v/>
      </c>
      <c r="NI17" s="84" t="str">
        <f t="shared" si="209"/>
        <v/>
      </c>
      <c r="NJ17" s="84" t="str">
        <f t="shared" si="210"/>
        <v/>
      </c>
      <c r="NK17" s="84" t="str">
        <f t="shared" si="211"/>
        <v/>
      </c>
      <c r="NL17" s="84" t="str">
        <f t="shared" si="212"/>
        <v/>
      </c>
      <c r="NM17" s="134" t="str">
        <f t="shared" si="213"/>
        <v/>
      </c>
      <c r="NN17" s="139">
        <f t="shared" si="214"/>
        <v>0</v>
      </c>
      <c r="NP17" s="91" t="str">
        <f t="shared" si="215"/>
        <v/>
      </c>
      <c r="NQ17" s="79" t="str">
        <f t="shared" si="216"/>
        <v/>
      </c>
      <c r="NR17" s="79" t="str">
        <f t="shared" si="217"/>
        <v/>
      </c>
      <c r="NS17" s="79" t="str">
        <f t="shared" si="218"/>
        <v/>
      </c>
      <c r="NT17" s="79" t="str">
        <f t="shared" si="219"/>
        <v/>
      </c>
      <c r="NU17" s="79" t="str">
        <f t="shared" si="220"/>
        <v/>
      </c>
      <c r="NV17" s="79" t="str">
        <f t="shared" si="221"/>
        <v/>
      </c>
      <c r="NW17" s="79" t="str">
        <f t="shared" si="222"/>
        <v/>
      </c>
      <c r="NX17" s="79" t="str">
        <f t="shared" si="223"/>
        <v/>
      </c>
      <c r="NY17" s="79" t="str">
        <f t="shared" si="224"/>
        <v/>
      </c>
      <c r="NZ17" s="79" t="str">
        <f t="shared" si="225"/>
        <v/>
      </c>
      <c r="OA17" s="79" t="str">
        <f t="shared" si="226"/>
        <v/>
      </c>
      <c r="OB17" s="79" t="str">
        <f t="shared" si="227"/>
        <v/>
      </c>
      <c r="OC17" s="79" t="str">
        <f t="shared" si="228"/>
        <v/>
      </c>
      <c r="OD17" s="79" t="str">
        <f t="shared" si="229"/>
        <v/>
      </c>
      <c r="OE17" s="79" t="str">
        <f t="shared" si="230"/>
        <v/>
      </c>
      <c r="OF17" s="79" t="str">
        <f t="shared" si="231"/>
        <v/>
      </c>
      <c r="OG17" s="79" t="str">
        <f t="shared" si="232"/>
        <v/>
      </c>
      <c r="OH17" s="79" t="str">
        <f t="shared" si="233"/>
        <v/>
      </c>
      <c r="OI17" s="79" t="str">
        <f t="shared" si="234"/>
        <v/>
      </c>
      <c r="OJ17" s="79" t="str">
        <f t="shared" si="235"/>
        <v/>
      </c>
      <c r="OK17" s="79" t="str">
        <f t="shared" si="236"/>
        <v/>
      </c>
      <c r="OL17" s="79" t="str">
        <f t="shared" si="237"/>
        <v/>
      </c>
      <c r="OM17" s="79" t="str">
        <f t="shared" si="238"/>
        <v/>
      </c>
      <c r="ON17" s="79" t="str">
        <f t="shared" si="239"/>
        <v/>
      </c>
      <c r="OO17" s="79" t="str">
        <f t="shared" si="240"/>
        <v/>
      </c>
      <c r="OP17" s="79" t="str">
        <f t="shared" si="241"/>
        <v/>
      </c>
      <c r="OQ17" s="79" t="str">
        <f t="shared" si="242"/>
        <v/>
      </c>
      <c r="OR17" s="79" t="str">
        <f t="shared" si="243"/>
        <v/>
      </c>
      <c r="OS17" s="79" t="str">
        <f t="shared" si="244"/>
        <v/>
      </c>
      <c r="OT17" s="79" t="str">
        <f t="shared" si="245"/>
        <v/>
      </c>
      <c r="OU17" s="79" t="str">
        <f t="shared" si="246"/>
        <v/>
      </c>
      <c r="OV17" s="79" t="str">
        <f t="shared" si="247"/>
        <v/>
      </c>
      <c r="OW17" s="79" t="str">
        <f t="shared" si="248"/>
        <v/>
      </c>
      <c r="OX17" s="79" t="str">
        <f t="shared" si="249"/>
        <v/>
      </c>
      <c r="OY17" s="79" t="str">
        <f t="shared" si="250"/>
        <v/>
      </c>
      <c r="OZ17" s="79" t="str">
        <f t="shared" si="251"/>
        <v/>
      </c>
      <c r="PA17" s="79" t="str">
        <f t="shared" si="252"/>
        <v/>
      </c>
      <c r="PB17" s="79" t="str">
        <f t="shared" si="253"/>
        <v/>
      </c>
      <c r="PC17" s="79" t="str">
        <f t="shared" si="254"/>
        <v/>
      </c>
      <c r="PD17" s="79" t="str">
        <f t="shared" si="255"/>
        <v/>
      </c>
      <c r="PE17" s="79" t="str">
        <f t="shared" si="256"/>
        <v/>
      </c>
      <c r="PF17" s="79" t="str">
        <f t="shared" si="257"/>
        <v/>
      </c>
      <c r="PG17" s="79" t="str">
        <f t="shared" si="258"/>
        <v/>
      </c>
      <c r="PH17" s="79" t="str">
        <f t="shared" si="259"/>
        <v/>
      </c>
      <c r="PI17" s="79" t="str">
        <f t="shared" si="260"/>
        <v/>
      </c>
      <c r="PJ17" s="79" t="str">
        <f t="shared" si="261"/>
        <v/>
      </c>
      <c r="PK17" s="79" t="str">
        <f t="shared" si="262"/>
        <v/>
      </c>
      <c r="PL17" s="79" t="str">
        <f t="shared" si="263"/>
        <v/>
      </c>
      <c r="PM17" s="79" t="str">
        <f t="shared" si="264"/>
        <v/>
      </c>
      <c r="PN17" s="79" t="str">
        <f t="shared" si="265"/>
        <v/>
      </c>
      <c r="PO17" s="92" t="str">
        <f t="shared" si="266"/>
        <v/>
      </c>
      <c r="PP17" s="144">
        <f t="shared" si="109"/>
        <v>0</v>
      </c>
      <c r="PR17" s="91">
        <f t="shared" si="267"/>
        <v>1</v>
      </c>
      <c r="PS17" s="79">
        <f t="shared" si="268"/>
        <v>0</v>
      </c>
      <c r="PT17" s="92">
        <f t="shared" si="269"/>
        <v>1.25</v>
      </c>
      <c r="PV17" s="144">
        <f t="shared" si="270"/>
        <v>0</v>
      </c>
      <c r="PX17" s="144">
        <f t="shared" si="271"/>
        <v>1.25</v>
      </c>
    </row>
    <row r="18" spans="2:440" x14ac:dyDescent="0.15">
      <c r="B18" s="82" t="str">
        <f>'MODU 2025'!B21</f>
        <v>EL BOUKABOUTI Mamouch</v>
      </c>
      <c r="C18" s="82" t="str">
        <f>'MODU 2025'!C21</f>
        <v>Production</v>
      </c>
      <c r="D18" s="82">
        <f>'MODU 2025'!D21</f>
        <v>37</v>
      </c>
      <c r="E18" s="125">
        <f>'MODU 2025'!G21</f>
        <v>41</v>
      </c>
      <c r="F18" s="82">
        <f>'MODU 2025'!H21</f>
        <v>28</v>
      </c>
      <c r="G18" s="82">
        <f>'MODU 2025'!I21</f>
        <v>41</v>
      </c>
      <c r="H18" s="82">
        <f>'MODU 2025'!J21</f>
        <v>33</v>
      </c>
      <c r="I18" s="82">
        <f>'MODU 2025'!K21</f>
        <v>41</v>
      </c>
      <c r="J18" s="82">
        <f>'MODU 2025'!L21</f>
        <v>33</v>
      </c>
      <c r="K18" s="82">
        <f>'MODU 2025'!M21</f>
        <v>41</v>
      </c>
      <c r="L18" s="82">
        <f>'MODU 2025'!N21</f>
        <v>33</v>
      </c>
      <c r="M18" s="82">
        <f>'MODU 2025'!O21</f>
        <v>41</v>
      </c>
      <c r="N18" s="82">
        <f>'MODU 2025'!P21</f>
        <v>33</v>
      </c>
      <c r="O18" s="82">
        <f>'MODU 2025'!Q21</f>
        <v>41</v>
      </c>
      <c r="P18" s="82">
        <f>'MODU 2025'!R21</f>
        <v>33</v>
      </c>
      <c r="Q18" s="82">
        <f>'MODU 2025'!S21</f>
        <v>41</v>
      </c>
      <c r="R18" s="82">
        <f>'MODU 2025'!T21</f>
        <v>33</v>
      </c>
      <c r="S18" s="82">
        <f>'MODU 2025'!U21</f>
        <v>41</v>
      </c>
      <c r="T18" s="82">
        <f>'MODU 2025'!V21</f>
        <v>33</v>
      </c>
      <c r="U18" s="82">
        <f>'MODU 2025'!W21</f>
        <v>41</v>
      </c>
      <c r="V18" s="82">
        <f>'MODU 2025'!X21</f>
        <v>33</v>
      </c>
      <c r="W18" s="82">
        <f>'MODU 2025'!Y21</f>
        <v>41</v>
      </c>
      <c r="X18" s="82">
        <f>'MODU 2025'!Z21</f>
        <v>33</v>
      </c>
      <c r="Y18" s="82">
        <f>'MODU 2025'!AA21</f>
        <v>41</v>
      </c>
      <c r="Z18" s="82">
        <f>'MODU 2025'!AB21</f>
        <v>33</v>
      </c>
      <c r="AA18" s="82">
        <f>'MODU 2025'!AC21</f>
        <v>41</v>
      </c>
      <c r="AB18" s="82">
        <f>'MODU 2025'!AD21</f>
        <v>33</v>
      </c>
      <c r="AC18" s="82">
        <f>'MODU 2025'!AE21</f>
        <v>41</v>
      </c>
      <c r="AD18" s="82">
        <f>'MODU 2025'!AF21</f>
        <v>33</v>
      </c>
      <c r="AE18" s="82">
        <f>'MODU 2025'!AG21</f>
        <v>41</v>
      </c>
      <c r="AF18" s="82">
        <f>'MODU 2025'!AH21</f>
        <v>33</v>
      </c>
      <c r="AG18" s="82">
        <f>'MODU 2025'!AI21</f>
        <v>41</v>
      </c>
      <c r="AH18" s="82">
        <f>'MODU 2025'!AJ21</f>
        <v>33</v>
      </c>
      <c r="AI18" s="82">
        <f>'MODU 2025'!AK21</f>
        <v>41</v>
      </c>
      <c r="AJ18" s="82">
        <f>'MODU 2025'!AL21</f>
        <v>33</v>
      </c>
      <c r="AK18" s="82">
        <f>'MODU 2025'!AM21</f>
        <v>41</v>
      </c>
      <c r="AL18" s="82">
        <f>'MODU 2025'!AN21</f>
        <v>33</v>
      </c>
      <c r="AM18" s="82">
        <f>'MODU 2025'!AO21</f>
        <v>41</v>
      </c>
      <c r="AN18" s="82">
        <f>'MODU 2025'!AP21</f>
        <v>33</v>
      </c>
      <c r="AO18" s="82">
        <f>'MODU 2025'!AQ21</f>
        <v>41</v>
      </c>
      <c r="AP18" s="82">
        <f>'MODU 2025'!AR21</f>
        <v>33</v>
      </c>
      <c r="AQ18" s="82">
        <f>'MODU 2025'!AS21</f>
        <v>41</v>
      </c>
      <c r="AR18" s="82">
        <f>'MODU 2025'!AT21</f>
        <v>33</v>
      </c>
      <c r="AS18" s="82">
        <f>'MODU 2025'!AU21</f>
        <v>41</v>
      </c>
      <c r="AT18" s="82">
        <f>'MODU 2025'!AV21</f>
        <v>33</v>
      </c>
      <c r="AU18" s="82">
        <f>'MODU 2025'!AW21</f>
        <v>41</v>
      </c>
      <c r="AV18" s="82">
        <f>'MODU 2025'!AX21</f>
        <v>33</v>
      </c>
      <c r="AW18" s="82">
        <f>'MODU 2025'!AY21</f>
        <v>41</v>
      </c>
      <c r="AX18" s="82">
        <f>'MODU 2025'!AZ21</f>
        <v>33</v>
      </c>
      <c r="AY18" s="82">
        <f>'MODU 2025'!BA21</f>
        <v>41</v>
      </c>
      <c r="AZ18" s="82">
        <f>'MODU 2025'!BB21</f>
        <v>33</v>
      </c>
      <c r="BA18" s="82">
        <f>'MODU 2025'!BC21</f>
        <v>41</v>
      </c>
      <c r="BB18" s="82">
        <f>'MODU 2025'!BD21</f>
        <v>33</v>
      </c>
      <c r="BC18" s="82">
        <f>'MODU 2025'!BE21</f>
        <v>41</v>
      </c>
      <c r="BD18" s="126">
        <f>'MODU 2025'!BF21</f>
        <v>33</v>
      </c>
      <c r="BE18" s="82"/>
      <c r="BF18" s="116">
        <v>41</v>
      </c>
      <c r="BG18" s="117">
        <v>33</v>
      </c>
      <c r="BH18" s="117">
        <v>41</v>
      </c>
      <c r="BI18" s="117">
        <v>33</v>
      </c>
      <c r="BJ18" s="117">
        <v>41</v>
      </c>
      <c r="BK18" s="117">
        <v>33</v>
      </c>
      <c r="BL18" s="117">
        <v>41</v>
      </c>
      <c r="BM18" s="117">
        <v>33</v>
      </c>
      <c r="BN18" s="117">
        <v>41</v>
      </c>
      <c r="BO18" s="117">
        <v>33</v>
      </c>
      <c r="BP18" s="117">
        <v>41</v>
      </c>
      <c r="BQ18" s="117">
        <v>33</v>
      </c>
      <c r="BR18" s="117">
        <v>41</v>
      </c>
      <c r="BS18" s="117">
        <v>33</v>
      </c>
      <c r="BT18" s="117">
        <v>41</v>
      </c>
      <c r="BU18" s="117">
        <v>33</v>
      </c>
      <c r="BV18" s="117">
        <v>41</v>
      </c>
      <c r="BW18" s="117">
        <v>33</v>
      </c>
      <c r="BX18" s="117">
        <v>41</v>
      </c>
      <c r="BY18" s="117">
        <v>33</v>
      </c>
      <c r="BZ18" s="117">
        <v>41</v>
      </c>
      <c r="CA18" s="117">
        <v>33</v>
      </c>
      <c r="CB18" s="117">
        <v>41</v>
      </c>
      <c r="CC18" s="117">
        <v>33</v>
      </c>
      <c r="CD18" s="117">
        <v>41</v>
      </c>
      <c r="CE18" s="117">
        <v>33</v>
      </c>
      <c r="CF18" s="117">
        <v>41</v>
      </c>
      <c r="CG18" s="117">
        <v>33</v>
      </c>
      <c r="CH18" s="117">
        <v>41</v>
      </c>
      <c r="CI18" s="117">
        <v>33</v>
      </c>
      <c r="CJ18" s="117">
        <v>41</v>
      </c>
      <c r="CK18" s="117">
        <v>33</v>
      </c>
      <c r="CL18" s="117">
        <v>41</v>
      </c>
      <c r="CM18" s="117">
        <v>33</v>
      </c>
      <c r="CN18" s="117">
        <v>41</v>
      </c>
      <c r="CO18" s="117">
        <v>33</v>
      </c>
      <c r="CP18" s="117">
        <v>41</v>
      </c>
      <c r="CQ18" s="117">
        <v>33</v>
      </c>
      <c r="CR18" s="117">
        <v>41</v>
      </c>
      <c r="CS18" s="117">
        <v>33</v>
      </c>
      <c r="CT18" s="117">
        <v>41</v>
      </c>
      <c r="CU18" s="117">
        <v>33</v>
      </c>
      <c r="CV18" s="117">
        <v>41</v>
      </c>
      <c r="CW18" s="117">
        <v>33</v>
      </c>
      <c r="CX18" s="117">
        <v>41</v>
      </c>
      <c r="CY18" s="117">
        <v>33</v>
      </c>
      <c r="CZ18" s="117">
        <v>41</v>
      </c>
      <c r="DA18" s="117">
        <v>33</v>
      </c>
      <c r="DB18" s="117">
        <v>41</v>
      </c>
      <c r="DC18" s="117">
        <v>33</v>
      </c>
      <c r="DD18" s="117">
        <v>41</v>
      </c>
      <c r="DE18" s="118">
        <v>33</v>
      </c>
      <c r="DF18" s="85"/>
      <c r="DG18" s="133">
        <f t="shared" si="272"/>
        <v>-5</v>
      </c>
      <c r="DH18" s="84">
        <f t="shared" si="110"/>
        <v>0</v>
      </c>
      <c r="DI18" s="84">
        <f t="shared" si="111"/>
        <v>0</v>
      </c>
      <c r="DJ18" s="84">
        <f t="shared" si="112"/>
        <v>0</v>
      </c>
      <c r="DK18" s="84">
        <f t="shared" si="113"/>
        <v>0</v>
      </c>
      <c r="DL18" s="84">
        <f t="shared" si="114"/>
        <v>0</v>
      </c>
      <c r="DM18" s="84">
        <f t="shared" si="115"/>
        <v>0</v>
      </c>
      <c r="DN18" s="84">
        <f t="shared" si="116"/>
        <v>0</v>
      </c>
      <c r="DO18" s="84">
        <f t="shared" si="117"/>
        <v>0</v>
      </c>
      <c r="DP18" s="84">
        <f t="shared" si="118"/>
        <v>0</v>
      </c>
      <c r="DQ18" s="84">
        <f t="shared" si="119"/>
        <v>0</v>
      </c>
      <c r="DR18" s="84">
        <f t="shared" si="120"/>
        <v>0</v>
      </c>
      <c r="DS18" s="84">
        <f t="shared" si="121"/>
        <v>0</v>
      </c>
      <c r="DT18" s="84">
        <f t="shared" si="122"/>
        <v>0</v>
      </c>
      <c r="DU18" s="84">
        <f t="shared" si="123"/>
        <v>0</v>
      </c>
      <c r="DV18" s="84">
        <f t="shared" si="124"/>
        <v>0</v>
      </c>
      <c r="DW18" s="84">
        <f t="shared" si="125"/>
        <v>0</v>
      </c>
      <c r="DX18" s="84">
        <f t="shared" si="126"/>
        <v>0</v>
      </c>
      <c r="DY18" s="84">
        <f t="shared" si="127"/>
        <v>0</v>
      </c>
      <c r="DZ18" s="84">
        <f t="shared" si="128"/>
        <v>0</v>
      </c>
      <c r="EA18" s="84">
        <f t="shared" si="129"/>
        <v>0</v>
      </c>
      <c r="EB18" s="84">
        <f t="shared" si="130"/>
        <v>0</v>
      </c>
      <c r="EC18" s="84">
        <f t="shared" si="131"/>
        <v>0</v>
      </c>
      <c r="ED18" s="84">
        <f t="shared" si="132"/>
        <v>0</v>
      </c>
      <c r="EE18" s="84">
        <f t="shared" si="133"/>
        <v>0</v>
      </c>
      <c r="EF18" s="84">
        <f t="shared" si="134"/>
        <v>0</v>
      </c>
      <c r="EG18" s="84">
        <f t="shared" si="135"/>
        <v>0</v>
      </c>
      <c r="EH18" s="84">
        <f t="shared" si="136"/>
        <v>0</v>
      </c>
      <c r="EI18" s="84">
        <f t="shared" si="137"/>
        <v>0</v>
      </c>
      <c r="EJ18" s="84">
        <f t="shared" si="138"/>
        <v>0</v>
      </c>
      <c r="EK18" s="84">
        <f t="shared" si="139"/>
        <v>0</v>
      </c>
      <c r="EL18" s="84">
        <f t="shared" si="140"/>
        <v>0</v>
      </c>
      <c r="EM18" s="84">
        <f t="shared" si="141"/>
        <v>0</v>
      </c>
      <c r="EN18" s="84">
        <f t="shared" si="142"/>
        <v>0</v>
      </c>
      <c r="EO18" s="84">
        <f t="shared" si="143"/>
        <v>0</v>
      </c>
      <c r="EP18" s="84">
        <f t="shared" si="144"/>
        <v>0</v>
      </c>
      <c r="EQ18" s="84">
        <f t="shared" si="145"/>
        <v>0</v>
      </c>
      <c r="ER18" s="84">
        <f t="shared" si="146"/>
        <v>0</v>
      </c>
      <c r="ES18" s="84">
        <f t="shared" si="147"/>
        <v>0</v>
      </c>
      <c r="ET18" s="84">
        <f t="shared" si="148"/>
        <v>0</v>
      </c>
      <c r="EU18" s="84">
        <f t="shared" si="149"/>
        <v>0</v>
      </c>
      <c r="EV18" s="84">
        <f t="shared" si="150"/>
        <v>0</v>
      </c>
      <c r="EW18" s="84">
        <f t="shared" si="151"/>
        <v>0</v>
      </c>
      <c r="EX18" s="84">
        <f t="shared" si="152"/>
        <v>0</v>
      </c>
      <c r="EY18" s="84">
        <f t="shared" si="153"/>
        <v>0</v>
      </c>
      <c r="EZ18" s="84">
        <f t="shared" si="154"/>
        <v>0</v>
      </c>
      <c r="FA18" s="84">
        <f t="shared" si="155"/>
        <v>0</v>
      </c>
      <c r="FB18" s="84">
        <f t="shared" si="156"/>
        <v>0</v>
      </c>
      <c r="FC18" s="84">
        <f t="shared" si="157"/>
        <v>0</v>
      </c>
      <c r="FD18" s="84">
        <f t="shared" si="158"/>
        <v>0</v>
      </c>
      <c r="FE18" s="84">
        <f t="shared" si="159"/>
        <v>0</v>
      </c>
      <c r="FF18" s="134">
        <f t="shared" si="160"/>
        <v>0</v>
      </c>
      <c r="FG18" s="84"/>
      <c r="FH18" s="133" t="str">
        <f t="shared" si="51"/>
        <v/>
      </c>
      <c r="FI18" s="84" t="str">
        <f t="shared" si="52"/>
        <v/>
      </c>
      <c r="FJ18" s="84" t="str">
        <f t="shared" si="53"/>
        <v/>
      </c>
      <c r="FK18" s="84" t="str">
        <f t="shared" si="54"/>
        <v/>
      </c>
      <c r="FL18" s="84" t="str">
        <f t="shared" si="55"/>
        <v/>
      </c>
      <c r="FM18" s="84" t="str">
        <f t="shared" si="56"/>
        <v/>
      </c>
      <c r="FN18" s="84" t="str">
        <f t="shared" si="57"/>
        <v/>
      </c>
      <c r="FO18" s="84" t="str">
        <f t="shared" si="58"/>
        <v/>
      </c>
      <c r="FP18" s="84" t="str">
        <f t="shared" si="59"/>
        <v/>
      </c>
      <c r="FQ18" s="84" t="str">
        <f t="shared" si="60"/>
        <v/>
      </c>
      <c r="FR18" s="84" t="str">
        <f t="shared" si="61"/>
        <v/>
      </c>
      <c r="FS18" s="84" t="str">
        <f t="shared" si="62"/>
        <v/>
      </c>
      <c r="FT18" s="84" t="str">
        <f t="shared" si="63"/>
        <v/>
      </c>
      <c r="FU18" s="84" t="str">
        <f t="shared" si="64"/>
        <v/>
      </c>
      <c r="FV18" s="84" t="str">
        <f t="shared" si="65"/>
        <v/>
      </c>
      <c r="FW18" s="84" t="str">
        <f t="shared" si="66"/>
        <v/>
      </c>
      <c r="FX18" s="84" t="str">
        <f t="shared" si="67"/>
        <v/>
      </c>
      <c r="FY18" s="84" t="str">
        <f t="shared" si="68"/>
        <v/>
      </c>
      <c r="FZ18" s="84" t="str">
        <f t="shared" si="69"/>
        <v/>
      </c>
      <c r="GA18" s="84" t="str">
        <f t="shared" si="70"/>
        <v/>
      </c>
      <c r="GB18" s="84" t="str">
        <f t="shared" si="71"/>
        <v/>
      </c>
      <c r="GC18" s="84" t="str">
        <f t="shared" si="72"/>
        <v/>
      </c>
      <c r="GD18" s="84" t="str">
        <f t="shared" si="73"/>
        <v/>
      </c>
      <c r="GE18" s="84" t="str">
        <f t="shared" si="74"/>
        <v/>
      </c>
      <c r="GF18" s="84" t="str">
        <f t="shared" si="75"/>
        <v/>
      </c>
      <c r="GG18" s="84" t="str">
        <f t="shared" si="76"/>
        <v/>
      </c>
      <c r="GH18" s="84" t="str">
        <f t="shared" si="77"/>
        <v/>
      </c>
      <c r="GI18" s="84" t="str">
        <f t="shared" si="78"/>
        <v/>
      </c>
      <c r="GJ18" s="84" t="str">
        <f t="shared" si="79"/>
        <v/>
      </c>
      <c r="GK18" s="84" t="str">
        <f t="shared" si="80"/>
        <v/>
      </c>
      <c r="GL18" s="84" t="str">
        <f t="shared" si="81"/>
        <v/>
      </c>
      <c r="GM18" s="84" t="str">
        <f t="shared" si="82"/>
        <v/>
      </c>
      <c r="GN18" s="84" t="str">
        <f t="shared" si="83"/>
        <v/>
      </c>
      <c r="GO18" s="84" t="str">
        <f t="shared" si="84"/>
        <v/>
      </c>
      <c r="GP18" s="84" t="str">
        <f t="shared" si="85"/>
        <v/>
      </c>
      <c r="GQ18" s="84" t="str">
        <f t="shared" si="86"/>
        <v/>
      </c>
      <c r="GR18" s="84" t="str">
        <f t="shared" si="87"/>
        <v/>
      </c>
      <c r="GS18" s="84" t="str">
        <f t="shared" si="88"/>
        <v/>
      </c>
      <c r="GT18" s="84" t="str">
        <f t="shared" si="89"/>
        <v/>
      </c>
      <c r="GU18" s="84" t="str">
        <f t="shared" si="90"/>
        <v/>
      </c>
      <c r="GV18" s="84" t="str">
        <f t="shared" si="91"/>
        <v/>
      </c>
      <c r="GW18" s="84" t="str">
        <f t="shared" si="92"/>
        <v/>
      </c>
      <c r="GX18" s="84" t="str">
        <f t="shared" si="93"/>
        <v/>
      </c>
      <c r="GY18" s="84" t="str">
        <f t="shared" si="94"/>
        <v/>
      </c>
      <c r="GZ18" s="84" t="str">
        <f t="shared" si="95"/>
        <v/>
      </c>
      <c r="HA18" s="84" t="str">
        <f t="shared" si="96"/>
        <v/>
      </c>
      <c r="HB18" s="84" t="str">
        <f t="shared" si="97"/>
        <v/>
      </c>
      <c r="HC18" s="84" t="str">
        <f t="shared" si="98"/>
        <v/>
      </c>
      <c r="HD18" s="84" t="str">
        <f t="shared" si="99"/>
        <v/>
      </c>
      <c r="HE18" s="84" t="str">
        <f t="shared" si="100"/>
        <v/>
      </c>
      <c r="HF18" s="84" t="str">
        <f t="shared" si="101"/>
        <v/>
      </c>
      <c r="HG18" s="84" t="str">
        <f t="shared" si="102"/>
        <v/>
      </c>
      <c r="HH18" s="139">
        <f t="shared" si="103"/>
        <v>0</v>
      </c>
      <c r="HI18" s="35"/>
      <c r="HJ18" s="133" t="str" cm="1">
        <f t="array" ref="HJ18">IF($C18&lt;&gt;"Production","",IFERROR(
_xlfn.IFS(AND(DG18&gt;0,DG18&lt;($HK$3-$D18)),DG18,
AND(DG18&gt;0,DG18&gt;($HK$3-$D18)),($HK$3-$D18)),""))</f>
        <v/>
      </c>
      <c r="HK18" s="84" t="str" cm="1">
        <f t="array" ref="HK18">IF($C18&lt;&gt;"Production","",IFERROR(
_xlfn.IFS(AND(DH18&gt;0,DH18&lt;($HK$3-$D18)),DH18,
AND(DH18&gt;0,DH18&gt;($HK$3-$D18)),($HK$3-$D18)),""))</f>
        <v/>
      </c>
      <c r="HL18" s="84" t="str" cm="1">
        <f t="array" ref="HL18">IF($C18&lt;&gt;"Production","",IFERROR(
_xlfn.IFS(AND(DI18&gt;0,DI18&lt;($HK$3-$D18)),DI18,
AND(DI18&gt;0,DI18&gt;($HK$3-$D18)),($HK$3-$D18)),""))</f>
        <v/>
      </c>
      <c r="HM18" s="84" t="str" cm="1">
        <f t="array" ref="HM18">IF($C18&lt;&gt;"Production","",IFERROR(
_xlfn.IFS(AND(DJ18&gt;0,DJ18&lt;($HK$3-$D18)),DJ18,
AND(DJ18&gt;0,DJ18&gt;($HK$3-$D18)),($HK$3-$D18)),""))</f>
        <v/>
      </c>
      <c r="HN18" s="84" t="str" cm="1">
        <f t="array" ref="HN18">IF($C18&lt;&gt;"Production","",IFERROR(
_xlfn.IFS(AND(DK18&gt;0,DK18&lt;($HK$3-$D18)),DK18,
AND(DK18&gt;0,DK18&gt;($HK$3-$D18)),($HK$3-$D18)),""))</f>
        <v/>
      </c>
      <c r="HO18" s="84" t="str" cm="1">
        <f t="array" ref="HO18">IF($C18&lt;&gt;"Production","",IFERROR(
_xlfn.IFS(AND(DL18&gt;0,DL18&lt;($HK$3-$D18)),DL18,
AND(DL18&gt;0,DL18&gt;($HK$3-$D18)),($HK$3-$D18)),""))</f>
        <v/>
      </c>
      <c r="HP18" s="84" t="str" cm="1">
        <f t="array" ref="HP18">IF($C18&lt;&gt;"Production","",IFERROR(
_xlfn.IFS(AND(DM18&gt;0,DM18&lt;($HK$3-$D18)),DM18,
AND(DM18&gt;0,DM18&gt;($HK$3-$D18)),($HK$3-$D18)),""))</f>
        <v/>
      </c>
      <c r="HQ18" s="84" t="str" cm="1">
        <f t="array" ref="HQ18">IF($C18&lt;&gt;"Production","",IFERROR(
_xlfn.IFS(AND(DN18&gt;0,DN18&lt;($HK$3-$D18)),DN18,
AND(DN18&gt;0,DN18&gt;($HK$3-$D18)),($HK$3-$D18)),""))</f>
        <v/>
      </c>
      <c r="HR18" s="84" t="str" cm="1">
        <f t="array" ref="HR18">IF($C18&lt;&gt;"Production","",IFERROR(
_xlfn.IFS(AND(DO18&gt;0,DO18&lt;($HK$3-$D18)),DO18,
AND(DO18&gt;0,DO18&gt;($HK$3-$D18)),($HK$3-$D18)),""))</f>
        <v/>
      </c>
      <c r="HS18" s="84" t="str" cm="1">
        <f t="array" ref="HS18">IF($C18&lt;&gt;"Production","",IFERROR(
_xlfn.IFS(AND(DP18&gt;0,DP18&lt;($HK$3-$D18)),DP18,
AND(DP18&gt;0,DP18&gt;($HK$3-$D18)),($HK$3-$D18)),""))</f>
        <v/>
      </c>
      <c r="HT18" s="84" t="str" cm="1">
        <f t="array" ref="HT18">IF($C18&lt;&gt;"Production","",IFERROR(
_xlfn.IFS(AND(DQ18&gt;0,DQ18&lt;($HK$3-$D18)),DQ18,
AND(DQ18&gt;0,DQ18&gt;($HK$3-$D18)),($HK$3-$D18)),""))</f>
        <v/>
      </c>
      <c r="HU18" s="84" t="str" cm="1">
        <f t="array" ref="HU18">IF($C18&lt;&gt;"Production","",IFERROR(
_xlfn.IFS(AND(DR18&gt;0,DR18&lt;($HK$3-$D18)),DR18,
AND(DR18&gt;0,DR18&gt;($HK$3-$D18)),($HK$3-$D18)),""))</f>
        <v/>
      </c>
      <c r="HV18" s="84" t="str" cm="1">
        <f t="array" ref="HV18">IF($C18&lt;&gt;"Production","",IFERROR(
_xlfn.IFS(AND(DS18&gt;0,DS18&lt;($HK$3-$D18)),DS18,
AND(DS18&gt;0,DS18&gt;($HK$3-$D18)),($HK$3-$D18)),""))</f>
        <v/>
      </c>
      <c r="HW18" s="84" t="str" cm="1">
        <f t="array" ref="HW18">IF($C18&lt;&gt;"Production","",IFERROR(
_xlfn.IFS(AND(DT18&gt;0,DT18&lt;($HK$3-$D18)),DT18,
AND(DT18&gt;0,DT18&gt;($HK$3-$D18)),($HK$3-$D18)),""))</f>
        <v/>
      </c>
      <c r="HX18" s="84" t="str" cm="1">
        <f t="array" ref="HX18">IF($C18&lt;&gt;"Production","",IFERROR(
_xlfn.IFS(AND(DU18&gt;0,DU18&lt;($HK$3-$D18)),DU18,
AND(DU18&gt;0,DU18&gt;($HK$3-$D18)),($HK$3-$D18)),""))</f>
        <v/>
      </c>
      <c r="HY18" s="84" t="str" cm="1">
        <f t="array" ref="HY18">IF($C18&lt;&gt;"Production","",IFERROR(
_xlfn.IFS(AND(DV18&gt;0,DV18&lt;($HK$3-$D18)),DV18,
AND(DV18&gt;0,DV18&gt;($HK$3-$D18)),($HK$3-$D18)),""))</f>
        <v/>
      </c>
      <c r="HZ18" s="84" t="str" cm="1">
        <f t="array" ref="HZ18">IF($C18&lt;&gt;"Production","",IFERROR(
_xlfn.IFS(AND(DW18&gt;0,DW18&lt;($HK$3-$D18)),DW18,
AND(DW18&gt;0,DW18&gt;($HK$3-$D18)),($HK$3-$D18)),""))</f>
        <v/>
      </c>
      <c r="IA18" s="84" t="str" cm="1">
        <f t="array" ref="IA18">IF($C18&lt;&gt;"Production","",IFERROR(
_xlfn.IFS(AND(DX18&gt;0,DX18&lt;($HK$3-$D18)),DX18,
AND(DX18&gt;0,DX18&gt;($HK$3-$D18)),($HK$3-$D18)),""))</f>
        <v/>
      </c>
      <c r="IB18" s="84" t="str" cm="1">
        <f t="array" ref="IB18">IF($C18&lt;&gt;"Production","",IFERROR(
_xlfn.IFS(AND(DY18&gt;0,DY18&lt;($HK$3-$D18)),DY18,
AND(DY18&gt;0,DY18&gt;($HK$3-$D18)),($HK$3-$D18)),""))</f>
        <v/>
      </c>
      <c r="IC18" s="84" t="str" cm="1">
        <f t="array" ref="IC18">IF($C18&lt;&gt;"Production","",IFERROR(
_xlfn.IFS(AND(DZ18&gt;0,DZ18&lt;($HK$3-$D18)),DZ18,
AND(DZ18&gt;0,DZ18&gt;($HK$3-$D18)),($HK$3-$D18)),""))</f>
        <v/>
      </c>
      <c r="ID18" s="84" t="str" cm="1">
        <f t="array" ref="ID18">IF($C18&lt;&gt;"Production","",IFERROR(
_xlfn.IFS(AND(EA18&gt;0,EA18&lt;($HK$3-$D18)),EA18,
AND(EA18&gt;0,EA18&gt;($HK$3-$D18)),($HK$3-$D18)),""))</f>
        <v/>
      </c>
      <c r="IE18" s="84" t="str" cm="1">
        <f t="array" ref="IE18">IF($C18&lt;&gt;"Production","",IFERROR(
_xlfn.IFS(AND(EB18&gt;0,EB18&lt;($HK$3-$D18)),EB18,
AND(EB18&gt;0,EB18&gt;($HK$3-$D18)),($HK$3-$D18)),""))</f>
        <v/>
      </c>
      <c r="IF18" s="84" t="str" cm="1">
        <f t="array" ref="IF18">IF($C18&lt;&gt;"Production","",IFERROR(
_xlfn.IFS(AND(EC18&gt;0,EC18&lt;($HK$3-$D18)),EC18,
AND(EC18&gt;0,EC18&gt;($HK$3-$D18)),($HK$3-$D18)),""))</f>
        <v/>
      </c>
      <c r="IG18" s="84" t="str" cm="1">
        <f t="array" ref="IG18">IF($C18&lt;&gt;"Production","",IFERROR(
_xlfn.IFS(AND(ED18&gt;0,ED18&lt;($HK$3-$D18)),ED18,
AND(ED18&gt;0,ED18&gt;($HK$3-$D18)),($HK$3-$D18)),""))</f>
        <v/>
      </c>
      <c r="IH18" s="84" t="str" cm="1">
        <f t="array" ref="IH18">IF($C18&lt;&gt;"Production","",IFERROR(
_xlfn.IFS(AND(EE18&gt;0,EE18&lt;($HK$3-$D18)),EE18,
AND(EE18&gt;0,EE18&gt;($HK$3-$D18)),($HK$3-$D18)),""))</f>
        <v/>
      </c>
      <c r="II18" s="84" t="str" cm="1">
        <f t="array" ref="II18">IF($C18&lt;&gt;"Production","",IFERROR(
_xlfn.IFS(AND(EF18&gt;0,EF18&lt;($HK$3-$D18)),EF18,
AND(EF18&gt;0,EF18&gt;($HK$3-$D18)),($HK$3-$D18)),""))</f>
        <v/>
      </c>
      <c r="IJ18" s="84" t="str" cm="1">
        <f t="array" ref="IJ18">IF($C18&lt;&gt;"Production","",IFERROR(
_xlfn.IFS(AND(EG18&gt;0,EG18&lt;($HK$3-$D18)),EG18,
AND(EG18&gt;0,EG18&gt;($HK$3-$D18)),($HK$3-$D18)),""))</f>
        <v/>
      </c>
      <c r="IK18" s="84" t="str" cm="1">
        <f t="array" ref="IK18">IF($C18&lt;&gt;"Production","",IFERROR(
_xlfn.IFS(AND(EH18&gt;0,EH18&lt;($HK$3-$D18)),EH18,
AND(EH18&gt;0,EH18&gt;($HK$3-$D18)),($HK$3-$D18)),""))</f>
        <v/>
      </c>
      <c r="IL18" s="84" t="str" cm="1">
        <f t="array" ref="IL18">IF($C18&lt;&gt;"Production","",IFERROR(
_xlfn.IFS(AND(EI18&gt;0,EI18&lt;($HK$3-$D18)),EI18,
AND(EI18&gt;0,EI18&gt;($HK$3-$D18)),($HK$3-$D18)),""))</f>
        <v/>
      </c>
      <c r="IM18" s="84" t="str" cm="1">
        <f t="array" ref="IM18">IF($C18&lt;&gt;"Production","",IFERROR(
_xlfn.IFS(AND(EJ18&gt;0,EJ18&lt;($HK$3-$D18)),EJ18,
AND(EJ18&gt;0,EJ18&gt;($HK$3-$D18)),($HK$3-$D18)),""))</f>
        <v/>
      </c>
      <c r="IN18" s="84" t="str" cm="1">
        <f t="array" ref="IN18">IF($C18&lt;&gt;"Production","",IFERROR(
_xlfn.IFS(AND(EK18&gt;0,EK18&lt;($HK$3-$D18)),EK18,
AND(EK18&gt;0,EK18&gt;($HK$3-$D18)),($HK$3-$D18)),""))</f>
        <v/>
      </c>
      <c r="IO18" s="84" t="str" cm="1">
        <f t="array" ref="IO18">IF($C18&lt;&gt;"Production","",IFERROR(
_xlfn.IFS(AND(EL18&gt;0,EL18&lt;($HK$3-$D18)),EL18,
AND(EL18&gt;0,EL18&gt;($HK$3-$D18)),($HK$3-$D18)),""))</f>
        <v/>
      </c>
      <c r="IP18" s="84" t="str" cm="1">
        <f t="array" ref="IP18">IF($C18&lt;&gt;"Production","",IFERROR(
_xlfn.IFS(AND(EM18&gt;0,EM18&lt;($HK$3-$D18)),EM18,
AND(EM18&gt;0,EM18&gt;($HK$3-$D18)),($HK$3-$D18)),""))</f>
        <v/>
      </c>
      <c r="IQ18" s="84" t="str" cm="1">
        <f t="array" ref="IQ18">IF($C18&lt;&gt;"Production","",IFERROR(
_xlfn.IFS(AND(EN18&gt;0,EN18&lt;($HK$3-$D18)),EN18,
AND(EN18&gt;0,EN18&gt;($HK$3-$D18)),($HK$3-$D18)),""))</f>
        <v/>
      </c>
      <c r="IR18" s="84" t="str" cm="1">
        <f t="array" ref="IR18">IF($C18&lt;&gt;"Production","",IFERROR(
_xlfn.IFS(AND(EO18&gt;0,EO18&lt;($HK$3-$D18)),EO18,
AND(EO18&gt;0,EO18&gt;($HK$3-$D18)),($HK$3-$D18)),""))</f>
        <v/>
      </c>
      <c r="IS18" s="84" t="str" cm="1">
        <f t="array" ref="IS18">IF($C18&lt;&gt;"Production","",IFERROR(
_xlfn.IFS(AND(EP18&gt;0,EP18&lt;($HK$3-$D18)),EP18,
AND(EP18&gt;0,EP18&gt;($HK$3-$D18)),($HK$3-$D18)),""))</f>
        <v/>
      </c>
      <c r="IT18" s="84" t="str" cm="1">
        <f t="array" ref="IT18">IF($C18&lt;&gt;"Production","",IFERROR(
_xlfn.IFS(AND(EQ18&gt;0,EQ18&lt;($HK$3-$D18)),EQ18,
AND(EQ18&gt;0,EQ18&gt;($HK$3-$D18)),($HK$3-$D18)),""))</f>
        <v/>
      </c>
      <c r="IU18" s="84" t="str" cm="1">
        <f t="array" ref="IU18">IF($C18&lt;&gt;"Production","",IFERROR(
_xlfn.IFS(AND(ER18&gt;0,ER18&lt;($HK$3-$D18)),ER18,
AND(ER18&gt;0,ER18&gt;($HK$3-$D18)),($HK$3-$D18)),""))</f>
        <v/>
      </c>
      <c r="IV18" s="84" t="str" cm="1">
        <f t="array" ref="IV18">IF($C18&lt;&gt;"Production","",IFERROR(
_xlfn.IFS(AND(ES18&gt;0,ES18&lt;($HK$3-$D18)),ES18,
AND(ES18&gt;0,ES18&gt;($HK$3-$D18)),($HK$3-$D18)),""))</f>
        <v/>
      </c>
      <c r="IW18" s="84" t="str" cm="1">
        <f t="array" ref="IW18">IF($C18&lt;&gt;"Production","",IFERROR(
_xlfn.IFS(AND(ET18&gt;0,ET18&lt;($HK$3-$D18)),ET18,
AND(ET18&gt;0,ET18&gt;($HK$3-$D18)),($HK$3-$D18)),""))</f>
        <v/>
      </c>
      <c r="IX18" s="84" t="str" cm="1">
        <f t="array" ref="IX18">IF($C18&lt;&gt;"Production","",IFERROR(
_xlfn.IFS(AND(EU18&gt;0,EU18&lt;($HK$3-$D18)),EU18,
AND(EU18&gt;0,EU18&gt;($HK$3-$D18)),($HK$3-$D18)),""))</f>
        <v/>
      </c>
      <c r="IY18" s="84" t="str" cm="1">
        <f t="array" ref="IY18">IF($C18&lt;&gt;"Production","",IFERROR(
_xlfn.IFS(AND(EV18&gt;0,EV18&lt;($HK$3-$D18)),EV18,
AND(EV18&gt;0,EV18&gt;($HK$3-$D18)),($HK$3-$D18)),""))</f>
        <v/>
      </c>
      <c r="IZ18" s="84" t="str" cm="1">
        <f t="array" ref="IZ18">IF($C18&lt;&gt;"Production","",IFERROR(
_xlfn.IFS(AND(EW18&gt;0,EW18&lt;($HK$3-$D18)),EW18,
AND(EW18&gt;0,EW18&gt;($HK$3-$D18)),($HK$3-$D18)),""))</f>
        <v/>
      </c>
      <c r="JA18" s="84" t="str" cm="1">
        <f t="array" ref="JA18">IF($C18&lt;&gt;"Production","",IFERROR(
_xlfn.IFS(AND(EX18&gt;0,EX18&lt;($HK$3-$D18)),EX18,
AND(EX18&gt;0,EX18&gt;($HK$3-$D18)),($HK$3-$D18)),""))</f>
        <v/>
      </c>
      <c r="JB18" s="84" t="str" cm="1">
        <f t="array" ref="JB18">IF($C18&lt;&gt;"Production","",IFERROR(
_xlfn.IFS(AND(EY18&gt;0,EY18&lt;($HK$3-$D18)),EY18,
AND(EY18&gt;0,EY18&gt;($HK$3-$D18)),($HK$3-$D18)),""))</f>
        <v/>
      </c>
      <c r="JC18" s="84" t="str" cm="1">
        <f t="array" ref="JC18">IF($C18&lt;&gt;"Production","",IFERROR(
_xlfn.IFS(AND(EZ18&gt;0,EZ18&lt;($HK$3-$D18)),EZ18,
AND(EZ18&gt;0,EZ18&gt;($HK$3-$D18)),($HK$3-$D18)),""))</f>
        <v/>
      </c>
      <c r="JD18" s="84" t="str" cm="1">
        <f t="array" ref="JD18">IF($C18&lt;&gt;"Production","",IFERROR(
_xlfn.IFS(AND(FA18&gt;0,FA18&lt;($HK$3-$D18)),FA18,
AND(FA18&gt;0,FA18&gt;($HK$3-$D18)),($HK$3-$D18)),""))</f>
        <v/>
      </c>
      <c r="JE18" s="84" t="str" cm="1">
        <f t="array" ref="JE18">IF($C18&lt;&gt;"Production","",IFERROR(
_xlfn.IFS(AND(FB18&gt;0,FB18&lt;($HK$3-$D18)),FB18,
AND(FB18&gt;0,FB18&gt;($HK$3-$D18)),($HK$3-$D18)),""))</f>
        <v/>
      </c>
      <c r="JF18" s="84" t="str" cm="1">
        <f t="array" ref="JF18">IF($C18&lt;&gt;"Production","",IFERROR(
_xlfn.IFS(AND(FC18&gt;0,FC18&lt;($HK$3-$D18)),FC18,
AND(FC18&gt;0,FC18&gt;($HK$3-$D18)),($HK$3-$D18)),""))</f>
        <v/>
      </c>
      <c r="JG18" s="84" t="str" cm="1">
        <f t="array" ref="JG18">IF($C18&lt;&gt;"Production","",IFERROR(
_xlfn.IFS(AND(FD18&gt;0,FD18&lt;($HK$3-$D18)),FD18,
AND(FD18&gt;0,FD18&gt;($HK$3-$D18)),($HK$3-$D18)),""))</f>
        <v/>
      </c>
      <c r="JH18" s="84" t="str" cm="1">
        <f t="array" ref="JH18">IF($C18&lt;&gt;"Production","",IFERROR(
_xlfn.IFS(AND(FF18&gt;0,FF18&lt;($HK$3-$D18)),FF18,
AND(FF18&gt;0,FF18&gt;($HK$3-$D18)),($HK$3-$D18)),""))</f>
        <v/>
      </c>
      <c r="JI18" s="134" t="str" cm="1">
        <f t="array" ref="JI18">IF($C18&lt;&gt;"Production","",IFERROR(
_xlfn.IFS(AND(FG18&gt;0,FG18&lt;($HK$3-$D18)),FG18,
AND(FG18&gt;0,FG18&gt;($HK$3-$D18)),($HK$3-$D18)),""))</f>
        <v/>
      </c>
      <c r="JJ18" s="139">
        <f t="shared" si="104"/>
        <v>0</v>
      </c>
      <c r="JK18" s="80"/>
      <c r="JL18" s="133" t="str" cm="1">
        <f t="array" ref="JL18">IF($C18="Production","",IFERROR(
_xlfn.IFS(AND(FH18&gt;0,FH18&lt;($HK$3-$D18)),FH18,
AND(FH18&gt;0,FH18&gt;($HK$3-$D18)),($HK$3-$D18)),""))</f>
        <v/>
      </c>
      <c r="JM18" s="84" t="str" cm="1">
        <f t="array" ref="JM18">IF($C18="Production","",IFERROR(
_xlfn.IFS(AND(FI18&gt;0,FI18&lt;($HK$3-$D18)),FI18,
AND(FI18&gt;0,FI18&gt;($HK$3-$D18)),($HK$3-$D18)),""))</f>
        <v/>
      </c>
      <c r="JN18" s="84" t="str" cm="1">
        <f t="array" ref="JN18">IF($C18="Production","",IFERROR(
_xlfn.IFS(AND(FJ18&gt;0,FJ18&lt;($HK$3-$D18)),FJ18,
AND(FJ18&gt;0,FJ18&gt;($HK$3-$D18)),($HK$3-$D18)),""))</f>
        <v/>
      </c>
      <c r="JO18" s="84" t="str" cm="1">
        <f t="array" ref="JO18">IF($C18="Production","",IFERROR(
_xlfn.IFS(AND(FK18&gt;0,FK18&lt;($HK$3-$D18)),FK18,
AND(FK18&gt;0,FK18&gt;($HK$3-$D18)),($HK$3-$D18)),""))</f>
        <v/>
      </c>
      <c r="JP18" s="84" t="str" cm="1">
        <f t="array" ref="JP18">IF($C18="Production","",IFERROR(
_xlfn.IFS(AND(FL18&gt;0,FL18&lt;($HK$3-$D18)),FL18,
AND(FL18&gt;0,FL18&gt;($HK$3-$D18)),($HK$3-$D18)),""))</f>
        <v/>
      </c>
      <c r="JQ18" s="84" t="str" cm="1">
        <f t="array" ref="JQ18">IF($C18="Production","",IFERROR(
_xlfn.IFS(AND(FM18&gt;0,FM18&lt;($HK$3-$D18)),FM18,
AND(FM18&gt;0,FM18&gt;($HK$3-$D18)),($HK$3-$D18)),""))</f>
        <v/>
      </c>
      <c r="JR18" s="84" t="str" cm="1">
        <f t="array" ref="JR18">IF($C18="Production","",IFERROR(
_xlfn.IFS(AND(FN18&gt;0,FN18&lt;($HK$3-$D18)),FN18,
AND(FN18&gt;0,FN18&gt;($HK$3-$D18)),($HK$3-$D18)),""))</f>
        <v/>
      </c>
      <c r="JS18" s="84" t="str" cm="1">
        <f t="array" ref="JS18">IF($C18="Production","",IFERROR(
_xlfn.IFS(AND(FO18&gt;0,FO18&lt;($HK$3-$D18)),FO18,
AND(FO18&gt;0,FO18&gt;($HK$3-$D18)),($HK$3-$D18)),""))</f>
        <v/>
      </c>
      <c r="JT18" s="84" t="str" cm="1">
        <f t="array" ref="JT18">IF($C18="Production","",IFERROR(
_xlfn.IFS(AND(FP18&gt;0,FP18&lt;($HK$3-$D18)),FP18,
AND(FP18&gt;0,FP18&gt;($HK$3-$D18)),($HK$3-$D18)),""))</f>
        <v/>
      </c>
      <c r="JU18" s="84" t="str" cm="1">
        <f t="array" ref="JU18">IF($C18="Production","",IFERROR(
_xlfn.IFS(AND(FQ18&gt;0,FQ18&lt;($HK$3-$D18)),FQ18,
AND(FQ18&gt;0,FQ18&gt;($HK$3-$D18)),($HK$3-$D18)),""))</f>
        <v/>
      </c>
      <c r="JV18" s="84" t="str" cm="1">
        <f t="array" ref="JV18">IF($C18="Production","",IFERROR(
_xlfn.IFS(AND(FR18&gt;0,FR18&lt;($HK$3-$D18)),FR18,
AND(FR18&gt;0,FR18&gt;($HK$3-$D18)),($HK$3-$D18)),""))</f>
        <v/>
      </c>
      <c r="JW18" s="84" t="str" cm="1">
        <f t="array" ref="JW18">IF($C18="Production","",IFERROR(
_xlfn.IFS(AND(FS18&gt;0,FS18&lt;($HK$3-$D18)),FS18,
AND(FS18&gt;0,FS18&gt;($HK$3-$D18)),($HK$3-$D18)),""))</f>
        <v/>
      </c>
      <c r="JX18" s="84" t="str" cm="1">
        <f t="array" ref="JX18">IF($C18="Production","",IFERROR(
_xlfn.IFS(AND(FT18&gt;0,FT18&lt;($HK$3-$D18)),FT18,
AND(FT18&gt;0,FT18&gt;($HK$3-$D18)),($HK$3-$D18)),""))</f>
        <v/>
      </c>
      <c r="JY18" s="84" t="str" cm="1">
        <f t="array" ref="JY18">IF($C18="Production","",IFERROR(
_xlfn.IFS(AND(FU18&gt;0,FU18&lt;($HK$3-$D18)),FU18,
AND(FU18&gt;0,FU18&gt;($HK$3-$D18)),($HK$3-$D18)),""))</f>
        <v/>
      </c>
      <c r="JZ18" s="84" t="str" cm="1">
        <f t="array" ref="JZ18">IF($C18="Production","",IFERROR(
_xlfn.IFS(AND(FV18&gt;0,FV18&lt;($HK$3-$D18)),FV18,
AND(FV18&gt;0,FV18&gt;($HK$3-$D18)),($HK$3-$D18)),""))</f>
        <v/>
      </c>
      <c r="KA18" s="84" t="str" cm="1">
        <f t="array" ref="KA18">IF($C18="Production","",IFERROR(
_xlfn.IFS(AND(FW18&gt;0,FW18&lt;($HK$3-$D18)),FW18,
AND(FW18&gt;0,FW18&gt;($HK$3-$D18)),($HK$3-$D18)),""))</f>
        <v/>
      </c>
      <c r="KB18" s="84" t="str" cm="1">
        <f t="array" ref="KB18">IF($C18="Production","",IFERROR(
_xlfn.IFS(AND(FX18&gt;0,FX18&lt;($HK$3-$D18)),FX18,
AND(FX18&gt;0,FX18&gt;($HK$3-$D18)),($HK$3-$D18)),""))</f>
        <v/>
      </c>
      <c r="KC18" s="84" t="str" cm="1">
        <f t="array" ref="KC18">IF($C18="Production","",IFERROR(
_xlfn.IFS(AND(FY18&gt;0,FY18&lt;($HK$3-$D18)),FY18,
AND(FY18&gt;0,FY18&gt;($HK$3-$D18)),($HK$3-$D18)),""))</f>
        <v/>
      </c>
      <c r="KD18" s="84" t="str" cm="1">
        <f t="array" ref="KD18">IF($C18="Production","",IFERROR(
_xlfn.IFS(AND(FZ18&gt;0,FZ18&lt;($HK$3-$D18)),FZ18,
AND(FZ18&gt;0,FZ18&gt;($HK$3-$D18)),($HK$3-$D18)),""))</f>
        <v/>
      </c>
      <c r="KE18" s="84" t="str" cm="1">
        <f t="array" ref="KE18">IF($C18="Production","",IFERROR(
_xlfn.IFS(AND(GA18&gt;0,GA18&lt;($HK$3-$D18)),GA18,
AND(GA18&gt;0,GA18&gt;($HK$3-$D18)),($HK$3-$D18)),""))</f>
        <v/>
      </c>
      <c r="KF18" s="84" t="str" cm="1">
        <f t="array" ref="KF18">IF($C18="Production","",IFERROR(
_xlfn.IFS(AND(GB18&gt;0,GB18&lt;($HK$3-$D18)),GB18,
AND(GB18&gt;0,GB18&gt;($HK$3-$D18)),($HK$3-$D18)),""))</f>
        <v/>
      </c>
      <c r="KG18" s="84" t="str" cm="1">
        <f t="array" ref="KG18">IF($C18="Production","",IFERROR(
_xlfn.IFS(AND(GC18&gt;0,GC18&lt;($HK$3-$D18)),GC18,
AND(GC18&gt;0,GC18&gt;($HK$3-$D18)),($HK$3-$D18)),""))</f>
        <v/>
      </c>
      <c r="KH18" s="84" t="str" cm="1">
        <f t="array" ref="KH18">IF($C18="Production","",IFERROR(
_xlfn.IFS(AND(GD18&gt;0,GD18&lt;($HK$3-$D18)),GD18,
AND(GD18&gt;0,GD18&gt;($HK$3-$D18)),($HK$3-$D18)),""))</f>
        <v/>
      </c>
      <c r="KI18" s="84" t="str" cm="1">
        <f t="array" ref="KI18">IF($C18="Production","",IFERROR(
_xlfn.IFS(AND(GE18&gt;0,GE18&lt;($HK$3-$D18)),GE18,
AND(GE18&gt;0,GE18&gt;($HK$3-$D18)),($HK$3-$D18)),""))</f>
        <v/>
      </c>
      <c r="KJ18" s="84" t="str" cm="1">
        <f t="array" ref="KJ18">IF($C18="Production","",IFERROR(
_xlfn.IFS(AND(GF18&gt;0,GF18&lt;($HK$3-$D18)),GF18,
AND(GF18&gt;0,GF18&gt;($HK$3-$D18)),($HK$3-$D18)),""))</f>
        <v/>
      </c>
      <c r="KK18" s="84" t="str" cm="1">
        <f t="array" ref="KK18">IF($C18="Production","",IFERROR(
_xlfn.IFS(AND(GG18&gt;0,GG18&lt;($HK$3-$D18)),GG18,
AND(GG18&gt;0,GG18&gt;($HK$3-$D18)),($HK$3-$D18)),""))</f>
        <v/>
      </c>
      <c r="KL18" s="84" t="str" cm="1">
        <f t="array" ref="KL18">IF($C18="Production","",IFERROR(
_xlfn.IFS(AND(GH18&gt;0,GH18&lt;($HK$3-$D18)),GH18,
AND(GH18&gt;0,GH18&gt;($HK$3-$D18)),($HK$3-$D18)),""))</f>
        <v/>
      </c>
      <c r="KM18" s="84" t="str" cm="1">
        <f t="array" ref="KM18">IF($C18="Production","",IFERROR(
_xlfn.IFS(AND(GI18&gt;0,GI18&lt;($HK$3-$D18)),GI18,
AND(GI18&gt;0,GI18&gt;($HK$3-$D18)),($HK$3-$D18)),""))</f>
        <v/>
      </c>
      <c r="KN18" s="84" t="str" cm="1">
        <f t="array" ref="KN18">IF($C18="Production","",IFERROR(
_xlfn.IFS(AND(GJ18&gt;0,GJ18&lt;($HK$3-$D18)),GJ18,
AND(GJ18&gt;0,GJ18&gt;($HK$3-$D18)),($HK$3-$D18)),""))</f>
        <v/>
      </c>
      <c r="KO18" s="84" t="str" cm="1">
        <f t="array" ref="KO18">IF($C18="Production","",IFERROR(
_xlfn.IFS(AND(GK18&gt;0,GK18&lt;($HK$3-$D18)),GK18,
AND(GK18&gt;0,GK18&gt;($HK$3-$D18)),($HK$3-$D18)),""))</f>
        <v/>
      </c>
      <c r="KP18" s="84" t="str" cm="1">
        <f t="array" ref="KP18">IF($C18="Production","",IFERROR(
_xlfn.IFS(AND(GL18&gt;0,GL18&lt;($HK$3-$D18)),GL18,
AND(GL18&gt;0,GL18&gt;($HK$3-$D18)),($HK$3-$D18)),""))</f>
        <v/>
      </c>
      <c r="KQ18" s="84" t="str" cm="1">
        <f t="array" ref="KQ18">IF($C18="Production","",IFERROR(
_xlfn.IFS(AND(GM18&gt;0,GM18&lt;($HK$3-$D18)),GM18,
AND(GM18&gt;0,GM18&gt;($HK$3-$D18)),($HK$3-$D18)),""))</f>
        <v/>
      </c>
      <c r="KR18" s="84" t="str" cm="1">
        <f t="array" ref="KR18">IF($C18="Production","",IFERROR(
_xlfn.IFS(AND(GN18&gt;0,GN18&lt;($HK$3-$D18)),GN18,
AND(GN18&gt;0,GN18&gt;($HK$3-$D18)),($HK$3-$D18)),""))</f>
        <v/>
      </c>
      <c r="KS18" s="84" t="str" cm="1">
        <f t="array" ref="KS18">IF($C18="Production","",IFERROR(
_xlfn.IFS(AND(GO18&gt;0,GO18&lt;($HK$3-$D18)),GO18,
AND(GO18&gt;0,GO18&gt;($HK$3-$D18)),($HK$3-$D18)),""))</f>
        <v/>
      </c>
      <c r="KT18" s="84" t="str" cm="1">
        <f t="array" ref="KT18">IF($C18="Production","",IFERROR(
_xlfn.IFS(AND(GP18&gt;0,GP18&lt;($HK$3-$D18)),GP18,
AND(GP18&gt;0,GP18&gt;($HK$3-$D18)),($HK$3-$D18)),""))</f>
        <v/>
      </c>
      <c r="KU18" s="84" t="str" cm="1">
        <f t="array" ref="KU18">IF($C18="Production","",IFERROR(
_xlfn.IFS(AND(GQ18&gt;0,GQ18&lt;($HK$3-$D18)),GQ18,
AND(GQ18&gt;0,GQ18&gt;($HK$3-$D18)),($HK$3-$D18)),""))</f>
        <v/>
      </c>
      <c r="KV18" s="84" t="str" cm="1">
        <f t="array" ref="KV18">IF($C18="Production","",IFERROR(
_xlfn.IFS(AND(GR18&gt;0,GR18&lt;($HK$3-$D18)),GR18,
AND(GR18&gt;0,GR18&gt;($HK$3-$D18)),($HK$3-$D18)),""))</f>
        <v/>
      </c>
      <c r="KW18" s="84" t="str" cm="1">
        <f t="array" ref="KW18">IF($C18="Production","",IFERROR(
_xlfn.IFS(AND(GS18&gt;0,GS18&lt;($HK$3-$D18)),GS18,
AND(GS18&gt;0,GS18&gt;($HK$3-$D18)),($HK$3-$D18)),""))</f>
        <v/>
      </c>
      <c r="KX18" s="84" t="str" cm="1">
        <f t="array" ref="KX18">IF($C18="Production","",IFERROR(
_xlfn.IFS(AND(GT18&gt;0,GT18&lt;($HK$3-$D18)),GT18,
AND(GT18&gt;0,GT18&gt;($HK$3-$D18)),($HK$3-$D18)),""))</f>
        <v/>
      </c>
      <c r="KY18" s="84" t="str" cm="1">
        <f t="array" ref="KY18">IF($C18="Production","",IFERROR(
_xlfn.IFS(AND(GU18&gt;0,GU18&lt;($HK$3-$D18)),GU18,
AND(GU18&gt;0,GU18&gt;($HK$3-$D18)),($HK$3-$D18)),""))</f>
        <v/>
      </c>
      <c r="KZ18" s="84" t="str" cm="1">
        <f t="array" ref="KZ18">IF($C18="Production","",IFERROR(
_xlfn.IFS(AND(GV18&gt;0,GV18&lt;($HK$3-$D18)),GV18,
AND(GV18&gt;0,GV18&gt;($HK$3-$D18)),($HK$3-$D18)),""))</f>
        <v/>
      </c>
      <c r="LA18" s="84" t="str" cm="1">
        <f t="array" ref="LA18">IF($C18="Production","",IFERROR(
_xlfn.IFS(AND(GW18&gt;0,GW18&lt;($HK$3-$D18)),GW18,
AND(GW18&gt;0,GW18&gt;($HK$3-$D18)),($HK$3-$D18)),""))</f>
        <v/>
      </c>
      <c r="LB18" s="84" t="str" cm="1">
        <f t="array" ref="LB18">IF($C18="Production","",IFERROR(
_xlfn.IFS(AND(GX18&gt;0,GX18&lt;($HK$3-$D18)),GX18,
AND(GX18&gt;0,GX18&gt;($HK$3-$D18)),($HK$3-$D18)),""))</f>
        <v/>
      </c>
      <c r="LC18" s="84" t="str" cm="1">
        <f t="array" ref="LC18">IF($C18="Production","",IFERROR(
_xlfn.IFS(AND(GY18&gt;0,GY18&lt;($HK$3-$D18)),GY18,
AND(GY18&gt;0,GY18&gt;($HK$3-$D18)),($HK$3-$D18)),""))</f>
        <v/>
      </c>
      <c r="LD18" s="84" t="str" cm="1">
        <f t="array" ref="LD18">IF($C18="Production","",IFERROR(
_xlfn.IFS(AND(GZ18&gt;0,GZ18&lt;($HK$3-$D18)),GZ18,
AND(GZ18&gt;0,GZ18&gt;($HK$3-$D18)),($HK$3-$D18)),""))</f>
        <v/>
      </c>
      <c r="LE18" s="84" t="str" cm="1">
        <f t="array" ref="LE18">IF($C18="Production","",IFERROR(
_xlfn.IFS(AND(HA18&gt;0,HA18&lt;($HK$3-$D18)),HA18,
AND(HA18&gt;0,HA18&gt;($HK$3-$D18)),($HK$3-$D18)),""))</f>
        <v/>
      </c>
      <c r="LF18" s="84" t="str" cm="1">
        <f t="array" ref="LF18">IF($C18="Production","",IFERROR(
_xlfn.IFS(AND(HB18&gt;0,HB18&lt;($HK$3-$D18)),HB18,
AND(HB18&gt;0,HB18&gt;($HK$3-$D18)),($HK$3-$D18)),""))</f>
        <v/>
      </c>
      <c r="LG18" s="84" t="str" cm="1">
        <f t="array" ref="LG18">IF($C18="Production","",IFERROR(
_xlfn.IFS(AND(HC18&gt;0,HC18&lt;($HK$3-$D18)),HC18,
AND(HC18&gt;0,HC18&gt;($HK$3-$D18)),($HK$3-$D18)),""))</f>
        <v/>
      </c>
      <c r="LH18" s="84" t="str" cm="1">
        <f t="array" ref="LH18">IF($C18="Production","",IFERROR(
_xlfn.IFS(AND(HD18&gt;0,HD18&lt;($HK$3-$D18)),HD18,
AND(HD18&gt;0,HD18&gt;($HK$3-$D18)),($HK$3-$D18)),""))</f>
        <v/>
      </c>
      <c r="LI18" s="84" t="str" cm="1">
        <f t="array" ref="LI18">IF($C18="Production","",IFERROR(
_xlfn.IFS(AND(HE18&gt;0,HE18&lt;($HK$3-$D18)),HE18,
AND(HE18&gt;0,HE18&gt;($HK$3-$D18)),($HK$3-$D18)),""))</f>
        <v/>
      </c>
      <c r="LJ18" s="84" t="str" cm="1">
        <f t="array" ref="LJ18">IF($C18="Production","",IFERROR(
_xlfn.IFS(AND(HF18&gt;0,HF18&lt;($HK$3-$D18)),HF18,
AND(HF18&gt;0,HF18&gt;($HK$3-$D18)),($HK$3-$D18)),""))</f>
        <v/>
      </c>
      <c r="LK18" s="84" t="str" cm="1">
        <f t="array" ref="LK18">IF($C18="Production","",IFERROR(
_xlfn.IFS(AND(HG18&gt;0,HG18&lt;($HK$3-$D18)),HG18,
AND(HG18&gt;0,HG18&gt;($HK$3-$D18)),($HK$3-$D18)),""))</f>
        <v/>
      </c>
      <c r="LL18" s="139">
        <f t="shared" si="161"/>
        <v>0</v>
      </c>
      <c r="LM18" s="80"/>
      <c r="LN18" s="133" t="str">
        <f t="shared" si="162"/>
        <v/>
      </c>
      <c r="LO18" s="84" t="str">
        <f t="shared" si="163"/>
        <v/>
      </c>
      <c r="LP18" s="84" t="str">
        <f t="shared" si="164"/>
        <v/>
      </c>
      <c r="LQ18" s="84" t="str">
        <f t="shared" si="165"/>
        <v/>
      </c>
      <c r="LR18" s="84" t="str">
        <f t="shared" si="166"/>
        <v/>
      </c>
      <c r="LS18" s="84" t="str">
        <f t="shared" si="167"/>
        <v/>
      </c>
      <c r="LT18" s="84" t="str">
        <f t="shared" si="168"/>
        <v/>
      </c>
      <c r="LU18" s="84" t="str">
        <f t="shared" si="169"/>
        <v/>
      </c>
      <c r="LV18" s="84" t="str">
        <f t="shared" si="170"/>
        <v/>
      </c>
      <c r="LW18" s="84" t="str">
        <f t="shared" si="171"/>
        <v/>
      </c>
      <c r="LX18" s="84" t="str">
        <f t="shared" si="172"/>
        <v/>
      </c>
      <c r="LY18" s="84" t="str">
        <f t="shared" si="173"/>
        <v/>
      </c>
      <c r="LZ18" s="84" t="str">
        <f t="shared" si="174"/>
        <v/>
      </c>
      <c r="MA18" s="84" t="str">
        <f t="shared" si="175"/>
        <v/>
      </c>
      <c r="MB18" s="84" t="str">
        <f t="shared" si="176"/>
        <v/>
      </c>
      <c r="MC18" s="84" t="str">
        <f t="shared" si="177"/>
        <v/>
      </c>
      <c r="MD18" s="84" t="str">
        <f t="shared" si="178"/>
        <v/>
      </c>
      <c r="ME18" s="84" t="str">
        <f t="shared" si="179"/>
        <v/>
      </c>
      <c r="MF18" s="84" t="str">
        <f t="shared" si="180"/>
        <v/>
      </c>
      <c r="MG18" s="84" t="str">
        <f t="shared" si="181"/>
        <v/>
      </c>
      <c r="MH18" s="84" t="str">
        <f t="shared" si="182"/>
        <v/>
      </c>
      <c r="MI18" s="84" t="str">
        <f t="shared" si="183"/>
        <v/>
      </c>
      <c r="MJ18" s="84" t="str">
        <f t="shared" si="184"/>
        <v/>
      </c>
      <c r="MK18" s="84" t="str">
        <f t="shared" si="185"/>
        <v/>
      </c>
      <c r="ML18" s="84" t="str">
        <f t="shared" si="186"/>
        <v/>
      </c>
      <c r="MM18" s="84" t="str">
        <f t="shared" si="187"/>
        <v/>
      </c>
      <c r="MN18" s="84" t="str">
        <f t="shared" si="188"/>
        <v/>
      </c>
      <c r="MO18" s="84" t="str">
        <f t="shared" si="189"/>
        <v/>
      </c>
      <c r="MP18" s="84" t="str">
        <f t="shared" si="190"/>
        <v/>
      </c>
      <c r="MQ18" s="84" t="str">
        <f t="shared" si="191"/>
        <v/>
      </c>
      <c r="MR18" s="84" t="str">
        <f t="shared" si="192"/>
        <v/>
      </c>
      <c r="MS18" s="84" t="str">
        <f t="shared" si="193"/>
        <v/>
      </c>
      <c r="MT18" s="84" t="str">
        <f t="shared" si="194"/>
        <v/>
      </c>
      <c r="MU18" s="84" t="str">
        <f t="shared" si="195"/>
        <v/>
      </c>
      <c r="MV18" s="84" t="str">
        <f t="shared" si="196"/>
        <v/>
      </c>
      <c r="MW18" s="84" t="str">
        <f t="shared" si="197"/>
        <v/>
      </c>
      <c r="MX18" s="84" t="str">
        <f t="shared" si="198"/>
        <v/>
      </c>
      <c r="MY18" s="84" t="str">
        <f t="shared" si="199"/>
        <v/>
      </c>
      <c r="MZ18" s="84" t="str">
        <f t="shared" si="200"/>
        <v/>
      </c>
      <c r="NA18" s="84" t="str">
        <f t="shared" si="201"/>
        <v/>
      </c>
      <c r="NB18" s="84" t="str">
        <f t="shared" si="202"/>
        <v/>
      </c>
      <c r="NC18" s="84" t="str">
        <f t="shared" si="203"/>
        <v/>
      </c>
      <c r="ND18" s="84" t="str">
        <f t="shared" si="204"/>
        <v/>
      </c>
      <c r="NE18" s="84" t="str">
        <f t="shared" si="205"/>
        <v/>
      </c>
      <c r="NF18" s="84" t="str">
        <f t="shared" si="206"/>
        <v/>
      </c>
      <c r="NG18" s="84" t="str">
        <f t="shared" si="207"/>
        <v/>
      </c>
      <c r="NH18" s="84" t="str">
        <f t="shared" si="208"/>
        <v/>
      </c>
      <c r="NI18" s="84" t="str">
        <f t="shared" si="209"/>
        <v/>
      </c>
      <c r="NJ18" s="84" t="str">
        <f t="shared" si="210"/>
        <v/>
      </c>
      <c r="NK18" s="84" t="str">
        <f t="shared" si="211"/>
        <v/>
      </c>
      <c r="NL18" s="84" t="str">
        <f t="shared" si="212"/>
        <v/>
      </c>
      <c r="NM18" s="134" t="str">
        <f t="shared" si="213"/>
        <v/>
      </c>
      <c r="NN18" s="139">
        <f t="shared" si="214"/>
        <v>0</v>
      </c>
      <c r="NP18" s="91" t="str">
        <f t="shared" si="215"/>
        <v/>
      </c>
      <c r="NQ18" s="79" t="str">
        <f t="shared" si="216"/>
        <v/>
      </c>
      <c r="NR18" s="79" t="str">
        <f t="shared" si="217"/>
        <v/>
      </c>
      <c r="NS18" s="79" t="str">
        <f t="shared" si="218"/>
        <v/>
      </c>
      <c r="NT18" s="79" t="str">
        <f t="shared" si="219"/>
        <v/>
      </c>
      <c r="NU18" s="79" t="str">
        <f t="shared" si="220"/>
        <v/>
      </c>
      <c r="NV18" s="79" t="str">
        <f t="shared" si="221"/>
        <v/>
      </c>
      <c r="NW18" s="79" t="str">
        <f t="shared" si="222"/>
        <v/>
      </c>
      <c r="NX18" s="79" t="str">
        <f t="shared" si="223"/>
        <v/>
      </c>
      <c r="NY18" s="79" t="str">
        <f t="shared" si="224"/>
        <v/>
      </c>
      <c r="NZ18" s="79" t="str">
        <f t="shared" si="225"/>
        <v/>
      </c>
      <c r="OA18" s="79" t="str">
        <f t="shared" si="226"/>
        <v/>
      </c>
      <c r="OB18" s="79" t="str">
        <f t="shared" si="227"/>
        <v/>
      </c>
      <c r="OC18" s="79" t="str">
        <f t="shared" si="228"/>
        <v/>
      </c>
      <c r="OD18" s="79" t="str">
        <f t="shared" si="229"/>
        <v/>
      </c>
      <c r="OE18" s="79" t="str">
        <f t="shared" si="230"/>
        <v/>
      </c>
      <c r="OF18" s="79" t="str">
        <f t="shared" si="231"/>
        <v/>
      </c>
      <c r="OG18" s="79" t="str">
        <f t="shared" si="232"/>
        <v/>
      </c>
      <c r="OH18" s="79" t="str">
        <f t="shared" si="233"/>
        <v/>
      </c>
      <c r="OI18" s="79" t="str">
        <f t="shared" si="234"/>
        <v/>
      </c>
      <c r="OJ18" s="79" t="str">
        <f t="shared" si="235"/>
        <v/>
      </c>
      <c r="OK18" s="79" t="str">
        <f t="shared" si="236"/>
        <v/>
      </c>
      <c r="OL18" s="79" t="str">
        <f t="shared" si="237"/>
        <v/>
      </c>
      <c r="OM18" s="79" t="str">
        <f t="shared" si="238"/>
        <v/>
      </c>
      <c r="ON18" s="79" t="str">
        <f t="shared" si="239"/>
        <v/>
      </c>
      <c r="OO18" s="79" t="str">
        <f t="shared" si="240"/>
        <v/>
      </c>
      <c r="OP18" s="79" t="str">
        <f t="shared" si="241"/>
        <v/>
      </c>
      <c r="OQ18" s="79" t="str">
        <f t="shared" si="242"/>
        <v/>
      </c>
      <c r="OR18" s="79" t="str">
        <f t="shared" si="243"/>
        <v/>
      </c>
      <c r="OS18" s="79" t="str">
        <f t="shared" si="244"/>
        <v/>
      </c>
      <c r="OT18" s="79" t="str">
        <f t="shared" si="245"/>
        <v/>
      </c>
      <c r="OU18" s="79" t="str">
        <f t="shared" si="246"/>
        <v/>
      </c>
      <c r="OV18" s="79" t="str">
        <f t="shared" si="247"/>
        <v/>
      </c>
      <c r="OW18" s="79" t="str">
        <f t="shared" si="248"/>
        <v/>
      </c>
      <c r="OX18" s="79" t="str">
        <f t="shared" si="249"/>
        <v/>
      </c>
      <c r="OY18" s="79" t="str">
        <f t="shared" si="250"/>
        <v/>
      </c>
      <c r="OZ18" s="79" t="str">
        <f t="shared" si="251"/>
        <v/>
      </c>
      <c r="PA18" s="79" t="str">
        <f t="shared" si="252"/>
        <v/>
      </c>
      <c r="PB18" s="79" t="str">
        <f t="shared" si="253"/>
        <v/>
      </c>
      <c r="PC18" s="79" t="str">
        <f t="shared" si="254"/>
        <v/>
      </c>
      <c r="PD18" s="79" t="str">
        <f t="shared" si="255"/>
        <v/>
      </c>
      <c r="PE18" s="79" t="str">
        <f t="shared" si="256"/>
        <v/>
      </c>
      <c r="PF18" s="79" t="str">
        <f t="shared" si="257"/>
        <v/>
      </c>
      <c r="PG18" s="79" t="str">
        <f t="shared" si="258"/>
        <v/>
      </c>
      <c r="PH18" s="79" t="str">
        <f t="shared" si="259"/>
        <v/>
      </c>
      <c r="PI18" s="79" t="str">
        <f t="shared" si="260"/>
        <v/>
      </c>
      <c r="PJ18" s="79" t="str">
        <f t="shared" si="261"/>
        <v/>
      </c>
      <c r="PK18" s="79" t="str">
        <f t="shared" si="262"/>
        <v/>
      </c>
      <c r="PL18" s="79" t="str">
        <f t="shared" si="263"/>
        <v/>
      </c>
      <c r="PM18" s="79" t="str">
        <f t="shared" si="264"/>
        <v/>
      </c>
      <c r="PN18" s="79" t="str">
        <f t="shared" si="265"/>
        <v/>
      </c>
      <c r="PO18" s="92" t="str">
        <f t="shared" si="266"/>
        <v/>
      </c>
      <c r="PP18" s="144">
        <f t="shared" si="109"/>
        <v>0</v>
      </c>
      <c r="PR18" s="91">
        <f t="shared" si="267"/>
        <v>0</v>
      </c>
      <c r="PS18" s="79">
        <f t="shared" si="268"/>
        <v>0</v>
      </c>
      <c r="PT18" s="92">
        <f t="shared" si="269"/>
        <v>0</v>
      </c>
      <c r="PV18" s="144">
        <f t="shared" si="270"/>
        <v>-5</v>
      </c>
      <c r="PX18" s="144">
        <f t="shared" si="271"/>
        <v>-5</v>
      </c>
    </row>
    <row r="19" spans="2:440" x14ac:dyDescent="0.15">
      <c r="B19" s="82" t="str">
        <f>'MODU 2025'!B22</f>
        <v>EVENTOVA Natalya</v>
      </c>
      <c r="C19" s="82" t="str">
        <f>'MODU 2025'!C22</f>
        <v>Production</v>
      </c>
      <c r="D19" s="82">
        <f>'MODU 2025'!D22</f>
        <v>37</v>
      </c>
      <c r="E19" s="125">
        <f>'MODU 2025'!G22</f>
        <v>41</v>
      </c>
      <c r="F19" s="82">
        <f>'MODU 2025'!H22</f>
        <v>33</v>
      </c>
      <c r="G19" s="82">
        <f>'MODU 2025'!I22</f>
        <v>41</v>
      </c>
      <c r="H19" s="82">
        <f>'MODU 2025'!J22</f>
        <v>33</v>
      </c>
      <c r="I19" s="82">
        <f>'MODU 2025'!K22</f>
        <v>41</v>
      </c>
      <c r="J19" s="82">
        <f>'MODU 2025'!L22</f>
        <v>33</v>
      </c>
      <c r="K19" s="82">
        <f>'MODU 2025'!M22</f>
        <v>41</v>
      </c>
      <c r="L19" s="82">
        <f>'MODU 2025'!N22</f>
        <v>33</v>
      </c>
      <c r="M19" s="82">
        <f>'MODU 2025'!O22</f>
        <v>41</v>
      </c>
      <c r="N19" s="82">
        <f>'MODU 2025'!P22</f>
        <v>33</v>
      </c>
      <c r="O19" s="82">
        <f>'MODU 2025'!Q22</f>
        <v>41</v>
      </c>
      <c r="P19" s="82">
        <f>'MODU 2025'!R22</f>
        <v>33</v>
      </c>
      <c r="Q19" s="82">
        <f>'MODU 2025'!S22</f>
        <v>41</v>
      </c>
      <c r="R19" s="82">
        <f>'MODU 2025'!T22</f>
        <v>33</v>
      </c>
      <c r="S19" s="82">
        <f>'MODU 2025'!U22</f>
        <v>41</v>
      </c>
      <c r="T19" s="82">
        <f>'MODU 2025'!V22</f>
        <v>33</v>
      </c>
      <c r="U19" s="82">
        <f>'MODU 2025'!W22</f>
        <v>41</v>
      </c>
      <c r="V19" s="82">
        <f>'MODU 2025'!X22</f>
        <v>33</v>
      </c>
      <c r="W19" s="82">
        <f>'MODU 2025'!Y22</f>
        <v>41</v>
      </c>
      <c r="X19" s="82">
        <f>'MODU 2025'!Z22</f>
        <v>33</v>
      </c>
      <c r="Y19" s="82">
        <f>'MODU 2025'!AA22</f>
        <v>41</v>
      </c>
      <c r="Z19" s="82">
        <f>'MODU 2025'!AB22</f>
        <v>33</v>
      </c>
      <c r="AA19" s="82">
        <f>'MODU 2025'!AC22</f>
        <v>41</v>
      </c>
      <c r="AB19" s="82">
        <f>'MODU 2025'!AD22</f>
        <v>33</v>
      </c>
      <c r="AC19" s="82">
        <f>'MODU 2025'!AE22</f>
        <v>41</v>
      </c>
      <c r="AD19" s="82">
        <f>'MODU 2025'!AF22</f>
        <v>33</v>
      </c>
      <c r="AE19" s="82">
        <f>'MODU 2025'!AG22</f>
        <v>41</v>
      </c>
      <c r="AF19" s="82">
        <f>'MODU 2025'!AH22</f>
        <v>33</v>
      </c>
      <c r="AG19" s="82">
        <f>'MODU 2025'!AI22</f>
        <v>41</v>
      </c>
      <c r="AH19" s="82">
        <f>'MODU 2025'!AJ22</f>
        <v>33</v>
      </c>
      <c r="AI19" s="82">
        <f>'MODU 2025'!AK22</f>
        <v>41</v>
      </c>
      <c r="AJ19" s="82">
        <f>'MODU 2025'!AL22</f>
        <v>33</v>
      </c>
      <c r="AK19" s="82">
        <f>'MODU 2025'!AM22</f>
        <v>41</v>
      </c>
      <c r="AL19" s="82">
        <f>'MODU 2025'!AN22</f>
        <v>33</v>
      </c>
      <c r="AM19" s="82">
        <f>'MODU 2025'!AO22</f>
        <v>41</v>
      </c>
      <c r="AN19" s="82">
        <f>'MODU 2025'!AP22</f>
        <v>33</v>
      </c>
      <c r="AO19" s="82">
        <f>'MODU 2025'!AQ22</f>
        <v>41</v>
      </c>
      <c r="AP19" s="82">
        <f>'MODU 2025'!AR22</f>
        <v>33</v>
      </c>
      <c r="AQ19" s="82">
        <f>'MODU 2025'!AS22</f>
        <v>41</v>
      </c>
      <c r="AR19" s="82">
        <f>'MODU 2025'!AT22</f>
        <v>33</v>
      </c>
      <c r="AS19" s="82">
        <f>'MODU 2025'!AU22</f>
        <v>41</v>
      </c>
      <c r="AT19" s="82">
        <f>'MODU 2025'!AV22</f>
        <v>33</v>
      </c>
      <c r="AU19" s="82">
        <f>'MODU 2025'!AW22</f>
        <v>41</v>
      </c>
      <c r="AV19" s="82">
        <f>'MODU 2025'!AX22</f>
        <v>33</v>
      </c>
      <c r="AW19" s="82">
        <f>'MODU 2025'!AY22</f>
        <v>41</v>
      </c>
      <c r="AX19" s="82">
        <f>'MODU 2025'!AZ22</f>
        <v>33</v>
      </c>
      <c r="AY19" s="82">
        <f>'MODU 2025'!BA22</f>
        <v>41</v>
      </c>
      <c r="AZ19" s="82">
        <f>'MODU 2025'!BB22</f>
        <v>33</v>
      </c>
      <c r="BA19" s="82">
        <f>'MODU 2025'!BC22</f>
        <v>41</v>
      </c>
      <c r="BB19" s="82">
        <f>'MODU 2025'!BD22</f>
        <v>33</v>
      </c>
      <c r="BC19" s="82">
        <f>'MODU 2025'!BE22</f>
        <v>41</v>
      </c>
      <c r="BD19" s="126">
        <f>'MODU 2025'!BF22</f>
        <v>33</v>
      </c>
      <c r="BE19" s="82"/>
      <c r="BF19" s="116">
        <v>41</v>
      </c>
      <c r="BG19" s="117">
        <v>33</v>
      </c>
      <c r="BH19" s="117">
        <v>41</v>
      </c>
      <c r="BI19" s="117">
        <v>33</v>
      </c>
      <c r="BJ19" s="117">
        <v>41</v>
      </c>
      <c r="BK19" s="117">
        <v>33</v>
      </c>
      <c r="BL19" s="117">
        <v>41</v>
      </c>
      <c r="BM19" s="117">
        <v>33</v>
      </c>
      <c r="BN19" s="117">
        <v>41</v>
      </c>
      <c r="BO19" s="117">
        <v>33</v>
      </c>
      <c r="BP19" s="117">
        <v>41</v>
      </c>
      <c r="BQ19" s="117">
        <v>33</v>
      </c>
      <c r="BR19" s="117">
        <v>41</v>
      </c>
      <c r="BS19" s="117">
        <v>33</v>
      </c>
      <c r="BT19" s="117">
        <v>41</v>
      </c>
      <c r="BU19" s="117">
        <v>33</v>
      </c>
      <c r="BV19" s="117">
        <v>41</v>
      </c>
      <c r="BW19" s="117">
        <v>33</v>
      </c>
      <c r="BX19" s="117">
        <v>41</v>
      </c>
      <c r="BY19" s="117">
        <v>33</v>
      </c>
      <c r="BZ19" s="117">
        <v>41</v>
      </c>
      <c r="CA19" s="117">
        <v>33</v>
      </c>
      <c r="CB19" s="117">
        <v>41</v>
      </c>
      <c r="CC19" s="117">
        <v>33</v>
      </c>
      <c r="CD19" s="117">
        <v>41</v>
      </c>
      <c r="CE19" s="117">
        <v>33</v>
      </c>
      <c r="CF19" s="117">
        <v>41</v>
      </c>
      <c r="CG19" s="117">
        <v>33</v>
      </c>
      <c r="CH19" s="117">
        <v>41</v>
      </c>
      <c r="CI19" s="117">
        <v>33</v>
      </c>
      <c r="CJ19" s="117">
        <v>41</v>
      </c>
      <c r="CK19" s="117">
        <v>33</v>
      </c>
      <c r="CL19" s="117">
        <v>41</v>
      </c>
      <c r="CM19" s="117">
        <v>33</v>
      </c>
      <c r="CN19" s="117">
        <v>41</v>
      </c>
      <c r="CO19" s="117">
        <v>33</v>
      </c>
      <c r="CP19" s="117">
        <v>41</v>
      </c>
      <c r="CQ19" s="117">
        <v>33</v>
      </c>
      <c r="CR19" s="117">
        <v>41</v>
      </c>
      <c r="CS19" s="117">
        <v>33</v>
      </c>
      <c r="CT19" s="117">
        <v>41</v>
      </c>
      <c r="CU19" s="117">
        <v>33</v>
      </c>
      <c r="CV19" s="117">
        <v>41</v>
      </c>
      <c r="CW19" s="117">
        <v>33</v>
      </c>
      <c r="CX19" s="117">
        <v>41</v>
      </c>
      <c r="CY19" s="117">
        <v>33</v>
      </c>
      <c r="CZ19" s="117">
        <v>41</v>
      </c>
      <c r="DA19" s="117">
        <v>33</v>
      </c>
      <c r="DB19" s="117">
        <v>41</v>
      </c>
      <c r="DC19" s="117">
        <v>33</v>
      </c>
      <c r="DD19" s="117">
        <v>41</v>
      </c>
      <c r="DE19" s="118">
        <v>33</v>
      </c>
      <c r="DF19" s="85"/>
      <c r="DG19" s="133">
        <f t="shared" si="272"/>
        <v>0</v>
      </c>
      <c r="DH19" s="84">
        <f t="shared" si="110"/>
        <v>0</v>
      </c>
      <c r="DI19" s="84">
        <f t="shared" si="111"/>
        <v>0</v>
      </c>
      <c r="DJ19" s="84">
        <f t="shared" si="112"/>
        <v>0</v>
      </c>
      <c r="DK19" s="84">
        <f t="shared" si="113"/>
        <v>0</v>
      </c>
      <c r="DL19" s="84">
        <f t="shared" si="114"/>
        <v>0</v>
      </c>
      <c r="DM19" s="84">
        <f t="shared" si="115"/>
        <v>0</v>
      </c>
      <c r="DN19" s="84">
        <f t="shared" si="116"/>
        <v>0</v>
      </c>
      <c r="DO19" s="84">
        <f t="shared" si="117"/>
        <v>0</v>
      </c>
      <c r="DP19" s="84">
        <f t="shared" si="118"/>
        <v>0</v>
      </c>
      <c r="DQ19" s="84">
        <f t="shared" si="119"/>
        <v>0</v>
      </c>
      <c r="DR19" s="84">
        <f t="shared" si="120"/>
        <v>0</v>
      </c>
      <c r="DS19" s="84">
        <f t="shared" si="121"/>
        <v>0</v>
      </c>
      <c r="DT19" s="84">
        <f t="shared" si="122"/>
        <v>0</v>
      </c>
      <c r="DU19" s="84">
        <f t="shared" si="123"/>
        <v>0</v>
      </c>
      <c r="DV19" s="84">
        <f t="shared" si="124"/>
        <v>0</v>
      </c>
      <c r="DW19" s="84">
        <f t="shared" si="125"/>
        <v>0</v>
      </c>
      <c r="DX19" s="84">
        <f t="shared" si="126"/>
        <v>0</v>
      </c>
      <c r="DY19" s="84">
        <f t="shared" si="127"/>
        <v>0</v>
      </c>
      <c r="DZ19" s="84">
        <f t="shared" si="128"/>
        <v>0</v>
      </c>
      <c r="EA19" s="84">
        <f t="shared" si="129"/>
        <v>0</v>
      </c>
      <c r="EB19" s="84">
        <f t="shared" si="130"/>
        <v>0</v>
      </c>
      <c r="EC19" s="84">
        <f t="shared" si="131"/>
        <v>0</v>
      </c>
      <c r="ED19" s="84">
        <f t="shared" si="132"/>
        <v>0</v>
      </c>
      <c r="EE19" s="84">
        <f t="shared" si="133"/>
        <v>0</v>
      </c>
      <c r="EF19" s="84">
        <f t="shared" si="134"/>
        <v>0</v>
      </c>
      <c r="EG19" s="84">
        <f t="shared" si="135"/>
        <v>0</v>
      </c>
      <c r="EH19" s="84">
        <f t="shared" si="136"/>
        <v>0</v>
      </c>
      <c r="EI19" s="84">
        <f t="shared" si="137"/>
        <v>0</v>
      </c>
      <c r="EJ19" s="84">
        <f t="shared" si="138"/>
        <v>0</v>
      </c>
      <c r="EK19" s="84">
        <f t="shared" si="139"/>
        <v>0</v>
      </c>
      <c r="EL19" s="84">
        <f t="shared" si="140"/>
        <v>0</v>
      </c>
      <c r="EM19" s="84">
        <f t="shared" si="141"/>
        <v>0</v>
      </c>
      <c r="EN19" s="84">
        <f t="shared" si="142"/>
        <v>0</v>
      </c>
      <c r="EO19" s="84">
        <f t="shared" si="143"/>
        <v>0</v>
      </c>
      <c r="EP19" s="84">
        <f t="shared" si="144"/>
        <v>0</v>
      </c>
      <c r="EQ19" s="84">
        <f t="shared" si="145"/>
        <v>0</v>
      </c>
      <c r="ER19" s="84">
        <f t="shared" si="146"/>
        <v>0</v>
      </c>
      <c r="ES19" s="84">
        <f t="shared" si="147"/>
        <v>0</v>
      </c>
      <c r="ET19" s="84">
        <f t="shared" si="148"/>
        <v>0</v>
      </c>
      <c r="EU19" s="84">
        <f t="shared" si="149"/>
        <v>0</v>
      </c>
      <c r="EV19" s="84">
        <f t="shared" si="150"/>
        <v>0</v>
      </c>
      <c r="EW19" s="84">
        <f t="shared" si="151"/>
        <v>0</v>
      </c>
      <c r="EX19" s="84">
        <f t="shared" si="152"/>
        <v>0</v>
      </c>
      <c r="EY19" s="84">
        <f t="shared" si="153"/>
        <v>0</v>
      </c>
      <c r="EZ19" s="84">
        <f t="shared" si="154"/>
        <v>0</v>
      </c>
      <c r="FA19" s="84">
        <f t="shared" si="155"/>
        <v>0</v>
      </c>
      <c r="FB19" s="84">
        <f t="shared" si="156"/>
        <v>0</v>
      </c>
      <c r="FC19" s="84">
        <f t="shared" si="157"/>
        <v>0</v>
      </c>
      <c r="FD19" s="84">
        <f t="shared" si="158"/>
        <v>0</v>
      </c>
      <c r="FE19" s="84">
        <f t="shared" si="159"/>
        <v>0</v>
      </c>
      <c r="FF19" s="134">
        <f t="shared" si="160"/>
        <v>0</v>
      </c>
      <c r="FG19" s="84"/>
      <c r="FH19" s="133" t="str">
        <f t="shared" si="51"/>
        <v/>
      </c>
      <c r="FI19" s="84" t="str">
        <f t="shared" si="52"/>
        <v/>
      </c>
      <c r="FJ19" s="84" t="str">
        <f t="shared" si="53"/>
        <v/>
      </c>
      <c r="FK19" s="84" t="str">
        <f t="shared" si="54"/>
        <v/>
      </c>
      <c r="FL19" s="84" t="str">
        <f t="shared" si="55"/>
        <v/>
      </c>
      <c r="FM19" s="84" t="str">
        <f t="shared" si="56"/>
        <v/>
      </c>
      <c r="FN19" s="84" t="str">
        <f t="shared" si="57"/>
        <v/>
      </c>
      <c r="FO19" s="84" t="str">
        <f t="shared" si="58"/>
        <v/>
      </c>
      <c r="FP19" s="84" t="str">
        <f t="shared" si="59"/>
        <v/>
      </c>
      <c r="FQ19" s="84" t="str">
        <f t="shared" si="60"/>
        <v/>
      </c>
      <c r="FR19" s="84" t="str">
        <f t="shared" si="61"/>
        <v/>
      </c>
      <c r="FS19" s="84" t="str">
        <f t="shared" si="62"/>
        <v/>
      </c>
      <c r="FT19" s="84" t="str">
        <f t="shared" si="63"/>
        <v/>
      </c>
      <c r="FU19" s="84" t="str">
        <f t="shared" si="64"/>
        <v/>
      </c>
      <c r="FV19" s="84" t="str">
        <f t="shared" si="65"/>
        <v/>
      </c>
      <c r="FW19" s="84" t="str">
        <f t="shared" si="66"/>
        <v/>
      </c>
      <c r="FX19" s="84" t="str">
        <f t="shared" si="67"/>
        <v/>
      </c>
      <c r="FY19" s="84" t="str">
        <f t="shared" si="68"/>
        <v/>
      </c>
      <c r="FZ19" s="84" t="str">
        <f t="shared" si="69"/>
        <v/>
      </c>
      <c r="GA19" s="84" t="str">
        <f t="shared" si="70"/>
        <v/>
      </c>
      <c r="GB19" s="84" t="str">
        <f t="shared" si="71"/>
        <v/>
      </c>
      <c r="GC19" s="84" t="str">
        <f t="shared" si="72"/>
        <v/>
      </c>
      <c r="GD19" s="84" t="str">
        <f t="shared" si="73"/>
        <v/>
      </c>
      <c r="GE19" s="84" t="str">
        <f t="shared" si="74"/>
        <v/>
      </c>
      <c r="GF19" s="84" t="str">
        <f t="shared" si="75"/>
        <v/>
      </c>
      <c r="GG19" s="84" t="str">
        <f t="shared" si="76"/>
        <v/>
      </c>
      <c r="GH19" s="84" t="str">
        <f t="shared" si="77"/>
        <v/>
      </c>
      <c r="GI19" s="84" t="str">
        <f t="shared" si="78"/>
        <v/>
      </c>
      <c r="GJ19" s="84" t="str">
        <f t="shared" si="79"/>
        <v/>
      </c>
      <c r="GK19" s="84" t="str">
        <f t="shared" si="80"/>
        <v/>
      </c>
      <c r="GL19" s="84" t="str">
        <f t="shared" si="81"/>
        <v/>
      </c>
      <c r="GM19" s="84" t="str">
        <f t="shared" si="82"/>
        <v/>
      </c>
      <c r="GN19" s="84" t="str">
        <f t="shared" si="83"/>
        <v/>
      </c>
      <c r="GO19" s="84" t="str">
        <f t="shared" si="84"/>
        <v/>
      </c>
      <c r="GP19" s="84" t="str">
        <f t="shared" si="85"/>
        <v/>
      </c>
      <c r="GQ19" s="84" t="str">
        <f t="shared" si="86"/>
        <v/>
      </c>
      <c r="GR19" s="84" t="str">
        <f t="shared" si="87"/>
        <v/>
      </c>
      <c r="GS19" s="84" t="str">
        <f t="shared" si="88"/>
        <v/>
      </c>
      <c r="GT19" s="84" t="str">
        <f t="shared" si="89"/>
        <v/>
      </c>
      <c r="GU19" s="84" t="str">
        <f t="shared" si="90"/>
        <v/>
      </c>
      <c r="GV19" s="84" t="str">
        <f t="shared" si="91"/>
        <v/>
      </c>
      <c r="GW19" s="84" t="str">
        <f t="shared" si="92"/>
        <v/>
      </c>
      <c r="GX19" s="84" t="str">
        <f t="shared" si="93"/>
        <v/>
      </c>
      <c r="GY19" s="84" t="str">
        <f t="shared" si="94"/>
        <v/>
      </c>
      <c r="GZ19" s="84" t="str">
        <f t="shared" si="95"/>
        <v/>
      </c>
      <c r="HA19" s="84" t="str">
        <f t="shared" si="96"/>
        <v/>
      </c>
      <c r="HB19" s="84" t="str">
        <f t="shared" si="97"/>
        <v/>
      </c>
      <c r="HC19" s="84" t="str">
        <f t="shared" si="98"/>
        <v/>
      </c>
      <c r="HD19" s="84" t="str">
        <f t="shared" si="99"/>
        <v/>
      </c>
      <c r="HE19" s="84" t="str">
        <f t="shared" si="100"/>
        <v/>
      </c>
      <c r="HF19" s="84" t="str">
        <f t="shared" si="101"/>
        <v/>
      </c>
      <c r="HG19" s="84" t="str">
        <f t="shared" si="102"/>
        <v/>
      </c>
      <c r="HH19" s="139">
        <f t="shared" si="103"/>
        <v>0</v>
      </c>
      <c r="HI19" s="35"/>
      <c r="HJ19" s="133" t="str" cm="1">
        <f t="array" ref="HJ19">IF($C19&lt;&gt;"Production","",IFERROR(
_xlfn.IFS(AND(DG19&gt;0,DG19&lt;($HK$3-$D19)),DG19,
AND(DG19&gt;0,DG19&gt;($HK$3-$D19)),($HK$3-$D19)),""))</f>
        <v/>
      </c>
      <c r="HK19" s="84" t="str" cm="1">
        <f t="array" ref="HK19">IF($C19&lt;&gt;"Production","",IFERROR(
_xlfn.IFS(AND(DH19&gt;0,DH19&lt;($HK$3-$D19)),DH19,
AND(DH19&gt;0,DH19&gt;($HK$3-$D19)),($HK$3-$D19)),""))</f>
        <v/>
      </c>
      <c r="HL19" s="84" t="str" cm="1">
        <f t="array" ref="HL19">IF($C19&lt;&gt;"Production","",IFERROR(
_xlfn.IFS(AND(DI19&gt;0,DI19&lt;($HK$3-$D19)),DI19,
AND(DI19&gt;0,DI19&gt;($HK$3-$D19)),($HK$3-$D19)),""))</f>
        <v/>
      </c>
      <c r="HM19" s="84" t="str" cm="1">
        <f t="array" ref="HM19">IF($C19&lt;&gt;"Production","",IFERROR(
_xlfn.IFS(AND(DJ19&gt;0,DJ19&lt;($HK$3-$D19)),DJ19,
AND(DJ19&gt;0,DJ19&gt;($HK$3-$D19)),($HK$3-$D19)),""))</f>
        <v/>
      </c>
      <c r="HN19" s="84" t="str" cm="1">
        <f t="array" ref="HN19">IF($C19&lt;&gt;"Production","",IFERROR(
_xlfn.IFS(AND(DK19&gt;0,DK19&lt;($HK$3-$D19)),DK19,
AND(DK19&gt;0,DK19&gt;($HK$3-$D19)),($HK$3-$D19)),""))</f>
        <v/>
      </c>
      <c r="HO19" s="84" t="str" cm="1">
        <f t="array" ref="HO19">IF($C19&lt;&gt;"Production","",IFERROR(
_xlfn.IFS(AND(DL19&gt;0,DL19&lt;($HK$3-$D19)),DL19,
AND(DL19&gt;0,DL19&gt;($HK$3-$D19)),($HK$3-$D19)),""))</f>
        <v/>
      </c>
      <c r="HP19" s="84" t="str" cm="1">
        <f t="array" ref="HP19">IF($C19&lt;&gt;"Production","",IFERROR(
_xlfn.IFS(AND(DM19&gt;0,DM19&lt;($HK$3-$D19)),DM19,
AND(DM19&gt;0,DM19&gt;($HK$3-$D19)),($HK$3-$D19)),""))</f>
        <v/>
      </c>
      <c r="HQ19" s="84" t="str" cm="1">
        <f t="array" ref="HQ19">IF($C19&lt;&gt;"Production","",IFERROR(
_xlfn.IFS(AND(DN19&gt;0,DN19&lt;($HK$3-$D19)),DN19,
AND(DN19&gt;0,DN19&gt;($HK$3-$D19)),($HK$3-$D19)),""))</f>
        <v/>
      </c>
      <c r="HR19" s="84" t="str" cm="1">
        <f t="array" ref="HR19">IF($C19&lt;&gt;"Production","",IFERROR(
_xlfn.IFS(AND(DO19&gt;0,DO19&lt;($HK$3-$D19)),DO19,
AND(DO19&gt;0,DO19&gt;($HK$3-$D19)),($HK$3-$D19)),""))</f>
        <v/>
      </c>
      <c r="HS19" s="84" t="str" cm="1">
        <f t="array" ref="HS19">IF($C19&lt;&gt;"Production","",IFERROR(
_xlfn.IFS(AND(DP19&gt;0,DP19&lt;($HK$3-$D19)),DP19,
AND(DP19&gt;0,DP19&gt;($HK$3-$D19)),($HK$3-$D19)),""))</f>
        <v/>
      </c>
      <c r="HT19" s="84" t="str" cm="1">
        <f t="array" ref="HT19">IF($C19&lt;&gt;"Production","",IFERROR(
_xlfn.IFS(AND(DQ19&gt;0,DQ19&lt;($HK$3-$D19)),DQ19,
AND(DQ19&gt;0,DQ19&gt;($HK$3-$D19)),($HK$3-$D19)),""))</f>
        <v/>
      </c>
      <c r="HU19" s="84" t="str" cm="1">
        <f t="array" ref="HU19">IF($C19&lt;&gt;"Production","",IFERROR(
_xlfn.IFS(AND(DR19&gt;0,DR19&lt;($HK$3-$D19)),DR19,
AND(DR19&gt;0,DR19&gt;($HK$3-$D19)),($HK$3-$D19)),""))</f>
        <v/>
      </c>
      <c r="HV19" s="84" t="str" cm="1">
        <f t="array" ref="HV19">IF($C19&lt;&gt;"Production","",IFERROR(
_xlfn.IFS(AND(DS19&gt;0,DS19&lt;($HK$3-$D19)),DS19,
AND(DS19&gt;0,DS19&gt;($HK$3-$D19)),($HK$3-$D19)),""))</f>
        <v/>
      </c>
      <c r="HW19" s="84" t="str" cm="1">
        <f t="array" ref="HW19">IF($C19&lt;&gt;"Production","",IFERROR(
_xlfn.IFS(AND(DT19&gt;0,DT19&lt;($HK$3-$D19)),DT19,
AND(DT19&gt;0,DT19&gt;($HK$3-$D19)),($HK$3-$D19)),""))</f>
        <v/>
      </c>
      <c r="HX19" s="84" t="str" cm="1">
        <f t="array" ref="HX19">IF($C19&lt;&gt;"Production","",IFERROR(
_xlfn.IFS(AND(DU19&gt;0,DU19&lt;($HK$3-$D19)),DU19,
AND(DU19&gt;0,DU19&gt;($HK$3-$D19)),($HK$3-$D19)),""))</f>
        <v/>
      </c>
      <c r="HY19" s="84" t="str" cm="1">
        <f t="array" ref="HY19">IF($C19&lt;&gt;"Production","",IFERROR(
_xlfn.IFS(AND(DV19&gt;0,DV19&lt;($HK$3-$D19)),DV19,
AND(DV19&gt;0,DV19&gt;($HK$3-$D19)),($HK$3-$D19)),""))</f>
        <v/>
      </c>
      <c r="HZ19" s="84" t="str" cm="1">
        <f t="array" ref="HZ19">IF($C19&lt;&gt;"Production","",IFERROR(
_xlfn.IFS(AND(DW19&gt;0,DW19&lt;($HK$3-$D19)),DW19,
AND(DW19&gt;0,DW19&gt;($HK$3-$D19)),($HK$3-$D19)),""))</f>
        <v/>
      </c>
      <c r="IA19" s="84" t="str" cm="1">
        <f t="array" ref="IA19">IF($C19&lt;&gt;"Production","",IFERROR(
_xlfn.IFS(AND(DX19&gt;0,DX19&lt;($HK$3-$D19)),DX19,
AND(DX19&gt;0,DX19&gt;($HK$3-$D19)),($HK$3-$D19)),""))</f>
        <v/>
      </c>
      <c r="IB19" s="84" t="str" cm="1">
        <f t="array" ref="IB19">IF($C19&lt;&gt;"Production","",IFERROR(
_xlfn.IFS(AND(DY19&gt;0,DY19&lt;($HK$3-$D19)),DY19,
AND(DY19&gt;0,DY19&gt;($HK$3-$D19)),($HK$3-$D19)),""))</f>
        <v/>
      </c>
      <c r="IC19" s="84" t="str" cm="1">
        <f t="array" ref="IC19">IF($C19&lt;&gt;"Production","",IFERROR(
_xlfn.IFS(AND(DZ19&gt;0,DZ19&lt;($HK$3-$D19)),DZ19,
AND(DZ19&gt;0,DZ19&gt;($HK$3-$D19)),($HK$3-$D19)),""))</f>
        <v/>
      </c>
      <c r="ID19" s="84" t="str" cm="1">
        <f t="array" ref="ID19">IF($C19&lt;&gt;"Production","",IFERROR(
_xlfn.IFS(AND(EA19&gt;0,EA19&lt;($HK$3-$D19)),EA19,
AND(EA19&gt;0,EA19&gt;($HK$3-$D19)),($HK$3-$D19)),""))</f>
        <v/>
      </c>
      <c r="IE19" s="84" t="str" cm="1">
        <f t="array" ref="IE19">IF($C19&lt;&gt;"Production","",IFERROR(
_xlfn.IFS(AND(EB19&gt;0,EB19&lt;($HK$3-$D19)),EB19,
AND(EB19&gt;0,EB19&gt;($HK$3-$D19)),($HK$3-$D19)),""))</f>
        <v/>
      </c>
      <c r="IF19" s="84" t="str" cm="1">
        <f t="array" ref="IF19">IF($C19&lt;&gt;"Production","",IFERROR(
_xlfn.IFS(AND(EC19&gt;0,EC19&lt;($HK$3-$D19)),EC19,
AND(EC19&gt;0,EC19&gt;($HK$3-$D19)),($HK$3-$D19)),""))</f>
        <v/>
      </c>
      <c r="IG19" s="84" t="str" cm="1">
        <f t="array" ref="IG19">IF($C19&lt;&gt;"Production","",IFERROR(
_xlfn.IFS(AND(ED19&gt;0,ED19&lt;($HK$3-$D19)),ED19,
AND(ED19&gt;0,ED19&gt;($HK$3-$D19)),($HK$3-$D19)),""))</f>
        <v/>
      </c>
      <c r="IH19" s="84" t="str" cm="1">
        <f t="array" ref="IH19">IF($C19&lt;&gt;"Production","",IFERROR(
_xlfn.IFS(AND(EE19&gt;0,EE19&lt;($HK$3-$D19)),EE19,
AND(EE19&gt;0,EE19&gt;($HK$3-$D19)),($HK$3-$D19)),""))</f>
        <v/>
      </c>
      <c r="II19" s="84" t="str" cm="1">
        <f t="array" ref="II19">IF($C19&lt;&gt;"Production","",IFERROR(
_xlfn.IFS(AND(EF19&gt;0,EF19&lt;($HK$3-$D19)),EF19,
AND(EF19&gt;0,EF19&gt;($HK$3-$D19)),($HK$3-$D19)),""))</f>
        <v/>
      </c>
      <c r="IJ19" s="84" t="str" cm="1">
        <f t="array" ref="IJ19">IF($C19&lt;&gt;"Production","",IFERROR(
_xlfn.IFS(AND(EG19&gt;0,EG19&lt;($HK$3-$D19)),EG19,
AND(EG19&gt;0,EG19&gt;($HK$3-$D19)),($HK$3-$D19)),""))</f>
        <v/>
      </c>
      <c r="IK19" s="84" t="str" cm="1">
        <f t="array" ref="IK19">IF($C19&lt;&gt;"Production","",IFERROR(
_xlfn.IFS(AND(EH19&gt;0,EH19&lt;($HK$3-$D19)),EH19,
AND(EH19&gt;0,EH19&gt;($HK$3-$D19)),($HK$3-$D19)),""))</f>
        <v/>
      </c>
      <c r="IL19" s="84" t="str" cm="1">
        <f t="array" ref="IL19">IF($C19&lt;&gt;"Production","",IFERROR(
_xlfn.IFS(AND(EI19&gt;0,EI19&lt;($HK$3-$D19)),EI19,
AND(EI19&gt;0,EI19&gt;($HK$3-$D19)),($HK$3-$D19)),""))</f>
        <v/>
      </c>
      <c r="IM19" s="84" t="str" cm="1">
        <f t="array" ref="IM19">IF($C19&lt;&gt;"Production","",IFERROR(
_xlfn.IFS(AND(EJ19&gt;0,EJ19&lt;($HK$3-$D19)),EJ19,
AND(EJ19&gt;0,EJ19&gt;($HK$3-$D19)),($HK$3-$D19)),""))</f>
        <v/>
      </c>
      <c r="IN19" s="84" t="str" cm="1">
        <f t="array" ref="IN19">IF($C19&lt;&gt;"Production","",IFERROR(
_xlfn.IFS(AND(EK19&gt;0,EK19&lt;($HK$3-$D19)),EK19,
AND(EK19&gt;0,EK19&gt;($HK$3-$D19)),($HK$3-$D19)),""))</f>
        <v/>
      </c>
      <c r="IO19" s="84" t="str" cm="1">
        <f t="array" ref="IO19">IF($C19&lt;&gt;"Production","",IFERROR(
_xlfn.IFS(AND(EL19&gt;0,EL19&lt;($HK$3-$D19)),EL19,
AND(EL19&gt;0,EL19&gt;($HK$3-$D19)),($HK$3-$D19)),""))</f>
        <v/>
      </c>
      <c r="IP19" s="84" t="str" cm="1">
        <f t="array" ref="IP19">IF($C19&lt;&gt;"Production","",IFERROR(
_xlfn.IFS(AND(EM19&gt;0,EM19&lt;($HK$3-$D19)),EM19,
AND(EM19&gt;0,EM19&gt;($HK$3-$D19)),($HK$3-$D19)),""))</f>
        <v/>
      </c>
      <c r="IQ19" s="84" t="str" cm="1">
        <f t="array" ref="IQ19">IF($C19&lt;&gt;"Production","",IFERROR(
_xlfn.IFS(AND(EN19&gt;0,EN19&lt;($HK$3-$D19)),EN19,
AND(EN19&gt;0,EN19&gt;($HK$3-$D19)),($HK$3-$D19)),""))</f>
        <v/>
      </c>
      <c r="IR19" s="84" t="str" cm="1">
        <f t="array" ref="IR19">IF($C19&lt;&gt;"Production","",IFERROR(
_xlfn.IFS(AND(EO19&gt;0,EO19&lt;($HK$3-$D19)),EO19,
AND(EO19&gt;0,EO19&gt;($HK$3-$D19)),($HK$3-$D19)),""))</f>
        <v/>
      </c>
      <c r="IS19" s="84" t="str" cm="1">
        <f t="array" ref="IS19">IF($C19&lt;&gt;"Production","",IFERROR(
_xlfn.IFS(AND(EP19&gt;0,EP19&lt;($HK$3-$D19)),EP19,
AND(EP19&gt;0,EP19&gt;($HK$3-$D19)),($HK$3-$D19)),""))</f>
        <v/>
      </c>
      <c r="IT19" s="84" t="str" cm="1">
        <f t="array" ref="IT19">IF($C19&lt;&gt;"Production","",IFERROR(
_xlfn.IFS(AND(EQ19&gt;0,EQ19&lt;($HK$3-$D19)),EQ19,
AND(EQ19&gt;0,EQ19&gt;($HK$3-$D19)),($HK$3-$D19)),""))</f>
        <v/>
      </c>
      <c r="IU19" s="84" t="str" cm="1">
        <f t="array" ref="IU19">IF($C19&lt;&gt;"Production","",IFERROR(
_xlfn.IFS(AND(ER19&gt;0,ER19&lt;($HK$3-$D19)),ER19,
AND(ER19&gt;0,ER19&gt;($HK$3-$D19)),($HK$3-$D19)),""))</f>
        <v/>
      </c>
      <c r="IV19" s="84" t="str" cm="1">
        <f t="array" ref="IV19">IF($C19&lt;&gt;"Production","",IFERROR(
_xlfn.IFS(AND(ES19&gt;0,ES19&lt;($HK$3-$D19)),ES19,
AND(ES19&gt;0,ES19&gt;($HK$3-$D19)),($HK$3-$D19)),""))</f>
        <v/>
      </c>
      <c r="IW19" s="84" t="str" cm="1">
        <f t="array" ref="IW19">IF($C19&lt;&gt;"Production","",IFERROR(
_xlfn.IFS(AND(ET19&gt;0,ET19&lt;($HK$3-$D19)),ET19,
AND(ET19&gt;0,ET19&gt;($HK$3-$D19)),($HK$3-$D19)),""))</f>
        <v/>
      </c>
      <c r="IX19" s="84" t="str" cm="1">
        <f t="array" ref="IX19">IF($C19&lt;&gt;"Production","",IFERROR(
_xlfn.IFS(AND(EU19&gt;0,EU19&lt;($HK$3-$D19)),EU19,
AND(EU19&gt;0,EU19&gt;($HK$3-$D19)),($HK$3-$D19)),""))</f>
        <v/>
      </c>
      <c r="IY19" s="84" t="str" cm="1">
        <f t="array" ref="IY19">IF($C19&lt;&gt;"Production","",IFERROR(
_xlfn.IFS(AND(EV19&gt;0,EV19&lt;($HK$3-$D19)),EV19,
AND(EV19&gt;0,EV19&gt;($HK$3-$D19)),($HK$3-$D19)),""))</f>
        <v/>
      </c>
      <c r="IZ19" s="84" t="str" cm="1">
        <f t="array" ref="IZ19">IF($C19&lt;&gt;"Production","",IFERROR(
_xlfn.IFS(AND(EW19&gt;0,EW19&lt;($HK$3-$D19)),EW19,
AND(EW19&gt;0,EW19&gt;($HK$3-$D19)),($HK$3-$D19)),""))</f>
        <v/>
      </c>
      <c r="JA19" s="84" t="str" cm="1">
        <f t="array" ref="JA19">IF($C19&lt;&gt;"Production","",IFERROR(
_xlfn.IFS(AND(EX19&gt;0,EX19&lt;($HK$3-$D19)),EX19,
AND(EX19&gt;0,EX19&gt;($HK$3-$D19)),($HK$3-$D19)),""))</f>
        <v/>
      </c>
      <c r="JB19" s="84" t="str" cm="1">
        <f t="array" ref="JB19">IF($C19&lt;&gt;"Production","",IFERROR(
_xlfn.IFS(AND(EY19&gt;0,EY19&lt;($HK$3-$D19)),EY19,
AND(EY19&gt;0,EY19&gt;($HK$3-$D19)),($HK$3-$D19)),""))</f>
        <v/>
      </c>
      <c r="JC19" s="84" t="str" cm="1">
        <f t="array" ref="JC19">IF($C19&lt;&gt;"Production","",IFERROR(
_xlfn.IFS(AND(EZ19&gt;0,EZ19&lt;($HK$3-$D19)),EZ19,
AND(EZ19&gt;0,EZ19&gt;($HK$3-$D19)),($HK$3-$D19)),""))</f>
        <v/>
      </c>
      <c r="JD19" s="84" t="str" cm="1">
        <f t="array" ref="JD19">IF($C19&lt;&gt;"Production","",IFERROR(
_xlfn.IFS(AND(FA19&gt;0,FA19&lt;($HK$3-$D19)),FA19,
AND(FA19&gt;0,FA19&gt;($HK$3-$D19)),($HK$3-$D19)),""))</f>
        <v/>
      </c>
      <c r="JE19" s="84" t="str" cm="1">
        <f t="array" ref="JE19">IF($C19&lt;&gt;"Production","",IFERROR(
_xlfn.IFS(AND(FB19&gt;0,FB19&lt;($HK$3-$D19)),FB19,
AND(FB19&gt;0,FB19&gt;($HK$3-$D19)),($HK$3-$D19)),""))</f>
        <v/>
      </c>
      <c r="JF19" s="84" t="str" cm="1">
        <f t="array" ref="JF19">IF($C19&lt;&gt;"Production","",IFERROR(
_xlfn.IFS(AND(FC19&gt;0,FC19&lt;($HK$3-$D19)),FC19,
AND(FC19&gt;0,FC19&gt;($HK$3-$D19)),($HK$3-$D19)),""))</f>
        <v/>
      </c>
      <c r="JG19" s="84" t="str" cm="1">
        <f t="array" ref="JG19">IF($C19&lt;&gt;"Production","",IFERROR(
_xlfn.IFS(AND(FD19&gt;0,FD19&lt;($HK$3-$D19)),FD19,
AND(FD19&gt;0,FD19&gt;($HK$3-$D19)),($HK$3-$D19)),""))</f>
        <v/>
      </c>
      <c r="JH19" s="84" t="str" cm="1">
        <f t="array" ref="JH19">IF($C19&lt;&gt;"Production","",IFERROR(
_xlfn.IFS(AND(FF19&gt;0,FF19&lt;($HK$3-$D19)),FF19,
AND(FF19&gt;0,FF19&gt;($HK$3-$D19)),($HK$3-$D19)),""))</f>
        <v/>
      </c>
      <c r="JI19" s="134" t="str" cm="1">
        <f t="array" ref="JI19">IF($C19&lt;&gt;"Production","",IFERROR(
_xlfn.IFS(AND(FG19&gt;0,FG19&lt;($HK$3-$D19)),FG19,
AND(FG19&gt;0,FG19&gt;($HK$3-$D19)),($HK$3-$D19)),""))</f>
        <v/>
      </c>
      <c r="JJ19" s="139">
        <f t="shared" si="104"/>
        <v>0</v>
      </c>
      <c r="JK19" s="80"/>
      <c r="JL19" s="133" t="str" cm="1">
        <f t="array" ref="JL19">IF($C19="Production","",IFERROR(
_xlfn.IFS(AND(FH19&gt;0,FH19&lt;($HK$3-$D19)),FH19,
AND(FH19&gt;0,FH19&gt;($HK$3-$D19)),($HK$3-$D19)),""))</f>
        <v/>
      </c>
      <c r="JM19" s="84" t="str" cm="1">
        <f t="array" ref="JM19">IF($C19="Production","",IFERROR(
_xlfn.IFS(AND(FI19&gt;0,FI19&lt;($HK$3-$D19)),FI19,
AND(FI19&gt;0,FI19&gt;($HK$3-$D19)),($HK$3-$D19)),""))</f>
        <v/>
      </c>
      <c r="JN19" s="84" t="str" cm="1">
        <f t="array" ref="JN19">IF($C19="Production","",IFERROR(
_xlfn.IFS(AND(FJ19&gt;0,FJ19&lt;($HK$3-$D19)),FJ19,
AND(FJ19&gt;0,FJ19&gt;($HK$3-$D19)),($HK$3-$D19)),""))</f>
        <v/>
      </c>
      <c r="JO19" s="84" t="str" cm="1">
        <f t="array" ref="JO19">IF($C19="Production","",IFERROR(
_xlfn.IFS(AND(FK19&gt;0,FK19&lt;($HK$3-$D19)),FK19,
AND(FK19&gt;0,FK19&gt;($HK$3-$D19)),($HK$3-$D19)),""))</f>
        <v/>
      </c>
      <c r="JP19" s="84" t="str" cm="1">
        <f t="array" ref="JP19">IF($C19="Production","",IFERROR(
_xlfn.IFS(AND(FL19&gt;0,FL19&lt;($HK$3-$D19)),FL19,
AND(FL19&gt;0,FL19&gt;($HK$3-$D19)),($HK$3-$D19)),""))</f>
        <v/>
      </c>
      <c r="JQ19" s="84" t="str" cm="1">
        <f t="array" ref="JQ19">IF($C19="Production","",IFERROR(
_xlfn.IFS(AND(FM19&gt;0,FM19&lt;($HK$3-$D19)),FM19,
AND(FM19&gt;0,FM19&gt;($HK$3-$D19)),($HK$3-$D19)),""))</f>
        <v/>
      </c>
      <c r="JR19" s="84" t="str" cm="1">
        <f t="array" ref="JR19">IF($C19="Production","",IFERROR(
_xlfn.IFS(AND(FN19&gt;0,FN19&lt;($HK$3-$D19)),FN19,
AND(FN19&gt;0,FN19&gt;($HK$3-$D19)),($HK$3-$D19)),""))</f>
        <v/>
      </c>
      <c r="JS19" s="84" t="str" cm="1">
        <f t="array" ref="JS19">IF($C19="Production","",IFERROR(
_xlfn.IFS(AND(FO19&gt;0,FO19&lt;($HK$3-$D19)),FO19,
AND(FO19&gt;0,FO19&gt;($HK$3-$D19)),($HK$3-$D19)),""))</f>
        <v/>
      </c>
      <c r="JT19" s="84" t="str" cm="1">
        <f t="array" ref="JT19">IF($C19="Production","",IFERROR(
_xlfn.IFS(AND(FP19&gt;0,FP19&lt;($HK$3-$D19)),FP19,
AND(FP19&gt;0,FP19&gt;($HK$3-$D19)),($HK$3-$D19)),""))</f>
        <v/>
      </c>
      <c r="JU19" s="84" t="str" cm="1">
        <f t="array" ref="JU19">IF($C19="Production","",IFERROR(
_xlfn.IFS(AND(FQ19&gt;0,FQ19&lt;($HK$3-$D19)),FQ19,
AND(FQ19&gt;0,FQ19&gt;($HK$3-$D19)),($HK$3-$D19)),""))</f>
        <v/>
      </c>
      <c r="JV19" s="84" t="str" cm="1">
        <f t="array" ref="JV19">IF($C19="Production","",IFERROR(
_xlfn.IFS(AND(FR19&gt;0,FR19&lt;($HK$3-$D19)),FR19,
AND(FR19&gt;0,FR19&gt;($HK$3-$D19)),($HK$3-$D19)),""))</f>
        <v/>
      </c>
      <c r="JW19" s="84" t="str" cm="1">
        <f t="array" ref="JW19">IF($C19="Production","",IFERROR(
_xlfn.IFS(AND(FS19&gt;0,FS19&lt;($HK$3-$D19)),FS19,
AND(FS19&gt;0,FS19&gt;($HK$3-$D19)),($HK$3-$D19)),""))</f>
        <v/>
      </c>
      <c r="JX19" s="84" t="str" cm="1">
        <f t="array" ref="JX19">IF($C19="Production","",IFERROR(
_xlfn.IFS(AND(FT19&gt;0,FT19&lt;($HK$3-$D19)),FT19,
AND(FT19&gt;0,FT19&gt;($HK$3-$D19)),($HK$3-$D19)),""))</f>
        <v/>
      </c>
      <c r="JY19" s="84" t="str" cm="1">
        <f t="array" ref="JY19">IF($C19="Production","",IFERROR(
_xlfn.IFS(AND(FU19&gt;0,FU19&lt;($HK$3-$D19)),FU19,
AND(FU19&gt;0,FU19&gt;($HK$3-$D19)),($HK$3-$D19)),""))</f>
        <v/>
      </c>
      <c r="JZ19" s="84" t="str" cm="1">
        <f t="array" ref="JZ19">IF($C19="Production","",IFERROR(
_xlfn.IFS(AND(FV19&gt;0,FV19&lt;($HK$3-$D19)),FV19,
AND(FV19&gt;0,FV19&gt;($HK$3-$D19)),($HK$3-$D19)),""))</f>
        <v/>
      </c>
      <c r="KA19" s="84" t="str" cm="1">
        <f t="array" ref="KA19">IF($C19="Production","",IFERROR(
_xlfn.IFS(AND(FW19&gt;0,FW19&lt;($HK$3-$D19)),FW19,
AND(FW19&gt;0,FW19&gt;($HK$3-$D19)),($HK$3-$D19)),""))</f>
        <v/>
      </c>
      <c r="KB19" s="84" t="str" cm="1">
        <f t="array" ref="KB19">IF($C19="Production","",IFERROR(
_xlfn.IFS(AND(FX19&gt;0,FX19&lt;($HK$3-$D19)),FX19,
AND(FX19&gt;0,FX19&gt;($HK$3-$D19)),($HK$3-$D19)),""))</f>
        <v/>
      </c>
      <c r="KC19" s="84" t="str" cm="1">
        <f t="array" ref="KC19">IF($C19="Production","",IFERROR(
_xlfn.IFS(AND(FY19&gt;0,FY19&lt;($HK$3-$D19)),FY19,
AND(FY19&gt;0,FY19&gt;($HK$3-$D19)),($HK$3-$D19)),""))</f>
        <v/>
      </c>
      <c r="KD19" s="84" t="str" cm="1">
        <f t="array" ref="KD19">IF($C19="Production","",IFERROR(
_xlfn.IFS(AND(FZ19&gt;0,FZ19&lt;($HK$3-$D19)),FZ19,
AND(FZ19&gt;0,FZ19&gt;($HK$3-$D19)),($HK$3-$D19)),""))</f>
        <v/>
      </c>
      <c r="KE19" s="84" t="str" cm="1">
        <f t="array" ref="KE19">IF($C19="Production","",IFERROR(
_xlfn.IFS(AND(GA19&gt;0,GA19&lt;($HK$3-$D19)),GA19,
AND(GA19&gt;0,GA19&gt;($HK$3-$D19)),($HK$3-$D19)),""))</f>
        <v/>
      </c>
      <c r="KF19" s="84" t="str" cm="1">
        <f t="array" ref="KF19">IF($C19="Production","",IFERROR(
_xlfn.IFS(AND(GB19&gt;0,GB19&lt;($HK$3-$D19)),GB19,
AND(GB19&gt;0,GB19&gt;($HK$3-$D19)),($HK$3-$D19)),""))</f>
        <v/>
      </c>
      <c r="KG19" s="84" t="str" cm="1">
        <f t="array" ref="KG19">IF($C19="Production","",IFERROR(
_xlfn.IFS(AND(GC19&gt;0,GC19&lt;($HK$3-$D19)),GC19,
AND(GC19&gt;0,GC19&gt;($HK$3-$D19)),($HK$3-$D19)),""))</f>
        <v/>
      </c>
      <c r="KH19" s="84" t="str" cm="1">
        <f t="array" ref="KH19">IF($C19="Production","",IFERROR(
_xlfn.IFS(AND(GD19&gt;0,GD19&lt;($HK$3-$D19)),GD19,
AND(GD19&gt;0,GD19&gt;($HK$3-$D19)),($HK$3-$D19)),""))</f>
        <v/>
      </c>
      <c r="KI19" s="84" t="str" cm="1">
        <f t="array" ref="KI19">IF($C19="Production","",IFERROR(
_xlfn.IFS(AND(GE19&gt;0,GE19&lt;($HK$3-$D19)),GE19,
AND(GE19&gt;0,GE19&gt;($HK$3-$D19)),($HK$3-$D19)),""))</f>
        <v/>
      </c>
      <c r="KJ19" s="84" t="str" cm="1">
        <f t="array" ref="KJ19">IF($C19="Production","",IFERROR(
_xlfn.IFS(AND(GF19&gt;0,GF19&lt;($HK$3-$D19)),GF19,
AND(GF19&gt;0,GF19&gt;($HK$3-$D19)),($HK$3-$D19)),""))</f>
        <v/>
      </c>
      <c r="KK19" s="84" t="str" cm="1">
        <f t="array" ref="KK19">IF($C19="Production","",IFERROR(
_xlfn.IFS(AND(GG19&gt;0,GG19&lt;($HK$3-$D19)),GG19,
AND(GG19&gt;0,GG19&gt;($HK$3-$D19)),($HK$3-$D19)),""))</f>
        <v/>
      </c>
      <c r="KL19" s="84" t="str" cm="1">
        <f t="array" ref="KL19">IF($C19="Production","",IFERROR(
_xlfn.IFS(AND(GH19&gt;0,GH19&lt;($HK$3-$D19)),GH19,
AND(GH19&gt;0,GH19&gt;($HK$3-$D19)),($HK$3-$D19)),""))</f>
        <v/>
      </c>
      <c r="KM19" s="84" t="str" cm="1">
        <f t="array" ref="KM19">IF($C19="Production","",IFERROR(
_xlfn.IFS(AND(GI19&gt;0,GI19&lt;($HK$3-$D19)),GI19,
AND(GI19&gt;0,GI19&gt;($HK$3-$D19)),($HK$3-$D19)),""))</f>
        <v/>
      </c>
      <c r="KN19" s="84" t="str" cm="1">
        <f t="array" ref="KN19">IF($C19="Production","",IFERROR(
_xlfn.IFS(AND(GJ19&gt;0,GJ19&lt;($HK$3-$D19)),GJ19,
AND(GJ19&gt;0,GJ19&gt;($HK$3-$D19)),($HK$3-$D19)),""))</f>
        <v/>
      </c>
      <c r="KO19" s="84" t="str" cm="1">
        <f t="array" ref="KO19">IF($C19="Production","",IFERROR(
_xlfn.IFS(AND(GK19&gt;0,GK19&lt;($HK$3-$D19)),GK19,
AND(GK19&gt;0,GK19&gt;($HK$3-$D19)),($HK$3-$D19)),""))</f>
        <v/>
      </c>
      <c r="KP19" s="84" t="str" cm="1">
        <f t="array" ref="KP19">IF($C19="Production","",IFERROR(
_xlfn.IFS(AND(GL19&gt;0,GL19&lt;($HK$3-$D19)),GL19,
AND(GL19&gt;0,GL19&gt;($HK$3-$D19)),($HK$3-$D19)),""))</f>
        <v/>
      </c>
      <c r="KQ19" s="84" t="str" cm="1">
        <f t="array" ref="KQ19">IF($C19="Production","",IFERROR(
_xlfn.IFS(AND(GM19&gt;0,GM19&lt;($HK$3-$D19)),GM19,
AND(GM19&gt;0,GM19&gt;($HK$3-$D19)),($HK$3-$D19)),""))</f>
        <v/>
      </c>
      <c r="KR19" s="84" t="str" cm="1">
        <f t="array" ref="KR19">IF($C19="Production","",IFERROR(
_xlfn.IFS(AND(GN19&gt;0,GN19&lt;($HK$3-$D19)),GN19,
AND(GN19&gt;0,GN19&gt;($HK$3-$D19)),($HK$3-$D19)),""))</f>
        <v/>
      </c>
      <c r="KS19" s="84" t="str" cm="1">
        <f t="array" ref="KS19">IF($C19="Production","",IFERROR(
_xlfn.IFS(AND(GO19&gt;0,GO19&lt;($HK$3-$D19)),GO19,
AND(GO19&gt;0,GO19&gt;($HK$3-$D19)),($HK$3-$D19)),""))</f>
        <v/>
      </c>
      <c r="KT19" s="84" t="str" cm="1">
        <f t="array" ref="KT19">IF($C19="Production","",IFERROR(
_xlfn.IFS(AND(GP19&gt;0,GP19&lt;($HK$3-$D19)),GP19,
AND(GP19&gt;0,GP19&gt;($HK$3-$D19)),($HK$3-$D19)),""))</f>
        <v/>
      </c>
      <c r="KU19" s="84" t="str" cm="1">
        <f t="array" ref="KU19">IF($C19="Production","",IFERROR(
_xlfn.IFS(AND(GQ19&gt;0,GQ19&lt;($HK$3-$D19)),GQ19,
AND(GQ19&gt;0,GQ19&gt;($HK$3-$D19)),($HK$3-$D19)),""))</f>
        <v/>
      </c>
      <c r="KV19" s="84" t="str" cm="1">
        <f t="array" ref="KV19">IF($C19="Production","",IFERROR(
_xlfn.IFS(AND(GR19&gt;0,GR19&lt;($HK$3-$D19)),GR19,
AND(GR19&gt;0,GR19&gt;($HK$3-$D19)),($HK$3-$D19)),""))</f>
        <v/>
      </c>
      <c r="KW19" s="84" t="str" cm="1">
        <f t="array" ref="KW19">IF($C19="Production","",IFERROR(
_xlfn.IFS(AND(GS19&gt;0,GS19&lt;($HK$3-$D19)),GS19,
AND(GS19&gt;0,GS19&gt;($HK$3-$D19)),($HK$3-$D19)),""))</f>
        <v/>
      </c>
      <c r="KX19" s="84" t="str" cm="1">
        <f t="array" ref="KX19">IF($C19="Production","",IFERROR(
_xlfn.IFS(AND(GT19&gt;0,GT19&lt;($HK$3-$D19)),GT19,
AND(GT19&gt;0,GT19&gt;($HK$3-$D19)),($HK$3-$D19)),""))</f>
        <v/>
      </c>
      <c r="KY19" s="84" t="str" cm="1">
        <f t="array" ref="KY19">IF($C19="Production","",IFERROR(
_xlfn.IFS(AND(GU19&gt;0,GU19&lt;($HK$3-$D19)),GU19,
AND(GU19&gt;0,GU19&gt;($HK$3-$D19)),($HK$3-$D19)),""))</f>
        <v/>
      </c>
      <c r="KZ19" s="84" t="str" cm="1">
        <f t="array" ref="KZ19">IF($C19="Production","",IFERROR(
_xlfn.IFS(AND(GV19&gt;0,GV19&lt;($HK$3-$D19)),GV19,
AND(GV19&gt;0,GV19&gt;($HK$3-$D19)),($HK$3-$D19)),""))</f>
        <v/>
      </c>
      <c r="LA19" s="84" t="str" cm="1">
        <f t="array" ref="LA19">IF($C19="Production","",IFERROR(
_xlfn.IFS(AND(GW19&gt;0,GW19&lt;($HK$3-$D19)),GW19,
AND(GW19&gt;0,GW19&gt;($HK$3-$D19)),($HK$3-$D19)),""))</f>
        <v/>
      </c>
      <c r="LB19" s="84" t="str" cm="1">
        <f t="array" ref="LB19">IF($C19="Production","",IFERROR(
_xlfn.IFS(AND(GX19&gt;0,GX19&lt;($HK$3-$D19)),GX19,
AND(GX19&gt;0,GX19&gt;($HK$3-$D19)),($HK$3-$D19)),""))</f>
        <v/>
      </c>
      <c r="LC19" s="84" t="str" cm="1">
        <f t="array" ref="LC19">IF($C19="Production","",IFERROR(
_xlfn.IFS(AND(GY19&gt;0,GY19&lt;($HK$3-$D19)),GY19,
AND(GY19&gt;0,GY19&gt;($HK$3-$D19)),($HK$3-$D19)),""))</f>
        <v/>
      </c>
      <c r="LD19" s="84" t="str" cm="1">
        <f t="array" ref="LD19">IF($C19="Production","",IFERROR(
_xlfn.IFS(AND(GZ19&gt;0,GZ19&lt;($HK$3-$D19)),GZ19,
AND(GZ19&gt;0,GZ19&gt;($HK$3-$D19)),($HK$3-$D19)),""))</f>
        <v/>
      </c>
      <c r="LE19" s="84" t="str" cm="1">
        <f t="array" ref="LE19">IF($C19="Production","",IFERROR(
_xlfn.IFS(AND(HA19&gt;0,HA19&lt;($HK$3-$D19)),HA19,
AND(HA19&gt;0,HA19&gt;($HK$3-$D19)),($HK$3-$D19)),""))</f>
        <v/>
      </c>
      <c r="LF19" s="84" t="str" cm="1">
        <f t="array" ref="LF19">IF($C19="Production","",IFERROR(
_xlfn.IFS(AND(HB19&gt;0,HB19&lt;($HK$3-$D19)),HB19,
AND(HB19&gt;0,HB19&gt;($HK$3-$D19)),($HK$3-$D19)),""))</f>
        <v/>
      </c>
      <c r="LG19" s="84" t="str" cm="1">
        <f t="array" ref="LG19">IF($C19="Production","",IFERROR(
_xlfn.IFS(AND(HC19&gt;0,HC19&lt;($HK$3-$D19)),HC19,
AND(HC19&gt;0,HC19&gt;($HK$3-$D19)),($HK$3-$D19)),""))</f>
        <v/>
      </c>
      <c r="LH19" s="84" t="str" cm="1">
        <f t="array" ref="LH19">IF($C19="Production","",IFERROR(
_xlfn.IFS(AND(HD19&gt;0,HD19&lt;($HK$3-$D19)),HD19,
AND(HD19&gt;0,HD19&gt;($HK$3-$D19)),($HK$3-$D19)),""))</f>
        <v/>
      </c>
      <c r="LI19" s="84" t="str" cm="1">
        <f t="array" ref="LI19">IF($C19="Production","",IFERROR(
_xlfn.IFS(AND(HE19&gt;0,HE19&lt;($HK$3-$D19)),HE19,
AND(HE19&gt;0,HE19&gt;($HK$3-$D19)),($HK$3-$D19)),""))</f>
        <v/>
      </c>
      <c r="LJ19" s="84" t="str" cm="1">
        <f t="array" ref="LJ19">IF($C19="Production","",IFERROR(
_xlfn.IFS(AND(HF19&gt;0,HF19&lt;($HK$3-$D19)),HF19,
AND(HF19&gt;0,HF19&gt;($HK$3-$D19)),($HK$3-$D19)),""))</f>
        <v/>
      </c>
      <c r="LK19" s="84" t="str" cm="1">
        <f t="array" ref="LK19">IF($C19="Production","",IFERROR(
_xlfn.IFS(AND(HG19&gt;0,HG19&lt;($HK$3-$D19)),HG19,
AND(HG19&gt;0,HG19&gt;($HK$3-$D19)),($HK$3-$D19)),""))</f>
        <v/>
      </c>
      <c r="LL19" s="139">
        <f t="shared" si="161"/>
        <v>0</v>
      </c>
      <c r="LM19" s="80"/>
      <c r="LN19" s="133" t="str">
        <f t="shared" si="162"/>
        <v/>
      </c>
      <c r="LO19" s="84" t="str">
        <f t="shared" si="163"/>
        <v/>
      </c>
      <c r="LP19" s="84" t="str">
        <f t="shared" si="164"/>
        <v/>
      </c>
      <c r="LQ19" s="84" t="str">
        <f t="shared" si="165"/>
        <v/>
      </c>
      <c r="LR19" s="84" t="str">
        <f t="shared" si="166"/>
        <v/>
      </c>
      <c r="LS19" s="84" t="str">
        <f t="shared" si="167"/>
        <v/>
      </c>
      <c r="LT19" s="84" t="str">
        <f t="shared" si="168"/>
        <v/>
      </c>
      <c r="LU19" s="84" t="str">
        <f t="shared" si="169"/>
        <v/>
      </c>
      <c r="LV19" s="84" t="str">
        <f t="shared" si="170"/>
        <v/>
      </c>
      <c r="LW19" s="84" t="str">
        <f t="shared" si="171"/>
        <v/>
      </c>
      <c r="LX19" s="84" t="str">
        <f t="shared" si="172"/>
        <v/>
      </c>
      <c r="LY19" s="84" t="str">
        <f t="shared" si="173"/>
        <v/>
      </c>
      <c r="LZ19" s="84" t="str">
        <f t="shared" si="174"/>
        <v/>
      </c>
      <c r="MA19" s="84" t="str">
        <f t="shared" si="175"/>
        <v/>
      </c>
      <c r="MB19" s="84" t="str">
        <f t="shared" si="176"/>
        <v/>
      </c>
      <c r="MC19" s="84" t="str">
        <f t="shared" si="177"/>
        <v/>
      </c>
      <c r="MD19" s="84" t="str">
        <f t="shared" si="178"/>
        <v/>
      </c>
      <c r="ME19" s="84" t="str">
        <f t="shared" si="179"/>
        <v/>
      </c>
      <c r="MF19" s="84" t="str">
        <f t="shared" si="180"/>
        <v/>
      </c>
      <c r="MG19" s="84" t="str">
        <f t="shared" si="181"/>
        <v/>
      </c>
      <c r="MH19" s="84" t="str">
        <f t="shared" si="182"/>
        <v/>
      </c>
      <c r="MI19" s="84" t="str">
        <f t="shared" si="183"/>
        <v/>
      </c>
      <c r="MJ19" s="84" t="str">
        <f t="shared" si="184"/>
        <v/>
      </c>
      <c r="MK19" s="84" t="str">
        <f t="shared" si="185"/>
        <v/>
      </c>
      <c r="ML19" s="84" t="str">
        <f t="shared" si="186"/>
        <v/>
      </c>
      <c r="MM19" s="84" t="str">
        <f t="shared" si="187"/>
        <v/>
      </c>
      <c r="MN19" s="84" t="str">
        <f t="shared" si="188"/>
        <v/>
      </c>
      <c r="MO19" s="84" t="str">
        <f t="shared" si="189"/>
        <v/>
      </c>
      <c r="MP19" s="84" t="str">
        <f t="shared" si="190"/>
        <v/>
      </c>
      <c r="MQ19" s="84" t="str">
        <f t="shared" si="191"/>
        <v/>
      </c>
      <c r="MR19" s="84" t="str">
        <f t="shared" si="192"/>
        <v/>
      </c>
      <c r="MS19" s="84" t="str">
        <f t="shared" si="193"/>
        <v/>
      </c>
      <c r="MT19" s="84" t="str">
        <f t="shared" si="194"/>
        <v/>
      </c>
      <c r="MU19" s="84" t="str">
        <f t="shared" si="195"/>
        <v/>
      </c>
      <c r="MV19" s="84" t="str">
        <f t="shared" si="196"/>
        <v/>
      </c>
      <c r="MW19" s="84" t="str">
        <f t="shared" si="197"/>
        <v/>
      </c>
      <c r="MX19" s="84" t="str">
        <f t="shared" si="198"/>
        <v/>
      </c>
      <c r="MY19" s="84" t="str">
        <f t="shared" si="199"/>
        <v/>
      </c>
      <c r="MZ19" s="84" t="str">
        <f t="shared" si="200"/>
        <v/>
      </c>
      <c r="NA19" s="84" t="str">
        <f t="shared" si="201"/>
        <v/>
      </c>
      <c r="NB19" s="84" t="str">
        <f t="shared" si="202"/>
        <v/>
      </c>
      <c r="NC19" s="84" t="str">
        <f t="shared" si="203"/>
        <v/>
      </c>
      <c r="ND19" s="84" t="str">
        <f t="shared" si="204"/>
        <v/>
      </c>
      <c r="NE19" s="84" t="str">
        <f t="shared" si="205"/>
        <v/>
      </c>
      <c r="NF19" s="84" t="str">
        <f t="shared" si="206"/>
        <v/>
      </c>
      <c r="NG19" s="84" t="str">
        <f t="shared" si="207"/>
        <v/>
      </c>
      <c r="NH19" s="84" t="str">
        <f t="shared" si="208"/>
        <v/>
      </c>
      <c r="NI19" s="84" t="str">
        <f t="shared" si="209"/>
        <v/>
      </c>
      <c r="NJ19" s="84" t="str">
        <f t="shared" si="210"/>
        <v/>
      </c>
      <c r="NK19" s="84" t="str">
        <f t="shared" si="211"/>
        <v/>
      </c>
      <c r="NL19" s="84" t="str">
        <f t="shared" si="212"/>
        <v/>
      </c>
      <c r="NM19" s="134" t="str">
        <f t="shared" si="213"/>
        <v/>
      </c>
      <c r="NN19" s="139">
        <f t="shared" si="214"/>
        <v>0</v>
      </c>
      <c r="NP19" s="91" t="str">
        <f t="shared" si="215"/>
        <v/>
      </c>
      <c r="NQ19" s="79" t="str">
        <f t="shared" si="216"/>
        <v/>
      </c>
      <c r="NR19" s="79" t="str">
        <f t="shared" si="217"/>
        <v/>
      </c>
      <c r="NS19" s="79" t="str">
        <f t="shared" si="218"/>
        <v/>
      </c>
      <c r="NT19" s="79" t="str">
        <f t="shared" si="219"/>
        <v/>
      </c>
      <c r="NU19" s="79" t="str">
        <f t="shared" si="220"/>
        <v/>
      </c>
      <c r="NV19" s="79" t="str">
        <f t="shared" si="221"/>
        <v/>
      </c>
      <c r="NW19" s="79" t="str">
        <f t="shared" si="222"/>
        <v/>
      </c>
      <c r="NX19" s="79" t="str">
        <f t="shared" si="223"/>
        <v/>
      </c>
      <c r="NY19" s="79" t="str">
        <f t="shared" si="224"/>
        <v/>
      </c>
      <c r="NZ19" s="79" t="str">
        <f t="shared" si="225"/>
        <v/>
      </c>
      <c r="OA19" s="79" t="str">
        <f t="shared" si="226"/>
        <v/>
      </c>
      <c r="OB19" s="79" t="str">
        <f t="shared" si="227"/>
        <v/>
      </c>
      <c r="OC19" s="79" t="str">
        <f t="shared" si="228"/>
        <v/>
      </c>
      <c r="OD19" s="79" t="str">
        <f t="shared" si="229"/>
        <v/>
      </c>
      <c r="OE19" s="79" t="str">
        <f t="shared" si="230"/>
        <v/>
      </c>
      <c r="OF19" s="79" t="str">
        <f t="shared" si="231"/>
        <v/>
      </c>
      <c r="OG19" s="79" t="str">
        <f t="shared" si="232"/>
        <v/>
      </c>
      <c r="OH19" s="79" t="str">
        <f t="shared" si="233"/>
        <v/>
      </c>
      <c r="OI19" s="79" t="str">
        <f t="shared" si="234"/>
        <v/>
      </c>
      <c r="OJ19" s="79" t="str">
        <f t="shared" si="235"/>
        <v/>
      </c>
      <c r="OK19" s="79" t="str">
        <f t="shared" si="236"/>
        <v/>
      </c>
      <c r="OL19" s="79" t="str">
        <f t="shared" si="237"/>
        <v/>
      </c>
      <c r="OM19" s="79" t="str">
        <f t="shared" si="238"/>
        <v/>
      </c>
      <c r="ON19" s="79" t="str">
        <f t="shared" si="239"/>
        <v/>
      </c>
      <c r="OO19" s="79" t="str">
        <f t="shared" si="240"/>
        <v/>
      </c>
      <c r="OP19" s="79" t="str">
        <f t="shared" si="241"/>
        <v/>
      </c>
      <c r="OQ19" s="79" t="str">
        <f t="shared" si="242"/>
        <v/>
      </c>
      <c r="OR19" s="79" t="str">
        <f t="shared" si="243"/>
        <v/>
      </c>
      <c r="OS19" s="79" t="str">
        <f t="shared" si="244"/>
        <v/>
      </c>
      <c r="OT19" s="79" t="str">
        <f t="shared" si="245"/>
        <v/>
      </c>
      <c r="OU19" s="79" t="str">
        <f t="shared" si="246"/>
        <v/>
      </c>
      <c r="OV19" s="79" t="str">
        <f t="shared" si="247"/>
        <v/>
      </c>
      <c r="OW19" s="79" t="str">
        <f t="shared" si="248"/>
        <v/>
      </c>
      <c r="OX19" s="79" t="str">
        <f t="shared" si="249"/>
        <v/>
      </c>
      <c r="OY19" s="79" t="str">
        <f t="shared" si="250"/>
        <v/>
      </c>
      <c r="OZ19" s="79" t="str">
        <f t="shared" si="251"/>
        <v/>
      </c>
      <c r="PA19" s="79" t="str">
        <f t="shared" si="252"/>
        <v/>
      </c>
      <c r="PB19" s="79" t="str">
        <f t="shared" si="253"/>
        <v/>
      </c>
      <c r="PC19" s="79" t="str">
        <f t="shared" si="254"/>
        <v/>
      </c>
      <c r="PD19" s="79" t="str">
        <f t="shared" si="255"/>
        <v/>
      </c>
      <c r="PE19" s="79" t="str">
        <f t="shared" si="256"/>
        <v/>
      </c>
      <c r="PF19" s="79" t="str">
        <f t="shared" si="257"/>
        <v/>
      </c>
      <c r="PG19" s="79" t="str">
        <f t="shared" si="258"/>
        <v/>
      </c>
      <c r="PH19" s="79" t="str">
        <f t="shared" si="259"/>
        <v/>
      </c>
      <c r="PI19" s="79" t="str">
        <f t="shared" si="260"/>
        <v/>
      </c>
      <c r="PJ19" s="79" t="str">
        <f t="shared" si="261"/>
        <v/>
      </c>
      <c r="PK19" s="79" t="str">
        <f t="shared" si="262"/>
        <v/>
      </c>
      <c r="PL19" s="79" t="str">
        <f t="shared" si="263"/>
        <v/>
      </c>
      <c r="PM19" s="79" t="str">
        <f t="shared" si="264"/>
        <v/>
      </c>
      <c r="PN19" s="79" t="str">
        <f t="shared" si="265"/>
        <v/>
      </c>
      <c r="PO19" s="92" t="str">
        <f t="shared" si="266"/>
        <v/>
      </c>
      <c r="PP19" s="144">
        <f t="shared" si="109"/>
        <v>0</v>
      </c>
      <c r="PR19" s="91">
        <f t="shared" si="267"/>
        <v>0</v>
      </c>
      <c r="PS19" s="79">
        <f t="shared" si="268"/>
        <v>0</v>
      </c>
      <c r="PT19" s="92">
        <f t="shared" si="269"/>
        <v>0</v>
      </c>
      <c r="PV19" s="144">
        <f t="shared" si="270"/>
        <v>0</v>
      </c>
      <c r="PX19" s="144">
        <f t="shared" si="271"/>
        <v>0</v>
      </c>
    </row>
    <row r="20" spans="2:440" x14ac:dyDescent="0.15">
      <c r="B20" s="82" t="str">
        <f>'MODU 2025'!B23</f>
        <v>FANGUIN Nadine</v>
      </c>
      <c r="C20" s="82" t="str">
        <f>'MODU 2025'!C23</f>
        <v>Production</v>
      </c>
      <c r="D20" s="82">
        <f>'MODU 2025'!D23</f>
        <v>37</v>
      </c>
      <c r="E20" s="125">
        <f>'MODU 2025'!G23</f>
        <v>41</v>
      </c>
      <c r="F20" s="82">
        <f>'MODU 2025'!H23</f>
        <v>33</v>
      </c>
      <c r="G20" s="82">
        <f>'MODU 2025'!I23</f>
        <v>41</v>
      </c>
      <c r="H20" s="82">
        <f>'MODU 2025'!J23</f>
        <v>33</v>
      </c>
      <c r="I20" s="82">
        <f>'MODU 2025'!K23</f>
        <v>32.75</v>
      </c>
      <c r="J20" s="82">
        <f>'MODU 2025'!L23</f>
        <v>33</v>
      </c>
      <c r="K20" s="82">
        <f>'MODU 2025'!M23</f>
        <v>41</v>
      </c>
      <c r="L20" s="82">
        <f>'MODU 2025'!N23</f>
        <v>33</v>
      </c>
      <c r="M20" s="82">
        <f>'MODU 2025'!O23</f>
        <v>41</v>
      </c>
      <c r="N20" s="82">
        <f>'MODU 2025'!P23</f>
        <v>33</v>
      </c>
      <c r="O20" s="82">
        <f>'MODU 2025'!Q23</f>
        <v>41</v>
      </c>
      <c r="P20" s="82">
        <f>'MODU 2025'!R23</f>
        <v>33</v>
      </c>
      <c r="Q20" s="82">
        <f>'MODU 2025'!S23</f>
        <v>41</v>
      </c>
      <c r="R20" s="82">
        <f>'MODU 2025'!T23</f>
        <v>33</v>
      </c>
      <c r="S20" s="82">
        <f>'MODU 2025'!U23</f>
        <v>41</v>
      </c>
      <c r="T20" s="82">
        <f>'MODU 2025'!V23</f>
        <v>33</v>
      </c>
      <c r="U20" s="82">
        <f>'MODU 2025'!W23</f>
        <v>41</v>
      </c>
      <c r="V20" s="82">
        <f>'MODU 2025'!X23</f>
        <v>33</v>
      </c>
      <c r="W20" s="82">
        <f>'MODU 2025'!Y23</f>
        <v>41</v>
      </c>
      <c r="X20" s="82">
        <f>'MODU 2025'!Z23</f>
        <v>33</v>
      </c>
      <c r="Y20" s="82">
        <f>'MODU 2025'!AA23</f>
        <v>41</v>
      </c>
      <c r="Z20" s="82">
        <f>'MODU 2025'!AB23</f>
        <v>33</v>
      </c>
      <c r="AA20" s="82">
        <f>'MODU 2025'!AC23</f>
        <v>41</v>
      </c>
      <c r="AB20" s="82">
        <f>'MODU 2025'!AD23</f>
        <v>33</v>
      </c>
      <c r="AC20" s="82">
        <f>'MODU 2025'!AE23</f>
        <v>41</v>
      </c>
      <c r="AD20" s="82">
        <f>'MODU 2025'!AF23</f>
        <v>33</v>
      </c>
      <c r="AE20" s="82">
        <f>'MODU 2025'!AG23</f>
        <v>41</v>
      </c>
      <c r="AF20" s="82">
        <f>'MODU 2025'!AH23</f>
        <v>33</v>
      </c>
      <c r="AG20" s="82">
        <f>'MODU 2025'!AI23</f>
        <v>41</v>
      </c>
      <c r="AH20" s="82">
        <f>'MODU 2025'!AJ23</f>
        <v>33</v>
      </c>
      <c r="AI20" s="82">
        <f>'MODU 2025'!AK23</f>
        <v>41</v>
      </c>
      <c r="AJ20" s="82">
        <f>'MODU 2025'!AL23</f>
        <v>33</v>
      </c>
      <c r="AK20" s="82">
        <f>'MODU 2025'!AM23</f>
        <v>41</v>
      </c>
      <c r="AL20" s="82">
        <f>'MODU 2025'!AN23</f>
        <v>33</v>
      </c>
      <c r="AM20" s="82">
        <f>'MODU 2025'!AO23</f>
        <v>41</v>
      </c>
      <c r="AN20" s="82">
        <f>'MODU 2025'!AP23</f>
        <v>33</v>
      </c>
      <c r="AO20" s="82">
        <f>'MODU 2025'!AQ23</f>
        <v>41</v>
      </c>
      <c r="AP20" s="82">
        <f>'MODU 2025'!AR23</f>
        <v>33</v>
      </c>
      <c r="AQ20" s="82">
        <f>'MODU 2025'!AS23</f>
        <v>41</v>
      </c>
      <c r="AR20" s="82">
        <f>'MODU 2025'!AT23</f>
        <v>33</v>
      </c>
      <c r="AS20" s="82">
        <f>'MODU 2025'!AU23</f>
        <v>41</v>
      </c>
      <c r="AT20" s="82">
        <f>'MODU 2025'!AV23</f>
        <v>33</v>
      </c>
      <c r="AU20" s="82">
        <f>'MODU 2025'!AW23</f>
        <v>41</v>
      </c>
      <c r="AV20" s="82">
        <f>'MODU 2025'!AX23</f>
        <v>33</v>
      </c>
      <c r="AW20" s="82">
        <f>'MODU 2025'!AY23</f>
        <v>41</v>
      </c>
      <c r="AX20" s="82">
        <f>'MODU 2025'!AZ23</f>
        <v>33</v>
      </c>
      <c r="AY20" s="82">
        <f>'MODU 2025'!BA23</f>
        <v>41</v>
      </c>
      <c r="AZ20" s="82">
        <f>'MODU 2025'!BB23</f>
        <v>33</v>
      </c>
      <c r="BA20" s="82">
        <f>'MODU 2025'!BC23</f>
        <v>41</v>
      </c>
      <c r="BB20" s="82">
        <f>'MODU 2025'!BD23</f>
        <v>33</v>
      </c>
      <c r="BC20" s="82">
        <f>'MODU 2025'!BE23</f>
        <v>41</v>
      </c>
      <c r="BD20" s="126">
        <f>'MODU 2025'!BF23</f>
        <v>33</v>
      </c>
      <c r="BE20" s="82"/>
      <c r="BF20" s="116">
        <v>41</v>
      </c>
      <c r="BG20" s="117">
        <v>33</v>
      </c>
      <c r="BH20" s="117">
        <v>41</v>
      </c>
      <c r="BI20" s="117">
        <v>33</v>
      </c>
      <c r="BJ20" s="117">
        <v>41</v>
      </c>
      <c r="BK20" s="117">
        <v>33</v>
      </c>
      <c r="BL20" s="117">
        <v>41</v>
      </c>
      <c r="BM20" s="117">
        <v>33</v>
      </c>
      <c r="BN20" s="117">
        <v>41</v>
      </c>
      <c r="BO20" s="117">
        <v>33</v>
      </c>
      <c r="BP20" s="117">
        <v>41</v>
      </c>
      <c r="BQ20" s="117">
        <v>33</v>
      </c>
      <c r="BR20" s="117">
        <v>41</v>
      </c>
      <c r="BS20" s="117">
        <v>33</v>
      </c>
      <c r="BT20" s="117">
        <v>41</v>
      </c>
      <c r="BU20" s="117">
        <v>33</v>
      </c>
      <c r="BV20" s="117">
        <v>41</v>
      </c>
      <c r="BW20" s="117">
        <v>33</v>
      </c>
      <c r="BX20" s="117">
        <v>41</v>
      </c>
      <c r="BY20" s="117">
        <v>33</v>
      </c>
      <c r="BZ20" s="117">
        <v>41</v>
      </c>
      <c r="CA20" s="117">
        <v>33</v>
      </c>
      <c r="CB20" s="117">
        <v>41</v>
      </c>
      <c r="CC20" s="117">
        <v>33</v>
      </c>
      <c r="CD20" s="117">
        <v>41</v>
      </c>
      <c r="CE20" s="117">
        <v>33</v>
      </c>
      <c r="CF20" s="117">
        <v>41</v>
      </c>
      <c r="CG20" s="117">
        <v>33</v>
      </c>
      <c r="CH20" s="117">
        <v>41</v>
      </c>
      <c r="CI20" s="117">
        <v>33</v>
      </c>
      <c r="CJ20" s="117">
        <v>41</v>
      </c>
      <c r="CK20" s="117">
        <v>33</v>
      </c>
      <c r="CL20" s="117">
        <v>41</v>
      </c>
      <c r="CM20" s="117">
        <v>33</v>
      </c>
      <c r="CN20" s="117">
        <v>41</v>
      </c>
      <c r="CO20" s="117">
        <v>33</v>
      </c>
      <c r="CP20" s="117">
        <v>41</v>
      </c>
      <c r="CQ20" s="117">
        <v>33</v>
      </c>
      <c r="CR20" s="117">
        <v>41</v>
      </c>
      <c r="CS20" s="117">
        <v>33</v>
      </c>
      <c r="CT20" s="117">
        <v>41</v>
      </c>
      <c r="CU20" s="117">
        <v>33</v>
      </c>
      <c r="CV20" s="117">
        <v>41</v>
      </c>
      <c r="CW20" s="117">
        <v>33</v>
      </c>
      <c r="CX20" s="117">
        <v>41</v>
      </c>
      <c r="CY20" s="117">
        <v>33</v>
      </c>
      <c r="CZ20" s="117">
        <v>41</v>
      </c>
      <c r="DA20" s="117">
        <v>33</v>
      </c>
      <c r="DB20" s="117">
        <v>41</v>
      </c>
      <c r="DC20" s="117">
        <v>33</v>
      </c>
      <c r="DD20" s="117">
        <v>41</v>
      </c>
      <c r="DE20" s="118">
        <v>33</v>
      </c>
      <c r="DF20" s="85"/>
      <c r="DG20" s="133">
        <f t="shared" si="272"/>
        <v>0</v>
      </c>
      <c r="DH20" s="84">
        <f t="shared" si="110"/>
        <v>0</v>
      </c>
      <c r="DI20" s="84">
        <f t="shared" si="111"/>
        <v>0</v>
      </c>
      <c r="DJ20" s="84">
        <f t="shared" si="112"/>
        <v>0</v>
      </c>
      <c r="DK20" s="84">
        <f t="shared" si="113"/>
        <v>-8.25</v>
      </c>
      <c r="DL20" s="84">
        <f t="shared" si="114"/>
        <v>0</v>
      </c>
      <c r="DM20" s="84">
        <f t="shared" si="115"/>
        <v>0</v>
      </c>
      <c r="DN20" s="84">
        <f t="shared" si="116"/>
        <v>0</v>
      </c>
      <c r="DO20" s="84">
        <f t="shared" si="117"/>
        <v>0</v>
      </c>
      <c r="DP20" s="84">
        <f t="shared" si="118"/>
        <v>0</v>
      </c>
      <c r="DQ20" s="84">
        <f t="shared" si="119"/>
        <v>0</v>
      </c>
      <c r="DR20" s="84">
        <f t="shared" si="120"/>
        <v>0</v>
      </c>
      <c r="DS20" s="84">
        <f t="shared" si="121"/>
        <v>0</v>
      </c>
      <c r="DT20" s="84">
        <f t="shared" si="122"/>
        <v>0</v>
      </c>
      <c r="DU20" s="84">
        <f t="shared" si="123"/>
        <v>0</v>
      </c>
      <c r="DV20" s="84">
        <f t="shared" si="124"/>
        <v>0</v>
      </c>
      <c r="DW20" s="84">
        <f t="shared" si="125"/>
        <v>0</v>
      </c>
      <c r="DX20" s="84">
        <f t="shared" si="126"/>
        <v>0</v>
      </c>
      <c r="DY20" s="84">
        <f t="shared" si="127"/>
        <v>0</v>
      </c>
      <c r="DZ20" s="84">
        <f t="shared" si="128"/>
        <v>0</v>
      </c>
      <c r="EA20" s="84">
        <f t="shared" si="129"/>
        <v>0</v>
      </c>
      <c r="EB20" s="84">
        <f t="shared" si="130"/>
        <v>0</v>
      </c>
      <c r="EC20" s="84">
        <f t="shared" si="131"/>
        <v>0</v>
      </c>
      <c r="ED20" s="84">
        <f t="shared" si="132"/>
        <v>0</v>
      </c>
      <c r="EE20" s="84">
        <f t="shared" si="133"/>
        <v>0</v>
      </c>
      <c r="EF20" s="84">
        <f t="shared" si="134"/>
        <v>0</v>
      </c>
      <c r="EG20" s="84">
        <f t="shared" si="135"/>
        <v>0</v>
      </c>
      <c r="EH20" s="84">
        <f t="shared" si="136"/>
        <v>0</v>
      </c>
      <c r="EI20" s="84">
        <f t="shared" si="137"/>
        <v>0</v>
      </c>
      <c r="EJ20" s="84">
        <f t="shared" si="138"/>
        <v>0</v>
      </c>
      <c r="EK20" s="84">
        <f t="shared" si="139"/>
        <v>0</v>
      </c>
      <c r="EL20" s="84">
        <f t="shared" si="140"/>
        <v>0</v>
      </c>
      <c r="EM20" s="84">
        <f t="shared" si="141"/>
        <v>0</v>
      </c>
      <c r="EN20" s="84">
        <f t="shared" si="142"/>
        <v>0</v>
      </c>
      <c r="EO20" s="84">
        <f t="shared" si="143"/>
        <v>0</v>
      </c>
      <c r="EP20" s="84">
        <f t="shared" si="144"/>
        <v>0</v>
      </c>
      <c r="EQ20" s="84">
        <f t="shared" si="145"/>
        <v>0</v>
      </c>
      <c r="ER20" s="84">
        <f t="shared" si="146"/>
        <v>0</v>
      </c>
      <c r="ES20" s="84">
        <f t="shared" si="147"/>
        <v>0</v>
      </c>
      <c r="ET20" s="84">
        <f t="shared" si="148"/>
        <v>0</v>
      </c>
      <c r="EU20" s="84">
        <f t="shared" si="149"/>
        <v>0</v>
      </c>
      <c r="EV20" s="84">
        <f t="shared" si="150"/>
        <v>0</v>
      </c>
      <c r="EW20" s="84">
        <f t="shared" si="151"/>
        <v>0</v>
      </c>
      <c r="EX20" s="84">
        <f t="shared" si="152"/>
        <v>0</v>
      </c>
      <c r="EY20" s="84">
        <f t="shared" si="153"/>
        <v>0</v>
      </c>
      <c r="EZ20" s="84">
        <f t="shared" si="154"/>
        <v>0</v>
      </c>
      <c r="FA20" s="84">
        <f t="shared" si="155"/>
        <v>0</v>
      </c>
      <c r="FB20" s="84">
        <f t="shared" si="156"/>
        <v>0</v>
      </c>
      <c r="FC20" s="84">
        <f t="shared" si="157"/>
        <v>0</v>
      </c>
      <c r="FD20" s="84">
        <f t="shared" si="158"/>
        <v>0</v>
      </c>
      <c r="FE20" s="84">
        <f t="shared" si="159"/>
        <v>0</v>
      </c>
      <c r="FF20" s="134">
        <f t="shared" si="160"/>
        <v>0</v>
      </c>
      <c r="FG20" s="84"/>
      <c r="FH20" s="133" t="str">
        <f t="shared" si="51"/>
        <v/>
      </c>
      <c r="FI20" s="84" t="str">
        <f t="shared" si="52"/>
        <v/>
      </c>
      <c r="FJ20" s="84" t="str">
        <f t="shared" si="53"/>
        <v/>
      </c>
      <c r="FK20" s="84" t="str">
        <f t="shared" si="54"/>
        <v/>
      </c>
      <c r="FL20" s="84" t="str">
        <f t="shared" si="55"/>
        <v/>
      </c>
      <c r="FM20" s="84" t="str">
        <f t="shared" si="56"/>
        <v/>
      </c>
      <c r="FN20" s="84" t="str">
        <f t="shared" si="57"/>
        <v/>
      </c>
      <c r="FO20" s="84" t="str">
        <f t="shared" si="58"/>
        <v/>
      </c>
      <c r="FP20" s="84" t="str">
        <f t="shared" si="59"/>
        <v/>
      </c>
      <c r="FQ20" s="84" t="str">
        <f t="shared" si="60"/>
        <v/>
      </c>
      <c r="FR20" s="84" t="str">
        <f t="shared" si="61"/>
        <v/>
      </c>
      <c r="FS20" s="84" t="str">
        <f t="shared" si="62"/>
        <v/>
      </c>
      <c r="FT20" s="84" t="str">
        <f t="shared" si="63"/>
        <v/>
      </c>
      <c r="FU20" s="84" t="str">
        <f t="shared" si="64"/>
        <v/>
      </c>
      <c r="FV20" s="84" t="str">
        <f t="shared" si="65"/>
        <v/>
      </c>
      <c r="FW20" s="84" t="str">
        <f t="shared" si="66"/>
        <v/>
      </c>
      <c r="FX20" s="84" t="str">
        <f t="shared" si="67"/>
        <v/>
      </c>
      <c r="FY20" s="84" t="str">
        <f t="shared" si="68"/>
        <v/>
      </c>
      <c r="FZ20" s="84" t="str">
        <f t="shared" si="69"/>
        <v/>
      </c>
      <c r="GA20" s="84" t="str">
        <f t="shared" si="70"/>
        <v/>
      </c>
      <c r="GB20" s="84" t="str">
        <f t="shared" si="71"/>
        <v/>
      </c>
      <c r="GC20" s="84" t="str">
        <f t="shared" si="72"/>
        <v/>
      </c>
      <c r="GD20" s="84" t="str">
        <f t="shared" si="73"/>
        <v/>
      </c>
      <c r="GE20" s="84" t="str">
        <f t="shared" si="74"/>
        <v/>
      </c>
      <c r="GF20" s="84" t="str">
        <f t="shared" si="75"/>
        <v/>
      </c>
      <c r="GG20" s="84" t="str">
        <f t="shared" si="76"/>
        <v/>
      </c>
      <c r="GH20" s="84" t="str">
        <f t="shared" si="77"/>
        <v/>
      </c>
      <c r="GI20" s="84" t="str">
        <f t="shared" si="78"/>
        <v/>
      </c>
      <c r="GJ20" s="84" t="str">
        <f t="shared" si="79"/>
        <v/>
      </c>
      <c r="GK20" s="84" t="str">
        <f t="shared" si="80"/>
        <v/>
      </c>
      <c r="GL20" s="84" t="str">
        <f t="shared" si="81"/>
        <v/>
      </c>
      <c r="GM20" s="84" t="str">
        <f t="shared" si="82"/>
        <v/>
      </c>
      <c r="GN20" s="84" t="str">
        <f t="shared" si="83"/>
        <v/>
      </c>
      <c r="GO20" s="84" t="str">
        <f t="shared" si="84"/>
        <v/>
      </c>
      <c r="GP20" s="84" t="str">
        <f t="shared" si="85"/>
        <v/>
      </c>
      <c r="GQ20" s="84" t="str">
        <f t="shared" si="86"/>
        <v/>
      </c>
      <c r="GR20" s="84" t="str">
        <f t="shared" si="87"/>
        <v/>
      </c>
      <c r="GS20" s="84" t="str">
        <f t="shared" si="88"/>
        <v/>
      </c>
      <c r="GT20" s="84" t="str">
        <f t="shared" si="89"/>
        <v/>
      </c>
      <c r="GU20" s="84" t="str">
        <f t="shared" si="90"/>
        <v/>
      </c>
      <c r="GV20" s="84" t="str">
        <f t="shared" si="91"/>
        <v/>
      </c>
      <c r="GW20" s="84" t="str">
        <f t="shared" si="92"/>
        <v/>
      </c>
      <c r="GX20" s="84" t="str">
        <f t="shared" si="93"/>
        <v/>
      </c>
      <c r="GY20" s="84" t="str">
        <f t="shared" si="94"/>
        <v/>
      </c>
      <c r="GZ20" s="84" t="str">
        <f t="shared" si="95"/>
        <v/>
      </c>
      <c r="HA20" s="84" t="str">
        <f t="shared" si="96"/>
        <v/>
      </c>
      <c r="HB20" s="84" t="str">
        <f t="shared" si="97"/>
        <v/>
      </c>
      <c r="HC20" s="84" t="str">
        <f t="shared" si="98"/>
        <v/>
      </c>
      <c r="HD20" s="84" t="str">
        <f t="shared" si="99"/>
        <v/>
      </c>
      <c r="HE20" s="84" t="str">
        <f t="shared" si="100"/>
        <v/>
      </c>
      <c r="HF20" s="84" t="str">
        <f t="shared" si="101"/>
        <v/>
      </c>
      <c r="HG20" s="84" t="str">
        <f t="shared" si="102"/>
        <v/>
      </c>
      <c r="HH20" s="139">
        <f t="shared" si="103"/>
        <v>0</v>
      </c>
      <c r="HI20" s="35"/>
      <c r="HJ20" s="133" t="str" cm="1">
        <f t="array" ref="HJ20">IF($C20&lt;&gt;"Production","",IFERROR(
_xlfn.IFS(AND(DG20&gt;0,DG20&lt;($HK$3-$D20)),DG20,
AND(DG20&gt;0,DG20&gt;($HK$3-$D20)),($HK$3-$D20)),""))</f>
        <v/>
      </c>
      <c r="HK20" s="84" t="str" cm="1">
        <f t="array" ref="HK20">IF($C20&lt;&gt;"Production","",IFERROR(
_xlfn.IFS(AND(DH20&gt;0,DH20&lt;($HK$3-$D20)),DH20,
AND(DH20&gt;0,DH20&gt;($HK$3-$D20)),($HK$3-$D20)),""))</f>
        <v/>
      </c>
      <c r="HL20" s="84" t="str" cm="1">
        <f t="array" ref="HL20">IF($C20&lt;&gt;"Production","",IFERROR(
_xlfn.IFS(AND(DI20&gt;0,DI20&lt;($HK$3-$D20)),DI20,
AND(DI20&gt;0,DI20&gt;($HK$3-$D20)),($HK$3-$D20)),""))</f>
        <v/>
      </c>
      <c r="HM20" s="84" t="str" cm="1">
        <f t="array" ref="HM20">IF($C20&lt;&gt;"Production","",IFERROR(
_xlfn.IFS(AND(DJ20&gt;0,DJ20&lt;($HK$3-$D20)),DJ20,
AND(DJ20&gt;0,DJ20&gt;($HK$3-$D20)),($HK$3-$D20)),""))</f>
        <v/>
      </c>
      <c r="HN20" s="84" t="str" cm="1">
        <f t="array" ref="HN20">IF($C20&lt;&gt;"Production","",IFERROR(
_xlfn.IFS(AND(DK20&gt;0,DK20&lt;($HK$3-$D20)),DK20,
AND(DK20&gt;0,DK20&gt;($HK$3-$D20)),($HK$3-$D20)),""))</f>
        <v/>
      </c>
      <c r="HO20" s="84" t="str" cm="1">
        <f t="array" ref="HO20">IF($C20&lt;&gt;"Production","",IFERROR(
_xlfn.IFS(AND(DL20&gt;0,DL20&lt;($HK$3-$D20)),DL20,
AND(DL20&gt;0,DL20&gt;($HK$3-$D20)),($HK$3-$D20)),""))</f>
        <v/>
      </c>
      <c r="HP20" s="84" t="str" cm="1">
        <f t="array" ref="HP20">IF($C20&lt;&gt;"Production","",IFERROR(
_xlfn.IFS(AND(DM20&gt;0,DM20&lt;($HK$3-$D20)),DM20,
AND(DM20&gt;0,DM20&gt;($HK$3-$D20)),($HK$3-$D20)),""))</f>
        <v/>
      </c>
      <c r="HQ20" s="84" t="str" cm="1">
        <f t="array" ref="HQ20">IF($C20&lt;&gt;"Production","",IFERROR(
_xlfn.IFS(AND(DN20&gt;0,DN20&lt;($HK$3-$D20)),DN20,
AND(DN20&gt;0,DN20&gt;($HK$3-$D20)),($HK$3-$D20)),""))</f>
        <v/>
      </c>
      <c r="HR20" s="84" t="str" cm="1">
        <f t="array" ref="HR20">IF($C20&lt;&gt;"Production","",IFERROR(
_xlfn.IFS(AND(DO20&gt;0,DO20&lt;($HK$3-$D20)),DO20,
AND(DO20&gt;0,DO20&gt;($HK$3-$D20)),($HK$3-$D20)),""))</f>
        <v/>
      </c>
      <c r="HS20" s="84" t="str" cm="1">
        <f t="array" ref="HS20">IF($C20&lt;&gt;"Production","",IFERROR(
_xlfn.IFS(AND(DP20&gt;0,DP20&lt;($HK$3-$D20)),DP20,
AND(DP20&gt;0,DP20&gt;($HK$3-$D20)),($HK$3-$D20)),""))</f>
        <v/>
      </c>
      <c r="HT20" s="84" t="str" cm="1">
        <f t="array" ref="HT20">IF($C20&lt;&gt;"Production","",IFERROR(
_xlfn.IFS(AND(DQ20&gt;0,DQ20&lt;($HK$3-$D20)),DQ20,
AND(DQ20&gt;0,DQ20&gt;($HK$3-$D20)),($HK$3-$D20)),""))</f>
        <v/>
      </c>
      <c r="HU20" s="84" t="str" cm="1">
        <f t="array" ref="HU20">IF($C20&lt;&gt;"Production","",IFERROR(
_xlfn.IFS(AND(DR20&gt;0,DR20&lt;($HK$3-$D20)),DR20,
AND(DR20&gt;0,DR20&gt;($HK$3-$D20)),($HK$3-$D20)),""))</f>
        <v/>
      </c>
      <c r="HV20" s="84" t="str" cm="1">
        <f t="array" ref="HV20">IF($C20&lt;&gt;"Production","",IFERROR(
_xlfn.IFS(AND(DS20&gt;0,DS20&lt;($HK$3-$D20)),DS20,
AND(DS20&gt;0,DS20&gt;($HK$3-$D20)),($HK$3-$D20)),""))</f>
        <v/>
      </c>
      <c r="HW20" s="84" t="str" cm="1">
        <f t="array" ref="HW20">IF($C20&lt;&gt;"Production","",IFERROR(
_xlfn.IFS(AND(DT20&gt;0,DT20&lt;($HK$3-$D20)),DT20,
AND(DT20&gt;0,DT20&gt;($HK$3-$D20)),($HK$3-$D20)),""))</f>
        <v/>
      </c>
      <c r="HX20" s="84" t="str" cm="1">
        <f t="array" ref="HX20">IF($C20&lt;&gt;"Production","",IFERROR(
_xlfn.IFS(AND(DU20&gt;0,DU20&lt;($HK$3-$D20)),DU20,
AND(DU20&gt;0,DU20&gt;($HK$3-$D20)),($HK$3-$D20)),""))</f>
        <v/>
      </c>
      <c r="HY20" s="84" t="str" cm="1">
        <f t="array" ref="HY20">IF($C20&lt;&gt;"Production","",IFERROR(
_xlfn.IFS(AND(DV20&gt;0,DV20&lt;($HK$3-$D20)),DV20,
AND(DV20&gt;0,DV20&gt;($HK$3-$D20)),($HK$3-$D20)),""))</f>
        <v/>
      </c>
      <c r="HZ20" s="84" t="str" cm="1">
        <f t="array" ref="HZ20">IF($C20&lt;&gt;"Production","",IFERROR(
_xlfn.IFS(AND(DW20&gt;0,DW20&lt;($HK$3-$D20)),DW20,
AND(DW20&gt;0,DW20&gt;($HK$3-$D20)),($HK$3-$D20)),""))</f>
        <v/>
      </c>
      <c r="IA20" s="84" t="str" cm="1">
        <f t="array" ref="IA20">IF($C20&lt;&gt;"Production","",IFERROR(
_xlfn.IFS(AND(DX20&gt;0,DX20&lt;($HK$3-$D20)),DX20,
AND(DX20&gt;0,DX20&gt;($HK$3-$D20)),($HK$3-$D20)),""))</f>
        <v/>
      </c>
      <c r="IB20" s="84" t="str" cm="1">
        <f t="array" ref="IB20">IF($C20&lt;&gt;"Production","",IFERROR(
_xlfn.IFS(AND(DY20&gt;0,DY20&lt;($HK$3-$D20)),DY20,
AND(DY20&gt;0,DY20&gt;($HK$3-$D20)),($HK$3-$D20)),""))</f>
        <v/>
      </c>
      <c r="IC20" s="84" t="str" cm="1">
        <f t="array" ref="IC20">IF($C20&lt;&gt;"Production","",IFERROR(
_xlfn.IFS(AND(DZ20&gt;0,DZ20&lt;($HK$3-$D20)),DZ20,
AND(DZ20&gt;0,DZ20&gt;($HK$3-$D20)),($HK$3-$D20)),""))</f>
        <v/>
      </c>
      <c r="ID20" s="84" t="str" cm="1">
        <f t="array" ref="ID20">IF($C20&lt;&gt;"Production","",IFERROR(
_xlfn.IFS(AND(EA20&gt;0,EA20&lt;($HK$3-$D20)),EA20,
AND(EA20&gt;0,EA20&gt;($HK$3-$D20)),($HK$3-$D20)),""))</f>
        <v/>
      </c>
      <c r="IE20" s="84" t="str" cm="1">
        <f t="array" ref="IE20">IF($C20&lt;&gt;"Production","",IFERROR(
_xlfn.IFS(AND(EB20&gt;0,EB20&lt;($HK$3-$D20)),EB20,
AND(EB20&gt;0,EB20&gt;($HK$3-$D20)),($HK$3-$D20)),""))</f>
        <v/>
      </c>
      <c r="IF20" s="84" t="str" cm="1">
        <f t="array" ref="IF20">IF($C20&lt;&gt;"Production","",IFERROR(
_xlfn.IFS(AND(EC20&gt;0,EC20&lt;($HK$3-$D20)),EC20,
AND(EC20&gt;0,EC20&gt;($HK$3-$D20)),($HK$3-$D20)),""))</f>
        <v/>
      </c>
      <c r="IG20" s="84" t="str" cm="1">
        <f t="array" ref="IG20">IF($C20&lt;&gt;"Production","",IFERROR(
_xlfn.IFS(AND(ED20&gt;0,ED20&lt;($HK$3-$D20)),ED20,
AND(ED20&gt;0,ED20&gt;($HK$3-$D20)),($HK$3-$D20)),""))</f>
        <v/>
      </c>
      <c r="IH20" s="84" t="str" cm="1">
        <f t="array" ref="IH20">IF($C20&lt;&gt;"Production","",IFERROR(
_xlfn.IFS(AND(EE20&gt;0,EE20&lt;($HK$3-$D20)),EE20,
AND(EE20&gt;0,EE20&gt;($HK$3-$D20)),($HK$3-$D20)),""))</f>
        <v/>
      </c>
      <c r="II20" s="84" t="str" cm="1">
        <f t="array" ref="II20">IF($C20&lt;&gt;"Production","",IFERROR(
_xlfn.IFS(AND(EF20&gt;0,EF20&lt;($HK$3-$D20)),EF20,
AND(EF20&gt;0,EF20&gt;($HK$3-$D20)),($HK$3-$D20)),""))</f>
        <v/>
      </c>
      <c r="IJ20" s="84" t="str" cm="1">
        <f t="array" ref="IJ20">IF($C20&lt;&gt;"Production","",IFERROR(
_xlfn.IFS(AND(EG20&gt;0,EG20&lt;($HK$3-$D20)),EG20,
AND(EG20&gt;0,EG20&gt;($HK$3-$D20)),($HK$3-$D20)),""))</f>
        <v/>
      </c>
      <c r="IK20" s="84" t="str" cm="1">
        <f t="array" ref="IK20">IF($C20&lt;&gt;"Production","",IFERROR(
_xlfn.IFS(AND(EH20&gt;0,EH20&lt;($HK$3-$D20)),EH20,
AND(EH20&gt;0,EH20&gt;($HK$3-$D20)),($HK$3-$D20)),""))</f>
        <v/>
      </c>
      <c r="IL20" s="84" t="str" cm="1">
        <f t="array" ref="IL20">IF($C20&lt;&gt;"Production","",IFERROR(
_xlfn.IFS(AND(EI20&gt;0,EI20&lt;($HK$3-$D20)),EI20,
AND(EI20&gt;0,EI20&gt;($HK$3-$D20)),($HK$3-$D20)),""))</f>
        <v/>
      </c>
      <c r="IM20" s="84" t="str" cm="1">
        <f t="array" ref="IM20">IF($C20&lt;&gt;"Production","",IFERROR(
_xlfn.IFS(AND(EJ20&gt;0,EJ20&lt;($HK$3-$D20)),EJ20,
AND(EJ20&gt;0,EJ20&gt;($HK$3-$D20)),($HK$3-$D20)),""))</f>
        <v/>
      </c>
      <c r="IN20" s="84" t="str" cm="1">
        <f t="array" ref="IN20">IF($C20&lt;&gt;"Production","",IFERROR(
_xlfn.IFS(AND(EK20&gt;0,EK20&lt;($HK$3-$D20)),EK20,
AND(EK20&gt;0,EK20&gt;($HK$3-$D20)),($HK$3-$D20)),""))</f>
        <v/>
      </c>
      <c r="IO20" s="84" t="str" cm="1">
        <f t="array" ref="IO20">IF($C20&lt;&gt;"Production","",IFERROR(
_xlfn.IFS(AND(EL20&gt;0,EL20&lt;($HK$3-$D20)),EL20,
AND(EL20&gt;0,EL20&gt;($HK$3-$D20)),($HK$3-$D20)),""))</f>
        <v/>
      </c>
      <c r="IP20" s="84" t="str" cm="1">
        <f t="array" ref="IP20">IF($C20&lt;&gt;"Production","",IFERROR(
_xlfn.IFS(AND(EM20&gt;0,EM20&lt;($HK$3-$D20)),EM20,
AND(EM20&gt;0,EM20&gt;($HK$3-$D20)),($HK$3-$D20)),""))</f>
        <v/>
      </c>
      <c r="IQ20" s="84" t="str" cm="1">
        <f t="array" ref="IQ20">IF($C20&lt;&gt;"Production","",IFERROR(
_xlfn.IFS(AND(EN20&gt;0,EN20&lt;($HK$3-$D20)),EN20,
AND(EN20&gt;0,EN20&gt;($HK$3-$D20)),($HK$3-$D20)),""))</f>
        <v/>
      </c>
      <c r="IR20" s="84" t="str" cm="1">
        <f t="array" ref="IR20">IF($C20&lt;&gt;"Production","",IFERROR(
_xlfn.IFS(AND(EO20&gt;0,EO20&lt;($HK$3-$D20)),EO20,
AND(EO20&gt;0,EO20&gt;($HK$3-$D20)),($HK$3-$D20)),""))</f>
        <v/>
      </c>
      <c r="IS20" s="84" t="str" cm="1">
        <f t="array" ref="IS20">IF($C20&lt;&gt;"Production","",IFERROR(
_xlfn.IFS(AND(EP20&gt;0,EP20&lt;($HK$3-$D20)),EP20,
AND(EP20&gt;0,EP20&gt;($HK$3-$D20)),($HK$3-$D20)),""))</f>
        <v/>
      </c>
      <c r="IT20" s="84" t="str" cm="1">
        <f t="array" ref="IT20">IF($C20&lt;&gt;"Production","",IFERROR(
_xlfn.IFS(AND(EQ20&gt;0,EQ20&lt;($HK$3-$D20)),EQ20,
AND(EQ20&gt;0,EQ20&gt;($HK$3-$D20)),($HK$3-$D20)),""))</f>
        <v/>
      </c>
      <c r="IU20" s="84" t="str" cm="1">
        <f t="array" ref="IU20">IF($C20&lt;&gt;"Production","",IFERROR(
_xlfn.IFS(AND(ER20&gt;0,ER20&lt;($HK$3-$D20)),ER20,
AND(ER20&gt;0,ER20&gt;($HK$3-$D20)),($HK$3-$D20)),""))</f>
        <v/>
      </c>
      <c r="IV20" s="84" t="str" cm="1">
        <f t="array" ref="IV20">IF($C20&lt;&gt;"Production","",IFERROR(
_xlfn.IFS(AND(ES20&gt;0,ES20&lt;($HK$3-$D20)),ES20,
AND(ES20&gt;0,ES20&gt;($HK$3-$D20)),($HK$3-$D20)),""))</f>
        <v/>
      </c>
      <c r="IW20" s="84" t="str" cm="1">
        <f t="array" ref="IW20">IF($C20&lt;&gt;"Production","",IFERROR(
_xlfn.IFS(AND(ET20&gt;0,ET20&lt;($HK$3-$D20)),ET20,
AND(ET20&gt;0,ET20&gt;($HK$3-$D20)),($HK$3-$D20)),""))</f>
        <v/>
      </c>
      <c r="IX20" s="84" t="str" cm="1">
        <f t="array" ref="IX20">IF($C20&lt;&gt;"Production","",IFERROR(
_xlfn.IFS(AND(EU20&gt;0,EU20&lt;($HK$3-$D20)),EU20,
AND(EU20&gt;0,EU20&gt;($HK$3-$D20)),($HK$3-$D20)),""))</f>
        <v/>
      </c>
      <c r="IY20" s="84" t="str" cm="1">
        <f t="array" ref="IY20">IF($C20&lt;&gt;"Production","",IFERROR(
_xlfn.IFS(AND(EV20&gt;0,EV20&lt;($HK$3-$D20)),EV20,
AND(EV20&gt;0,EV20&gt;($HK$3-$D20)),($HK$3-$D20)),""))</f>
        <v/>
      </c>
      <c r="IZ20" s="84" t="str" cm="1">
        <f t="array" ref="IZ20">IF($C20&lt;&gt;"Production","",IFERROR(
_xlfn.IFS(AND(EW20&gt;0,EW20&lt;($HK$3-$D20)),EW20,
AND(EW20&gt;0,EW20&gt;($HK$3-$D20)),($HK$3-$D20)),""))</f>
        <v/>
      </c>
      <c r="JA20" s="84" t="str" cm="1">
        <f t="array" ref="JA20">IF($C20&lt;&gt;"Production","",IFERROR(
_xlfn.IFS(AND(EX20&gt;0,EX20&lt;($HK$3-$D20)),EX20,
AND(EX20&gt;0,EX20&gt;($HK$3-$D20)),($HK$3-$D20)),""))</f>
        <v/>
      </c>
      <c r="JB20" s="84" t="str" cm="1">
        <f t="array" ref="JB20">IF($C20&lt;&gt;"Production","",IFERROR(
_xlfn.IFS(AND(EY20&gt;0,EY20&lt;($HK$3-$D20)),EY20,
AND(EY20&gt;0,EY20&gt;($HK$3-$D20)),($HK$3-$D20)),""))</f>
        <v/>
      </c>
      <c r="JC20" s="84" t="str" cm="1">
        <f t="array" ref="JC20">IF($C20&lt;&gt;"Production","",IFERROR(
_xlfn.IFS(AND(EZ20&gt;0,EZ20&lt;($HK$3-$D20)),EZ20,
AND(EZ20&gt;0,EZ20&gt;($HK$3-$D20)),($HK$3-$D20)),""))</f>
        <v/>
      </c>
      <c r="JD20" s="84" t="str" cm="1">
        <f t="array" ref="JD20">IF($C20&lt;&gt;"Production","",IFERROR(
_xlfn.IFS(AND(FA20&gt;0,FA20&lt;($HK$3-$D20)),FA20,
AND(FA20&gt;0,FA20&gt;($HK$3-$D20)),($HK$3-$D20)),""))</f>
        <v/>
      </c>
      <c r="JE20" s="84" t="str" cm="1">
        <f t="array" ref="JE20">IF($C20&lt;&gt;"Production","",IFERROR(
_xlfn.IFS(AND(FB20&gt;0,FB20&lt;($HK$3-$D20)),FB20,
AND(FB20&gt;0,FB20&gt;($HK$3-$D20)),($HK$3-$D20)),""))</f>
        <v/>
      </c>
      <c r="JF20" s="84" t="str" cm="1">
        <f t="array" ref="JF20">IF($C20&lt;&gt;"Production","",IFERROR(
_xlfn.IFS(AND(FC20&gt;0,FC20&lt;($HK$3-$D20)),FC20,
AND(FC20&gt;0,FC20&gt;($HK$3-$D20)),($HK$3-$D20)),""))</f>
        <v/>
      </c>
      <c r="JG20" s="84" t="str" cm="1">
        <f t="array" ref="JG20">IF($C20&lt;&gt;"Production","",IFERROR(
_xlfn.IFS(AND(FD20&gt;0,FD20&lt;($HK$3-$D20)),FD20,
AND(FD20&gt;0,FD20&gt;($HK$3-$D20)),($HK$3-$D20)),""))</f>
        <v/>
      </c>
      <c r="JH20" s="84" t="str" cm="1">
        <f t="array" ref="JH20">IF($C20&lt;&gt;"Production","",IFERROR(
_xlfn.IFS(AND(FF20&gt;0,FF20&lt;($HK$3-$D20)),FF20,
AND(FF20&gt;0,FF20&gt;($HK$3-$D20)),($HK$3-$D20)),""))</f>
        <v/>
      </c>
      <c r="JI20" s="134" t="str" cm="1">
        <f t="array" ref="JI20">IF($C20&lt;&gt;"Production","",IFERROR(
_xlfn.IFS(AND(FG20&gt;0,FG20&lt;($HK$3-$D20)),FG20,
AND(FG20&gt;0,FG20&gt;($HK$3-$D20)),($HK$3-$D20)),""))</f>
        <v/>
      </c>
      <c r="JJ20" s="139">
        <f t="shared" si="104"/>
        <v>0</v>
      </c>
      <c r="JK20" s="80"/>
      <c r="JL20" s="133" t="str" cm="1">
        <f t="array" ref="JL20">IF($C20="Production","",IFERROR(
_xlfn.IFS(AND(FH20&gt;0,FH20&lt;($HK$3-$D20)),FH20,
AND(FH20&gt;0,FH20&gt;($HK$3-$D20)),($HK$3-$D20)),""))</f>
        <v/>
      </c>
      <c r="JM20" s="84" t="str" cm="1">
        <f t="array" ref="JM20">IF($C20="Production","",IFERROR(
_xlfn.IFS(AND(FI20&gt;0,FI20&lt;($HK$3-$D20)),FI20,
AND(FI20&gt;0,FI20&gt;($HK$3-$D20)),($HK$3-$D20)),""))</f>
        <v/>
      </c>
      <c r="JN20" s="84" t="str" cm="1">
        <f t="array" ref="JN20">IF($C20="Production","",IFERROR(
_xlfn.IFS(AND(FJ20&gt;0,FJ20&lt;($HK$3-$D20)),FJ20,
AND(FJ20&gt;0,FJ20&gt;($HK$3-$D20)),($HK$3-$D20)),""))</f>
        <v/>
      </c>
      <c r="JO20" s="84" t="str" cm="1">
        <f t="array" ref="JO20">IF($C20="Production","",IFERROR(
_xlfn.IFS(AND(FK20&gt;0,FK20&lt;($HK$3-$D20)),FK20,
AND(FK20&gt;0,FK20&gt;($HK$3-$D20)),($HK$3-$D20)),""))</f>
        <v/>
      </c>
      <c r="JP20" s="84" t="str" cm="1">
        <f t="array" ref="JP20">IF($C20="Production","",IFERROR(
_xlfn.IFS(AND(FL20&gt;0,FL20&lt;($HK$3-$D20)),FL20,
AND(FL20&gt;0,FL20&gt;($HK$3-$D20)),($HK$3-$D20)),""))</f>
        <v/>
      </c>
      <c r="JQ20" s="84" t="str" cm="1">
        <f t="array" ref="JQ20">IF($C20="Production","",IFERROR(
_xlfn.IFS(AND(FM20&gt;0,FM20&lt;($HK$3-$D20)),FM20,
AND(FM20&gt;0,FM20&gt;($HK$3-$D20)),($HK$3-$D20)),""))</f>
        <v/>
      </c>
      <c r="JR20" s="84" t="str" cm="1">
        <f t="array" ref="JR20">IF($C20="Production","",IFERROR(
_xlfn.IFS(AND(FN20&gt;0,FN20&lt;($HK$3-$D20)),FN20,
AND(FN20&gt;0,FN20&gt;($HK$3-$D20)),($HK$3-$D20)),""))</f>
        <v/>
      </c>
      <c r="JS20" s="84" t="str" cm="1">
        <f t="array" ref="JS20">IF($C20="Production","",IFERROR(
_xlfn.IFS(AND(FO20&gt;0,FO20&lt;($HK$3-$D20)),FO20,
AND(FO20&gt;0,FO20&gt;($HK$3-$D20)),($HK$3-$D20)),""))</f>
        <v/>
      </c>
      <c r="JT20" s="84" t="str" cm="1">
        <f t="array" ref="JT20">IF($C20="Production","",IFERROR(
_xlfn.IFS(AND(FP20&gt;0,FP20&lt;($HK$3-$D20)),FP20,
AND(FP20&gt;0,FP20&gt;($HK$3-$D20)),($HK$3-$D20)),""))</f>
        <v/>
      </c>
      <c r="JU20" s="84" t="str" cm="1">
        <f t="array" ref="JU20">IF($C20="Production","",IFERROR(
_xlfn.IFS(AND(FQ20&gt;0,FQ20&lt;($HK$3-$D20)),FQ20,
AND(FQ20&gt;0,FQ20&gt;($HK$3-$D20)),($HK$3-$D20)),""))</f>
        <v/>
      </c>
      <c r="JV20" s="84" t="str" cm="1">
        <f t="array" ref="JV20">IF($C20="Production","",IFERROR(
_xlfn.IFS(AND(FR20&gt;0,FR20&lt;($HK$3-$D20)),FR20,
AND(FR20&gt;0,FR20&gt;($HK$3-$D20)),($HK$3-$D20)),""))</f>
        <v/>
      </c>
      <c r="JW20" s="84" t="str" cm="1">
        <f t="array" ref="JW20">IF($C20="Production","",IFERROR(
_xlfn.IFS(AND(FS20&gt;0,FS20&lt;($HK$3-$D20)),FS20,
AND(FS20&gt;0,FS20&gt;($HK$3-$D20)),($HK$3-$D20)),""))</f>
        <v/>
      </c>
      <c r="JX20" s="84" t="str" cm="1">
        <f t="array" ref="JX20">IF($C20="Production","",IFERROR(
_xlfn.IFS(AND(FT20&gt;0,FT20&lt;($HK$3-$D20)),FT20,
AND(FT20&gt;0,FT20&gt;($HK$3-$D20)),($HK$3-$D20)),""))</f>
        <v/>
      </c>
      <c r="JY20" s="84" t="str" cm="1">
        <f t="array" ref="JY20">IF($C20="Production","",IFERROR(
_xlfn.IFS(AND(FU20&gt;0,FU20&lt;($HK$3-$D20)),FU20,
AND(FU20&gt;0,FU20&gt;($HK$3-$D20)),($HK$3-$D20)),""))</f>
        <v/>
      </c>
      <c r="JZ20" s="84" t="str" cm="1">
        <f t="array" ref="JZ20">IF($C20="Production","",IFERROR(
_xlfn.IFS(AND(FV20&gt;0,FV20&lt;($HK$3-$D20)),FV20,
AND(FV20&gt;0,FV20&gt;($HK$3-$D20)),($HK$3-$D20)),""))</f>
        <v/>
      </c>
      <c r="KA20" s="84" t="str" cm="1">
        <f t="array" ref="KA20">IF($C20="Production","",IFERROR(
_xlfn.IFS(AND(FW20&gt;0,FW20&lt;($HK$3-$D20)),FW20,
AND(FW20&gt;0,FW20&gt;($HK$3-$D20)),($HK$3-$D20)),""))</f>
        <v/>
      </c>
      <c r="KB20" s="84" t="str" cm="1">
        <f t="array" ref="KB20">IF($C20="Production","",IFERROR(
_xlfn.IFS(AND(FX20&gt;0,FX20&lt;($HK$3-$D20)),FX20,
AND(FX20&gt;0,FX20&gt;($HK$3-$D20)),($HK$3-$D20)),""))</f>
        <v/>
      </c>
      <c r="KC20" s="84" t="str" cm="1">
        <f t="array" ref="KC20">IF($C20="Production","",IFERROR(
_xlfn.IFS(AND(FY20&gt;0,FY20&lt;($HK$3-$D20)),FY20,
AND(FY20&gt;0,FY20&gt;($HK$3-$D20)),($HK$3-$D20)),""))</f>
        <v/>
      </c>
      <c r="KD20" s="84" t="str" cm="1">
        <f t="array" ref="KD20">IF($C20="Production","",IFERROR(
_xlfn.IFS(AND(FZ20&gt;0,FZ20&lt;($HK$3-$D20)),FZ20,
AND(FZ20&gt;0,FZ20&gt;($HK$3-$D20)),($HK$3-$D20)),""))</f>
        <v/>
      </c>
      <c r="KE20" s="84" t="str" cm="1">
        <f t="array" ref="KE20">IF($C20="Production","",IFERROR(
_xlfn.IFS(AND(GA20&gt;0,GA20&lt;($HK$3-$D20)),GA20,
AND(GA20&gt;0,GA20&gt;($HK$3-$D20)),($HK$3-$D20)),""))</f>
        <v/>
      </c>
      <c r="KF20" s="84" t="str" cm="1">
        <f t="array" ref="KF20">IF($C20="Production","",IFERROR(
_xlfn.IFS(AND(GB20&gt;0,GB20&lt;($HK$3-$D20)),GB20,
AND(GB20&gt;0,GB20&gt;($HK$3-$D20)),($HK$3-$D20)),""))</f>
        <v/>
      </c>
      <c r="KG20" s="84" t="str" cm="1">
        <f t="array" ref="KG20">IF($C20="Production","",IFERROR(
_xlfn.IFS(AND(GC20&gt;0,GC20&lt;($HK$3-$D20)),GC20,
AND(GC20&gt;0,GC20&gt;($HK$3-$D20)),($HK$3-$D20)),""))</f>
        <v/>
      </c>
      <c r="KH20" s="84" t="str" cm="1">
        <f t="array" ref="KH20">IF($C20="Production","",IFERROR(
_xlfn.IFS(AND(GD20&gt;0,GD20&lt;($HK$3-$D20)),GD20,
AND(GD20&gt;0,GD20&gt;($HK$3-$D20)),($HK$3-$D20)),""))</f>
        <v/>
      </c>
      <c r="KI20" s="84" t="str" cm="1">
        <f t="array" ref="KI20">IF($C20="Production","",IFERROR(
_xlfn.IFS(AND(GE20&gt;0,GE20&lt;($HK$3-$D20)),GE20,
AND(GE20&gt;0,GE20&gt;($HK$3-$D20)),($HK$3-$D20)),""))</f>
        <v/>
      </c>
      <c r="KJ20" s="84" t="str" cm="1">
        <f t="array" ref="KJ20">IF($C20="Production","",IFERROR(
_xlfn.IFS(AND(GF20&gt;0,GF20&lt;($HK$3-$D20)),GF20,
AND(GF20&gt;0,GF20&gt;($HK$3-$D20)),($HK$3-$D20)),""))</f>
        <v/>
      </c>
      <c r="KK20" s="84" t="str" cm="1">
        <f t="array" ref="KK20">IF($C20="Production","",IFERROR(
_xlfn.IFS(AND(GG20&gt;0,GG20&lt;($HK$3-$D20)),GG20,
AND(GG20&gt;0,GG20&gt;($HK$3-$D20)),($HK$3-$D20)),""))</f>
        <v/>
      </c>
      <c r="KL20" s="84" t="str" cm="1">
        <f t="array" ref="KL20">IF($C20="Production","",IFERROR(
_xlfn.IFS(AND(GH20&gt;0,GH20&lt;($HK$3-$D20)),GH20,
AND(GH20&gt;0,GH20&gt;($HK$3-$D20)),($HK$3-$D20)),""))</f>
        <v/>
      </c>
      <c r="KM20" s="84" t="str" cm="1">
        <f t="array" ref="KM20">IF($C20="Production","",IFERROR(
_xlfn.IFS(AND(GI20&gt;0,GI20&lt;($HK$3-$D20)),GI20,
AND(GI20&gt;0,GI20&gt;($HK$3-$D20)),($HK$3-$D20)),""))</f>
        <v/>
      </c>
      <c r="KN20" s="84" t="str" cm="1">
        <f t="array" ref="KN20">IF($C20="Production","",IFERROR(
_xlfn.IFS(AND(GJ20&gt;0,GJ20&lt;($HK$3-$D20)),GJ20,
AND(GJ20&gt;0,GJ20&gt;($HK$3-$D20)),($HK$3-$D20)),""))</f>
        <v/>
      </c>
      <c r="KO20" s="84" t="str" cm="1">
        <f t="array" ref="KO20">IF($C20="Production","",IFERROR(
_xlfn.IFS(AND(GK20&gt;0,GK20&lt;($HK$3-$D20)),GK20,
AND(GK20&gt;0,GK20&gt;($HK$3-$D20)),($HK$3-$D20)),""))</f>
        <v/>
      </c>
      <c r="KP20" s="84" t="str" cm="1">
        <f t="array" ref="KP20">IF($C20="Production","",IFERROR(
_xlfn.IFS(AND(GL20&gt;0,GL20&lt;($HK$3-$D20)),GL20,
AND(GL20&gt;0,GL20&gt;($HK$3-$D20)),($HK$3-$D20)),""))</f>
        <v/>
      </c>
      <c r="KQ20" s="84" t="str" cm="1">
        <f t="array" ref="KQ20">IF($C20="Production","",IFERROR(
_xlfn.IFS(AND(GM20&gt;0,GM20&lt;($HK$3-$D20)),GM20,
AND(GM20&gt;0,GM20&gt;($HK$3-$D20)),($HK$3-$D20)),""))</f>
        <v/>
      </c>
      <c r="KR20" s="84" t="str" cm="1">
        <f t="array" ref="KR20">IF($C20="Production","",IFERROR(
_xlfn.IFS(AND(GN20&gt;0,GN20&lt;($HK$3-$D20)),GN20,
AND(GN20&gt;0,GN20&gt;($HK$3-$D20)),($HK$3-$D20)),""))</f>
        <v/>
      </c>
      <c r="KS20" s="84" t="str" cm="1">
        <f t="array" ref="KS20">IF($C20="Production","",IFERROR(
_xlfn.IFS(AND(GO20&gt;0,GO20&lt;($HK$3-$D20)),GO20,
AND(GO20&gt;0,GO20&gt;($HK$3-$D20)),($HK$3-$D20)),""))</f>
        <v/>
      </c>
      <c r="KT20" s="84" t="str" cm="1">
        <f t="array" ref="KT20">IF($C20="Production","",IFERROR(
_xlfn.IFS(AND(GP20&gt;0,GP20&lt;($HK$3-$D20)),GP20,
AND(GP20&gt;0,GP20&gt;($HK$3-$D20)),($HK$3-$D20)),""))</f>
        <v/>
      </c>
      <c r="KU20" s="84" t="str" cm="1">
        <f t="array" ref="KU20">IF($C20="Production","",IFERROR(
_xlfn.IFS(AND(GQ20&gt;0,GQ20&lt;($HK$3-$D20)),GQ20,
AND(GQ20&gt;0,GQ20&gt;($HK$3-$D20)),($HK$3-$D20)),""))</f>
        <v/>
      </c>
      <c r="KV20" s="84" t="str" cm="1">
        <f t="array" ref="KV20">IF($C20="Production","",IFERROR(
_xlfn.IFS(AND(GR20&gt;0,GR20&lt;($HK$3-$D20)),GR20,
AND(GR20&gt;0,GR20&gt;($HK$3-$D20)),($HK$3-$D20)),""))</f>
        <v/>
      </c>
      <c r="KW20" s="84" t="str" cm="1">
        <f t="array" ref="KW20">IF($C20="Production","",IFERROR(
_xlfn.IFS(AND(GS20&gt;0,GS20&lt;($HK$3-$D20)),GS20,
AND(GS20&gt;0,GS20&gt;($HK$3-$D20)),($HK$3-$D20)),""))</f>
        <v/>
      </c>
      <c r="KX20" s="84" t="str" cm="1">
        <f t="array" ref="KX20">IF($C20="Production","",IFERROR(
_xlfn.IFS(AND(GT20&gt;0,GT20&lt;($HK$3-$D20)),GT20,
AND(GT20&gt;0,GT20&gt;($HK$3-$D20)),($HK$3-$D20)),""))</f>
        <v/>
      </c>
      <c r="KY20" s="84" t="str" cm="1">
        <f t="array" ref="KY20">IF($C20="Production","",IFERROR(
_xlfn.IFS(AND(GU20&gt;0,GU20&lt;($HK$3-$D20)),GU20,
AND(GU20&gt;0,GU20&gt;($HK$3-$D20)),($HK$3-$D20)),""))</f>
        <v/>
      </c>
      <c r="KZ20" s="84" t="str" cm="1">
        <f t="array" ref="KZ20">IF($C20="Production","",IFERROR(
_xlfn.IFS(AND(GV20&gt;0,GV20&lt;($HK$3-$D20)),GV20,
AND(GV20&gt;0,GV20&gt;($HK$3-$D20)),($HK$3-$D20)),""))</f>
        <v/>
      </c>
      <c r="LA20" s="84" t="str" cm="1">
        <f t="array" ref="LA20">IF($C20="Production","",IFERROR(
_xlfn.IFS(AND(GW20&gt;0,GW20&lt;($HK$3-$D20)),GW20,
AND(GW20&gt;0,GW20&gt;($HK$3-$D20)),($HK$3-$D20)),""))</f>
        <v/>
      </c>
      <c r="LB20" s="84" t="str" cm="1">
        <f t="array" ref="LB20">IF($C20="Production","",IFERROR(
_xlfn.IFS(AND(GX20&gt;0,GX20&lt;($HK$3-$D20)),GX20,
AND(GX20&gt;0,GX20&gt;($HK$3-$D20)),($HK$3-$D20)),""))</f>
        <v/>
      </c>
      <c r="LC20" s="84" t="str" cm="1">
        <f t="array" ref="LC20">IF($C20="Production","",IFERROR(
_xlfn.IFS(AND(GY20&gt;0,GY20&lt;($HK$3-$D20)),GY20,
AND(GY20&gt;0,GY20&gt;($HK$3-$D20)),($HK$3-$D20)),""))</f>
        <v/>
      </c>
      <c r="LD20" s="84" t="str" cm="1">
        <f t="array" ref="LD20">IF($C20="Production","",IFERROR(
_xlfn.IFS(AND(GZ20&gt;0,GZ20&lt;($HK$3-$D20)),GZ20,
AND(GZ20&gt;0,GZ20&gt;($HK$3-$D20)),($HK$3-$D20)),""))</f>
        <v/>
      </c>
      <c r="LE20" s="84" t="str" cm="1">
        <f t="array" ref="LE20">IF($C20="Production","",IFERROR(
_xlfn.IFS(AND(HA20&gt;0,HA20&lt;($HK$3-$D20)),HA20,
AND(HA20&gt;0,HA20&gt;($HK$3-$D20)),($HK$3-$D20)),""))</f>
        <v/>
      </c>
      <c r="LF20" s="84" t="str" cm="1">
        <f t="array" ref="LF20">IF($C20="Production","",IFERROR(
_xlfn.IFS(AND(HB20&gt;0,HB20&lt;($HK$3-$D20)),HB20,
AND(HB20&gt;0,HB20&gt;($HK$3-$D20)),($HK$3-$D20)),""))</f>
        <v/>
      </c>
      <c r="LG20" s="84" t="str" cm="1">
        <f t="array" ref="LG20">IF($C20="Production","",IFERROR(
_xlfn.IFS(AND(HC20&gt;0,HC20&lt;($HK$3-$D20)),HC20,
AND(HC20&gt;0,HC20&gt;($HK$3-$D20)),($HK$3-$D20)),""))</f>
        <v/>
      </c>
      <c r="LH20" s="84" t="str" cm="1">
        <f t="array" ref="LH20">IF($C20="Production","",IFERROR(
_xlfn.IFS(AND(HD20&gt;0,HD20&lt;($HK$3-$D20)),HD20,
AND(HD20&gt;0,HD20&gt;($HK$3-$D20)),($HK$3-$D20)),""))</f>
        <v/>
      </c>
      <c r="LI20" s="84" t="str" cm="1">
        <f t="array" ref="LI20">IF($C20="Production","",IFERROR(
_xlfn.IFS(AND(HE20&gt;0,HE20&lt;($HK$3-$D20)),HE20,
AND(HE20&gt;0,HE20&gt;($HK$3-$D20)),($HK$3-$D20)),""))</f>
        <v/>
      </c>
      <c r="LJ20" s="84" t="str" cm="1">
        <f t="array" ref="LJ20">IF($C20="Production","",IFERROR(
_xlfn.IFS(AND(HF20&gt;0,HF20&lt;($HK$3-$D20)),HF20,
AND(HF20&gt;0,HF20&gt;($HK$3-$D20)),($HK$3-$D20)),""))</f>
        <v/>
      </c>
      <c r="LK20" s="84" t="str" cm="1">
        <f t="array" ref="LK20">IF($C20="Production","",IFERROR(
_xlfn.IFS(AND(HG20&gt;0,HG20&lt;($HK$3-$D20)),HG20,
AND(HG20&gt;0,HG20&gt;($HK$3-$D20)),($HK$3-$D20)),""))</f>
        <v/>
      </c>
      <c r="LL20" s="139">
        <f t="shared" si="161"/>
        <v>0</v>
      </c>
      <c r="LM20" s="80"/>
      <c r="LN20" s="133" t="str">
        <f t="shared" si="162"/>
        <v/>
      </c>
      <c r="LO20" s="84" t="str">
        <f t="shared" si="163"/>
        <v/>
      </c>
      <c r="LP20" s="84" t="str">
        <f t="shared" si="164"/>
        <v/>
      </c>
      <c r="LQ20" s="84" t="str">
        <f t="shared" si="165"/>
        <v/>
      </c>
      <c r="LR20" s="84" t="str">
        <f t="shared" si="166"/>
        <v/>
      </c>
      <c r="LS20" s="84" t="str">
        <f t="shared" si="167"/>
        <v/>
      </c>
      <c r="LT20" s="84" t="str">
        <f t="shared" si="168"/>
        <v/>
      </c>
      <c r="LU20" s="84" t="str">
        <f t="shared" si="169"/>
        <v/>
      </c>
      <c r="LV20" s="84" t="str">
        <f t="shared" si="170"/>
        <v/>
      </c>
      <c r="LW20" s="84" t="str">
        <f t="shared" si="171"/>
        <v/>
      </c>
      <c r="LX20" s="84" t="str">
        <f t="shared" si="172"/>
        <v/>
      </c>
      <c r="LY20" s="84" t="str">
        <f t="shared" si="173"/>
        <v/>
      </c>
      <c r="LZ20" s="84" t="str">
        <f t="shared" si="174"/>
        <v/>
      </c>
      <c r="MA20" s="84" t="str">
        <f t="shared" si="175"/>
        <v/>
      </c>
      <c r="MB20" s="84" t="str">
        <f t="shared" si="176"/>
        <v/>
      </c>
      <c r="MC20" s="84" t="str">
        <f t="shared" si="177"/>
        <v/>
      </c>
      <c r="MD20" s="84" t="str">
        <f t="shared" si="178"/>
        <v/>
      </c>
      <c r="ME20" s="84" t="str">
        <f t="shared" si="179"/>
        <v/>
      </c>
      <c r="MF20" s="84" t="str">
        <f t="shared" si="180"/>
        <v/>
      </c>
      <c r="MG20" s="84" t="str">
        <f t="shared" si="181"/>
        <v/>
      </c>
      <c r="MH20" s="84" t="str">
        <f t="shared" si="182"/>
        <v/>
      </c>
      <c r="MI20" s="84" t="str">
        <f t="shared" si="183"/>
        <v/>
      </c>
      <c r="MJ20" s="84" t="str">
        <f t="shared" si="184"/>
        <v/>
      </c>
      <c r="MK20" s="84" t="str">
        <f t="shared" si="185"/>
        <v/>
      </c>
      <c r="ML20" s="84" t="str">
        <f t="shared" si="186"/>
        <v/>
      </c>
      <c r="MM20" s="84" t="str">
        <f t="shared" si="187"/>
        <v/>
      </c>
      <c r="MN20" s="84" t="str">
        <f t="shared" si="188"/>
        <v/>
      </c>
      <c r="MO20" s="84" t="str">
        <f t="shared" si="189"/>
        <v/>
      </c>
      <c r="MP20" s="84" t="str">
        <f t="shared" si="190"/>
        <v/>
      </c>
      <c r="MQ20" s="84" t="str">
        <f t="shared" si="191"/>
        <v/>
      </c>
      <c r="MR20" s="84" t="str">
        <f t="shared" si="192"/>
        <v/>
      </c>
      <c r="MS20" s="84" t="str">
        <f t="shared" si="193"/>
        <v/>
      </c>
      <c r="MT20" s="84" t="str">
        <f t="shared" si="194"/>
        <v/>
      </c>
      <c r="MU20" s="84" t="str">
        <f t="shared" si="195"/>
        <v/>
      </c>
      <c r="MV20" s="84" t="str">
        <f t="shared" si="196"/>
        <v/>
      </c>
      <c r="MW20" s="84" t="str">
        <f t="shared" si="197"/>
        <v/>
      </c>
      <c r="MX20" s="84" t="str">
        <f t="shared" si="198"/>
        <v/>
      </c>
      <c r="MY20" s="84" t="str">
        <f t="shared" si="199"/>
        <v/>
      </c>
      <c r="MZ20" s="84" t="str">
        <f t="shared" si="200"/>
        <v/>
      </c>
      <c r="NA20" s="84" t="str">
        <f t="shared" si="201"/>
        <v/>
      </c>
      <c r="NB20" s="84" t="str">
        <f t="shared" si="202"/>
        <v/>
      </c>
      <c r="NC20" s="84" t="str">
        <f t="shared" si="203"/>
        <v/>
      </c>
      <c r="ND20" s="84" t="str">
        <f t="shared" si="204"/>
        <v/>
      </c>
      <c r="NE20" s="84" t="str">
        <f t="shared" si="205"/>
        <v/>
      </c>
      <c r="NF20" s="84" t="str">
        <f t="shared" si="206"/>
        <v/>
      </c>
      <c r="NG20" s="84" t="str">
        <f t="shared" si="207"/>
        <v/>
      </c>
      <c r="NH20" s="84" t="str">
        <f t="shared" si="208"/>
        <v/>
      </c>
      <c r="NI20" s="84" t="str">
        <f t="shared" si="209"/>
        <v/>
      </c>
      <c r="NJ20" s="84" t="str">
        <f t="shared" si="210"/>
        <v/>
      </c>
      <c r="NK20" s="84" t="str">
        <f t="shared" si="211"/>
        <v/>
      </c>
      <c r="NL20" s="84" t="str">
        <f t="shared" si="212"/>
        <v/>
      </c>
      <c r="NM20" s="134" t="str">
        <f t="shared" si="213"/>
        <v/>
      </c>
      <c r="NN20" s="139">
        <f t="shared" si="214"/>
        <v>0</v>
      </c>
      <c r="NP20" s="91" t="str">
        <f t="shared" si="215"/>
        <v/>
      </c>
      <c r="NQ20" s="79" t="str">
        <f t="shared" si="216"/>
        <v/>
      </c>
      <c r="NR20" s="79" t="str">
        <f t="shared" si="217"/>
        <v/>
      </c>
      <c r="NS20" s="79" t="str">
        <f t="shared" si="218"/>
        <v/>
      </c>
      <c r="NT20" s="79" t="str">
        <f t="shared" si="219"/>
        <v/>
      </c>
      <c r="NU20" s="79" t="str">
        <f t="shared" si="220"/>
        <v/>
      </c>
      <c r="NV20" s="79" t="str">
        <f t="shared" si="221"/>
        <v/>
      </c>
      <c r="NW20" s="79" t="str">
        <f t="shared" si="222"/>
        <v/>
      </c>
      <c r="NX20" s="79" t="str">
        <f t="shared" si="223"/>
        <v/>
      </c>
      <c r="NY20" s="79" t="str">
        <f t="shared" si="224"/>
        <v/>
      </c>
      <c r="NZ20" s="79" t="str">
        <f t="shared" si="225"/>
        <v/>
      </c>
      <c r="OA20" s="79" t="str">
        <f t="shared" si="226"/>
        <v/>
      </c>
      <c r="OB20" s="79" t="str">
        <f t="shared" si="227"/>
        <v/>
      </c>
      <c r="OC20" s="79" t="str">
        <f t="shared" si="228"/>
        <v/>
      </c>
      <c r="OD20" s="79" t="str">
        <f t="shared" si="229"/>
        <v/>
      </c>
      <c r="OE20" s="79" t="str">
        <f t="shared" si="230"/>
        <v/>
      </c>
      <c r="OF20" s="79" t="str">
        <f t="shared" si="231"/>
        <v/>
      </c>
      <c r="OG20" s="79" t="str">
        <f t="shared" si="232"/>
        <v/>
      </c>
      <c r="OH20" s="79" t="str">
        <f t="shared" si="233"/>
        <v/>
      </c>
      <c r="OI20" s="79" t="str">
        <f t="shared" si="234"/>
        <v/>
      </c>
      <c r="OJ20" s="79" t="str">
        <f t="shared" si="235"/>
        <v/>
      </c>
      <c r="OK20" s="79" t="str">
        <f t="shared" si="236"/>
        <v/>
      </c>
      <c r="OL20" s="79" t="str">
        <f t="shared" si="237"/>
        <v/>
      </c>
      <c r="OM20" s="79" t="str">
        <f t="shared" si="238"/>
        <v/>
      </c>
      <c r="ON20" s="79" t="str">
        <f t="shared" si="239"/>
        <v/>
      </c>
      <c r="OO20" s="79" t="str">
        <f t="shared" si="240"/>
        <v/>
      </c>
      <c r="OP20" s="79" t="str">
        <f t="shared" si="241"/>
        <v/>
      </c>
      <c r="OQ20" s="79" t="str">
        <f t="shared" si="242"/>
        <v/>
      </c>
      <c r="OR20" s="79" t="str">
        <f t="shared" si="243"/>
        <v/>
      </c>
      <c r="OS20" s="79" t="str">
        <f t="shared" si="244"/>
        <v/>
      </c>
      <c r="OT20" s="79" t="str">
        <f t="shared" si="245"/>
        <v/>
      </c>
      <c r="OU20" s="79" t="str">
        <f t="shared" si="246"/>
        <v/>
      </c>
      <c r="OV20" s="79" t="str">
        <f t="shared" si="247"/>
        <v/>
      </c>
      <c r="OW20" s="79" t="str">
        <f t="shared" si="248"/>
        <v/>
      </c>
      <c r="OX20" s="79" t="str">
        <f t="shared" si="249"/>
        <v/>
      </c>
      <c r="OY20" s="79" t="str">
        <f t="shared" si="250"/>
        <v/>
      </c>
      <c r="OZ20" s="79" t="str">
        <f t="shared" si="251"/>
        <v/>
      </c>
      <c r="PA20" s="79" t="str">
        <f t="shared" si="252"/>
        <v/>
      </c>
      <c r="PB20" s="79" t="str">
        <f t="shared" si="253"/>
        <v/>
      </c>
      <c r="PC20" s="79" t="str">
        <f t="shared" si="254"/>
        <v/>
      </c>
      <c r="PD20" s="79" t="str">
        <f t="shared" si="255"/>
        <v/>
      </c>
      <c r="PE20" s="79" t="str">
        <f t="shared" si="256"/>
        <v/>
      </c>
      <c r="PF20" s="79" t="str">
        <f t="shared" si="257"/>
        <v/>
      </c>
      <c r="PG20" s="79" t="str">
        <f t="shared" si="258"/>
        <v/>
      </c>
      <c r="PH20" s="79" t="str">
        <f t="shared" si="259"/>
        <v/>
      </c>
      <c r="PI20" s="79" t="str">
        <f t="shared" si="260"/>
        <v/>
      </c>
      <c r="PJ20" s="79" t="str">
        <f t="shared" si="261"/>
        <v/>
      </c>
      <c r="PK20" s="79" t="str">
        <f t="shared" si="262"/>
        <v/>
      </c>
      <c r="PL20" s="79" t="str">
        <f t="shared" si="263"/>
        <v/>
      </c>
      <c r="PM20" s="79" t="str">
        <f t="shared" si="264"/>
        <v/>
      </c>
      <c r="PN20" s="79" t="str">
        <f t="shared" si="265"/>
        <v/>
      </c>
      <c r="PO20" s="92" t="str">
        <f t="shared" si="266"/>
        <v/>
      </c>
      <c r="PP20" s="144">
        <f t="shared" si="109"/>
        <v>0</v>
      </c>
      <c r="PR20" s="91">
        <f t="shared" si="267"/>
        <v>0</v>
      </c>
      <c r="PS20" s="79">
        <f t="shared" si="268"/>
        <v>0</v>
      </c>
      <c r="PT20" s="92">
        <f t="shared" si="269"/>
        <v>0</v>
      </c>
      <c r="PV20" s="144">
        <f t="shared" si="270"/>
        <v>-8.25</v>
      </c>
      <c r="PX20" s="144">
        <f t="shared" si="271"/>
        <v>-8.25</v>
      </c>
    </row>
    <row r="21" spans="2:440" x14ac:dyDescent="0.15">
      <c r="B21" s="82" t="str">
        <f>'MODU 2025'!B24</f>
        <v>FENILLE Victoria</v>
      </c>
      <c r="C21" s="82" t="str">
        <f>'MODU 2025'!C24</f>
        <v>Production</v>
      </c>
      <c r="D21" s="82">
        <f>'MODU 2025'!D24</f>
        <v>37</v>
      </c>
      <c r="E21" s="125">
        <f>'MODU 2025'!G24</f>
        <v>41</v>
      </c>
      <c r="F21" s="82">
        <f>'MODU 2025'!H24</f>
        <v>32.75</v>
      </c>
      <c r="G21" s="82">
        <f>'MODU 2025'!I24</f>
        <v>42</v>
      </c>
      <c r="H21" s="82">
        <f>'MODU 2025'!J24</f>
        <v>33</v>
      </c>
      <c r="I21" s="82">
        <f>'MODU 2025'!K24</f>
        <v>41</v>
      </c>
      <c r="J21" s="82">
        <f>'MODU 2025'!L24</f>
        <v>33</v>
      </c>
      <c r="K21" s="82">
        <f>'MODU 2025'!M24</f>
        <v>41</v>
      </c>
      <c r="L21" s="82">
        <f>'MODU 2025'!N24</f>
        <v>33</v>
      </c>
      <c r="M21" s="82">
        <f>'MODU 2025'!O24</f>
        <v>41</v>
      </c>
      <c r="N21" s="82">
        <f>'MODU 2025'!P24</f>
        <v>33</v>
      </c>
      <c r="O21" s="82">
        <f>'MODU 2025'!Q24</f>
        <v>41</v>
      </c>
      <c r="P21" s="82">
        <f>'MODU 2025'!R24</f>
        <v>33</v>
      </c>
      <c r="Q21" s="82">
        <f>'MODU 2025'!S24</f>
        <v>41</v>
      </c>
      <c r="R21" s="82">
        <f>'MODU 2025'!T24</f>
        <v>33</v>
      </c>
      <c r="S21" s="82">
        <f>'MODU 2025'!U24</f>
        <v>41</v>
      </c>
      <c r="T21" s="82">
        <f>'MODU 2025'!V24</f>
        <v>33</v>
      </c>
      <c r="U21" s="82">
        <f>'MODU 2025'!W24</f>
        <v>41</v>
      </c>
      <c r="V21" s="82">
        <f>'MODU 2025'!X24</f>
        <v>33</v>
      </c>
      <c r="W21" s="82">
        <f>'MODU 2025'!Y24</f>
        <v>41</v>
      </c>
      <c r="X21" s="82">
        <f>'MODU 2025'!Z24</f>
        <v>33</v>
      </c>
      <c r="Y21" s="82">
        <f>'MODU 2025'!AA24</f>
        <v>41</v>
      </c>
      <c r="Z21" s="82">
        <f>'MODU 2025'!AB24</f>
        <v>33</v>
      </c>
      <c r="AA21" s="82">
        <f>'MODU 2025'!AC24</f>
        <v>41</v>
      </c>
      <c r="AB21" s="82">
        <f>'MODU 2025'!AD24</f>
        <v>33</v>
      </c>
      <c r="AC21" s="82">
        <f>'MODU 2025'!AE24</f>
        <v>41</v>
      </c>
      <c r="AD21" s="82">
        <f>'MODU 2025'!AF24</f>
        <v>33</v>
      </c>
      <c r="AE21" s="82">
        <f>'MODU 2025'!AG24</f>
        <v>41</v>
      </c>
      <c r="AF21" s="82">
        <f>'MODU 2025'!AH24</f>
        <v>33</v>
      </c>
      <c r="AG21" s="82">
        <f>'MODU 2025'!AI24</f>
        <v>41</v>
      </c>
      <c r="AH21" s="82">
        <f>'MODU 2025'!AJ24</f>
        <v>33</v>
      </c>
      <c r="AI21" s="82">
        <f>'MODU 2025'!AK24</f>
        <v>41</v>
      </c>
      <c r="AJ21" s="82">
        <f>'MODU 2025'!AL24</f>
        <v>33</v>
      </c>
      <c r="AK21" s="82">
        <f>'MODU 2025'!AM24</f>
        <v>41</v>
      </c>
      <c r="AL21" s="82">
        <f>'MODU 2025'!AN24</f>
        <v>33</v>
      </c>
      <c r="AM21" s="82">
        <f>'MODU 2025'!AO24</f>
        <v>41</v>
      </c>
      <c r="AN21" s="82">
        <f>'MODU 2025'!AP24</f>
        <v>33</v>
      </c>
      <c r="AO21" s="82">
        <f>'MODU 2025'!AQ24</f>
        <v>41</v>
      </c>
      <c r="AP21" s="82">
        <f>'MODU 2025'!AR24</f>
        <v>33</v>
      </c>
      <c r="AQ21" s="82">
        <f>'MODU 2025'!AS24</f>
        <v>41</v>
      </c>
      <c r="AR21" s="82">
        <f>'MODU 2025'!AT24</f>
        <v>33</v>
      </c>
      <c r="AS21" s="82">
        <f>'MODU 2025'!AU24</f>
        <v>41</v>
      </c>
      <c r="AT21" s="82">
        <f>'MODU 2025'!AV24</f>
        <v>33</v>
      </c>
      <c r="AU21" s="82">
        <f>'MODU 2025'!AW24</f>
        <v>41</v>
      </c>
      <c r="AV21" s="82">
        <f>'MODU 2025'!AX24</f>
        <v>33</v>
      </c>
      <c r="AW21" s="82">
        <f>'MODU 2025'!AY24</f>
        <v>41</v>
      </c>
      <c r="AX21" s="82">
        <f>'MODU 2025'!AZ24</f>
        <v>33</v>
      </c>
      <c r="AY21" s="82">
        <f>'MODU 2025'!BA24</f>
        <v>41</v>
      </c>
      <c r="AZ21" s="82">
        <f>'MODU 2025'!BB24</f>
        <v>33</v>
      </c>
      <c r="BA21" s="82">
        <f>'MODU 2025'!BC24</f>
        <v>41</v>
      </c>
      <c r="BB21" s="82">
        <f>'MODU 2025'!BD24</f>
        <v>33</v>
      </c>
      <c r="BC21" s="82">
        <f>'MODU 2025'!BE24</f>
        <v>41</v>
      </c>
      <c r="BD21" s="126">
        <f>'MODU 2025'!BF24</f>
        <v>33</v>
      </c>
      <c r="BE21" s="82"/>
      <c r="BF21" s="116">
        <v>41</v>
      </c>
      <c r="BG21" s="117">
        <v>33</v>
      </c>
      <c r="BH21" s="117">
        <v>41</v>
      </c>
      <c r="BI21" s="117">
        <v>33</v>
      </c>
      <c r="BJ21" s="117">
        <v>41</v>
      </c>
      <c r="BK21" s="117">
        <v>33</v>
      </c>
      <c r="BL21" s="117">
        <v>41</v>
      </c>
      <c r="BM21" s="117">
        <v>33</v>
      </c>
      <c r="BN21" s="117">
        <v>41</v>
      </c>
      <c r="BO21" s="117">
        <v>33</v>
      </c>
      <c r="BP21" s="117">
        <v>41</v>
      </c>
      <c r="BQ21" s="117">
        <v>33</v>
      </c>
      <c r="BR21" s="117">
        <v>41</v>
      </c>
      <c r="BS21" s="117">
        <v>33</v>
      </c>
      <c r="BT21" s="117">
        <v>41</v>
      </c>
      <c r="BU21" s="117">
        <v>33</v>
      </c>
      <c r="BV21" s="117">
        <v>41</v>
      </c>
      <c r="BW21" s="117">
        <v>33</v>
      </c>
      <c r="BX21" s="117">
        <v>41</v>
      </c>
      <c r="BY21" s="117">
        <v>33</v>
      </c>
      <c r="BZ21" s="117">
        <v>41</v>
      </c>
      <c r="CA21" s="117">
        <v>33</v>
      </c>
      <c r="CB21" s="117">
        <v>41</v>
      </c>
      <c r="CC21" s="117">
        <v>33</v>
      </c>
      <c r="CD21" s="117">
        <v>41</v>
      </c>
      <c r="CE21" s="117">
        <v>33</v>
      </c>
      <c r="CF21" s="117">
        <v>41</v>
      </c>
      <c r="CG21" s="117">
        <v>33</v>
      </c>
      <c r="CH21" s="117">
        <v>41</v>
      </c>
      <c r="CI21" s="117">
        <v>33</v>
      </c>
      <c r="CJ21" s="117">
        <v>41</v>
      </c>
      <c r="CK21" s="117">
        <v>33</v>
      </c>
      <c r="CL21" s="117">
        <v>41</v>
      </c>
      <c r="CM21" s="117">
        <v>33</v>
      </c>
      <c r="CN21" s="117">
        <v>41</v>
      </c>
      <c r="CO21" s="117">
        <v>33</v>
      </c>
      <c r="CP21" s="117">
        <v>41</v>
      </c>
      <c r="CQ21" s="117">
        <v>33</v>
      </c>
      <c r="CR21" s="117">
        <v>41</v>
      </c>
      <c r="CS21" s="117">
        <v>33</v>
      </c>
      <c r="CT21" s="117">
        <v>41</v>
      </c>
      <c r="CU21" s="117">
        <v>33</v>
      </c>
      <c r="CV21" s="117">
        <v>41</v>
      </c>
      <c r="CW21" s="117">
        <v>33</v>
      </c>
      <c r="CX21" s="117">
        <v>41</v>
      </c>
      <c r="CY21" s="117">
        <v>33</v>
      </c>
      <c r="CZ21" s="117">
        <v>41</v>
      </c>
      <c r="DA21" s="117">
        <v>33</v>
      </c>
      <c r="DB21" s="117">
        <v>41</v>
      </c>
      <c r="DC21" s="117">
        <v>33</v>
      </c>
      <c r="DD21" s="117">
        <v>41</v>
      </c>
      <c r="DE21" s="118">
        <v>33</v>
      </c>
      <c r="DF21" s="85"/>
      <c r="DG21" s="133">
        <f t="shared" si="272"/>
        <v>-0.25</v>
      </c>
      <c r="DH21" s="84">
        <f t="shared" si="110"/>
        <v>0</v>
      </c>
      <c r="DI21" s="84">
        <f t="shared" si="111"/>
        <v>1</v>
      </c>
      <c r="DJ21" s="84">
        <f t="shared" si="112"/>
        <v>0</v>
      </c>
      <c r="DK21" s="84">
        <f t="shared" si="113"/>
        <v>0</v>
      </c>
      <c r="DL21" s="84">
        <f t="shared" si="114"/>
        <v>0</v>
      </c>
      <c r="DM21" s="84">
        <f t="shared" si="115"/>
        <v>0</v>
      </c>
      <c r="DN21" s="84">
        <f t="shared" si="116"/>
        <v>0</v>
      </c>
      <c r="DO21" s="84">
        <f t="shared" si="117"/>
        <v>0</v>
      </c>
      <c r="DP21" s="84">
        <f t="shared" si="118"/>
        <v>0</v>
      </c>
      <c r="DQ21" s="84">
        <f t="shared" si="119"/>
        <v>0</v>
      </c>
      <c r="DR21" s="84">
        <f t="shared" si="120"/>
        <v>0</v>
      </c>
      <c r="DS21" s="84">
        <f t="shared" si="121"/>
        <v>0</v>
      </c>
      <c r="DT21" s="84">
        <f t="shared" si="122"/>
        <v>0</v>
      </c>
      <c r="DU21" s="84">
        <f t="shared" si="123"/>
        <v>0</v>
      </c>
      <c r="DV21" s="84">
        <f t="shared" si="124"/>
        <v>0</v>
      </c>
      <c r="DW21" s="84">
        <f t="shared" si="125"/>
        <v>0</v>
      </c>
      <c r="DX21" s="84">
        <f t="shared" si="126"/>
        <v>0</v>
      </c>
      <c r="DY21" s="84">
        <f t="shared" si="127"/>
        <v>0</v>
      </c>
      <c r="DZ21" s="84">
        <f t="shared" si="128"/>
        <v>0</v>
      </c>
      <c r="EA21" s="84">
        <f t="shared" si="129"/>
        <v>0</v>
      </c>
      <c r="EB21" s="84">
        <f t="shared" si="130"/>
        <v>0</v>
      </c>
      <c r="EC21" s="84">
        <f t="shared" si="131"/>
        <v>0</v>
      </c>
      <c r="ED21" s="84">
        <f t="shared" si="132"/>
        <v>0</v>
      </c>
      <c r="EE21" s="84">
        <f t="shared" si="133"/>
        <v>0</v>
      </c>
      <c r="EF21" s="84">
        <f t="shared" si="134"/>
        <v>0</v>
      </c>
      <c r="EG21" s="84">
        <f t="shared" si="135"/>
        <v>0</v>
      </c>
      <c r="EH21" s="84">
        <f t="shared" si="136"/>
        <v>0</v>
      </c>
      <c r="EI21" s="84">
        <f t="shared" si="137"/>
        <v>0</v>
      </c>
      <c r="EJ21" s="84">
        <f t="shared" si="138"/>
        <v>0</v>
      </c>
      <c r="EK21" s="84">
        <f t="shared" si="139"/>
        <v>0</v>
      </c>
      <c r="EL21" s="84">
        <f t="shared" si="140"/>
        <v>0</v>
      </c>
      <c r="EM21" s="84">
        <f t="shared" si="141"/>
        <v>0</v>
      </c>
      <c r="EN21" s="84">
        <f t="shared" si="142"/>
        <v>0</v>
      </c>
      <c r="EO21" s="84">
        <f t="shared" si="143"/>
        <v>0</v>
      </c>
      <c r="EP21" s="84">
        <f t="shared" si="144"/>
        <v>0</v>
      </c>
      <c r="EQ21" s="84">
        <f t="shared" si="145"/>
        <v>0</v>
      </c>
      <c r="ER21" s="84">
        <f t="shared" si="146"/>
        <v>0</v>
      </c>
      <c r="ES21" s="84">
        <f t="shared" si="147"/>
        <v>0</v>
      </c>
      <c r="ET21" s="84">
        <f t="shared" si="148"/>
        <v>0</v>
      </c>
      <c r="EU21" s="84">
        <f t="shared" si="149"/>
        <v>0</v>
      </c>
      <c r="EV21" s="84">
        <f t="shared" si="150"/>
        <v>0</v>
      </c>
      <c r="EW21" s="84">
        <f t="shared" si="151"/>
        <v>0</v>
      </c>
      <c r="EX21" s="84">
        <f t="shared" si="152"/>
        <v>0</v>
      </c>
      <c r="EY21" s="84">
        <f t="shared" si="153"/>
        <v>0</v>
      </c>
      <c r="EZ21" s="84">
        <f t="shared" si="154"/>
        <v>0</v>
      </c>
      <c r="FA21" s="84">
        <f t="shared" si="155"/>
        <v>0</v>
      </c>
      <c r="FB21" s="84">
        <f t="shared" si="156"/>
        <v>0</v>
      </c>
      <c r="FC21" s="84">
        <f t="shared" si="157"/>
        <v>0</v>
      </c>
      <c r="FD21" s="84">
        <f t="shared" si="158"/>
        <v>0</v>
      </c>
      <c r="FE21" s="84">
        <f t="shared" si="159"/>
        <v>0</v>
      </c>
      <c r="FF21" s="134">
        <f t="shared" si="160"/>
        <v>0</v>
      </c>
      <c r="FG21" s="84"/>
      <c r="FH21" s="133" t="str">
        <f t="shared" si="51"/>
        <v/>
      </c>
      <c r="FI21" s="84" t="str">
        <f t="shared" si="52"/>
        <v/>
      </c>
      <c r="FJ21" s="84" t="str">
        <f t="shared" si="53"/>
        <v/>
      </c>
      <c r="FK21" s="84" t="str">
        <f t="shared" si="54"/>
        <v/>
      </c>
      <c r="FL21" s="84" t="str">
        <f t="shared" si="55"/>
        <v/>
      </c>
      <c r="FM21" s="84" t="str">
        <f t="shared" si="56"/>
        <v/>
      </c>
      <c r="FN21" s="84" t="str">
        <f t="shared" si="57"/>
        <v/>
      </c>
      <c r="FO21" s="84" t="str">
        <f t="shared" si="58"/>
        <v/>
      </c>
      <c r="FP21" s="84" t="str">
        <f t="shared" si="59"/>
        <v/>
      </c>
      <c r="FQ21" s="84" t="str">
        <f t="shared" si="60"/>
        <v/>
      </c>
      <c r="FR21" s="84" t="str">
        <f t="shared" si="61"/>
        <v/>
      </c>
      <c r="FS21" s="84" t="str">
        <f t="shared" si="62"/>
        <v/>
      </c>
      <c r="FT21" s="84" t="str">
        <f t="shared" si="63"/>
        <v/>
      </c>
      <c r="FU21" s="84" t="str">
        <f t="shared" si="64"/>
        <v/>
      </c>
      <c r="FV21" s="84" t="str">
        <f t="shared" si="65"/>
        <v/>
      </c>
      <c r="FW21" s="84" t="str">
        <f t="shared" si="66"/>
        <v/>
      </c>
      <c r="FX21" s="84" t="str">
        <f t="shared" si="67"/>
        <v/>
      </c>
      <c r="FY21" s="84" t="str">
        <f t="shared" si="68"/>
        <v/>
      </c>
      <c r="FZ21" s="84" t="str">
        <f t="shared" si="69"/>
        <v/>
      </c>
      <c r="GA21" s="84" t="str">
        <f t="shared" si="70"/>
        <v/>
      </c>
      <c r="GB21" s="84" t="str">
        <f t="shared" si="71"/>
        <v/>
      </c>
      <c r="GC21" s="84" t="str">
        <f t="shared" si="72"/>
        <v/>
      </c>
      <c r="GD21" s="84" t="str">
        <f t="shared" si="73"/>
        <v/>
      </c>
      <c r="GE21" s="84" t="str">
        <f t="shared" si="74"/>
        <v/>
      </c>
      <c r="GF21" s="84" t="str">
        <f t="shared" si="75"/>
        <v/>
      </c>
      <c r="GG21" s="84" t="str">
        <f t="shared" si="76"/>
        <v/>
      </c>
      <c r="GH21" s="84" t="str">
        <f t="shared" si="77"/>
        <v/>
      </c>
      <c r="GI21" s="84" t="str">
        <f t="shared" si="78"/>
        <v/>
      </c>
      <c r="GJ21" s="84" t="str">
        <f t="shared" si="79"/>
        <v/>
      </c>
      <c r="GK21" s="84" t="str">
        <f t="shared" si="80"/>
        <v/>
      </c>
      <c r="GL21" s="84" t="str">
        <f t="shared" si="81"/>
        <v/>
      </c>
      <c r="GM21" s="84" t="str">
        <f t="shared" si="82"/>
        <v/>
      </c>
      <c r="GN21" s="84" t="str">
        <f t="shared" si="83"/>
        <v/>
      </c>
      <c r="GO21" s="84" t="str">
        <f t="shared" si="84"/>
        <v/>
      </c>
      <c r="GP21" s="84" t="str">
        <f t="shared" si="85"/>
        <v/>
      </c>
      <c r="GQ21" s="84" t="str">
        <f t="shared" si="86"/>
        <v/>
      </c>
      <c r="GR21" s="84" t="str">
        <f t="shared" si="87"/>
        <v/>
      </c>
      <c r="GS21" s="84" t="str">
        <f t="shared" si="88"/>
        <v/>
      </c>
      <c r="GT21" s="84" t="str">
        <f t="shared" si="89"/>
        <v/>
      </c>
      <c r="GU21" s="84" t="str">
        <f t="shared" si="90"/>
        <v/>
      </c>
      <c r="GV21" s="84" t="str">
        <f t="shared" si="91"/>
        <v/>
      </c>
      <c r="GW21" s="84" t="str">
        <f t="shared" si="92"/>
        <v/>
      </c>
      <c r="GX21" s="84" t="str">
        <f t="shared" si="93"/>
        <v/>
      </c>
      <c r="GY21" s="84" t="str">
        <f t="shared" si="94"/>
        <v/>
      </c>
      <c r="GZ21" s="84" t="str">
        <f t="shared" si="95"/>
        <v/>
      </c>
      <c r="HA21" s="84" t="str">
        <f t="shared" si="96"/>
        <v/>
      </c>
      <c r="HB21" s="84" t="str">
        <f t="shared" si="97"/>
        <v/>
      </c>
      <c r="HC21" s="84" t="str">
        <f t="shared" si="98"/>
        <v/>
      </c>
      <c r="HD21" s="84" t="str">
        <f t="shared" si="99"/>
        <v/>
      </c>
      <c r="HE21" s="84" t="str">
        <f t="shared" si="100"/>
        <v/>
      </c>
      <c r="HF21" s="84" t="str">
        <f t="shared" si="101"/>
        <v/>
      </c>
      <c r="HG21" s="84" t="str">
        <f t="shared" si="102"/>
        <v/>
      </c>
      <c r="HH21" s="139">
        <f t="shared" si="103"/>
        <v>0</v>
      </c>
      <c r="HI21" s="35"/>
      <c r="HJ21" s="133" t="str" cm="1">
        <f t="array" ref="HJ21">IF($C21&lt;&gt;"Production","",IFERROR(
_xlfn.IFS(AND(DG21&gt;0,DG21&lt;($HK$3-$D21)),DG21,
AND(DG21&gt;0,DG21&gt;($HK$3-$D21)),($HK$3-$D21)),""))</f>
        <v/>
      </c>
      <c r="HK21" s="84" t="str" cm="1">
        <f t="array" ref="HK21">IF($C21&lt;&gt;"Production","",IFERROR(
_xlfn.IFS(AND(DH21&gt;0,DH21&lt;($HK$3-$D21)),DH21,
AND(DH21&gt;0,DH21&gt;($HK$3-$D21)),($HK$3-$D21)),""))</f>
        <v/>
      </c>
      <c r="HL21" s="84" cm="1">
        <f t="array" ref="HL21">IF($C21&lt;&gt;"Production","",IFERROR(
_xlfn.IFS(AND(DI21&gt;0,DI21&lt;($HK$3-$D21)),DI21,
AND(DI21&gt;0,DI21&gt;($HK$3-$D21)),($HK$3-$D21)),""))</f>
        <v>1</v>
      </c>
      <c r="HM21" s="84" t="str" cm="1">
        <f t="array" ref="HM21">IF($C21&lt;&gt;"Production","",IFERROR(
_xlfn.IFS(AND(DJ21&gt;0,DJ21&lt;($HK$3-$D21)),DJ21,
AND(DJ21&gt;0,DJ21&gt;($HK$3-$D21)),($HK$3-$D21)),""))</f>
        <v/>
      </c>
      <c r="HN21" s="84" t="str" cm="1">
        <f t="array" ref="HN21">IF($C21&lt;&gt;"Production","",IFERROR(
_xlfn.IFS(AND(DK21&gt;0,DK21&lt;($HK$3-$D21)),DK21,
AND(DK21&gt;0,DK21&gt;($HK$3-$D21)),($HK$3-$D21)),""))</f>
        <v/>
      </c>
      <c r="HO21" s="84" t="str" cm="1">
        <f t="array" ref="HO21">IF($C21&lt;&gt;"Production","",IFERROR(
_xlfn.IFS(AND(DL21&gt;0,DL21&lt;($HK$3-$D21)),DL21,
AND(DL21&gt;0,DL21&gt;($HK$3-$D21)),($HK$3-$D21)),""))</f>
        <v/>
      </c>
      <c r="HP21" s="84" t="str" cm="1">
        <f t="array" ref="HP21">IF($C21&lt;&gt;"Production","",IFERROR(
_xlfn.IFS(AND(DM21&gt;0,DM21&lt;($HK$3-$D21)),DM21,
AND(DM21&gt;0,DM21&gt;($HK$3-$D21)),($HK$3-$D21)),""))</f>
        <v/>
      </c>
      <c r="HQ21" s="84" t="str" cm="1">
        <f t="array" ref="HQ21">IF($C21&lt;&gt;"Production","",IFERROR(
_xlfn.IFS(AND(DN21&gt;0,DN21&lt;($HK$3-$D21)),DN21,
AND(DN21&gt;0,DN21&gt;($HK$3-$D21)),($HK$3-$D21)),""))</f>
        <v/>
      </c>
      <c r="HR21" s="84" t="str" cm="1">
        <f t="array" ref="HR21">IF($C21&lt;&gt;"Production","",IFERROR(
_xlfn.IFS(AND(DO21&gt;0,DO21&lt;($HK$3-$D21)),DO21,
AND(DO21&gt;0,DO21&gt;($HK$3-$D21)),($HK$3-$D21)),""))</f>
        <v/>
      </c>
      <c r="HS21" s="84" t="str" cm="1">
        <f t="array" ref="HS21">IF($C21&lt;&gt;"Production","",IFERROR(
_xlfn.IFS(AND(DP21&gt;0,DP21&lt;($HK$3-$D21)),DP21,
AND(DP21&gt;0,DP21&gt;($HK$3-$D21)),($HK$3-$D21)),""))</f>
        <v/>
      </c>
      <c r="HT21" s="84" t="str" cm="1">
        <f t="array" ref="HT21">IF($C21&lt;&gt;"Production","",IFERROR(
_xlfn.IFS(AND(DQ21&gt;0,DQ21&lt;($HK$3-$D21)),DQ21,
AND(DQ21&gt;0,DQ21&gt;($HK$3-$D21)),($HK$3-$D21)),""))</f>
        <v/>
      </c>
      <c r="HU21" s="84" t="str" cm="1">
        <f t="array" ref="HU21">IF($C21&lt;&gt;"Production","",IFERROR(
_xlfn.IFS(AND(DR21&gt;0,DR21&lt;($HK$3-$D21)),DR21,
AND(DR21&gt;0,DR21&gt;($HK$3-$D21)),($HK$3-$D21)),""))</f>
        <v/>
      </c>
      <c r="HV21" s="84" t="str" cm="1">
        <f t="array" ref="HV21">IF($C21&lt;&gt;"Production","",IFERROR(
_xlfn.IFS(AND(DS21&gt;0,DS21&lt;($HK$3-$D21)),DS21,
AND(DS21&gt;0,DS21&gt;($HK$3-$D21)),($HK$3-$D21)),""))</f>
        <v/>
      </c>
      <c r="HW21" s="84" t="str" cm="1">
        <f t="array" ref="HW21">IF($C21&lt;&gt;"Production","",IFERROR(
_xlfn.IFS(AND(DT21&gt;0,DT21&lt;($HK$3-$D21)),DT21,
AND(DT21&gt;0,DT21&gt;($HK$3-$D21)),($HK$3-$D21)),""))</f>
        <v/>
      </c>
      <c r="HX21" s="84" t="str" cm="1">
        <f t="array" ref="HX21">IF($C21&lt;&gt;"Production","",IFERROR(
_xlfn.IFS(AND(DU21&gt;0,DU21&lt;($HK$3-$D21)),DU21,
AND(DU21&gt;0,DU21&gt;($HK$3-$D21)),($HK$3-$D21)),""))</f>
        <v/>
      </c>
      <c r="HY21" s="84" t="str" cm="1">
        <f t="array" ref="HY21">IF($C21&lt;&gt;"Production","",IFERROR(
_xlfn.IFS(AND(DV21&gt;0,DV21&lt;($HK$3-$D21)),DV21,
AND(DV21&gt;0,DV21&gt;($HK$3-$D21)),($HK$3-$D21)),""))</f>
        <v/>
      </c>
      <c r="HZ21" s="84" t="str" cm="1">
        <f t="array" ref="HZ21">IF($C21&lt;&gt;"Production","",IFERROR(
_xlfn.IFS(AND(DW21&gt;0,DW21&lt;($HK$3-$D21)),DW21,
AND(DW21&gt;0,DW21&gt;($HK$3-$D21)),($HK$3-$D21)),""))</f>
        <v/>
      </c>
      <c r="IA21" s="84" t="str" cm="1">
        <f t="array" ref="IA21">IF($C21&lt;&gt;"Production","",IFERROR(
_xlfn.IFS(AND(DX21&gt;0,DX21&lt;($HK$3-$D21)),DX21,
AND(DX21&gt;0,DX21&gt;($HK$3-$D21)),($HK$3-$D21)),""))</f>
        <v/>
      </c>
      <c r="IB21" s="84" t="str" cm="1">
        <f t="array" ref="IB21">IF($C21&lt;&gt;"Production","",IFERROR(
_xlfn.IFS(AND(DY21&gt;0,DY21&lt;($HK$3-$D21)),DY21,
AND(DY21&gt;0,DY21&gt;($HK$3-$D21)),($HK$3-$D21)),""))</f>
        <v/>
      </c>
      <c r="IC21" s="84" t="str" cm="1">
        <f t="array" ref="IC21">IF($C21&lt;&gt;"Production","",IFERROR(
_xlfn.IFS(AND(DZ21&gt;0,DZ21&lt;($HK$3-$D21)),DZ21,
AND(DZ21&gt;0,DZ21&gt;($HK$3-$D21)),($HK$3-$D21)),""))</f>
        <v/>
      </c>
      <c r="ID21" s="84" t="str" cm="1">
        <f t="array" ref="ID21">IF($C21&lt;&gt;"Production","",IFERROR(
_xlfn.IFS(AND(EA21&gt;0,EA21&lt;($HK$3-$D21)),EA21,
AND(EA21&gt;0,EA21&gt;($HK$3-$D21)),($HK$3-$D21)),""))</f>
        <v/>
      </c>
      <c r="IE21" s="84" t="str" cm="1">
        <f t="array" ref="IE21">IF($C21&lt;&gt;"Production","",IFERROR(
_xlfn.IFS(AND(EB21&gt;0,EB21&lt;($HK$3-$D21)),EB21,
AND(EB21&gt;0,EB21&gt;($HK$3-$D21)),($HK$3-$D21)),""))</f>
        <v/>
      </c>
      <c r="IF21" s="84" t="str" cm="1">
        <f t="array" ref="IF21">IF($C21&lt;&gt;"Production","",IFERROR(
_xlfn.IFS(AND(EC21&gt;0,EC21&lt;($HK$3-$D21)),EC21,
AND(EC21&gt;0,EC21&gt;($HK$3-$D21)),($HK$3-$D21)),""))</f>
        <v/>
      </c>
      <c r="IG21" s="84" t="str" cm="1">
        <f t="array" ref="IG21">IF($C21&lt;&gt;"Production","",IFERROR(
_xlfn.IFS(AND(ED21&gt;0,ED21&lt;($HK$3-$D21)),ED21,
AND(ED21&gt;0,ED21&gt;($HK$3-$D21)),($HK$3-$D21)),""))</f>
        <v/>
      </c>
      <c r="IH21" s="84" t="str" cm="1">
        <f t="array" ref="IH21">IF($C21&lt;&gt;"Production","",IFERROR(
_xlfn.IFS(AND(EE21&gt;0,EE21&lt;($HK$3-$D21)),EE21,
AND(EE21&gt;0,EE21&gt;($HK$3-$D21)),($HK$3-$D21)),""))</f>
        <v/>
      </c>
      <c r="II21" s="84" t="str" cm="1">
        <f t="array" ref="II21">IF($C21&lt;&gt;"Production","",IFERROR(
_xlfn.IFS(AND(EF21&gt;0,EF21&lt;($HK$3-$D21)),EF21,
AND(EF21&gt;0,EF21&gt;($HK$3-$D21)),($HK$3-$D21)),""))</f>
        <v/>
      </c>
      <c r="IJ21" s="84" t="str" cm="1">
        <f t="array" ref="IJ21">IF($C21&lt;&gt;"Production","",IFERROR(
_xlfn.IFS(AND(EG21&gt;0,EG21&lt;($HK$3-$D21)),EG21,
AND(EG21&gt;0,EG21&gt;($HK$3-$D21)),($HK$3-$D21)),""))</f>
        <v/>
      </c>
      <c r="IK21" s="84" t="str" cm="1">
        <f t="array" ref="IK21">IF($C21&lt;&gt;"Production","",IFERROR(
_xlfn.IFS(AND(EH21&gt;0,EH21&lt;($HK$3-$D21)),EH21,
AND(EH21&gt;0,EH21&gt;($HK$3-$D21)),($HK$3-$D21)),""))</f>
        <v/>
      </c>
      <c r="IL21" s="84" t="str" cm="1">
        <f t="array" ref="IL21">IF($C21&lt;&gt;"Production","",IFERROR(
_xlfn.IFS(AND(EI21&gt;0,EI21&lt;($HK$3-$D21)),EI21,
AND(EI21&gt;0,EI21&gt;($HK$3-$D21)),($HK$3-$D21)),""))</f>
        <v/>
      </c>
      <c r="IM21" s="84" t="str" cm="1">
        <f t="array" ref="IM21">IF($C21&lt;&gt;"Production","",IFERROR(
_xlfn.IFS(AND(EJ21&gt;0,EJ21&lt;($HK$3-$D21)),EJ21,
AND(EJ21&gt;0,EJ21&gt;($HK$3-$D21)),($HK$3-$D21)),""))</f>
        <v/>
      </c>
      <c r="IN21" s="84" t="str" cm="1">
        <f t="array" ref="IN21">IF($C21&lt;&gt;"Production","",IFERROR(
_xlfn.IFS(AND(EK21&gt;0,EK21&lt;($HK$3-$D21)),EK21,
AND(EK21&gt;0,EK21&gt;($HK$3-$D21)),($HK$3-$D21)),""))</f>
        <v/>
      </c>
      <c r="IO21" s="84" t="str" cm="1">
        <f t="array" ref="IO21">IF($C21&lt;&gt;"Production","",IFERROR(
_xlfn.IFS(AND(EL21&gt;0,EL21&lt;($HK$3-$D21)),EL21,
AND(EL21&gt;0,EL21&gt;($HK$3-$D21)),($HK$3-$D21)),""))</f>
        <v/>
      </c>
      <c r="IP21" s="84" t="str" cm="1">
        <f t="array" ref="IP21">IF($C21&lt;&gt;"Production","",IFERROR(
_xlfn.IFS(AND(EM21&gt;0,EM21&lt;($HK$3-$D21)),EM21,
AND(EM21&gt;0,EM21&gt;($HK$3-$D21)),($HK$3-$D21)),""))</f>
        <v/>
      </c>
      <c r="IQ21" s="84" t="str" cm="1">
        <f t="array" ref="IQ21">IF($C21&lt;&gt;"Production","",IFERROR(
_xlfn.IFS(AND(EN21&gt;0,EN21&lt;($HK$3-$D21)),EN21,
AND(EN21&gt;0,EN21&gt;($HK$3-$D21)),($HK$3-$D21)),""))</f>
        <v/>
      </c>
      <c r="IR21" s="84" t="str" cm="1">
        <f t="array" ref="IR21">IF($C21&lt;&gt;"Production","",IFERROR(
_xlfn.IFS(AND(EO21&gt;0,EO21&lt;($HK$3-$D21)),EO21,
AND(EO21&gt;0,EO21&gt;($HK$3-$D21)),($HK$3-$D21)),""))</f>
        <v/>
      </c>
      <c r="IS21" s="84" t="str" cm="1">
        <f t="array" ref="IS21">IF($C21&lt;&gt;"Production","",IFERROR(
_xlfn.IFS(AND(EP21&gt;0,EP21&lt;($HK$3-$D21)),EP21,
AND(EP21&gt;0,EP21&gt;($HK$3-$D21)),($HK$3-$D21)),""))</f>
        <v/>
      </c>
      <c r="IT21" s="84" t="str" cm="1">
        <f t="array" ref="IT21">IF($C21&lt;&gt;"Production","",IFERROR(
_xlfn.IFS(AND(EQ21&gt;0,EQ21&lt;($HK$3-$D21)),EQ21,
AND(EQ21&gt;0,EQ21&gt;($HK$3-$D21)),($HK$3-$D21)),""))</f>
        <v/>
      </c>
      <c r="IU21" s="84" t="str" cm="1">
        <f t="array" ref="IU21">IF($C21&lt;&gt;"Production","",IFERROR(
_xlfn.IFS(AND(ER21&gt;0,ER21&lt;($HK$3-$D21)),ER21,
AND(ER21&gt;0,ER21&gt;($HK$3-$D21)),($HK$3-$D21)),""))</f>
        <v/>
      </c>
      <c r="IV21" s="84" t="str" cm="1">
        <f t="array" ref="IV21">IF($C21&lt;&gt;"Production","",IFERROR(
_xlfn.IFS(AND(ES21&gt;0,ES21&lt;($HK$3-$D21)),ES21,
AND(ES21&gt;0,ES21&gt;($HK$3-$D21)),($HK$3-$D21)),""))</f>
        <v/>
      </c>
      <c r="IW21" s="84" t="str" cm="1">
        <f t="array" ref="IW21">IF($C21&lt;&gt;"Production","",IFERROR(
_xlfn.IFS(AND(ET21&gt;0,ET21&lt;($HK$3-$D21)),ET21,
AND(ET21&gt;0,ET21&gt;($HK$3-$D21)),($HK$3-$D21)),""))</f>
        <v/>
      </c>
      <c r="IX21" s="84" t="str" cm="1">
        <f t="array" ref="IX21">IF($C21&lt;&gt;"Production","",IFERROR(
_xlfn.IFS(AND(EU21&gt;0,EU21&lt;($HK$3-$D21)),EU21,
AND(EU21&gt;0,EU21&gt;($HK$3-$D21)),($HK$3-$D21)),""))</f>
        <v/>
      </c>
      <c r="IY21" s="84" t="str" cm="1">
        <f t="array" ref="IY21">IF($C21&lt;&gt;"Production","",IFERROR(
_xlfn.IFS(AND(EV21&gt;0,EV21&lt;($HK$3-$D21)),EV21,
AND(EV21&gt;0,EV21&gt;($HK$3-$D21)),($HK$3-$D21)),""))</f>
        <v/>
      </c>
      <c r="IZ21" s="84" t="str" cm="1">
        <f t="array" ref="IZ21">IF($C21&lt;&gt;"Production","",IFERROR(
_xlfn.IFS(AND(EW21&gt;0,EW21&lt;($HK$3-$D21)),EW21,
AND(EW21&gt;0,EW21&gt;($HK$3-$D21)),($HK$3-$D21)),""))</f>
        <v/>
      </c>
      <c r="JA21" s="84" t="str" cm="1">
        <f t="array" ref="JA21">IF($C21&lt;&gt;"Production","",IFERROR(
_xlfn.IFS(AND(EX21&gt;0,EX21&lt;($HK$3-$D21)),EX21,
AND(EX21&gt;0,EX21&gt;($HK$3-$D21)),($HK$3-$D21)),""))</f>
        <v/>
      </c>
      <c r="JB21" s="84" t="str" cm="1">
        <f t="array" ref="JB21">IF($C21&lt;&gt;"Production","",IFERROR(
_xlfn.IFS(AND(EY21&gt;0,EY21&lt;($HK$3-$D21)),EY21,
AND(EY21&gt;0,EY21&gt;($HK$3-$D21)),($HK$3-$D21)),""))</f>
        <v/>
      </c>
      <c r="JC21" s="84" t="str" cm="1">
        <f t="array" ref="JC21">IF($C21&lt;&gt;"Production","",IFERROR(
_xlfn.IFS(AND(EZ21&gt;0,EZ21&lt;($HK$3-$D21)),EZ21,
AND(EZ21&gt;0,EZ21&gt;($HK$3-$D21)),($HK$3-$D21)),""))</f>
        <v/>
      </c>
      <c r="JD21" s="84" t="str" cm="1">
        <f t="array" ref="JD21">IF($C21&lt;&gt;"Production","",IFERROR(
_xlfn.IFS(AND(FA21&gt;0,FA21&lt;($HK$3-$D21)),FA21,
AND(FA21&gt;0,FA21&gt;($HK$3-$D21)),($HK$3-$D21)),""))</f>
        <v/>
      </c>
      <c r="JE21" s="84" t="str" cm="1">
        <f t="array" ref="JE21">IF($C21&lt;&gt;"Production","",IFERROR(
_xlfn.IFS(AND(FB21&gt;0,FB21&lt;($HK$3-$D21)),FB21,
AND(FB21&gt;0,FB21&gt;($HK$3-$D21)),($HK$3-$D21)),""))</f>
        <v/>
      </c>
      <c r="JF21" s="84" t="str" cm="1">
        <f t="array" ref="JF21">IF($C21&lt;&gt;"Production","",IFERROR(
_xlfn.IFS(AND(FC21&gt;0,FC21&lt;($HK$3-$D21)),FC21,
AND(FC21&gt;0,FC21&gt;($HK$3-$D21)),($HK$3-$D21)),""))</f>
        <v/>
      </c>
      <c r="JG21" s="84" t="str" cm="1">
        <f t="array" ref="JG21">IF($C21&lt;&gt;"Production","",IFERROR(
_xlfn.IFS(AND(FD21&gt;0,FD21&lt;($HK$3-$D21)),FD21,
AND(FD21&gt;0,FD21&gt;($HK$3-$D21)),($HK$3-$D21)),""))</f>
        <v/>
      </c>
      <c r="JH21" s="84" t="str" cm="1">
        <f t="array" ref="JH21">IF($C21&lt;&gt;"Production","",IFERROR(
_xlfn.IFS(AND(FF21&gt;0,FF21&lt;($HK$3-$D21)),FF21,
AND(FF21&gt;0,FF21&gt;($HK$3-$D21)),($HK$3-$D21)),""))</f>
        <v/>
      </c>
      <c r="JI21" s="134" t="str" cm="1">
        <f t="array" ref="JI21">IF($C21&lt;&gt;"Production","",IFERROR(
_xlfn.IFS(AND(FG21&gt;0,FG21&lt;($HK$3-$D21)),FG21,
AND(FG21&gt;0,FG21&gt;($HK$3-$D21)),($HK$3-$D21)),""))</f>
        <v/>
      </c>
      <c r="JJ21" s="139">
        <f t="shared" si="104"/>
        <v>1</v>
      </c>
      <c r="JK21" s="80"/>
      <c r="JL21" s="133" t="str" cm="1">
        <f t="array" ref="JL21">IF($C21="Production","",IFERROR(
_xlfn.IFS(AND(FH21&gt;0,FH21&lt;($HK$3-$D21)),FH21,
AND(FH21&gt;0,FH21&gt;($HK$3-$D21)),($HK$3-$D21)),""))</f>
        <v/>
      </c>
      <c r="JM21" s="84" t="str" cm="1">
        <f t="array" ref="JM21">IF($C21="Production","",IFERROR(
_xlfn.IFS(AND(FI21&gt;0,FI21&lt;($HK$3-$D21)),FI21,
AND(FI21&gt;0,FI21&gt;($HK$3-$D21)),($HK$3-$D21)),""))</f>
        <v/>
      </c>
      <c r="JN21" s="84" t="str" cm="1">
        <f t="array" ref="JN21">IF($C21="Production","",IFERROR(
_xlfn.IFS(AND(FJ21&gt;0,FJ21&lt;($HK$3-$D21)),FJ21,
AND(FJ21&gt;0,FJ21&gt;($HK$3-$D21)),($HK$3-$D21)),""))</f>
        <v/>
      </c>
      <c r="JO21" s="84" t="str" cm="1">
        <f t="array" ref="JO21">IF($C21="Production","",IFERROR(
_xlfn.IFS(AND(FK21&gt;0,FK21&lt;($HK$3-$D21)),FK21,
AND(FK21&gt;0,FK21&gt;($HK$3-$D21)),($HK$3-$D21)),""))</f>
        <v/>
      </c>
      <c r="JP21" s="84" t="str" cm="1">
        <f t="array" ref="JP21">IF($C21="Production","",IFERROR(
_xlfn.IFS(AND(FL21&gt;0,FL21&lt;($HK$3-$D21)),FL21,
AND(FL21&gt;0,FL21&gt;($HK$3-$D21)),($HK$3-$D21)),""))</f>
        <v/>
      </c>
      <c r="JQ21" s="84" t="str" cm="1">
        <f t="array" ref="JQ21">IF($C21="Production","",IFERROR(
_xlfn.IFS(AND(FM21&gt;0,FM21&lt;($HK$3-$D21)),FM21,
AND(FM21&gt;0,FM21&gt;($HK$3-$D21)),($HK$3-$D21)),""))</f>
        <v/>
      </c>
      <c r="JR21" s="84" t="str" cm="1">
        <f t="array" ref="JR21">IF($C21="Production","",IFERROR(
_xlfn.IFS(AND(FN21&gt;0,FN21&lt;($HK$3-$D21)),FN21,
AND(FN21&gt;0,FN21&gt;($HK$3-$D21)),($HK$3-$D21)),""))</f>
        <v/>
      </c>
      <c r="JS21" s="84" t="str" cm="1">
        <f t="array" ref="JS21">IF($C21="Production","",IFERROR(
_xlfn.IFS(AND(FO21&gt;0,FO21&lt;($HK$3-$D21)),FO21,
AND(FO21&gt;0,FO21&gt;($HK$3-$D21)),($HK$3-$D21)),""))</f>
        <v/>
      </c>
      <c r="JT21" s="84" t="str" cm="1">
        <f t="array" ref="JT21">IF($C21="Production","",IFERROR(
_xlfn.IFS(AND(FP21&gt;0,FP21&lt;($HK$3-$D21)),FP21,
AND(FP21&gt;0,FP21&gt;($HK$3-$D21)),($HK$3-$D21)),""))</f>
        <v/>
      </c>
      <c r="JU21" s="84" t="str" cm="1">
        <f t="array" ref="JU21">IF($C21="Production","",IFERROR(
_xlfn.IFS(AND(FQ21&gt;0,FQ21&lt;($HK$3-$D21)),FQ21,
AND(FQ21&gt;0,FQ21&gt;($HK$3-$D21)),($HK$3-$D21)),""))</f>
        <v/>
      </c>
      <c r="JV21" s="84" t="str" cm="1">
        <f t="array" ref="JV21">IF($C21="Production","",IFERROR(
_xlfn.IFS(AND(FR21&gt;0,FR21&lt;($HK$3-$D21)),FR21,
AND(FR21&gt;0,FR21&gt;($HK$3-$D21)),($HK$3-$D21)),""))</f>
        <v/>
      </c>
      <c r="JW21" s="84" t="str" cm="1">
        <f t="array" ref="JW21">IF($C21="Production","",IFERROR(
_xlfn.IFS(AND(FS21&gt;0,FS21&lt;($HK$3-$D21)),FS21,
AND(FS21&gt;0,FS21&gt;($HK$3-$D21)),($HK$3-$D21)),""))</f>
        <v/>
      </c>
      <c r="JX21" s="84" t="str" cm="1">
        <f t="array" ref="JX21">IF($C21="Production","",IFERROR(
_xlfn.IFS(AND(FT21&gt;0,FT21&lt;($HK$3-$D21)),FT21,
AND(FT21&gt;0,FT21&gt;($HK$3-$D21)),($HK$3-$D21)),""))</f>
        <v/>
      </c>
      <c r="JY21" s="84" t="str" cm="1">
        <f t="array" ref="JY21">IF($C21="Production","",IFERROR(
_xlfn.IFS(AND(FU21&gt;0,FU21&lt;($HK$3-$D21)),FU21,
AND(FU21&gt;0,FU21&gt;($HK$3-$D21)),($HK$3-$D21)),""))</f>
        <v/>
      </c>
      <c r="JZ21" s="84" t="str" cm="1">
        <f t="array" ref="JZ21">IF($C21="Production","",IFERROR(
_xlfn.IFS(AND(FV21&gt;0,FV21&lt;($HK$3-$D21)),FV21,
AND(FV21&gt;0,FV21&gt;($HK$3-$D21)),($HK$3-$D21)),""))</f>
        <v/>
      </c>
      <c r="KA21" s="84" t="str" cm="1">
        <f t="array" ref="KA21">IF($C21="Production","",IFERROR(
_xlfn.IFS(AND(FW21&gt;0,FW21&lt;($HK$3-$D21)),FW21,
AND(FW21&gt;0,FW21&gt;($HK$3-$D21)),($HK$3-$D21)),""))</f>
        <v/>
      </c>
      <c r="KB21" s="84" t="str" cm="1">
        <f t="array" ref="KB21">IF($C21="Production","",IFERROR(
_xlfn.IFS(AND(FX21&gt;0,FX21&lt;($HK$3-$D21)),FX21,
AND(FX21&gt;0,FX21&gt;($HK$3-$D21)),($HK$3-$D21)),""))</f>
        <v/>
      </c>
      <c r="KC21" s="84" t="str" cm="1">
        <f t="array" ref="KC21">IF($C21="Production","",IFERROR(
_xlfn.IFS(AND(FY21&gt;0,FY21&lt;($HK$3-$D21)),FY21,
AND(FY21&gt;0,FY21&gt;($HK$3-$D21)),($HK$3-$D21)),""))</f>
        <v/>
      </c>
      <c r="KD21" s="84" t="str" cm="1">
        <f t="array" ref="KD21">IF($C21="Production","",IFERROR(
_xlfn.IFS(AND(FZ21&gt;0,FZ21&lt;($HK$3-$D21)),FZ21,
AND(FZ21&gt;0,FZ21&gt;($HK$3-$D21)),($HK$3-$D21)),""))</f>
        <v/>
      </c>
      <c r="KE21" s="84" t="str" cm="1">
        <f t="array" ref="KE21">IF($C21="Production","",IFERROR(
_xlfn.IFS(AND(GA21&gt;0,GA21&lt;($HK$3-$D21)),GA21,
AND(GA21&gt;0,GA21&gt;($HK$3-$D21)),($HK$3-$D21)),""))</f>
        <v/>
      </c>
      <c r="KF21" s="84" t="str" cm="1">
        <f t="array" ref="KF21">IF($C21="Production","",IFERROR(
_xlfn.IFS(AND(GB21&gt;0,GB21&lt;($HK$3-$D21)),GB21,
AND(GB21&gt;0,GB21&gt;($HK$3-$D21)),($HK$3-$D21)),""))</f>
        <v/>
      </c>
      <c r="KG21" s="84" t="str" cm="1">
        <f t="array" ref="KG21">IF($C21="Production","",IFERROR(
_xlfn.IFS(AND(GC21&gt;0,GC21&lt;($HK$3-$D21)),GC21,
AND(GC21&gt;0,GC21&gt;($HK$3-$D21)),($HK$3-$D21)),""))</f>
        <v/>
      </c>
      <c r="KH21" s="84" t="str" cm="1">
        <f t="array" ref="KH21">IF($C21="Production","",IFERROR(
_xlfn.IFS(AND(GD21&gt;0,GD21&lt;($HK$3-$D21)),GD21,
AND(GD21&gt;0,GD21&gt;($HK$3-$D21)),($HK$3-$D21)),""))</f>
        <v/>
      </c>
      <c r="KI21" s="84" t="str" cm="1">
        <f t="array" ref="KI21">IF($C21="Production","",IFERROR(
_xlfn.IFS(AND(GE21&gt;0,GE21&lt;($HK$3-$D21)),GE21,
AND(GE21&gt;0,GE21&gt;($HK$3-$D21)),($HK$3-$D21)),""))</f>
        <v/>
      </c>
      <c r="KJ21" s="84" t="str" cm="1">
        <f t="array" ref="KJ21">IF($C21="Production","",IFERROR(
_xlfn.IFS(AND(GF21&gt;0,GF21&lt;($HK$3-$D21)),GF21,
AND(GF21&gt;0,GF21&gt;($HK$3-$D21)),($HK$3-$D21)),""))</f>
        <v/>
      </c>
      <c r="KK21" s="84" t="str" cm="1">
        <f t="array" ref="KK21">IF($C21="Production","",IFERROR(
_xlfn.IFS(AND(GG21&gt;0,GG21&lt;($HK$3-$D21)),GG21,
AND(GG21&gt;0,GG21&gt;($HK$3-$D21)),($HK$3-$D21)),""))</f>
        <v/>
      </c>
      <c r="KL21" s="84" t="str" cm="1">
        <f t="array" ref="KL21">IF($C21="Production","",IFERROR(
_xlfn.IFS(AND(GH21&gt;0,GH21&lt;($HK$3-$D21)),GH21,
AND(GH21&gt;0,GH21&gt;($HK$3-$D21)),($HK$3-$D21)),""))</f>
        <v/>
      </c>
      <c r="KM21" s="84" t="str" cm="1">
        <f t="array" ref="KM21">IF($C21="Production","",IFERROR(
_xlfn.IFS(AND(GI21&gt;0,GI21&lt;($HK$3-$D21)),GI21,
AND(GI21&gt;0,GI21&gt;($HK$3-$D21)),($HK$3-$D21)),""))</f>
        <v/>
      </c>
      <c r="KN21" s="84" t="str" cm="1">
        <f t="array" ref="KN21">IF($C21="Production","",IFERROR(
_xlfn.IFS(AND(GJ21&gt;0,GJ21&lt;($HK$3-$D21)),GJ21,
AND(GJ21&gt;0,GJ21&gt;($HK$3-$D21)),($HK$3-$D21)),""))</f>
        <v/>
      </c>
      <c r="KO21" s="84" t="str" cm="1">
        <f t="array" ref="KO21">IF($C21="Production","",IFERROR(
_xlfn.IFS(AND(GK21&gt;0,GK21&lt;($HK$3-$D21)),GK21,
AND(GK21&gt;0,GK21&gt;($HK$3-$D21)),($HK$3-$D21)),""))</f>
        <v/>
      </c>
      <c r="KP21" s="84" t="str" cm="1">
        <f t="array" ref="KP21">IF($C21="Production","",IFERROR(
_xlfn.IFS(AND(GL21&gt;0,GL21&lt;($HK$3-$D21)),GL21,
AND(GL21&gt;0,GL21&gt;($HK$3-$D21)),($HK$3-$D21)),""))</f>
        <v/>
      </c>
      <c r="KQ21" s="84" t="str" cm="1">
        <f t="array" ref="KQ21">IF($C21="Production","",IFERROR(
_xlfn.IFS(AND(GM21&gt;0,GM21&lt;($HK$3-$D21)),GM21,
AND(GM21&gt;0,GM21&gt;($HK$3-$D21)),($HK$3-$D21)),""))</f>
        <v/>
      </c>
      <c r="KR21" s="84" t="str" cm="1">
        <f t="array" ref="KR21">IF($C21="Production","",IFERROR(
_xlfn.IFS(AND(GN21&gt;0,GN21&lt;($HK$3-$D21)),GN21,
AND(GN21&gt;0,GN21&gt;($HK$3-$D21)),($HK$3-$D21)),""))</f>
        <v/>
      </c>
      <c r="KS21" s="84" t="str" cm="1">
        <f t="array" ref="KS21">IF($C21="Production","",IFERROR(
_xlfn.IFS(AND(GO21&gt;0,GO21&lt;($HK$3-$D21)),GO21,
AND(GO21&gt;0,GO21&gt;($HK$3-$D21)),($HK$3-$D21)),""))</f>
        <v/>
      </c>
      <c r="KT21" s="84" t="str" cm="1">
        <f t="array" ref="KT21">IF($C21="Production","",IFERROR(
_xlfn.IFS(AND(GP21&gt;0,GP21&lt;($HK$3-$D21)),GP21,
AND(GP21&gt;0,GP21&gt;($HK$3-$D21)),($HK$3-$D21)),""))</f>
        <v/>
      </c>
      <c r="KU21" s="84" t="str" cm="1">
        <f t="array" ref="KU21">IF($C21="Production","",IFERROR(
_xlfn.IFS(AND(GQ21&gt;0,GQ21&lt;($HK$3-$D21)),GQ21,
AND(GQ21&gt;0,GQ21&gt;($HK$3-$D21)),($HK$3-$D21)),""))</f>
        <v/>
      </c>
      <c r="KV21" s="84" t="str" cm="1">
        <f t="array" ref="KV21">IF($C21="Production","",IFERROR(
_xlfn.IFS(AND(GR21&gt;0,GR21&lt;($HK$3-$D21)),GR21,
AND(GR21&gt;0,GR21&gt;($HK$3-$D21)),($HK$3-$D21)),""))</f>
        <v/>
      </c>
      <c r="KW21" s="84" t="str" cm="1">
        <f t="array" ref="KW21">IF($C21="Production","",IFERROR(
_xlfn.IFS(AND(GS21&gt;0,GS21&lt;($HK$3-$D21)),GS21,
AND(GS21&gt;0,GS21&gt;($HK$3-$D21)),($HK$3-$D21)),""))</f>
        <v/>
      </c>
      <c r="KX21" s="84" t="str" cm="1">
        <f t="array" ref="KX21">IF($C21="Production","",IFERROR(
_xlfn.IFS(AND(GT21&gt;0,GT21&lt;($HK$3-$D21)),GT21,
AND(GT21&gt;0,GT21&gt;($HK$3-$D21)),($HK$3-$D21)),""))</f>
        <v/>
      </c>
      <c r="KY21" s="84" t="str" cm="1">
        <f t="array" ref="KY21">IF($C21="Production","",IFERROR(
_xlfn.IFS(AND(GU21&gt;0,GU21&lt;($HK$3-$D21)),GU21,
AND(GU21&gt;0,GU21&gt;($HK$3-$D21)),($HK$3-$D21)),""))</f>
        <v/>
      </c>
      <c r="KZ21" s="84" t="str" cm="1">
        <f t="array" ref="KZ21">IF($C21="Production","",IFERROR(
_xlfn.IFS(AND(GV21&gt;0,GV21&lt;($HK$3-$D21)),GV21,
AND(GV21&gt;0,GV21&gt;($HK$3-$D21)),($HK$3-$D21)),""))</f>
        <v/>
      </c>
      <c r="LA21" s="84" t="str" cm="1">
        <f t="array" ref="LA21">IF($C21="Production","",IFERROR(
_xlfn.IFS(AND(GW21&gt;0,GW21&lt;($HK$3-$D21)),GW21,
AND(GW21&gt;0,GW21&gt;($HK$3-$D21)),($HK$3-$D21)),""))</f>
        <v/>
      </c>
      <c r="LB21" s="84" t="str" cm="1">
        <f t="array" ref="LB21">IF($C21="Production","",IFERROR(
_xlfn.IFS(AND(GX21&gt;0,GX21&lt;($HK$3-$D21)),GX21,
AND(GX21&gt;0,GX21&gt;($HK$3-$D21)),($HK$3-$D21)),""))</f>
        <v/>
      </c>
      <c r="LC21" s="84" t="str" cm="1">
        <f t="array" ref="LC21">IF($C21="Production","",IFERROR(
_xlfn.IFS(AND(GY21&gt;0,GY21&lt;($HK$3-$D21)),GY21,
AND(GY21&gt;0,GY21&gt;($HK$3-$D21)),($HK$3-$D21)),""))</f>
        <v/>
      </c>
      <c r="LD21" s="84" t="str" cm="1">
        <f t="array" ref="LD21">IF($C21="Production","",IFERROR(
_xlfn.IFS(AND(GZ21&gt;0,GZ21&lt;($HK$3-$D21)),GZ21,
AND(GZ21&gt;0,GZ21&gt;($HK$3-$D21)),($HK$3-$D21)),""))</f>
        <v/>
      </c>
      <c r="LE21" s="84" t="str" cm="1">
        <f t="array" ref="LE21">IF($C21="Production","",IFERROR(
_xlfn.IFS(AND(HA21&gt;0,HA21&lt;($HK$3-$D21)),HA21,
AND(HA21&gt;0,HA21&gt;($HK$3-$D21)),($HK$3-$D21)),""))</f>
        <v/>
      </c>
      <c r="LF21" s="84" t="str" cm="1">
        <f t="array" ref="LF21">IF($C21="Production","",IFERROR(
_xlfn.IFS(AND(HB21&gt;0,HB21&lt;($HK$3-$D21)),HB21,
AND(HB21&gt;0,HB21&gt;($HK$3-$D21)),($HK$3-$D21)),""))</f>
        <v/>
      </c>
      <c r="LG21" s="84" t="str" cm="1">
        <f t="array" ref="LG21">IF($C21="Production","",IFERROR(
_xlfn.IFS(AND(HC21&gt;0,HC21&lt;($HK$3-$D21)),HC21,
AND(HC21&gt;0,HC21&gt;($HK$3-$D21)),($HK$3-$D21)),""))</f>
        <v/>
      </c>
      <c r="LH21" s="84" t="str" cm="1">
        <f t="array" ref="LH21">IF($C21="Production","",IFERROR(
_xlfn.IFS(AND(HD21&gt;0,HD21&lt;($HK$3-$D21)),HD21,
AND(HD21&gt;0,HD21&gt;($HK$3-$D21)),($HK$3-$D21)),""))</f>
        <v/>
      </c>
      <c r="LI21" s="84" t="str" cm="1">
        <f t="array" ref="LI21">IF($C21="Production","",IFERROR(
_xlfn.IFS(AND(HE21&gt;0,HE21&lt;($HK$3-$D21)),HE21,
AND(HE21&gt;0,HE21&gt;($HK$3-$D21)),($HK$3-$D21)),""))</f>
        <v/>
      </c>
      <c r="LJ21" s="84" t="str" cm="1">
        <f t="array" ref="LJ21">IF($C21="Production","",IFERROR(
_xlfn.IFS(AND(HF21&gt;0,HF21&lt;($HK$3-$D21)),HF21,
AND(HF21&gt;0,HF21&gt;($HK$3-$D21)),($HK$3-$D21)),""))</f>
        <v/>
      </c>
      <c r="LK21" s="84" t="str" cm="1">
        <f t="array" ref="LK21">IF($C21="Production","",IFERROR(
_xlfn.IFS(AND(HG21&gt;0,HG21&lt;($HK$3-$D21)),HG21,
AND(HG21&gt;0,HG21&gt;($HK$3-$D21)),($HK$3-$D21)),""))</f>
        <v/>
      </c>
      <c r="LL21" s="139">
        <f t="shared" si="161"/>
        <v>0</v>
      </c>
      <c r="LM21" s="80"/>
      <c r="LN21" s="133" t="str">
        <f t="shared" si="162"/>
        <v/>
      </c>
      <c r="LO21" s="84" t="str">
        <f t="shared" si="163"/>
        <v/>
      </c>
      <c r="LP21" s="84" t="str">
        <f t="shared" si="164"/>
        <v/>
      </c>
      <c r="LQ21" s="84" t="str">
        <f t="shared" si="165"/>
        <v/>
      </c>
      <c r="LR21" s="84" t="str">
        <f t="shared" si="166"/>
        <v/>
      </c>
      <c r="LS21" s="84" t="str">
        <f t="shared" si="167"/>
        <v/>
      </c>
      <c r="LT21" s="84" t="str">
        <f t="shared" si="168"/>
        <v/>
      </c>
      <c r="LU21" s="84" t="str">
        <f t="shared" si="169"/>
        <v/>
      </c>
      <c r="LV21" s="84" t="str">
        <f t="shared" si="170"/>
        <v/>
      </c>
      <c r="LW21" s="84" t="str">
        <f t="shared" si="171"/>
        <v/>
      </c>
      <c r="LX21" s="84" t="str">
        <f t="shared" si="172"/>
        <v/>
      </c>
      <c r="LY21" s="84" t="str">
        <f t="shared" si="173"/>
        <v/>
      </c>
      <c r="LZ21" s="84" t="str">
        <f t="shared" si="174"/>
        <v/>
      </c>
      <c r="MA21" s="84" t="str">
        <f t="shared" si="175"/>
        <v/>
      </c>
      <c r="MB21" s="84" t="str">
        <f t="shared" si="176"/>
        <v/>
      </c>
      <c r="MC21" s="84" t="str">
        <f t="shared" si="177"/>
        <v/>
      </c>
      <c r="MD21" s="84" t="str">
        <f t="shared" si="178"/>
        <v/>
      </c>
      <c r="ME21" s="84" t="str">
        <f t="shared" si="179"/>
        <v/>
      </c>
      <c r="MF21" s="84" t="str">
        <f t="shared" si="180"/>
        <v/>
      </c>
      <c r="MG21" s="84" t="str">
        <f t="shared" si="181"/>
        <v/>
      </c>
      <c r="MH21" s="84" t="str">
        <f t="shared" si="182"/>
        <v/>
      </c>
      <c r="MI21" s="84" t="str">
        <f t="shared" si="183"/>
        <v/>
      </c>
      <c r="MJ21" s="84" t="str">
        <f t="shared" si="184"/>
        <v/>
      </c>
      <c r="MK21" s="84" t="str">
        <f t="shared" si="185"/>
        <v/>
      </c>
      <c r="ML21" s="84" t="str">
        <f t="shared" si="186"/>
        <v/>
      </c>
      <c r="MM21" s="84" t="str">
        <f t="shared" si="187"/>
        <v/>
      </c>
      <c r="MN21" s="84" t="str">
        <f t="shared" si="188"/>
        <v/>
      </c>
      <c r="MO21" s="84" t="str">
        <f t="shared" si="189"/>
        <v/>
      </c>
      <c r="MP21" s="84" t="str">
        <f t="shared" si="190"/>
        <v/>
      </c>
      <c r="MQ21" s="84" t="str">
        <f t="shared" si="191"/>
        <v/>
      </c>
      <c r="MR21" s="84" t="str">
        <f t="shared" si="192"/>
        <v/>
      </c>
      <c r="MS21" s="84" t="str">
        <f t="shared" si="193"/>
        <v/>
      </c>
      <c r="MT21" s="84" t="str">
        <f t="shared" si="194"/>
        <v/>
      </c>
      <c r="MU21" s="84" t="str">
        <f t="shared" si="195"/>
        <v/>
      </c>
      <c r="MV21" s="84" t="str">
        <f t="shared" si="196"/>
        <v/>
      </c>
      <c r="MW21" s="84" t="str">
        <f t="shared" si="197"/>
        <v/>
      </c>
      <c r="MX21" s="84" t="str">
        <f t="shared" si="198"/>
        <v/>
      </c>
      <c r="MY21" s="84" t="str">
        <f t="shared" si="199"/>
        <v/>
      </c>
      <c r="MZ21" s="84" t="str">
        <f t="shared" si="200"/>
        <v/>
      </c>
      <c r="NA21" s="84" t="str">
        <f t="shared" si="201"/>
        <v/>
      </c>
      <c r="NB21" s="84" t="str">
        <f t="shared" si="202"/>
        <v/>
      </c>
      <c r="NC21" s="84" t="str">
        <f t="shared" si="203"/>
        <v/>
      </c>
      <c r="ND21" s="84" t="str">
        <f t="shared" si="204"/>
        <v/>
      </c>
      <c r="NE21" s="84" t="str">
        <f t="shared" si="205"/>
        <v/>
      </c>
      <c r="NF21" s="84" t="str">
        <f t="shared" si="206"/>
        <v/>
      </c>
      <c r="NG21" s="84" t="str">
        <f t="shared" si="207"/>
        <v/>
      </c>
      <c r="NH21" s="84" t="str">
        <f t="shared" si="208"/>
        <v/>
      </c>
      <c r="NI21" s="84" t="str">
        <f t="shared" si="209"/>
        <v/>
      </c>
      <c r="NJ21" s="84" t="str">
        <f t="shared" si="210"/>
        <v/>
      </c>
      <c r="NK21" s="84" t="str">
        <f t="shared" si="211"/>
        <v/>
      </c>
      <c r="NL21" s="84" t="str">
        <f t="shared" si="212"/>
        <v/>
      </c>
      <c r="NM21" s="134" t="str">
        <f t="shared" si="213"/>
        <v/>
      </c>
      <c r="NN21" s="139">
        <f t="shared" si="214"/>
        <v>0</v>
      </c>
      <c r="NP21" s="91" t="str">
        <f t="shared" si="215"/>
        <v/>
      </c>
      <c r="NQ21" s="79" t="str">
        <f t="shared" si="216"/>
        <v/>
      </c>
      <c r="NR21" s="79" t="str">
        <f t="shared" si="217"/>
        <v/>
      </c>
      <c r="NS21" s="79" t="str">
        <f t="shared" si="218"/>
        <v/>
      </c>
      <c r="NT21" s="79" t="str">
        <f t="shared" si="219"/>
        <v/>
      </c>
      <c r="NU21" s="79" t="str">
        <f t="shared" si="220"/>
        <v/>
      </c>
      <c r="NV21" s="79" t="str">
        <f t="shared" si="221"/>
        <v/>
      </c>
      <c r="NW21" s="79" t="str">
        <f t="shared" si="222"/>
        <v/>
      </c>
      <c r="NX21" s="79" t="str">
        <f t="shared" si="223"/>
        <v/>
      </c>
      <c r="NY21" s="79" t="str">
        <f t="shared" si="224"/>
        <v/>
      </c>
      <c r="NZ21" s="79" t="str">
        <f t="shared" si="225"/>
        <v/>
      </c>
      <c r="OA21" s="79" t="str">
        <f t="shared" si="226"/>
        <v/>
      </c>
      <c r="OB21" s="79" t="str">
        <f t="shared" si="227"/>
        <v/>
      </c>
      <c r="OC21" s="79" t="str">
        <f t="shared" si="228"/>
        <v/>
      </c>
      <c r="OD21" s="79" t="str">
        <f t="shared" si="229"/>
        <v/>
      </c>
      <c r="OE21" s="79" t="str">
        <f t="shared" si="230"/>
        <v/>
      </c>
      <c r="OF21" s="79" t="str">
        <f t="shared" si="231"/>
        <v/>
      </c>
      <c r="OG21" s="79" t="str">
        <f t="shared" si="232"/>
        <v/>
      </c>
      <c r="OH21" s="79" t="str">
        <f t="shared" si="233"/>
        <v/>
      </c>
      <c r="OI21" s="79" t="str">
        <f t="shared" si="234"/>
        <v/>
      </c>
      <c r="OJ21" s="79" t="str">
        <f t="shared" si="235"/>
        <v/>
      </c>
      <c r="OK21" s="79" t="str">
        <f t="shared" si="236"/>
        <v/>
      </c>
      <c r="OL21" s="79" t="str">
        <f t="shared" si="237"/>
        <v/>
      </c>
      <c r="OM21" s="79" t="str">
        <f t="shared" si="238"/>
        <v/>
      </c>
      <c r="ON21" s="79" t="str">
        <f t="shared" si="239"/>
        <v/>
      </c>
      <c r="OO21" s="79" t="str">
        <f t="shared" si="240"/>
        <v/>
      </c>
      <c r="OP21" s="79" t="str">
        <f t="shared" si="241"/>
        <v/>
      </c>
      <c r="OQ21" s="79" t="str">
        <f t="shared" si="242"/>
        <v/>
      </c>
      <c r="OR21" s="79" t="str">
        <f t="shared" si="243"/>
        <v/>
      </c>
      <c r="OS21" s="79" t="str">
        <f t="shared" si="244"/>
        <v/>
      </c>
      <c r="OT21" s="79" t="str">
        <f t="shared" si="245"/>
        <v/>
      </c>
      <c r="OU21" s="79" t="str">
        <f t="shared" si="246"/>
        <v/>
      </c>
      <c r="OV21" s="79" t="str">
        <f t="shared" si="247"/>
        <v/>
      </c>
      <c r="OW21" s="79" t="str">
        <f t="shared" si="248"/>
        <v/>
      </c>
      <c r="OX21" s="79" t="str">
        <f t="shared" si="249"/>
        <v/>
      </c>
      <c r="OY21" s="79" t="str">
        <f t="shared" si="250"/>
        <v/>
      </c>
      <c r="OZ21" s="79" t="str">
        <f t="shared" si="251"/>
        <v/>
      </c>
      <c r="PA21" s="79" t="str">
        <f t="shared" si="252"/>
        <v/>
      </c>
      <c r="PB21" s="79" t="str">
        <f t="shared" si="253"/>
        <v/>
      </c>
      <c r="PC21" s="79" t="str">
        <f t="shared" si="254"/>
        <v/>
      </c>
      <c r="PD21" s="79" t="str">
        <f t="shared" si="255"/>
        <v/>
      </c>
      <c r="PE21" s="79" t="str">
        <f t="shared" si="256"/>
        <v/>
      </c>
      <c r="PF21" s="79" t="str">
        <f t="shared" si="257"/>
        <v/>
      </c>
      <c r="PG21" s="79" t="str">
        <f t="shared" si="258"/>
        <v/>
      </c>
      <c r="PH21" s="79" t="str">
        <f t="shared" si="259"/>
        <v/>
      </c>
      <c r="PI21" s="79" t="str">
        <f t="shared" si="260"/>
        <v/>
      </c>
      <c r="PJ21" s="79" t="str">
        <f t="shared" si="261"/>
        <v/>
      </c>
      <c r="PK21" s="79" t="str">
        <f t="shared" si="262"/>
        <v/>
      </c>
      <c r="PL21" s="79" t="str">
        <f t="shared" si="263"/>
        <v/>
      </c>
      <c r="PM21" s="79" t="str">
        <f t="shared" si="264"/>
        <v/>
      </c>
      <c r="PN21" s="79" t="str">
        <f t="shared" si="265"/>
        <v/>
      </c>
      <c r="PO21" s="92" t="str">
        <f t="shared" si="266"/>
        <v/>
      </c>
      <c r="PP21" s="144">
        <f t="shared" si="109"/>
        <v>0</v>
      </c>
      <c r="PR21" s="91">
        <f t="shared" si="267"/>
        <v>1</v>
      </c>
      <c r="PS21" s="79">
        <f t="shared" si="268"/>
        <v>0</v>
      </c>
      <c r="PT21" s="92">
        <f t="shared" si="269"/>
        <v>1.25</v>
      </c>
      <c r="PV21" s="144">
        <f t="shared" si="270"/>
        <v>-0.25</v>
      </c>
      <c r="PX21" s="144">
        <f t="shared" si="271"/>
        <v>1</v>
      </c>
    </row>
    <row r="22" spans="2:440" x14ac:dyDescent="0.15">
      <c r="B22" s="82" t="str">
        <f>'MODU 2025'!B25</f>
        <v>GARCIA Béatrice</v>
      </c>
      <c r="C22" s="82" t="str">
        <f>'MODU 2025'!C25</f>
        <v>Production</v>
      </c>
      <c r="D22" s="82">
        <f>'MODU 2025'!D25</f>
        <v>37</v>
      </c>
      <c r="E22" s="125">
        <f>'MODU 2025'!G25</f>
        <v>41</v>
      </c>
      <c r="F22" s="82">
        <f>'MODU 2025'!H25</f>
        <v>33</v>
      </c>
      <c r="G22" s="82">
        <f>'MODU 2025'!I25</f>
        <v>41</v>
      </c>
      <c r="H22" s="82">
        <f>'MODU 2025'!J25</f>
        <v>33</v>
      </c>
      <c r="I22" s="82">
        <f>'MODU 2025'!K25</f>
        <v>41</v>
      </c>
      <c r="J22" s="82">
        <f>'MODU 2025'!L25</f>
        <v>33</v>
      </c>
      <c r="K22" s="82">
        <f>'MODU 2025'!M25</f>
        <v>41</v>
      </c>
      <c r="L22" s="82">
        <f>'MODU 2025'!N25</f>
        <v>33</v>
      </c>
      <c r="M22" s="82">
        <f>'MODU 2025'!O25</f>
        <v>41</v>
      </c>
      <c r="N22" s="82">
        <f>'MODU 2025'!P25</f>
        <v>33</v>
      </c>
      <c r="O22" s="82">
        <f>'MODU 2025'!Q25</f>
        <v>41</v>
      </c>
      <c r="P22" s="82">
        <f>'MODU 2025'!R25</f>
        <v>33</v>
      </c>
      <c r="Q22" s="82">
        <f>'MODU 2025'!S25</f>
        <v>41</v>
      </c>
      <c r="R22" s="82">
        <f>'MODU 2025'!T25</f>
        <v>33</v>
      </c>
      <c r="S22" s="82">
        <f>'MODU 2025'!U25</f>
        <v>41</v>
      </c>
      <c r="T22" s="82">
        <f>'MODU 2025'!V25</f>
        <v>33</v>
      </c>
      <c r="U22" s="82">
        <f>'MODU 2025'!W25</f>
        <v>41</v>
      </c>
      <c r="V22" s="82">
        <f>'MODU 2025'!X25</f>
        <v>33</v>
      </c>
      <c r="W22" s="82">
        <f>'MODU 2025'!Y25</f>
        <v>41</v>
      </c>
      <c r="X22" s="82">
        <f>'MODU 2025'!Z25</f>
        <v>33</v>
      </c>
      <c r="Y22" s="82">
        <f>'MODU 2025'!AA25</f>
        <v>41</v>
      </c>
      <c r="Z22" s="82">
        <f>'MODU 2025'!AB25</f>
        <v>33</v>
      </c>
      <c r="AA22" s="82">
        <f>'MODU 2025'!AC25</f>
        <v>41</v>
      </c>
      <c r="AB22" s="82">
        <f>'MODU 2025'!AD25</f>
        <v>33</v>
      </c>
      <c r="AC22" s="82">
        <f>'MODU 2025'!AE25</f>
        <v>41</v>
      </c>
      <c r="AD22" s="82">
        <f>'MODU 2025'!AF25</f>
        <v>33</v>
      </c>
      <c r="AE22" s="82">
        <f>'MODU 2025'!AG25</f>
        <v>41</v>
      </c>
      <c r="AF22" s="82">
        <f>'MODU 2025'!AH25</f>
        <v>33</v>
      </c>
      <c r="AG22" s="82">
        <f>'MODU 2025'!AI25</f>
        <v>41</v>
      </c>
      <c r="AH22" s="82">
        <f>'MODU 2025'!AJ25</f>
        <v>33</v>
      </c>
      <c r="AI22" s="82">
        <f>'MODU 2025'!AK25</f>
        <v>41</v>
      </c>
      <c r="AJ22" s="82">
        <f>'MODU 2025'!AL25</f>
        <v>33</v>
      </c>
      <c r="AK22" s="82">
        <f>'MODU 2025'!AM25</f>
        <v>41</v>
      </c>
      <c r="AL22" s="82">
        <f>'MODU 2025'!AN25</f>
        <v>33</v>
      </c>
      <c r="AM22" s="82">
        <f>'MODU 2025'!AO25</f>
        <v>41</v>
      </c>
      <c r="AN22" s="82">
        <f>'MODU 2025'!AP25</f>
        <v>33</v>
      </c>
      <c r="AO22" s="82">
        <f>'MODU 2025'!AQ25</f>
        <v>41</v>
      </c>
      <c r="AP22" s="82">
        <f>'MODU 2025'!AR25</f>
        <v>33</v>
      </c>
      <c r="AQ22" s="82">
        <f>'MODU 2025'!AS25</f>
        <v>41</v>
      </c>
      <c r="AR22" s="82">
        <f>'MODU 2025'!AT25</f>
        <v>33</v>
      </c>
      <c r="AS22" s="82">
        <f>'MODU 2025'!AU25</f>
        <v>41</v>
      </c>
      <c r="AT22" s="82">
        <f>'MODU 2025'!AV25</f>
        <v>33</v>
      </c>
      <c r="AU22" s="82">
        <f>'MODU 2025'!AW25</f>
        <v>41</v>
      </c>
      <c r="AV22" s="82">
        <f>'MODU 2025'!AX25</f>
        <v>33</v>
      </c>
      <c r="AW22" s="82">
        <f>'MODU 2025'!AY25</f>
        <v>41</v>
      </c>
      <c r="AX22" s="82">
        <f>'MODU 2025'!AZ25</f>
        <v>33</v>
      </c>
      <c r="AY22" s="82">
        <f>'MODU 2025'!BA25</f>
        <v>41</v>
      </c>
      <c r="AZ22" s="82">
        <f>'MODU 2025'!BB25</f>
        <v>33</v>
      </c>
      <c r="BA22" s="82">
        <f>'MODU 2025'!BC25</f>
        <v>41</v>
      </c>
      <c r="BB22" s="82">
        <f>'MODU 2025'!BD25</f>
        <v>33</v>
      </c>
      <c r="BC22" s="82">
        <f>'MODU 2025'!BE25</f>
        <v>41</v>
      </c>
      <c r="BD22" s="126">
        <f>'MODU 2025'!BF25</f>
        <v>33</v>
      </c>
      <c r="BE22" s="82"/>
      <c r="BF22" s="116">
        <v>41</v>
      </c>
      <c r="BG22" s="117">
        <v>33</v>
      </c>
      <c r="BH22" s="117">
        <v>41</v>
      </c>
      <c r="BI22" s="117">
        <v>33</v>
      </c>
      <c r="BJ22" s="117">
        <v>41</v>
      </c>
      <c r="BK22" s="117">
        <v>33</v>
      </c>
      <c r="BL22" s="117">
        <v>41</v>
      </c>
      <c r="BM22" s="117">
        <v>33</v>
      </c>
      <c r="BN22" s="117">
        <v>41</v>
      </c>
      <c r="BO22" s="117">
        <v>33</v>
      </c>
      <c r="BP22" s="117">
        <v>41</v>
      </c>
      <c r="BQ22" s="117">
        <v>33</v>
      </c>
      <c r="BR22" s="117">
        <v>41</v>
      </c>
      <c r="BS22" s="117">
        <v>33</v>
      </c>
      <c r="BT22" s="117">
        <v>41</v>
      </c>
      <c r="BU22" s="117">
        <v>33</v>
      </c>
      <c r="BV22" s="117">
        <v>41</v>
      </c>
      <c r="BW22" s="117">
        <v>33</v>
      </c>
      <c r="BX22" s="117">
        <v>41</v>
      </c>
      <c r="BY22" s="117">
        <v>33</v>
      </c>
      <c r="BZ22" s="117">
        <v>41</v>
      </c>
      <c r="CA22" s="117">
        <v>33</v>
      </c>
      <c r="CB22" s="117">
        <v>41</v>
      </c>
      <c r="CC22" s="117">
        <v>33</v>
      </c>
      <c r="CD22" s="117">
        <v>41</v>
      </c>
      <c r="CE22" s="117">
        <v>33</v>
      </c>
      <c r="CF22" s="117">
        <v>41</v>
      </c>
      <c r="CG22" s="117">
        <v>33</v>
      </c>
      <c r="CH22" s="117">
        <v>41</v>
      </c>
      <c r="CI22" s="117">
        <v>33</v>
      </c>
      <c r="CJ22" s="117">
        <v>41</v>
      </c>
      <c r="CK22" s="117">
        <v>33</v>
      </c>
      <c r="CL22" s="117">
        <v>41</v>
      </c>
      <c r="CM22" s="117">
        <v>33</v>
      </c>
      <c r="CN22" s="117">
        <v>41</v>
      </c>
      <c r="CO22" s="117">
        <v>33</v>
      </c>
      <c r="CP22" s="117">
        <v>41</v>
      </c>
      <c r="CQ22" s="117">
        <v>33</v>
      </c>
      <c r="CR22" s="117">
        <v>41</v>
      </c>
      <c r="CS22" s="117">
        <v>33</v>
      </c>
      <c r="CT22" s="117">
        <v>41</v>
      </c>
      <c r="CU22" s="117">
        <v>33</v>
      </c>
      <c r="CV22" s="117">
        <v>41</v>
      </c>
      <c r="CW22" s="117">
        <v>33</v>
      </c>
      <c r="CX22" s="117">
        <v>41</v>
      </c>
      <c r="CY22" s="117">
        <v>33</v>
      </c>
      <c r="CZ22" s="117">
        <v>41</v>
      </c>
      <c r="DA22" s="117">
        <v>33</v>
      </c>
      <c r="DB22" s="117">
        <v>41</v>
      </c>
      <c r="DC22" s="117">
        <v>33</v>
      </c>
      <c r="DD22" s="117">
        <v>41</v>
      </c>
      <c r="DE22" s="118">
        <v>33</v>
      </c>
      <c r="DF22" s="85"/>
      <c r="DG22" s="133">
        <f t="shared" si="272"/>
        <v>0</v>
      </c>
      <c r="DH22" s="84">
        <f t="shared" si="110"/>
        <v>0</v>
      </c>
      <c r="DI22" s="84">
        <f t="shared" si="111"/>
        <v>0</v>
      </c>
      <c r="DJ22" s="84">
        <f t="shared" si="112"/>
        <v>0</v>
      </c>
      <c r="DK22" s="84">
        <f t="shared" si="113"/>
        <v>0</v>
      </c>
      <c r="DL22" s="84">
        <f t="shared" si="114"/>
        <v>0</v>
      </c>
      <c r="DM22" s="84">
        <f t="shared" si="115"/>
        <v>0</v>
      </c>
      <c r="DN22" s="84">
        <f t="shared" si="116"/>
        <v>0</v>
      </c>
      <c r="DO22" s="84">
        <f t="shared" si="117"/>
        <v>0</v>
      </c>
      <c r="DP22" s="84">
        <f t="shared" si="118"/>
        <v>0</v>
      </c>
      <c r="DQ22" s="84">
        <f t="shared" si="119"/>
        <v>0</v>
      </c>
      <c r="DR22" s="84">
        <f t="shared" si="120"/>
        <v>0</v>
      </c>
      <c r="DS22" s="84">
        <f t="shared" si="121"/>
        <v>0</v>
      </c>
      <c r="DT22" s="84">
        <f t="shared" si="122"/>
        <v>0</v>
      </c>
      <c r="DU22" s="84">
        <f t="shared" si="123"/>
        <v>0</v>
      </c>
      <c r="DV22" s="84">
        <f t="shared" si="124"/>
        <v>0</v>
      </c>
      <c r="DW22" s="84">
        <f t="shared" si="125"/>
        <v>0</v>
      </c>
      <c r="DX22" s="84">
        <f t="shared" si="126"/>
        <v>0</v>
      </c>
      <c r="DY22" s="84">
        <f t="shared" si="127"/>
        <v>0</v>
      </c>
      <c r="DZ22" s="84">
        <f t="shared" si="128"/>
        <v>0</v>
      </c>
      <c r="EA22" s="84">
        <f t="shared" si="129"/>
        <v>0</v>
      </c>
      <c r="EB22" s="84">
        <f t="shared" si="130"/>
        <v>0</v>
      </c>
      <c r="EC22" s="84">
        <f t="shared" si="131"/>
        <v>0</v>
      </c>
      <c r="ED22" s="84">
        <f t="shared" si="132"/>
        <v>0</v>
      </c>
      <c r="EE22" s="84">
        <f t="shared" si="133"/>
        <v>0</v>
      </c>
      <c r="EF22" s="84">
        <f t="shared" si="134"/>
        <v>0</v>
      </c>
      <c r="EG22" s="84">
        <f t="shared" si="135"/>
        <v>0</v>
      </c>
      <c r="EH22" s="84">
        <f t="shared" si="136"/>
        <v>0</v>
      </c>
      <c r="EI22" s="84">
        <f t="shared" si="137"/>
        <v>0</v>
      </c>
      <c r="EJ22" s="84">
        <f t="shared" si="138"/>
        <v>0</v>
      </c>
      <c r="EK22" s="84">
        <f t="shared" si="139"/>
        <v>0</v>
      </c>
      <c r="EL22" s="84">
        <f t="shared" si="140"/>
        <v>0</v>
      </c>
      <c r="EM22" s="84">
        <f t="shared" si="141"/>
        <v>0</v>
      </c>
      <c r="EN22" s="84">
        <f t="shared" si="142"/>
        <v>0</v>
      </c>
      <c r="EO22" s="84">
        <f t="shared" si="143"/>
        <v>0</v>
      </c>
      <c r="EP22" s="84">
        <f t="shared" si="144"/>
        <v>0</v>
      </c>
      <c r="EQ22" s="84">
        <f t="shared" si="145"/>
        <v>0</v>
      </c>
      <c r="ER22" s="84">
        <f t="shared" si="146"/>
        <v>0</v>
      </c>
      <c r="ES22" s="84">
        <f t="shared" si="147"/>
        <v>0</v>
      </c>
      <c r="ET22" s="84">
        <f t="shared" si="148"/>
        <v>0</v>
      </c>
      <c r="EU22" s="84">
        <f t="shared" si="149"/>
        <v>0</v>
      </c>
      <c r="EV22" s="84">
        <f t="shared" si="150"/>
        <v>0</v>
      </c>
      <c r="EW22" s="84">
        <f t="shared" si="151"/>
        <v>0</v>
      </c>
      <c r="EX22" s="84">
        <f t="shared" si="152"/>
        <v>0</v>
      </c>
      <c r="EY22" s="84">
        <f t="shared" si="153"/>
        <v>0</v>
      </c>
      <c r="EZ22" s="84">
        <f t="shared" si="154"/>
        <v>0</v>
      </c>
      <c r="FA22" s="84">
        <f t="shared" si="155"/>
        <v>0</v>
      </c>
      <c r="FB22" s="84">
        <f t="shared" si="156"/>
        <v>0</v>
      </c>
      <c r="FC22" s="84">
        <f t="shared" si="157"/>
        <v>0</v>
      </c>
      <c r="FD22" s="84">
        <f t="shared" si="158"/>
        <v>0</v>
      </c>
      <c r="FE22" s="84">
        <f t="shared" si="159"/>
        <v>0</v>
      </c>
      <c r="FF22" s="134">
        <f t="shared" si="160"/>
        <v>0</v>
      </c>
      <c r="FG22" s="84"/>
      <c r="FH22" s="133" t="str">
        <f t="shared" si="51"/>
        <v/>
      </c>
      <c r="FI22" s="84" t="str">
        <f t="shared" si="52"/>
        <v/>
      </c>
      <c r="FJ22" s="84" t="str">
        <f t="shared" si="53"/>
        <v/>
      </c>
      <c r="FK22" s="84" t="str">
        <f t="shared" si="54"/>
        <v/>
      </c>
      <c r="FL22" s="84" t="str">
        <f t="shared" si="55"/>
        <v/>
      </c>
      <c r="FM22" s="84" t="str">
        <f t="shared" si="56"/>
        <v/>
      </c>
      <c r="FN22" s="84" t="str">
        <f t="shared" si="57"/>
        <v/>
      </c>
      <c r="FO22" s="84" t="str">
        <f t="shared" si="58"/>
        <v/>
      </c>
      <c r="FP22" s="84" t="str">
        <f t="shared" si="59"/>
        <v/>
      </c>
      <c r="FQ22" s="84" t="str">
        <f t="shared" si="60"/>
        <v/>
      </c>
      <c r="FR22" s="84" t="str">
        <f t="shared" si="61"/>
        <v/>
      </c>
      <c r="FS22" s="84" t="str">
        <f t="shared" si="62"/>
        <v/>
      </c>
      <c r="FT22" s="84" t="str">
        <f t="shared" si="63"/>
        <v/>
      </c>
      <c r="FU22" s="84" t="str">
        <f t="shared" si="64"/>
        <v/>
      </c>
      <c r="FV22" s="84" t="str">
        <f t="shared" si="65"/>
        <v/>
      </c>
      <c r="FW22" s="84" t="str">
        <f t="shared" si="66"/>
        <v/>
      </c>
      <c r="FX22" s="84" t="str">
        <f t="shared" si="67"/>
        <v/>
      </c>
      <c r="FY22" s="84" t="str">
        <f t="shared" si="68"/>
        <v/>
      </c>
      <c r="FZ22" s="84" t="str">
        <f t="shared" si="69"/>
        <v/>
      </c>
      <c r="GA22" s="84" t="str">
        <f t="shared" si="70"/>
        <v/>
      </c>
      <c r="GB22" s="84" t="str">
        <f t="shared" si="71"/>
        <v/>
      </c>
      <c r="GC22" s="84" t="str">
        <f t="shared" si="72"/>
        <v/>
      </c>
      <c r="GD22" s="84" t="str">
        <f t="shared" si="73"/>
        <v/>
      </c>
      <c r="GE22" s="84" t="str">
        <f t="shared" si="74"/>
        <v/>
      </c>
      <c r="GF22" s="84" t="str">
        <f t="shared" si="75"/>
        <v/>
      </c>
      <c r="GG22" s="84" t="str">
        <f t="shared" si="76"/>
        <v/>
      </c>
      <c r="GH22" s="84" t="str">
        <f t="shared" si="77"/>
        <v/>
      </c>
      <c r="GI22" s="84" t="str">
        <f t="shared" si="78"/>
        <v/>
      </c>
      <c r="GJ22" s="84" t="str">
        <f t="shared" si="79"/>
        <v/>
      </c>
      <c r="GK22" s="84" t="str">
        <f t="shared" si="80"/>
        <v/>
      </c>
      <c r="GL22" s="84" t="str">
        <f t="shared" si="81"/>
        <v/>
      </c>
      <c r="GM22" s="84" t="str">
        <f t="shared" si="82"/>
        <v/>
      </c>
      <c r="GN22" s="84" t="str">
        <f t="shared" si="83"/>
        <v/>
      </c>
      <c r="GO22" s="84" t="str">
        <f t="shared" si="84"/>
        <v/>
      </c>
      <c r="GP22" s="84" t="str">
        <f t="shared" si="85"/>
        <v/>
      </c>
      <c r="GQ22" s="84" t="str">
        <f t="shared" si="86"/>
        <v/>
      </c>
      <c r="GR22" s="84" t="str">
        <f t="shared" si="87"/>
        <v/>
      </c>
      <c r="GS22" s="84" t="str">
        <f t="shared" si="88"/>
        <v/>
      </c>
      <c r="GT22" s="84" t="str">
        <f t="shared" si="89"/>
        <v/>
      </c>
      <c r="GU22" s="84" t="str">
        <f t="shared" si="90"/>
        <v/>
      </c>
      <c r="GV22" s="84" t="str">
        <f t="shared" si="91"/>
        <v/>
      </c>
      <c r="GW22" s="84" t="str">
        <f t="shared" si="92"/>
        <v/>
      </c>
      <c r="GX22" s="84" t="str">
        <f t="shared" si="93"/>
        <v/>
      </c>
      <c r="GY22" s="84" t="str">
        <f t="shared" si="94"/>
        <v/>
      </c>
      <c r="GZ22" s="84" t="str">
        <f t="shared" si="95"/>
        <v/>
      </c>
      <c r="HA22" s="84" t="str">
        <f t="shared" si="96"/>
        <v/>
      </c>
      <c r="HB22" s="84" t="str">
        <f t="shared" si="97"/>
        <v/>
      </c>
      <c r="HC22" s="84" t="str">
        <f t="shared" si="98"/>
        <v/>
      </c>
      <c r="HD22" s="84" t="str">
        <f t="shared" si="99"/>
        <v/>
      </c>
      <c r="HE22" s="84" t="str">
        <f t="shared" si="100"/>
        <v/>
      </c>
      <c r="HF22" s="84" t="str">
        <f t="shared" si="101"/>
        <v/>
      </c>
      <c r="HG22" s="84" t="str">
        <f t="shared" si="102"/>
        <v/>
      </c>
      <c r="HH22" s="139">
        <f t="shared" si="103"/>
        <v>0</v>
      </c>
      <c r="HI22" s="35"/>
      <c r="HJ22" s="133" t="str" cm="1">
        <f t="array" ref="HJ22">IF($C22&lt;&gt;"Production","",IFERROR(
_xlfn.IFS(AND(DG22&gt;0,DG22&lt;($HK$3-$D22)),DG22,
AND(DG22&gt;0,DG22&gt;($HK$3-$D22)),($HK$3-$D22)),""))</f>
        <v/>
      </c>
      <c r="HK22" s="84" t="str" cm="1">
        <f t="array" ref="HK22">IF($C22&lt;&gt;"Production","",IFERROR(
_xlfn.IFS(AND(DH22&gt;0,DH22&lt;($HK$3-$D22)),DH22,
AND(DH22&gt;0,DH22&gt;($HK$3-$D22)),($HK$3-$D22)),""))</f>
        <v/>
      </c>
      <c r="HL22" s="84" t="str" cm="1">
        <f t="array" ref="HL22">IF($C22&lt;&gt;"Production","",IFERROR(
_xlfn.IFS(AND(DI22&gt;0,DI22&lt;($HK$3-$D22)),DI22,
AND(DI22&gt;0,DI22&gt;($HK$3-$D22)),($HK$3-$D22)),""))</f>
        <v/>
      </c>
      <c r="HM22" s="84" t="str" cm="1">
        <f t="array" ref="HM22">IF($C22&lt;&gt;"Production","",IFERROR(
_xlfn.IFS(AND(DJ22&gt;0,DJ22&lt;($HK$3-$D22)),DJ22,
AND(DJ22&gt;0,DJ22&gt;($HK$3-$D22)),($HK$3-$D22)),""))</f>
        <v/>
      </c>
      <c r="HN22" s="84" t="str" cm="1">
        <f t="array" ref="HN22">IF($C22&lt;&gt;"Production","",IFERROR(
_xlfn.IFS(AND(DK22&gt;0,DK22&lt;($HK$3-$D22)),DK22,
AND(DK22&gt;0,DK22&gt;($HK$3-$D22)),($HK$3-$D22)),""))</f>
        <v/>
      </c>
      <c r="HO22" s="84" t="str" cm="1">
        <f t="array" ref="HO22">IF($C22&lt;&gt;"Production","",IFERROR(
_xlfn.IFS(AND(DL22&gt;0,DL22&lt;($HK$3-$D22)),DL22,
AND(DL22&gt;0,DL22&gt;($HK$3-$D22)),($HK$3-$D22)),""))</f>
        <v/>
      </c>
      <c r="HP22" s="84" t="str" cm="1">
        <f t="array" ref="HP22">IF($C22&lt;&gt;"Production","",IFERROR(
_xlfn.IFS(AND(DM22&gt;0,DM22&lt;($HK$3-$D22)),DM22,
AND(DM22&gt;0,DM22&gt;($HK$3-$D22)),($HK$3-$D22)),""))</f>
        <v/>
      </c>
      <c r="HQ22" s="84" t="str" cm="1">
        <f t="array" ref="HQ22">IF($C22&lt;&gt;"Production","",IFERROR(
_xlfn.IFS(AND(DN22&gt;0,DN22&lt;($HK$3-$D22)),DN22,
AND(DN22&gt;0,DN22&gt;($HK$3-$D22)),($HK$3-$D22)),""))</f>
        <v/>
      </c>
      <c r="HR22" s="84" t="str" cm="1">
        <f t="array" ref="HR22">IF($C22&lt;&gt;"Production","",IFERROR(
_xlfn.IFS(AND(DO22&gt;0,DO22&lt;($HK$3-$D22)),DO22,
AND(DO22&gt;0,DO22&gt;($HK$3-$D22)),($HK$3-$D22)),""))</f>
        <v/>
      </c>
      <c r="HS22" s="84" t="str" cm="1">
        <f t="array" ref="HS22">IF($C22&lt;&gt;"Production","",IFERROR(
_xlfn.IFS(AND(DP22&gt;0,DP22&lt;($HK$3-$D22)),DP22,
AND(DP22&gt;0,DP22&gt;($HK$3-$D22)),($HK$3-$D22)),""))</f>
        <v/>
      </c>
      <c r="HT22" s="84" t="str" cm="1">
        <f t="array" ref="HT22">IF($C22&lt;&gt;"Production","",IFERROR(
_xlfn.IFS(AND(DQ22&gt;0,DQ22&lt;($HK$3-$D22)),DQ22,
AND(DQ22&gt;0,DQ22&gt;($HK$3-$D22)),($HK$3-$D22)),""))</f>
        <v/>
      </c>
      <c r="HU22" s="84" t="str" cm="1">
        <f t="array" ref="HU22">IF($C22&lt;&gt;"Production","",IFERROR(
_xlfn.IFS(AND(DR22&gt;0,DR22&lt;($HK$3-$D22)),DR22,
AND(DR22&gt;0,DR22&gt;($HK$3-$D22)),($HK$3-$D22)),""))</f>
        <v/>
      </c>
      <c r="HV22" s="84" t="str" cm="1">
        <f t="array" ref="HV22">IF($C22&lt;&gt;"Production","",IFERROR(
_xlfn.IFS(AND(DS22&gt;0,DS22&lt;($HK$3-$D22)),DS22,
AND(DS22&gt;0,DS22&gt;($HK$3-$D22)),($HK$3-$D22)),""))</f>
        <v/>
      </c>
      <c r="HW22" s="84" t="str" cm="1">
        <f t="array" ref="HW22">IF($C22&lt;&gt;"Production","",IFERROR(
_xlfn.IFS(AND(DT22&gt;0,DT22&lt;($HK$3-$D22)),DT22,
AND(DT22&gt;0,DT22&gt;($HK$3-$D22)),($HK$3-$D22)),""))</f>
        <v/>
      </c>
      <c r="HX22" s="84" t="str" cm="1">
        <f t="array" ref="HX22">IF($C22&lt;&gt;"Production","",IFERROR(
_xlfn.IFS(AND(DU22&gt;0,DU22&lt;($HK$3-$D22)),DU22,
AND(DU22&gt;0,DU22&gt;($HK$3-$D22)),($HK$3-$D22)),""))</f>
        <v/>
      </c>
      <c r="HY22" s="84" t="str" cm="1">
        <f t="array" ref="HY22">IF($C22&lt;&gt;"Production","",IFERROR(
_xlfn.IFS(AND(DV22&gt;0,DV22&lt;($HK$3-$D22)),DV22,
AND(DV22&gt;0,DV22&gt;($HK$3-$D22)),($HK$3-$D22)),""))</f>
        <v/>
      </c>
      <c r="HZ22" s="84" t="str" cm="1">
        <f t="array" ref="HZ22">IF($C22&lt;&gt;"Production","",IFERROR(
_xlfn.IFS(AND(DW22&gt;0,DW22&lt;($HK$3-$D22)),DW22,
AND(DW22&gt;0,DW22&gt;($HK$3-$D22)),($HK$3-$D22)),""))</f>
        <v/>
      </c>
      <c r="IA22" s="84" t="str" cm="1">
        <f t="array" ref="IA22">IF($C22&lt;&gt;"Production","",IFERROR(
_xlfn.IFS(AND(DX22&gt;0,DX22&lt;($HK$3-$D22)),DX22,
AND(DX22&gt;0,DX22&gt;($HK$3-$D22)),($HK$3-$D22)),""))</f>
        <v/>
      </c>
      <c r="IB22" s="84" t="str" cm="1">
        <f t="array" ref="IB22">IF($C22&lt;&gt;"Production","",IFERROR(
_xlfn.IFS(AND(DY22&gt;0,DY22&lt;($HK$3-$D22)),DY22,
AND(DY22&gt;0,DY22&gt;($HK$3-$D22)),($HK$3-$D22)),""))</f>
        <v/>
      </c>
      <c r="IC22" s="84" t="str" cm="1">
        <f t="array" ref="IC22">IF($C22&lt;&gt;"Production","",IFERROR(
_xlfn.IFS(AND(DZ22&gt;0,DZ22&lt;($HK$3-$D22)),DZ22,
AND(DZ22&gt;0,DZ22&gt;($HK$3-$D22)),($HK$3-$D22)),""))</f>
        <v/>
      </c>
      <c r="ID22" s="84" t="str" cm="1">
        <f t="array" ref="ID22">IF($C22&lt;&gt;"Production","",IFERROR(
_xlfn.IFS(AND(EA22&gt;0,EA22&lt;($HK$3-$D22)),EA22,
AND(EA22&gt;0,EA22&gt;($HK$3-$D22)),($HK$3-$D22)),""))</f>
        <v/>
      </c>
      <c r="IE22" s="84" t="str" cm="1">
        <f t="array" ref="IE22">IF($C22&lt;&gt;"Production","",IFERROR(
_xlfn.IFS(AND(EB22&gt;0,EB22&lt;($HK$3-$D22)),EB22,
AND(EB22&gt;0,EB22&gt;($HK$3-$D22)),($HK$3-$D22)),""))</f>
        <v/>
      </c>
      <c r="IF22" s="84" t="str" cm="1">
        <f t="array" ref="IF22">IF($C22&lt;&gt;"Production","",IFERROR(
_xlfn.IFS(AND(EC22&gt;0,EC22&lt;($HK$3-$D22)),EC22,
AND(EC22&gt;0,EC22&gt;($HK$3-$D22)),($HK$3-$D22)),""))</f>
        <v/>
      </c>
      <c r="IG22" s="84" t="str" cm="1">
        <f t="array" ref="IG22">IF($C22&lt;&gt;"Production","",IFERROR(
_xlfn.IFS(AND(ED22&gt;0,ED22&lt;($HK$3-$D22)),ED22,
AND(ED22&gt;0,ED22&gt;($HK$3-$D22)),($HK$3-$D22)),""))</f>
        <v/>
      </c>
      <c r="IH22" s="84" t="str" cm="1">
        <f t="array" ref="IH22">IF($C22&lt;&gt;"Production","",IFERROR(
_xlfn.IFS(AND(EE22&gt;0,EE22&lt;($HK$3-$D22)),EE22,
AND(EE22&gt;0,EE22&gt;($HK$3-$D22)),($HK$3-$D22)),""))</f>
        <v/>
      </c>
      <c r="II22" s="84" t="str" cm="1">
        <f t="array" ref="II22">IF($C22&lt;&gt;"Production","",IFERROR(
_xlfn.IFS(AND(EF22&gt;0,EF22&lt;($HK$3-$D22)),EF22,
AND(EF22&gt;0,EF22&gt;($HK$3-$D22)),($HK$3-$D22)),""))</f>
        <v/>
      </c>
      <c r="IJ22" s="84" t="str" cm="1">
        <f t="array" ref="IJ22">IF($C22&lt;&gt;"Production","",IFERROR(
_xlfn.IFS(AND(EG22&gt;0,EG22&lt;($HK$3-$D22)),EG22,
AND(EG22&gt;0,EG22&gt;($HK$3-$D22)),($HK$3-$D22)),""))</f>
        <v/>
      </c>
      <c r="IK22" s="84" t="str" cm="1">
        <f t="array" ref="IK22">IF($C22&lt;&gt;"Production","",IFERROR(
_xlfn.IFS(AND(EH22&gt;0,EH22&lt;($HK$3-$D22)),EH22,
AND(EH22&gt;0,EH22&gt;($HK$3-$D22)),($HK$3-$D22)),""))</f>
        <v/>
      </c>
      <c r="IL22" s="84" t="str" cm="1">
        <f t="array" ref="IL22">IF($C22&lt;&gt;"Production","",IFERROR(
_xlfn.IFS(AND(EI22&gt;0,EI22&lt;($HK$3-$D22)),EI22,
AND(EI22&gt;0,EI22&gt;($HK$3-$D22)),($HK$3-$D22)),""))</f>
        <v/>
      </c>
      <c r="IM22" s="84" t="str" cm="1">
        <f t="array" ref="IM22">IF($C22&lt;&gt;"Production","",IFERROR(
_xlfn.IFS(AND(EJ22&gt;0,EJ22&lt;($HK$3-$D22)),EJ22,
AND(EJ22&gt;0,EJ22&gt;($HK$3-$D22)),($HK$3-$D22)),""))</f>
        <v/>
      </c>
      <c r="IN22" s="84" t="str" cm="1">
        <f t="array" ref="IN22">IF($C22&lt;&gt;"Production","",IFERROR(
_xlfn.IFS(AND(EK22&gt;0,EK22&lt;($HK$3-$D22)),EK22,
AND(EK22&gt;0,EK22&gt;($HK$3-$D22)),($HK$3-$D22)),""))</f>
        <v/>
      </c>
      <c r="IO22" s="84" t="str" cm="1">
        <f t="array" ref="IO22">IF($C22&lt;&gt;"Production","",IFERROR(
_xlfn.IFS(AND(EL22&gt;0,EL22&lt;($HK$3-$D22)),EL22,
AND(EL22&gt;0,EL22&gt;($HK$3-$D22)),($HK$3-$D22)),""))</f>
        <v/>
      </c>
      <c r="IP22" s="84" t="str" cm="1">
        <f t="array" ref="IP22">IF($C22&lt;&gt;"Production","",IFERROR(
_xlfn.IFS(AND(EM22&gt;0,EM22&lt;($HK$3-$D22)),EM22,
AND(EM22&gt;0,EM22&gt;($HK$3-$D22)),($HK$3-$D22)),""))</f>
        <v/>
      </c>
      <c r="IQ22" s="84" t="str" cm="1">
        <f t="array" ref="IQ22">IF($C22&lt;&gt;"Production","",IFERROR(
_xlfn.IFS(AND(EN22&gt;0,EN22&lt;($HK$3-$D22)),EN22,
AND(EN22&gt;0,EN22&gt;($HK$3-$D22)),($HK$3-$D22)),""))</f>
        <v/>
      </c>
      <c r="IR22" s="84" t="str" cm="1">
        <f t="array" ref="IR22">IF($C22&lt;&gt;"Production","",IFERROR(
_xlfn.IFS(AND(EO22&gt;0,EO22&lt;($HK$3-$D22)),EO22,
AND(EO22&gt;0,EO22&gt;($HK$3-$D22)),($HK$3-$D22)),""))</f>
        <v/>
      </c>
      <c r="IS22" s="84" t="str" cm="1">
        <f t="array" ref="IS22">IF($C22&lt;&gt;"Production","",IFERROR(
_xlfn.IFS(AND(EP22&gt;0,EP22&lt;($HK$3-$D22)),EP22,
AND(EP22&gt;0,EP22&gt;($HK$3-$D22)),($HK$3-$D22)),""))</f>
        <v/>
      </c>
      <c r="IT22" s="84" t="str" cm="1">
        <f t="array" ref="IT22">IF($C22&lt;&gt;"Production","",IFERROR(
_xlfn.IFS(AND(EQ22&gt;0,EQ22&lt;($HK$3-$D22)),EQ22,
AND(EQ22&gt;0,EQ22&gt;($HK$3-$D22)),($HK$3-$D22)),""))</f>
        <v/>
      </c>
      <c r="IU22" s="84" t="str" cm="1">
        <f t="array" ref="IU22">IF($C22&lt;&gt;"Production","",IFERROR(
_xlfn.IFS(AND(ER22&gt;0,ER22&lt;($HK$3-$D22)),ER22,
AND(ER22&gt;0,ER22&gt;($HK$3-$D22)),($HK$3-$D22)),""))</f>
        <v/>
      </c>
      <c r="IV22" s="84" t="str" cm="1">
        <f t="array" ref="IV22">IF($C22&lt;&gt;"Production","",IFERROR(
_xlfn.IFS(AND(ES22&gt;0,ES22&lt;($HK$3-$D22)),ES22,
AND(ES22&gt;0,ES22&gt;($HK$3-$D22)),($HK$3-$D22)),""))</f>
        <v/>
      </c>
      <c r="IW22" s="84" t="str" cm="1">
        <f t="array" ref="IW22">IF($C22&lt;&gt;"Production","",IFERROR(
_xlfn.IFS(AND(ET22&gt;0,ET22&lt;($HK$3-$D22)),ET22,
AND(ET22&gt;0,ET22&gt;($HK$3-$D22)),($HK$3-$D22)),""))</f>
        <v/>
      </c>
      <c r="IX22" s="84" t="str" cm="1">
        <f t="array" ref="IX22">IF($C22&lt;&gt;"Production","",IFERROR(
_xlfn.IFS(AND(EU22&gt;0,EU22&lt;($HK$3-$D22)),EU22,
AND(EU22&gt;0,EU22&gt;($HK$3-$D22)),($HK$3-$D22)),""))</f>
        <v/>
      </c>
      <c r="IY22" s="84" t="str" cm="1">
        <f t="array" ref="IY22">IF($C22&lt;&gt;"Production","",IFERROR(
_xlfn.IFS(AND(EV22&gt;0,EV22&lt;($HK$3-$D22)),EV22,
AND(EV22&gt;0,EV22&gt;($HK$3-$D22)),($HK$3-$D22)),""))</f>
        <v/>
      </c>
      <c r="IZ22" s="84" t="str" cm="1">
        <f t="array" ref="IZ22">IF($C22&lt;&gt;"Production","",IFERROR(
_xlfn.IFS(AND(EW22&gt;0,EW22&lt;($HK$3-$D22)),EW22,
AND(EW22&gt;0,EW22&gt;($HK$3-$D22)),($HK$3-$D22)),""))</f>
        <v/>
      </c>
      <c r="JA22" s="84" t="str" cm="1">
        <f t="array" ref="JA22">IF($C22&lt;&gt;"Production","",IFERROR(
_xlfn.IFS(AND(EX22&gt;0,EX22&lt;($HK$3-$D22)),EX22,
AND(EX22&gt;0,EX22&gt;($HK$3-$D22)),($HK$3-$D22)),""))</f>
        <v/>
      </c>
      <c r="JB22" s="84" t="str" cm="1">
        <f t="array" ref="JB22">IF($C22&lt;&gt;"Production","",IFERROR(
_xlfn.IFS(AND(EY22&gt;0,EY22&lt;($HK$3-$D22)),EY22,
AND(EY22&gt;0,EY22&gt;($HK$3-$D22)),($HK$3-$D22)),""))</f>
        <v/>
      </c>
      <c r="JC22" s="84" t="str" cm="1">
        <f t="array" ref="JC22">IF($C22&lt;&gt;"Production","",IFERROR(
_xlfn.IFS(AND(EZ22&gt;0,EZ22&lt;($HK$3-$D22)),EZ22,
AND(EZ22&gt;0,EZ22&gt;($HK$3-$D22)),($HK$3-$D22)),""))</f>
        <v/>
      </c>
      <c r="JD22" s="84" t="str" cm="1">
        <f t="array" ref="JD22">IF($C22&lt;&gt;"Production","",IFERROR(
_xlfn.IFS(AND(FA22&gt;0,FA22&lt;($HK$3-$D22)),FA22,
AND(FA22&gt;0,FA22&gt;($HK$3-$D22)),($HK$3-$D22)),""))</f>
        <v/>
      </c>
      <c r="JE22" s="84" t="str" cm="1">
        <f t="array" ref="JE22">IF($C22&lt;&gt;"Production","",IFERROR(
_xlfn.IFS(AND(FB22&gt;0,FB22&lt;($HK$3-$D22)),FB22,
AND(FB22&gt;0,FB22&gt;($HK$3-$D22)),($HK$3-$D22)),""))</f>
        <v/>
      </c>
      <c r="JF22" s="84" t="str" cm="1">
        <f t="array" ref="JF22">IF($C22&lt;&gt;"Production","",IFERROR(
_xlfn.IFS(AND(FC22&gt;0,FC22&lt;($HK$3-$D22)),FC22,
AND(FC22&gt;0,FC22&gt;($HK$3-$D22)),($HK$3-$D22)),""))</f>
        <v/>
      </c>
      <c r="JG22" s="84" t="str" cm="1">
        <f t="array" ref="JG22">IF($C22&lt;&gt;"Production","",IFERROR(
_xlfn.IFS(AND(FD22&gt;0,FD22&lt;($HK$3-$D22)),FD22,
AND(FD22&gt;0,FD22&gt;($HK$3-$D22)),($HK$3-$D22)),""))</f>
        <v/>
      </c>
      <c r="JH22" s="84" t="str" cm="1">
        <f t="array" ref="JH22">IF($C22&lt;&gt;"Production","",IFERROR(
_xlfn.IFS(AND(FF22&gt;0,FF22&lt;($HK$3-$D22)),FF22,
AND(FF22&gt;0,FF22&gt;($HK$3-$D22)),($HK$3-$D22)),""))</f>
        <v/>
      </c>
      <c r="JI22" s="134" t="str" cm="1">
        <f t="array" ref="JI22">IF($C22&lt;&gt;"Production","",IFERROR(
_xlfn.IFS(AND(FG22&gt;0,FG22&lt;($HK$3-$D22)),FG22,
AND(FG22&gt;0,FG22&gt;($HK$3-$D22)),($HK$3-$D22)),""))</f>
        <v/>
      </c>
      <c r="JJ22" s="139">
        <f t="shared" si="104"/>
        <v>0</v>
      </c>
      <c r="JK22" s="80"/>
      <c r="JL22" s="133" t="str" cm="1">
        <f t="array" ref="JL22">IF($C22="Production","",IFERROR(
_xlfn.IFS(AND(FH22&gt;0,FH22&lt;($HK$3-$D22)),FH22,
AND(FH22&gt;0,FH22&gt;($HK$3-$D22)),($HK$3-$D22)),""))</f>
        <v/>
      </c>
      <c r="JM22" s="84" t="str" cm="1">
        <f t="array" ref="JM22">IF($C22="Production","",IFERROR(
_xlfn.IFS(AND(FI22&gt;0,FI22&lt;($HK$3-$D22)),FI22,
AND(FI22&gt;0,FI22&gt;($HK$3-$D22)),($HK$3-$D22)),""))</f>
        <v/>
      </c>
      <c r="JN22" s="84" t="str" cm="1">
        <f t="array" ref="JN22">IF($C22="Production","",IFERROR(
_xlfn.IFS(AND(FJ22&gt;0,FJ22&lt;($HK$3-$D22)),FJ22,
AND(FJ22&gt;0,FJ22&gt;($HK$3-$D22)),($HK$3-$D22)),""))</f>
        <v/>
      </c>
      <c r="JO22" s="84" t="str" cm="1">
        <f t="array" ref="JO22">IF($C22="Production","",IFERROR(
_xlfn.IFS(AND(FK22&gt;0,FK22&lt;($HK$3-$D22)),FK22,
AND(FK22&gt;0,FK22&gt;($HK$3-$D22)),($HK$3-$D22)),""))</f>
        <v/>
      </c>
      <c r="JP22" s="84" t="str" cm="1">
        <f t="array" ref="JP22">IF($C22="Production","",IFERROR(
_xlfn.IFS(AND(FL22&gt;0,FL22&lt;($HK$3-$D22)),FL22,
AND(FL22&gt;0,FL22&gt;($HK$3-$D22)),($HK$3-$D22)),""))</f>
        <v/>
      </c>
      <c r="JQ22" s="84" t="str" cm="1">
        <f t="array" ref="JQ22">IF($C22="Production","",IFERROR(
_xlfn.IFS(AND(FM22&gt;0,FM22&lt;($HK$3-$D22)),FM22,
AND(FM22&gt;0,FM22&gt;($HK$3-$D22)),($HK$3-$D22)),""))</f>
        <v/>
      </c>
      <c r="JR22" s="84" t="str" cm="1">
        <f t="array" ref="JR22">IF($C22="Production","",IFERROR(
_xlfn.IFS(AND(FN22&gt;0,FN22&lt;($HK$3-$D22)),FN22,
AND(FN22&gt;0,FN22&gt;($HK$3-$D22)),($HK$3-$D22)),""))</f>
        <v/>
      </c>
      <c r="JS22" s="84" t="str" cm="1">
        <f t="array" ref="JS22">IF($C22="Production","",IFERROR(
_xlfn.IFS(AND(FO22&gt;0,FO22&lt;($HK$3-$D22)),FO22,
AND(FO22&gt;0,FO22&gt;($HK$3-$D22)),($HK$3-$D22)),""))</f>
        <v/>
      </c>
      <c r="JT22" s="84" t="str" cm="1">
        <f t="array" ref="JT22">IF($C22="Production","",IFERROR(
_xlfn.IFS(AND(FP22&gt;0,FP22&lt;($HK$3-$D22)),FP22,
AND(FP22&gt;0,FP22&gt;($HK$3-$D22)),($HK$3-$D22)),""))</f>
        <v/>
      </c>
      <c r="JU22" s="84" t="str" cm="1">
        <f t="array" ref="JU22">IF($C22="Production","",IFERROR(
_xlfn.IFS(AND(FQ22&gt;0,FQ22&lt;($HK$3-$D22)),FQ22,
AND(FQ22&gt;0,FQ22&gt;($HK$3-$D22)),($HK$3-$D22)),""))</f>
        <v/>
      </c>
      <c r="JV22" s="84" t="str" cm="1">
        <f t="array" ref="JV22">IF($C22="Production","",IFERROR(
_xlfn.IFS(AND(FR22&gt;0,FR22&lt;($HK$3-$D22)),FR22,
AND(FR22&gt;0,FR22&gt;($HK$3-$D22)),($HK$3-$D22)),""))</f>
        <v/>
      </c>
      <c r="JW22" s="84" t="str" cm="1">
        <f t="array" ref="JW22">IF($C22="Production","",IFERROR(
_xlfn.IFS(AND(FS22&gt;0,FS22&lt;($HK$3-$D22)),FS22,
AND(FS22&gt;0,FS22&gt;($HK$3-$D22)),($HK$3-$D22)),""))</f>
        <v/>
      </c>
      <c r="JX22" s="84" t="str" cm="1">
        <f t="array" ref="JX22">IF($C22="Production","",IFERROR(
_xlfn.IFS(AND(FT22&gt;0,FT22&lt;($HK$3-$D22)),FT22,
AND(FT22&gt;0,FT22&gt;($HK$3-$D22)),($HK$3-$D22)),""))</f>
        <v/>
      </c>
      <c r="JY22" s="84" t="str" cm="1">
        <f t="array" ref="JY22">IF($C22="Production","",IFERROR(
_xlfn.IFS(AND(FU22&gt;0,FU22&lt;($HK$3-$D22)),FU22,
AND(FU22&gt;0,FU22&gt;($HK$3-$D22)),($HK$3-$D22)),""))</f>
        <v/>
      </c>
      <c r="JZ22" s="84" t="str" cm="1">
        <f t="array" ref="JZ22">IF($C22="Production","",IFERROR(
_xlfn.IFS(AND(FV22&gt;0,FV22&lt;($HK$3-$D22)),FV22,
AND(FV22&gt;0,FV22&gt;($HK$3-$D22)),($HK$3-$D22)),""))</f>
        <v/>
      </c>
      <c r="KA22" s="84" t="str" cm="1">
        <f t="array" ref="KA22">IF($C22="Production","",IFERROR(
_xlfn.IFS(AND(FW22&gt;0,FW22&lt;($HK$3-$D22)),FW22,
AND(FW22&gt;0,FW22&gt;($HK$3-$D22)),($HK$3-$D22)),""))</f>
        <v/>
      </c>
      <c r="KB22" s="84" t="str" cm="1">
        <f t="array" ref="KB22">IF($C22="Production","",IFERROR(
_xlfn.IFS(AND(FX22&gt;0,FX22&lt;($HK$3-$D22)),FX22,
AND(FX22&gt;0,FX22&gt;($HK$3-$D22)),($HK$3-$D22)),""))</f>
        <v/>
      </c>
      <c r="KC22" s="84" t="str" cm="1">
        <f t="array" ref="KC22">IF($C22="Production","",IFERROR(
_xlfn.IFS(AND(FY22&gt;0,FY22&lt;($HK$3-$D22)),FY22,
AND(FY22&gt;0,FY22&gt;($HK$3-$D22)),($HK$3-$D22)),""))</f>
        <v/>
      </c>
      <c r="KD22" s="84" t="str" cm="1">
        <f t="array" ref="KD22">IF($C22="Production","",IFERROR(
_xlfn.IFS(AND(FZ22&gt;0,FZ22&lt;($HK$3-$D22)),FZ22,
AND(FZ22&gt;0,FZ22&gt;($HK$3-$D22)),($HK$3-$D22)),""))</f>
        <v/>
      </c>
      <c r="KE22" s="84" t="str" cm="1">
        <f t="array" ref="KE22">IF($C22="Production","",IFERROR(
_xlfn.IFS(AND(GA22&gt;0,GA22&lt;($HK$3-$D22)),GA22,
AND(GA22&gt;0,GA22&gt;($HK$3-$D22)),($HK$3-$D22)),""))</f>
        <v/>
      </c>
      <c r="KF22" s="84" t="str" cm="1">
        <f t="array" ref="KF22">IF($C22="Production","",IFERROR(
_xlfn.IFS(AND(GB22&gt;0,GB22&lt;($HK$3-$D22)),GB22,
AND(GB22&gt;0,GB22&gt;($HK$3-$D22)),($HK$3-$D22)),""))</f>
        <v/>
      </c>
      <c r="KG22" s="84" t="str" cm="1">
        <f t="array" ref="KG22">IF($C22="Production","",IFERROR(
_xlfn.IFS(AND(GC22&gt;0,GC22&lt;($HK$3-$D22)),GC22,
AND(GC22&gt;0,GC22&gt;($HK$3-$D22)),($HK$3-$D22)),""))</f>
        <v/>
      </c>
      <c r="KH22" s="84" t="str" cm="1">
        <f t="array" ref="KH22">IF($C22="Production","",IFERROR(
_xlfn.IFS(AND(GD22&gt;0,GD22&lt;($HK$3-$D22)),GD22,
AND(GD22&gt;0,GD22&gt;($HK$3-$D22)),($HK$3-$D22)),""))</f>
        <v/>
      </c>
      <c r="KI22" s="84" t="str" cm="1">
        <f t="array" ref="KI22">IF($C22="Production","",IFERROR(
_xlfn.IFS(AND(GE22&gt;0,GE22&lt;($HK$3-$D22)),GE22,
AND(GE22&gt;0,GE22&gt;($HK$3-$D22)),($HK$3-$D22)),""))</f>
        <v/>
      </c>
      <c r="KJ22" s="84" t="str" cm="1">
        <f t="array" ref="KJ22">IF($C22="Production","",IFERROR(
_xlfn.IFS(AND(GF22&gt;0,GF22&lt;($HK$3-$D22)),GF22,
AND(GF22&gt;0,GF22&gt;($HK$3-$D22)),($HK$3-$D22)),""))</f>
        <v/>
      </c>
      <c r="KK22" s="84" t="str" cm="1">
        <f t="array" ref="KK22">IF($C22="Production","",IFERROR(
_xlfn.IFS(AND(GG22&gt;0,GG22&lt;($HK$3-$D22)),GG22,
AND(GG22&gt;0,GG22&gt;($HK$3-$D22)),($HK$3-$D22)),""))</f>
        <v/>
      </c>
      <c r="KL22" s="84" t="str" cm="1">
        <f t="array" ref="KL22">IF($C22="Production","",IFERROR(
_xlfn.IFS(AND(GH22&gt;0,GH22&lt;($HK$3-$D22)),GH22,
AND(GH22&gt;0,GH22&gt;($HK$3-$D22)),($HK$3-$D22)),""))</f>
        <v/>
      </c>
      <c r="KM22" s="84" t="str" cm="1">
        <f t="array" ref="KM22">IF($C22="Production","",IFERROR(
_xlfn.IFS(AND(GI22&gt;0,GI22&lt;($HK$3-$D22)),GI22,
AND(GI22&gt;0,GI22&gt;($HK$3-$D22)),($HK$3-$D22)),""))</f>
        <v/>
      </c>
      <c r="KN22" s="84" t="str" cm="1">
        <f t="array" ref="KN22">IF($C22="Production","",IFERROR(
_xlfn.IFS(AND(GJ22&gt;0,GJ22&lt;($HK$3-$D22)),GJ22,
AND(GJ22&gt;0,GJ22&gt;($HK$3-$D22)),($HK$3-$D22)),""))</f>
        <v/>
      </c>
      <c r="KO22" s="84" t="str" cm="1">
        <f t="array" ref="KO22">IF($C22="Production","",IFERROR(
_xlfn.IFS(AND(GK22&gt;0,GK22&lt;($HK$3-$D22)),GK22,
AND(GK22&gt;0,GK22&gt;($HK$3-$D22)),($HK$3-$D22)),""))</f>
        <v/>
      </c>
      <c r="KP22" s="84" t="str" cm="1">
        <f t="array" ref="KP22">IF($C22="Production","",IFERROR(
_xlfn.IFS(AND(GL22&gt;0,GL22&lt;($HK$3-$D22)),GL22,
AND(GL22&gt;0,GL22&gt;($HK$3-$D22)),($HK$3-$D22)),""))</f>
        <v/>
      </c>
      <c r="KQ22" s="84" t="str" cm="1">
        <f t="array" ref="KQ22">IF($C22="Production","",IFERROR(
_xlfn.IFS(AND(GM22&gt;0,GM22&lt;($HK$3-$D22)),GM22,
AND(GM22&gt;0,GM22&gt;($HK$3-$D22)),($HK$3-$D22)),""))</f>
        <v/>
      </c>
      <c r="KR22" s="84" t="str" cm="1">
        <f t="array" ref="KR22">IF($C22="Production","",IFERROR(
_xlfn.IFS(AND(GN22&gt;0,GN22&lt;($HK$3-$D22)),GN22,
AND(GN22&gt;0,GN22&gt;($HK$3-$D22)),($HK$3-$D22)),""))</f>
        <v/>
      </c>
      <c r="KS22" s="84" t="str" cm="1">
        <f t="array" ref="KS22">IF($C22="Production","",IFERROR(
_xlfn.IFS(AND(GO22&gt;0,GO22&lt;($HK$3-$D22)),GO22,
AND(GO22&gt;0,GO22&gt;($HK$3-$D22)),($HK$3-$D22)),""))</f>
        <v/>
      </c>
      <c r="KT22" s="84" t="str" cm="1">
        <f t="array" ref="KT22">IF($C22="Production","",IFERROR(
_xlfn.IFS(AND(GP22&gt;0,GP22&lt;($HK$3-$D22)),GP22,
AND(GP22&gt;0,GP22&gt;($HK$3-$D22)),($HK$3-$D22)),""))</f>
        <v/>
      </c>
      <c r="KU22" s="84" t="str" cm="1">
        <f t="array" ref="KU22">IF($C22="Production","",IFERROR(
_xlfn.IFS(AND(GQ22&gt;0,GQ22&lt;($HK$3-$D22)),GQ22,
AND(GQ22&gt;0,GQ22&gt;($HK$3-$D22)),($HK$3-$D22)),""))</f>
        <v/>
      </c>
      <c r="KV22" s="84" t="str" cm="1">
        <f t="array" ref="KV22">IF($C22="Production","",IFERROR(
_xlfn.IFS(AND(GR22&gt;0,GR22&lt;($HK$3-$D22)),GR22,
AND(GR22&gt;0,GR22&gt;($HK$3-$D22)),($HK$3-$D22)),""))</f>
        <v/>
      </c>
      <c r="KW22" s="84" t="str" cm="1">
        <f t="array" ref="KW22">IF($C22="Production","",IFERROR(
_xlfn.IFS(AND(GS22&gt;0,GS22&lt;($HK$3-$D22)),GS22,
AND(GS22&gt;0,GS22&gt;($HK$3-$D22)),($HK$3-$D22)),""))</f>
        <v/>
      </c>
      <c r="KX22" s="84" t="str" cm="1">
        <f t="array" ref="KX22">IF($C22="Production","",IFERROR(
_xlfn.IFS(AND(GT22&gt;0,GT22&lt;($HK$3-$D22)),GT22,
AND(GT22&gt;0,GT22&gt;($HK$3-$D22)),($HK$3-$D22)),""))</f>
        <v/>
      </c>
      <c r="KY22" s="84" t="str" cm="1">
        <f t="array" ref="KY22">IF($C22="Production","",IFERROR(
_xlfn.IFS(AND(GU22&gt;0,GU22&lt;($HK$3-$D22)),GU22,
AND(GU22&gt;0,GU22&gt;($HK$3-$D22)),($HK$3-$D22)),""))</f>
        <v/>
      </c>
      <c r="KZ22" s="84" t="str" cm="1">
        <f t="array" ref="KZ22">IF($C22="Production","",IFERROR(
_xlfn.IFS(AND(GV22&gt;0,GV22&lt;($HK$3-$D22)),GV22,
AND(GV22&gt;0,GV22&gt;($HK$3-$D22)),($HK$3-$D22)),""))</f>
        <v/>
      </c>
      <c r="LA22" s="84" t="str" cm="1">
        <f t="array" ref="LA22">IF($C22="Production","",IFERROR(
_xlfn.IFS(AND(GW22&gt;0,GW22&lt;($HK$3-$D22)),GW22,
AND(GW22&gt;0,GW22&gt;($HK$3-$D22)),($HK$3-$D22)),""))</f>
        <v/>
      </c>
      <c r="LB22" s="84" t="str" cm="1">
        <f t="array" ref="LB22">IF($C22="Production","",IFERROR(
_xlfn.IFS(AND(GX22&gt;0,GX22&lt;($HK$3-$D22)),GX22,
AND(GX22&gt;0,GX22&gt;($HK$3-$D22)),($HK$3-$D22)),""))</f>
        <v/>
      </c>
      <c r="LC22" s="84" t="str" cm="1">
        <f t="array" ref="LC22">IF($C22="Production","",IFERROR(
_xlfn.IFS(AND(GY22&gt;0,GY22&lt;($HK$3-$D22)),GY22,
AND(GY22&gt;0,GY22&gt;($HK$3-$D22)),($HK$3-$D22)),""))</f>
        <v/>
      </c>
      <c r="LD22" s="84" t="str" cm="1">
        <f t="array" ref="LD22">IF($C22="Production","",IFERROR(
_xlfn.IFS(AND(GZ22&gt;0,GZ22&lt;($HK$3-$D22)),GZ22,
AND(GZ22&gt;0,GZ22&gt;($HK$3-$D22)),($HK$3-$D22)),""))</f>
        <v/>
      </c>
      <c r="LE22" s="84" t="str" cm="1">
        <f t="array" ref="LE22">IF($C22="Production","",IFERROR(
_xlfn.IFS(AND(HA22&gt;0,HA22&lt;($HK$3-$D22)),HA22,
AND(HA22&gt;0,HA22&gt;($HK$3-$D22)),($HK$3-$D22)),""))</f>
        <v/>
      </c>
      <c r="LF22" s="84" t="str" cm="1">
        <f t="array" ref="LF22">IF($C22="Production","",IFERROR(
_xlfn.IFS(AND(HB22&gt;0,HB22&lt;($HK$3-$D22)),HB22,
AND(HB22&gt;0,HB22&gt;($HK$3-$D22)),($HK$3-$D22)),""))</f>
        <v/>
      </c>
      <c r="LG22" s="84" t="str" cm="1">
        <f t="array" ref="LG22">IF($C22="Production","",IFERROR(
_xlfn.IFS(AND(HC22&gt;0,HC22&lt;($HK$3-$D22)),HC22,
AND(HC22&gt;0,HC22&gt;($HK$3-$D22)),($HK$3-$D22)),""))</f>
        <v/>
      </c>
      <c r="LH22" s="84" t="str" cm="1">
        <f t="array" ref="LH22">IF($C22="Production","",IFERROR(
_xlfn.IFS(AND(HD22&gt;0,HD22&lt;($HK$3-$D22)),HD22,
AND(HD22&gt;0,HD22&gt;($HK$3-$D22)),($HK$3-$D22)),""))</f>
        <v/>
      </c>
      <c r="LI22" s="84" t="str" cm="1">
        <f t="array" ref="LI22">IF($C22="Production","",IFERROR(
_xlfn.IFS(AND(HE22&gt;0,HE22&lt;($HK$3-$D22)),HE22,
AND(HE22&gt;0,HE22&gt;($HK$3-$D22)),($HK$3-$D22)),""))</f>
        <v/>
      </c>
      <c r="LJ22" s="84" t="str" cm="1">
        <f t="array" ref="LJ22">IF($C22="Production","",IFERROR(
_xlfn.IFS(AND(HF22&gt;0,HF22&lt;($HK$3-$D22)),HF22,
AND(HF22&gt;0,HF22&gt;($HK$3-$D22)),($HK$3-$D22)),""))</f>
        <v/>
      </c>
      <c r="LK22" s="84" t="str" cm="1">
        <f t="array" ref="LK22">IF($C22="Production","",IFERROR(
_xlfn.IFS(AND(HG22&gt;0,HG22&lt;($HK$3-$D22)),HG22,
AND(HG22&gt;0,HG22&gt;($HK$3-$D22)),($HK$3-$D22)),""))</f>
        <v/>
      </c>
      <c r="LL22" s="139">
        <f t="shared" si="161"/>
        <v>0</v>
      </c>
      <c r="LM22" s="80"/>
      <c r="LN22" s="133" t="str">
        <f t="shared" si="162"/>
        <v/>
      </c>
      <c r="LO22" s="84" t="str">
        <f t="shared" si="163"/>
        <v/>
      </c>
      <c r="LP22" s="84" t="str">
        <f t="shared" si="164"/>
        <v/>
      </c>
      <c r="LQ22" s="84" t="str">
        <f t="shared" si="165"/>
        <v/>
      </c>
      <c r="LR22" s="84" t="str">
        <f t="shared" si="166"/>
        <v/>
      </c>
      <c r="LS22" s="84" t="str">
        <f t="shared" si="167"/>
        <v/>
      </c>
      <c r="LT22" s="84" t="str">
        <f t="shared" si="168"/>
        <v/>
      </c>
      <c r="LU22" s="84" t="str">
        <f t="shared" si="169"/>
        <v/>
      </c>
      <c r="LV22" s="84" t="str">
        <f t="shared" si="170"/>
        <v/>
      </c>
      <c r="LW22" s="84" t="str">
        <f t="shared" si="171"/>
        <v/>
      </c>
      <c r="LX22" s="84" t="str">
        <f t="shared" si="172"/>
        <v/>
      </c>
      <c r="LY22" s="84" t="str">
        <f t="shared" si="173"/>
        <v/>
      </c>
      <c r="LZ22" s="84" t="str">
        <f t="shared" si="174"/>
        <v/>
      </c>
      <c r="MA22" s="84" t="str">
        <f t="shared" si="175"/>
        <v/>
      </c>
      <c r="MB22" s="84" t="str">
        <f t="shared" si="176"/>
        <v/>
      </c>
      <c r="MC22" s="84" t="str">
        <f t="shared" si="177"/>
        <v/>
      </c>
      <c r="MD22" s="84" t="str">
        <f t="shared" si="178"/>
        <v/>
      </c>
      <c r="ME22" s="84" t="str">
        <f t="shared" si="179"/>
        <v/>
      </c>
      <c r="MF22" s="84" t="str">
        <f t="shared" si="180"/>
        <v/>
      </c>
      <c r="MG22" s="84" t="str">
        <f t="shared" si="181"/>
        <v/>
      </c>
      <c r="MH22" s="84" t="str">
        <f t="shared" si="182"/>
        <v/>
      </c>
      <c r="MI22" s="84" t="str">
        <f t="shared" si="183"/>
        <v/>
      </c>
      <c r="MJ22" s="84" t="str">
        <f t="shared" si="184"/>
        <v/>
      </c>
      <c r="MK22" s="84" t="str">
        <f t="shared" si="185"/>
        <v/>
      </c>
      <c r="ML22" s="84" t="str">
        <f t="shared" si="186"/>
        <v/>
      </c>
      <c r="MM22" s="84" t="str">
        <f t="shared" si="187"/>
        <v/>
      </c>
      <c r="MN22" s="84" t="str">
        <f t="shared" si="188"/>
        <v/>
      </c>
      <c r="MO22" s="84" t="str">
        <f t="shared" si="189"/>
        <v/>
      </c>
      <c r="MP22" s="84" t="str">
        <f t="shared" si="190"/>
        <v/>
      </c>
      <c r="MQ22" s="84" t="str">
        <f t="shared" si="191"/>
        <v/>
      </c>
      <c r="MR22" s="84" t="str">
        <f t="shared" si="192"/>
        <v/>
      </c>
      <c r="MS22" s="84" t="str">
        <f t="shared" si="193"/>
        <v/>
      </c>
      <c r="MT22" s="84" t="str">
        <f t="shared" si="194"/>
        <v/>
      </c>
      <c r="MU22" s="84" t="str">
        <f t="shared" si="195"/>
        <v/>
      </c>
      <c r="MV22" s="84" t="str">
        <f t="shared" si="196"/>
        <v/>
      </c>
      <c r="MW22" s="84" t="str">
        <f t="shared" si="197"/>
        <v/>
      </c>
      <c r="MX22" s="84" t="str">
        <f t="shared" si="198"/>
        <v/>
      </c>
      <c r="MY22" s="84" t="str">
        <f t="shared" si="199"/>
        <v/>
      </c>
      <c r="MZ22" s="84" t="str">
        <f t="shared" si="200"/>
        <v/>
      </c>
      <c r="NA22" s="84" t="str">
        <f t="shared" si="201"/>
        <v/>
      </c>
      <c r="NB22" s="84" t="str">
        <f t="shared" si="202"/>
        <v/>
      </c>
      <c r="NC22" s="84" t="str">
        <f t="shared" si="203"/>
        <v/>
      </c>
      <c r="ND22" s="84" t="str">
        <f t="shared" si="204"/>
        <v/>
      </c>
      <c r="NE22" s="84" t="str">
        <f t="shared" si="205"/>
        <v/>
      </c>
      <c r="NF22" s="84" t="str">
        <f t="shared" si="206"/>
        <v/>
      </c>
      <c r="NG22" s="84" t="str">
        <f t="shared" si="207"/>
        <v/>
      </c>
      <c r="NH22" s="84" t="str">
        <f t="shared" si="208"/>
        <v/>
      </c>
      <c r="NI22" s="84" t="str">
        <f t="shared" si="209"/>
        <v/>
      </c>
      <c r="NJ22" s="84" t="str">
        <f t="shared" si="210"/>
        <v/>
      </c>
      <c r="NK22" s="84" t="str">
        <f t="shared" si="211"/>
        <v/>
      </c>
      <c r="NL22" s="84" t="str">
        <f t="shared" si="212"/>
        <v/>
      </c>
      <c r="NM22" s="134" t="str">
        <f t="shared" si="213"/>
        <v/>
      </c>
      <c r="NN22" s="139">
        <f t="shared" si="214"/>
        <v>0</v>
      </c>
      <c r="NP22" s="91" t="str">
        <f t="shared" si="215"/>
        <v/>
      </c>
      <c r="NQ22" s="79" t="str">
        <f t="shared" si="216"/>
        <v/>
      </c>
      <c r="NR22" s="79" t="str">
        <f t="shared" si="217"/>
        <v/>
      </c>
      <c r="NS22" s="79" t="str">
        <f t="shared" si="218"/>
        <v/>
      </c>
      <c r="NT22" s="79" t="str">
        <f t="shared" si="219"/>
        <v/>
      </c>
      <c r="NU22" s="79" t="str">
        <f t="shared" si="220"/>
        <v/>
      </c>
      <c r="NV22" s="79" t="str">
        <f t="shared" si="221"/>
        <v/>
      </c>
      <c r="NW22" s="79" t="str">
        <f t="shared" si="222"/>
        <v/>
      </c>
      <c r="NX22" s="79" t="str">
        <f t="shared" si="223"/>
        <v/>
      </c>
      <c r="NY22" s="79" t="str">
        <f t="shared" si="224"/>
        <v/>
      </c>
      <c r="NZ22" s="79" t="str">
        <f t="shared" si="225"/>
        <v/>
      </c>
      <c r="OA22" s="79" t="str">
        <f t="shared" si="226"/>
        <v/>
      </c>
      <c r="OB22" s="79" t="str">
        <f t="shared" si="227"/>
        <v/>
      </c>
      <c r="OC22" s="79" t="str">
        <f t="shared" si="228"/>
        <v/>
      </c>
      <c r="OD22" s="79" t="str">
        <f t="shared" si="229"/>
        <v/>
      </c>
      <c r="OE22" s="79" t="str">
        <f t="shared" si="230"/>
        <v/>
      </c>
      <c r="OF22" s="79" t="str">
        <f t="shared" si="231"/>
        <v/>
      </c>
      <c r="OG22" s="79" t="str">
        <f t="shared" si="232"/>
        <v/>
      </c>
      <c r="OH22" s="79" t="str">
        <f t="shared" si="233"/>
        <v/>
      </c>
      <c r="OI22" s="79" t="str">
        <f t="shared" si="234"/>
        <v/>
      </c>
      <c r="OJ22" s="79" t="str">
        <f t="shared" si="235"/>
        <v/>
      </c>
      <c r="OK22" s="79" t="str">
        <f t="shared" si="236"/>
        <v/>
      </c>
      <c r="OL22" s="79" t="str">
        <f t="shared" si="237"/>
        <v/>
      </c>
      <c r="OM22" s="79" t="str">
        <f t="shared" si="238"/>
        <v/>
      </c>
      <c r="ON22" s="79" t="str">
        <f t="shared" si="239"/>
        <v/>
      </c>
      <c r="OO22" s="79" t="str">
        <f t="shared" si="240"/>
        <v/>
      </c>
      <c r="OP22" s="79" t="str">
        <f t="shared" si="241"/>
        <v/>
      </c>
      <c r="OQ22" s="79" t="str">
        <f t="shared" si="242"/>
        <v/>
      </c>
      <c r="OR22" s="79" t="str">
        <f t="shared" si="243"/>
        <v/>
      </c>
      <c r="OS22" s="79" t="str">
        <f t="shared" si="244"/>
        <v/>
      </c>
      <c r="OT22" s="79" t="str">
        <f t="shared" si="245"/>
        <v/>
      </c>
      <c r="OU22" s="79" t="str">
        <f t="shared" si="246"/>
        <v/>
      </c>
      <c r="OV22" s="79" t="str">
        <f t="shared" si="247"/>
        <v/>
      </c>
      <c r="OW22" s="79" t="str">
        <f t="shared" si="248"/>
        <v/>
      </c>
      <c r="OX22" s="79" t="str">
        <f t="shared" si="249"/>
        <v/>
      </c>
      <c r="OY22" s="79" t="str">
        <f t="shared" si="250"/>
        <v/>
      </c>
      <c r="OZ22" s="79" t="str">
        <f t="shared" si="251"/>
        <v/>
      </c>
      <c r="PA22" s="79" t="str">
        <f t="shared" si="252"/>
        <v/>
      </c>
      <c r="PB22" s="79" t="str">
        <f t="shared" si="253"/>
        <v/>
      </c>
      <c r="PC22" s="79" t="str">
        <f t="shared" si="254"/>
        <v/>
      </c>
      <c r="PD22" s="79" t="str">
        <f t="shared" si="255"/>
        <v/>
      </c>
      <c r="PE22" s="79" t="str">
        <f t="shared" si="256"/>
        <v/>
      </c>
      <c r="PF22" s="79" t="str">
        <f t="shared" si="257"/>
        <v/>
      </c>
      <c r="PG22" s="79" t="str">
        <f t="shared" si="258"/>
        <v/>
      </c>
      <c r="PH22" s="79" t="str">
        <f t="shared" si="259"/>
        <v/>
      </c>
      <c r="PI22" s="79" t="str">
        <f t="shared" si="260"/>
        <v/>
      </c>
      <c r="PJ22" s="79" t="str">
        <f t="shared" si="261"/>
        <v/>
      </c>
      <c r="PK22" s="79" t="str">
        <f t="shared" si="262"/>
        <v/>
      </c>
      <c r="PL22" s="79" t="str">
        <f t="shared" si="263"/>
        <v/>
      </c>
      <c r="PM22" s="79" t="str">
        <f t="shared" si="264"/>
        <v/>
      </c>
      <c r="PN22" s="79" t="str">
        <f t="shared" si="265"/>
        <v/>
      </c>
      <c r="PO22" s="92" t="str">
        <f t="shared" si="266"/>
        <v/>
      </c>
      <c r="PP22" s="144">
        <f t="shared" si="109"/>
        <v>0</v>
      </c>
      <c r="PR22" s="91">
        <f t="shared" si="267"/>
        <v>0</v>
      </c>
      <c r="PS22" s="79">
        <f t="shared" si="268"/>
        <v>0</v>
      </c>
      <c r="PT22" s="92">
        <f t="shared" si="269"/>
        <v>0</v>
      </c>
      <c r="PV22" s="144">
        <f t="shared" si="270"/>
        <v>0</v>
      </c>
      <c r="PX22" s="144">
        <f t="shared" si="271"/>
        <v>0</v>
      </c>
    </row>
    <row r="23" spans="2:440" x14ac:dyDescent="0.15">
      <c r="B23" s="82" t="str">
        <f>'MODU 2025'!B26</f>
        <v>GOYON Marie Christine</v>
      </c>
      <c r="C23" s="82" t="str">
        <f>'MODU 2025'!C26</f>
        <v>Production</v>
      </c>
      <c r="D23" s="82">
        <f>'MODU 2025'!D26</f>
        <v>37</v>
      </c>
      <c r="E23" s="125">
        <f>'MODU 2025'!G26</f>
        <v>38</v>
      </c>
      <c r="F23" s="82">
        <f>'MODU 2025'!H26</f>
        <v>33</v>
      </c>
      <c r="G23" s="82">
        <f>'MODU 2025'!I26</f>
        <v>41</v>
      </c>
      <c r="H23" s="82">
        <f>'MODU 2025'!J26</f>
        <v>33</v>
      </c>
      <c r="I23" s="82">
        <f>'MODU 2025'!K26</f>
        <v>41</v>
      </c>
      <c r="J23" s="82">
        <f>'MODU 2025'!L26</f>
        <v>33</v>
      </c>
      <c r="K23" s="82">
        <f>'MODU 2025'!M26</f>
        <v>41</v>
      </c>
      <c r="L23" s="82">
        <f>'MODU 2025'!N26</f>
        <v>33</v>
      </c>
      <c r="M23" s="82">
        <f>'MODU 2025'!O26</f>
        <v>41</v>
      </c>
      <c r="N23" s="82">
        <f>'MODU 2025'!P26</f>
        <v>33</v>
      </c>
      <c r="O23" s="82">
        <f>'MODU 2025'!Q26</f>
        <v>41</v>
      </c>
      <c r="P23" s="82">
        <f>'MODU 2025'!R26</f>
        <v>33</v>
      </c>
      <c r="Q23" s="82">
        <f>'MODU 2025'!S26</f>
        <v>41</v>
      </c>
      <c r="R23" s="82">
        <f>'MODU 2025'!T26</f>
        <v>33</v>
      </c>
      <c r="S23" s="82">
        <f>'MODU 2025'!U26</f>
        <v>41</v>
      </c>
      <c r="T23" s="82">
        <f>'MODU 2025'!V26</f>
        <v>33</v>
      </c>
      <c r="U23" s="82">
        <f>'MODU 2025'!W26</f>
        <v>41</v>
      </c>
      <c r="V23" s="82">
        <f>'MODU 2025'!X26</f>
        <v>33</v>
      </c>
      <c r="W23" s="82">
        <f>'MODU 2025'!Y26</f>
        <v>41</v>
      </c>
      <c r="X23" s="82">
        <f>'MODU 2025'!Z26</f>
        <v>33</v>
      </c>
      <c r="Y23" s="82">
        <f>'MODU 2025'!AA26</f>
        <v>41</v>
      </c>
      <c r="Z23" s="82">
        <f>'MODU 2025'!AB26</f>
        <v>33</v>
      </c>
      <c r="AA23" s="82">
        <f>'MODU 2025'!AC26</f>
        <v>41</v>
      </c>
      <c r="AB23" s="82">
        <f>'MODU 2025'!AD26</f>
        <v>33</v>
      </c>
      <c r="AC23" s="82">
        <f>'MODU 2025'!AE26</f>
        <v>41</v>
      </c>
      <c r="AD23" s="82">
        <f>'MODU 2025'!AF26</f>
        <v>33</v>
      </c>
      <c r="AE23" s="82">
        <f>'MODU 2025'!AG26</f>
        <v>41</v>
      </c>
      <c r="AF23" s="82">
        <f>'MODU 2025'!AH26</f>
        <v>33</v>
      </c>
      <c r="AG23" s="82">
        <f>'MODU 2025'!AI26</f>
        <v>41</v>
      </c>
      <c r="AH23" s="82">
        <f>'MODU 2025'!AJ26</f>
        <v>33</v>
      </c>
      <c r="AI23" s="82">
        <f>'MODU 2025'!AK26</f>
        <v>41</v>
      </c>
      <c r="AJ23" s="82">
        <f>'MODU 2025'!AL26</f>
        <v>33</v>
      </c>
      <c r="AK23" s="82">
        <f>'MODU 2025'!AM26</f>
        <v>41</v>
      </c>
      <c r="AL23" s="82">
        <f>'MODU 2025'!AN26</f>
        <v>33</v>
      </c>
      <c r="AM23" s="82">
        <f>'MODU 2025'!AO26</f>
        <v>41</v>
      </c>
      <c r="AN23" s="82">
        <f>'MODU 2025'!AP26</f>
        <v>33</v>
      </c>
      <c r="AO23" s="82">
        <f>'MODU 2025'!AQ26</f>
        <v>41</v>
      </c>
      <c r="AP23" s="82">
        <f>'MODU 2025'!AR26</f>
        <v>33</v>
      </c>
      <c r="AQ23" s="82">
        <f>'MODU 2025'!AS26</f>
        <v>41</v>
      </c>
      <c r="AR23" s="82">
        <f>'MODU 2025'!AT26</f>
        <v>33</v>
      </c>
      <c r="AS23" s="82">
        <f>'MODU 2025'!AU26</f>
        <v>41</v>
      </c>
      <c r="AT23" s="82">
        <f>'MODU 2025'!AV26</f>
        <v>33</v>
      </c>
      <c r="AU23" s="82">
        <f>'MODU 2025'!AW26</f>
        <v>41</v>
      </c>
      <c r="AV23" s="82">
        <f>'MODU 2025'!AX26</f>
        <v>33</v>
      </c>
      <c r="AW23" s="82">
        <f>'MODU 2025'!AY26</f>
        <v>41</v>
      </c>
      <c r="AX23" s="82">
        <f>'MODU 2025'!AZ26</f>
        <v>33</v>
      </c>
      <c r="AY23" s="82">
        <f>'MODU 2025'!BA26</f>
        <v>41</v>
      </c>
      <c r="AZ23" s="82">
        <f>'MODU 2025'!BB26</f>
        <v>33</v>
      </c>
      <c r="BA23" s="82">
        <f>'MODU 2025'!BC26</f>
        <v>41</v>
      </c>
      <c r="BB23" s="82">
        <f>'MODU 2025'!BD26</f>
        <v>33</v>
      </c>
      <c r="BC23" s="82">
        <f>'MODU 2025'!BE26</f>
        <v>41</v>
      </c>
      <c r="BD23" s="126">
        <f>'MODU 2025'!BF26</f>
        <v>33</v>
      </c>
      <c r="BE23" s="82"/>
      <c r="BF23" s="116">
        <v>41</v>
      </c>
      <c r="BG23" s="117">
        <v>33</v>
      </c>
      <c r="BH23" s="117">
        <v>41</v>
      </c>
      <c r="BI23" s="117">
        <v>33</v>
      </c>
      <c r="BJ23" s="117">
        <v>41</v>
      </c>
      <c r="BK23" s="117">
        <v>33</v>
      </c>
      <c r="BL23" s="117">
        <v>41</v>
      </c>
      <c r="BM23" s="117">
        <v>33</v>
      </c>
      <c r="BN23" s="117">
        <v>41</v>
      </c>
      <c r="BO23" s="117">
        <v>33</v>
      </c>
      <c r="BP23" s="117">
        <v>41</v>
      </c>
      <c r="BQ23" s="117">
        <v>33</v>
      </c>
      <c r="BR23" s="117">
        <v>41</v>
      </c>
      <c r="BS23" s="117">
        <v>33</v>
      </c>
      <c r="BT23" s="117">
        <v>41</v>
      </c>
      <c r="BU23" s="117">
        <v>33</v>
      </c>
      <c r="BV23" s="117">
        <v>41</v>
      </c>
      <c r="BW23" s="117">
        <v>33</v>
      </c>
      <c r="BX23" s="117">
        <v>41</v>
      </c>
      <c r="BY23" s="117">
        <v>33</v>
      </c>
      <c r="BZ23" s="117">
        <v>41</v>
      </c>
      <c r="CA23" s="117">
        <v>33</v>
      </c>
      <c r="CB23" s="117">
        <v>41</v>
      </c>
      <c r="CC23" s="117">
        <v>33</v>
      </c>
      <c r="CD23" s="117">
        <v>41</v>
      </c>
      <c r="CE23" s="117">
        <v>33</v>
      </c>
      <c r="CF23" s="117">
        <v>41</v>
      </c>
      <c r="CG23" s="117">
        <v>33</v>
      </c>
      <c r="CH23" s="117">
        <v>41</v>
      </c>
      <c r="CI23" s="117">
        <v>33</v>
      </c>
      <c r="CJ23" s="117">
        <v>41</v>
      </c>
      <c r="CK23" s="117">
        <v>33</v>
      </c>
      <c r="CL23" s="117">
        <v>41</v>
      </c>
      <c r="CM23" s="117">
        <v>33</v>
      </c>
      <c r="CN23" s="117">
        <v>41</v>
      </c>
      <c r="CO23" s="117">
        <v>33</v>
      </c>
      <c r="CP23" s="117">
        <v>41</v>
      </c>
      <c r="CQ23" s="117">
        <v>33</v>
      </c>
      <c r="CR23" s="117">
        <v>41</v>
      </c>
      <c r="CS23" s="117">
        <v>33</v>
      </c>
      <c r="CT23" s="117">
        <v>41</v>
      </c>
      <c r="CU23" s="117">
        <v>33</v>
      </c>
      <c r="CV23" s="117">
        <v>41</v>
      </c>
      <c r="CW23" s="117">
        <v>33</v>
      </c>
      <c r="CX23" s="117">
        <v>41</v>
      </c>
      <c r="CY23" s="117">
        <v>33</v>
      </c>
      <c r="CZ23" s="117">
        <v>41</v>
      </c>
      <c r="DA23" s="117">
        <v>33</v>
      </c>
      <c r="DB23" s="117">
        <v>41</v>
      </c>
      <c r="DC23" s="117">
        <v>33</v>
      </c>
      <c r="DD23" s="117">
        <v>41</v>
      </c>
      <c r="DE23" s="118">
        <v>33</v>
      </c>
      <c r="DF23" s="85"/>
      <c r="DG23" s="133">
        <f t="shared" si="272"/>
        <v>-3</v>
      </c>
      <c r="DH23" s="84">
        <f t="shared" si="110"/>
        <v>0</v>
      </c>
      <c r="DI23" s="84">
        <f t="shared" si="111"/>
        <v>0</v>
      </c>
      <c r="DJ23" s="84">
        <f t="shared" si="112"/>
        <v>0</v>
      </c>
      <c r="DK23" s="84">
        <f t="shared" si="113"/>
        <v>0</v>
      </c>
      <c r="DL23" s="84">
        <f t="shared" si="114"/>
        <v>0</v>
      </c>
      <c r="DM23" s="84">
        <f t="shared" si="115"/>
        <v>0</v>
      </c>
      <c r="DN23" s="84">
        <f t="shared" si="116"/>
        <v>0</v>
      </c>
      <c r="DO23" s="84">
        <f t="shared" si="117"/>
        <v>0</v>
      </c>
      <c r="DP23" s="84">
        <f t="shared" si="118"/>
        <v>0</v>
      </c>
      <c r="DQ23" s="84">
        <f t="shared" si="119"/>
        <v>0</v>
      </c>
      <c r="DR23" s="84">
        <f t="shared" si="120"/>
        <v>0</v>
      </c>
      <c r="DS23" s="84">
        <f t="shared" si="121"/>
        <v>0</v>
      </c>
      <c r="DT23" s="84">
        <f t="shared" si="122"/>
        <v>0</v>
      </c>
      <c r="DU23" s="84">
        <f t="shared" si="123"/>
        <v>0</v>
      </c>
      <c r="DV23" s="84">
        <f t="shared" si="124"/>
        <v>0</v>
      </c>
      <c r="DW23" s="84">
        <f t="shared" si="125"/>
        <v>0</v>
      </c>
      <c r="DX23" s="84">
        <f t="shared" si="126"/>
        <v>0</v>
      </c>
      <c r="DY23" s="84">
        <f t="shared" si="127"/>
        <v>0</v>
      </c>
      <c r="DZ23" s="84">
        <f t="shared" si="128"/>
        <v>0</v>
      </c>
      <c r="EA23" s="84">
        <f t="shared" si="129"/>
        <v>0</v>
      </c>
      <c r="EB23" s="84">
        <f t="shared" si="130"/>
        <v>0</v>
      </c>
      <c r="EC23" s="84">
        <f t="shared" si="131"/>
        <v>0</v>
      </c>
      <c r="ED23" s="84">
        <f t="shared" si="132"/>
        <v>0</v>
      </c>
      <c r="EE23" s="84">
        <f t="shared" si="133"/>
        <v>0</v>
      </c>
      <c r="EF23" s="84">
        <f t="shared" si="134"/>
        <v>0</v>
      </c>
      <c r="EG23" s="84">
        <f t="shared" si="135"/>
        <v>0</v>
      </c>
      <c r="EH23" s="84">
        <f t="shared" si="136"/>
        <v>0</v>
      </c>
      <c r="EI23" s="84">
        <f t="shared" si="137"/>
        <v>0</v>
      </c>
      <c r="EJ23" s="84">
        <f t="shared" si="138"/>
        <v>0</v>
      </c>
      <c r="EK23" s="84">
        <f t="shared" si="139"/>
        <v>0</v>
      </c>
      <c r="EL23" s="84">
        <f t="shared" si="140"/>
        <v>0</v>
      </c>
      <c r="EM23" s="84">
        <f t="shared" si="141"/>
        <v>0</v>
      </c>
      <c r="EN23" s="84">
        <f t="shared" si="142"/>
        <v>0</v>
      </c>
      <c r="EO23" s="84">
        <f t="shared" si="143"/>
        <v>0</v>
      </c>
      <c r="EP23" s="84">
        <f t="shared" si="144"/>
        <v>0</v>
      </c>
      <c r="EQ23" s="84">
        <f t="shared" si="145"/>
        <v>0</v>
      </c>
      <c r="ER23" s="84">
        <f t="shared" si="146"/>
        <v>0</v>
      </c>
      <c r="ES23" s="84">
        <f t="shared" si="147"/>
        <v>0</v>
      </c>
      <c r="ET23" s="84">
        <f t="shared" si="148"/>
        <v>0</v>
      </c>
      <c r="EU23" s="84">
        <f t="shared" si="149"/>
        <v>0</v>
      </c>
      <c r="EV23" s="84">
        <f t="shared" si="150"/>
        <v>0</v>
      </c>
      <c r="EW23" s="84">
        <f t="shared" si="151"/>
        <v>0</v>
      </c>
      <c r="EX23" s="84">
        <f t="shared" si="152"/>
        <v>0</v>
      </c>
      <c r="EY23" s="84">
        <f t="shared" si="153"/>
        <v>0</v>
      </c>
      <c r="EZ23" s="84">
        <f t="shared" si="154"/>
        <v>0</v>
      </c>
      <c r="FA23" s="84">
        <f t="shared" si="155"/>
        <v>0</v>
      </c>
      <c r="FB23" s="84">
        <f t="shared" si="156"/>
        <v>0</v>
      </c>
      <c r="FC23" s="84">
        <f t="shared" si="157"/>
        <v>0</v>
      </c>
      <c r="FD23" s="84">
        <f t="shared" si="158"/>
        <v>0</v>
      </c>
      <c r="FE23" s="84">
        <f t="shared" si="159"/>
        <v>0</v>
      </c>
      <c r="FF23" s="134">
        <f t="shared" si="160"/>
        <v>0</v>
      </c>
      <c r="FG23" s="84"/>
      <c r="FH23" s="133" t="str">
        <f t="shared" si="51"/>
        <v/>
      </c>
      <c r="FI23" s="84" t="str">
        <f t="shared" si="52"/>
        <v/>
      </c>
      <c r="FJ23" s="84" t="str">
        <f t="shared" si="53"/>
        <v/>
      </c>
      <c r="FK23" s="84" t="str">
        <f t="shared" si="54"/>
        <v/>
      </c>
      <c r="FL23" s="84" t="str">
        <f t="shared" si="55"/>
        <v/>
      </c>
      <c r="FM23" s="84" t="str">
        <f t="shared" si="56"/>
        <v/>
      </c>
      <c r="FN23" s="84" t="str">
        <f t="shared" si="57"/>
        <v/>
      </c>
      <c r="FO23" s="84" t="str">
        <f t="shared" si="58"/>
        <v/>
      </c>
      <c r="FP23" s="84" t="str">
        <f t="shared" si="59"/>
        <v/>
      </c>
      <c r="FQ23" s="84" t="str">
        <f t="shared" si="60"/>
        <v/>
      </c>
      <c r="FR23" s="84" t="str">
        <f t="shared" si="61"/>
        <v/>
      </c>
      <c r="FS23" s="84" t="str">
        <f t="shared" si="62"/>
        <v/>
      </c>
      <c r="FT23" s="84" t="str">
        <f t="shared" si="63"/>
        <v/>
      </c>
      <c r="FU23" s="84" t="str">
        <f t="shared" si="64"/>
        <v/>
      </c>
      <c r="FV23" s="84" t="str">
        <f t="shared" si="65"/>
        <v/>
      </c>
      <c r="FW23" s="84" t="str">
        <f t="shared" si="66"/>
        <v/>
      </c>
      <c r="FX23" s="84" t="str">
        <f t="shared" si="67"/>
        <v/>
      </c>
      <c r="FY23" s="84" t="str">
        <f t="shared" si="68"/>
        <v/>
      </c>
      <c r="FZ23" s="84" t="str">
        <f t="shared" si="69"/>
        <v/>
      </c>
      <c r="GA23" s="84" t="str">
        <f t="shared" si="70"/>
        <v/>
      </c>
      <c r="GB23" s="84" t="str">
        <f t="shared" si="71"/>
        <v/>
      </c>
      <c r="GC23" s="84" t="str">
        <f t="shared" si="72"/>
        <v/>
      </c>
      <c r="GD23" s="84" t="str">
        <f t="shared" si="73"/>
        <v/>
      </c>
      <c r="GE23" s="84" t="str">
        <f t="shared" si="74"/>
        <v/>
      </c>
      <c r="GF23" s="84" t="str">
        <f t="shared" si="75"/>
        <v/>
      </c>
      <c r="GG23" s="84" t="str">
        <f t="shared" si="76"/>
        <v/>
      </c>
      <c r="GH23" s="84" t="str">
        <f t="shared" si="77"/>
        <v/>
      </c>
      <c r="GI23" s="84" t="str">
        <f t="shared" si="78"/>
        <v/>
      </c>
      <c r="GJ23" s="84" t="str">
        <f t="shared" si="79"/>
        <v/>
      </c>
      <c r="GK23" s="84" t="str">
        <f t="shared" si="80"/>
        <v/>
      </c>
      <c r="GL23" s="84" t="str">
        <f t="shared" si="81"/>
        <v/>
      </c>
      <c r="GM23" s="84" t="str">
        <f t="shared" si="82"/>
        <v/>
      </c>
      <c r="GN23" s="84" t="str">
        <f t="shared" si="83"/>
        <v/>
      </c>
      <c r="GO23" s="84" t="str">
        <f t="shared" si="84"/>
        <v/>
      </c>
      <c r="GP23" s="84" t="str">
        <f t="shared" si="85"/>
        <v/>
      </c>
      <c r="GQ23" s="84" t="str">
        <f t="shared" si="86"/>
        <v/>
      </c>
      <c r="GR23" s="84" t="str">
        <f t="shared" si="87"/>
        <v/>
      </c>
      <c r="GS23" s="84" t="str">
        <f t="shared" si="88"/>
        <v/>
      </c>
      <c r="GT23" s="84" t="str">
        <f t="shared" si="89"/>
        <v/>
      </c>
      <c r="GU23" s="84" t="str">
        <f t="shared" si="90"/>
        <v/>
      </c>
      <c r="GV23" s="84" t="str">
        <f t="shared" si="91"/>
        <v/>
      </c>
      <c r="GW23" s="84" t="str">
        <f t="shared" si="92"/>
        <v/>
      </c>
      <c r="GX23" s="84" t="str">
        <f t="shared" si="93"/>
        <v/>
      </c>
      <c r="GY23" s="84" t="str">
        <f t="shared" si="94"/>
        <v/>
      </c>
      <c r="GZ23" s="84" t="str">
        <f t="shared" si="95"/>
        <v/>
      </c>
      <c r="HA23" s="84" t="str">
        <f t="shared" si="96"/>
        <v/>
      </c>
      <c r="HB23" s="84" t="str">
        <f t="shared" si="97"/>
        <v/>
      </c>
      <c r="HC23" s="84" t="str">
        <f t="shared" si="98"/>
        <v/>
      </c>
      <c r="HD23" s="84" t="str">
        <f t="shared" si="99"/>
        <v/>
      </c>
      <c r="HE23" s="84" t="str">
        <f t="shared" si="100"/>
        <v/>
      </c>
      <c r="HF23" s="84" t="str">
        <f t="shared" si="101"/>
        <v/>
      </c>
      <c r="HG23" s="84" t="str">
        <f t="shared" si="102"/>
        <v/>
      </c>
      <c r="HH23" s="139">
        <f t="shared" si="103"/>
        <v>0</v>
      </c>
      <c r="HI23" s="35"/>
      <c r="HJ23" s="133" t="str" cm="1">
        <f t="array" ref="HJ23">IF($C23&lt;&gt;"Production","",IFERROR(
_xlfn.IFS(AND(DG23&gt;0,DG23&lt;($HK$3-$D23)),DG23,
AND(DG23&gt;0,DG23&gt;($HK$3-$D23)),($HK$3-$D23)),""))</f>
        <v/>
      </c>
      <c r="HK23" s="84" t="str" cm="1">
        <f t="array" ref="HK23">IF($C23&lt;&gt;"Production","",IFERROR(
_xlfn.IFS(AND(DH23&gt;0,DH23&lt;($HK$3-$D23)),DH23,
AND(DH23&gt;0,DH23&gt;($HK$3-$D23)),($HK$3-$D23)),""))</f>
        <v/>
      </c>
      <c r="HL23" s="84" t="str" cm="1">
        <f t="array" ref="HL23">IF($C23&lt;&gt;"Production","",IFERROR(
_xlfn.IFS(AND(DI23&gt;0,DI23&lt;($HK$3-$D23)),DI23,
AND(DI23&gt;0,DI23&gt;($HK$3-$D23)),($HK$3-$D23)),""))</f>
        <v/>
      </c>
      <c r="HM23" s="84" t="str" cm="1">
        <f t="array" ref="HM23">IF($C23&lt;&gt;"Production","",IFERROR(
_xlfn.IFS(AND(DJ23&gt;0,DJ23&lt;($HK$3-$D23)),DJ23,
AND(DJ23&gt;0,DJ23&gt;($HK$3-$D23)),($HK$3-$D23)),""))</f>
        <v/>
      </c>
      <c r="HN23" s="84" t="str" cm="1">
        <f t="array" ref="HN23">IF($C23&lt;&gt;"Production","",IFERROR(
_xlfn.IFS(AND(DK23&gt;0,DK23&lt;($HK$3-$D23)),DK23,
AND(DK23&gt;0,DK23&gt;($HK$3-$D23)),($HK$3-$D23)),""))</f>
        <v/>
      </c>
      <c r="HO23" s="84" t="str" cm="1">
        <f t="array" ref="HO23">IF($C23&lt;&gt;"Production","",IFERROR(
_xlfn.IFS(AND(DL23&gt;0,DL23&lt;($HK$3-$D23)),DL23,
AND(DL23&gt;0,DL23&gt;($HK$3-$D23)),($HK$3-$D23)),""))</f>
        <v/>
      </c>
      <c r="HP23" s="84" t="str" cm="1">
        <f t="array" ref="HP23">IF($C23&lt;&gt;"Production","",IFERROR(
_xlfn.IFS(AND(DM23&gt;0,DM23&lt;($HK$3-$D23)),DM23,
AND(DM23&gt;0,DM23&gt;($HK$3-$D23)),($HK$3-$D23)),""))</f>
        <v/>
      </c>
      <c r="HQ23" s="84" t="str" cm="1">
        <f t="array" ref="HQ23">IF($C23&lt;&gt;"Production","",IFERROR(
_xlfn.IFS(AND(DN23&gt;0,DN23&lt;($HK$3-$D23)),DN23,
AND(DN23&gt;0,DN23&gt;($HK$3-$D23)),($HK$3-$D23)),""))</f>
        <v/>
      </c>
      <c r="HR23" s="84" t="str" cm="1">
        <f t="array" ref="HR23">IF($C23&lt;&gt;"Production","",IFERROR(
_xlfn.IFS(AND(DO23&gt;0,DO23&lt;($HK$3-$D23)),DO23,
AND(DO23&gt;0,DO23&gt;($HK$3-$D23)),($HK$3-$D23)),""))</f>
        <v/>
      </c>
      <c r="HS23" s="84" t="str" cm="1">
        <f t="array" ref="HS23">IF($C23&lt;&gt;"Production","",IFERROR(
_xlfn.IFS(AND(DP23&gt;0,DP23&lt;($HK$3-$D23)),DP23,
AND(DP23&gt;0,DP23&gt;($HK$3-$D23)),($HK$3-$D23)),""))</f>
        <v/>
      </c>
      <c r="HT23" s="84" t="str" cm="1">
        <f t="array" ref="HT23">IF($C23&lt;&gt;"Production","",IFERROR(
_xlfn.IFS(AND(DQ23&gt;0,DQ23&lt;($HK$3-$D23)),DQ23,
AND(DQ23&gt;0,DQ23&gt;($HK$3-$D23)),($HK$3-$D23)),""))</f>
        <v/>
      </c>
      <c r="HU23" s="84" t="str" cm="1">
        <f t="array" ref="HU23">IF($C23&lt;&gt;"Production","",IFERROR(
_xlfn.IFS(AND(DR23&gt;0,DR23&lt;($HK$3-$D23)),DR23,
AND(DR23&gt;0,DR23&gt;($HK$3-$D23)),($HK$3-$D23)),""))</f>
        <v/>
      </c>
      <c r="HV23" s="84" t="str" cm="1">
        <f t="array" ref="HV23">IF($C23&lt;&gt;"Production","",IFERROR(
_xlfn.IFS(AND(DS23&gt;0,DS23&lt;($HK$3-$D23)),DS23,
AND(DS23&gt;0,DS23&gt;($HK$3-$D23)),($HK$3-$D23)),""))</f>
        <v/>
      </c>
      <c r="HW23" s="84" t="str" cm="1">
        <f t="array" ref="HW23">IF($C23&lt;&gt;"Production","",IFERROR(
_xlfn.IFS(AND(DT23&gt;0,DT23&lt;($HK$3-$D23)),DT23,
AND(DT23&gt;0,DT23&gt;($HK$3-$D23)),($HK$3-$D23)),""))</f>
        <v/>
      </c>
      <c r="HX23" s="84" t="str" cm="1">
        <f t="array" ref="HX23">IF($C23&lt;&gt;"Production","",IFERROR(
_xlfn.IFS(AND(DU23&gt;0,DU23&lt;($HK$3-$D23)),DU23,
AND(DU23&gt;0,DU23&gt;($HK$3-$D23)),($HK$3-$D23)),""))</f>
        <v/>
      </c>
      <c r="HY23" s="84" t="str" cm="1">
        <f t="array" ref="HY23">IF($C23&lt;&gt;"Production","",IFERROR(
_xlfn.IFS(AND(DV23&gt;0,DV23&lt;($HK$3-$D23)),DV23,
AND(DV23&gt;0,DV23&gt;($HK$3-$D23)),($HK$3-$D23)),""))</f>
        <v/>
      </c>
      <c r="HZ23" s="84" t="str" cm="1">
        <f t="array" ref="HZ23">IF($C23&lt;&gt;"Production","",IFERROR(
_xlfn.IFS(AND(DW23&gt;0,DW23&lt;($HK$3-$D23)),DW23,
AND(DW23&gt;0,DW23&gt;($HK$3-$D23)),($HK$3-$D23)),""))</f>
        <v/>
      </c>
      <c r="IA23" s="84" t="str" cm="1">
        <f t="array" ref="IA23">IF($C23&lt;&gt;"Production","",IFERROR(
_xlfn.IFS(AND(DX23&gt;0,DX23&lt;($HK$3-$D23)),DX23,
AND(DX23&gt;0,DX23&gt;($HK$3-$D23)),($HK$3-$D23)),""))</f>
        <v/>
      </c>
      <c r="IB23" s="84" t="str" cm="1">
        <f t="array" ref="IB23">IF($C23&lt;&gt;"Production","",IFERROR(
_xlfn.IFS(AND(DY23&gt;0,DY23&lt;($HK$3-$D23)),DY23,
AND(DY23&gt;0,DY23&gt;($HK$3-$D23)),($HK$3-$D23)),""))</f>
        <v/>
      </c>
      <c r="IC23" s="84" t="str" cm="1">
        <f t="array" ref="IC23">IF($C23&lt;&gt;"Production","",IFERROR(
_xlfn.IFS(AND(DZ23&gt;0,DZ23&lt;($HK$3-$D23)),DZ23,
AND(DZ23&gt;0,DZ23&gt;($HK$3-$D23)),($HK$3-$D23)),""))</f>
        <v/>
      </c>
      <c r="ID23" s="84" t="str" cm="1">
        <f t="array" ref="ID23">IF($C23&lt;&gt;"Production","",IFERROR(
_xlfn.IFS(AND(EA23&gt;0,EA23&lt;($HK$3-$D23)),EA23,
AND(EA23&gt;0,EA23&gt;($HK$3-$D23)),($HK$3-$D23)),""))</f>
        <v/>
      </c>
      <c r="IE23" s="84" t="str" cm="1">
        <f t="array" ref="IE23">IF($C23&lt;&gt;"Production","",IFERROR(
_xlfn.IFS(AND(EB23&gt;0,EB23&lt;($HK$3-$D23)),EB23,
AND(EB23&gt;0,EB23&gt;($HK$3-$D23)),($HK$3-$D23)),""))</f>
        <v/>
      </c>
      <c r="IF23" s="84" t="str" cm="1">
        <f t="array" ref="IF23">IF($C23&lt;&gt;"Production","",IFERROR(
_xlfn.IFS(AND(EC23&gt;0,EC23&lt;($HK$3-$D23)),EC23,
AND(EC23&gt;0,EC23&gt;($HK$3-$D23)),($HK$3-$D23)),""))</f>
        <v/>
      </c>
      <c r="IG23" s="84" t="str" cm="1">
        <f t="array" ref="IG23">IF($C23&lt;&gt;"Production","",IFERROR(
_xlfn.IFS(AND(ED23&gt;0,ED23&lt;($HK$3-$D23)),ED23,
AND(ED23&gt;0,ED23&gt;($HK$3-$D23)),($HK$3-$D23)),""))</f>
        <v/>
      </c>
      <c r="IH23" s="84" t="str" cm="1">
        <f t="array" ref="IH23">IF($C23&lt;&gt;"Production","",IFERROR(
_xlfn.IFS(AND(EE23&gt;0,EE23&lt;($HK$3-$D23)),EE23,
AND(EE23&gt;0,EE23&gt;($HK$3-$D23)),($HK$3-$D23)),""))</f>
        <v/>
      </c>
      <c r="II23" s="84" t="str" cm="1">
        <f t="array" ref="II23">IF($C23&lt;&gt;"Production","",IFERROR(
_xlfn.IFS(AND(EF23&gt;0,EF23&lt;($HK$3-$D23)),EF23,
AND(EF23&gt;0,EF23&gt;($HK$3-$D23)),($HK$3-$D23)),""))</f>
        <v/>
      </c>
      <c r="IJ23" s="84" t="str" cm="1">
        <f t="array" ref="IJ23">IF($C23&lt;&gt;"Production","",IFERROR(
_xlfn.IFS(AND(EG23&gt;0,EG23&lt;($HK$3-$D23)),EG23,
AND(EG23&gt;0,EG23&gt;($HK$3-$D23)),($HK$3-$D23)),""))</f>
        <v/>
      </c>
      <c r="IK23" s="84" t="str" cm="1">
        <f t="array" ref="IK23">IF($C23&lt;&gt;"Production","",IFERROR(
_xlfn.IFS(AND(EH23&gt;0,EH23&lt;($HK$3-$D23)),EH23,
AND(EH23&gt;0,EH23&gt;($HK$3-$D23)),($HK$3-$D23)),""))</f>
        <v/>
      </c>
      <c r="IL23" s="84" t="str" cm="1">
        <f t="array" ref="IL23">IF($C23&lt;&gt;"Production","",IFERROR(
_xlfn.IFS(AND(EI23&gt;0,EI23&lt;($HK$3-$D23)),EI23,
AND(EI23&gt;0,EI23&gt;($HK$3-$D23)),($HK$3-$D23)),""))</f>
        <v/>
      </c>
      <c r="IM23" s="84" t="str" cm="1">
        <f t="array" ref="IM23">IF($C23&lt;&gt;"Production","",IFERROR(
_xlfn.IFS(AND(EJ23&gt;0,EJ23&lt;($HK$3-$D23)),EJ23,
AND(EJ23&gt;0,EJ23&gt;($HK$3-$D23)),($HK$3-$D23)),""))</f>
        <v/>
      </c>
      <c r="IN23" s="84" t="str" cm="1">
        <f t="array" ref="IN23">IF($C23&lt;&gt;"Production","",IFERROR(
_xlfn.IFS(AND(EK23&gt;0,EK23&lt;($HK$3-$D23)),EK23,
AND(EK23&gt;0,EK23&gt;($HK$3-$D23)),($HK$3-$D23)),""))</f>
        <v/>
      </c>
      <c r="IO23" s="84" t="str" cm="1">
        <f t="array" ref="IO23">IF($C23&lt;&gt;"Production","",IFERROR(
_xlfn.IFS(AND(EL23&gt;0,EL23&lt;($HK$3-$D23)),EL23,
AND(EL23&gt;0,EL23&gt;($HK$3-$D23)),($HK$3-$D23)),""))</f>
        <v/>
      </c>
      <c r="IP23" s="84" t="str" cm="1">
        <f t="array" ref="IP23">IF($C23&lt;&gt;"Production","",IFERROR(
_xlfn.IFS(AND(EM23&gt;0,EM23&lt;($HK$3-$D23)),EM23,
AND(EM23&gt;0,EM23&gt;($HK$3-$D23)),($HK$3-$D23)),""))</f>
        <v/>
      </c>
      <c r="IQ23" s="84" t="str" cm="1">
        <f t="array" ref="IQ23">IF($C23&lt;&gt;"Production","",IFERROR(
_xlfn.IFS(AND(EN23&gt;0,EN23&lt;($HK$3-$D23)),EN23,
AND(EN23&gt;0,EN23&gt;($HK$3-$D23)),($HK$3-$D23)),""))</f>
        <v/>
      </c>
      <c r="IR23" s="84" t="str" cm="1">
        <f t="array" ref="IR23">IF($C23&lt;&gt;"Production","",IFERROR(
_xlfn.IFS(AND(EO23&gt;0,EO23&lt;($HK$3-$D23)),EO23,
AND(EO23&gt;0,EO23&gt;($HK$3-$D23)),($HK$3-$D23)),""))</f>
        <v/>
      </c>
      <c r="IS23" s="84" t="str" cm="1">
        <f t="array" ref="IS23">IF($C23&lt;&gt;"Production","",IFERROR(
_xlfn.IFS(AND(EP23&gt;0,EP23&lt;($HK$3-$D23)),EP23,
AND(EP23&gt;0,EP23&gt;($HK$3-$D23)),($HK$3-$D23)),""))</f>
        <v/>
      </c>
      <c r="IT23" s="84" t="str" cm="1">
        <f t="array" ref="IT23">IF($C23&lt;&gt;"Production","",IFERROR(
_xlfn.IFS(AND(EQ23&gt;0,EQ23&lt;($HK$3-$D23)),EQ23,
AND(EQ23&gt;0,EQ23&gt;($HK$3-$D23)),($HK$3-$D23)),""))</f>
        <v/>
      </c>
      <c r="IU23" s="84" t="str" cm="1">
        <f t="array" ref="IU23">IF($C23&lt;&gt;"Production","",IFERROR(
_xlfn.IFS(AND(ER23&gt;0,ER23&lt;($HK$3-$D23)),ER23,
AND(ER23&gt;0,ER23&gt;($HK$3-$D23)),($HK$3-$D23)),""))</f>
        <v/>
      </c>
      <c r="IV23" s="84" t="str" cm="1">
        <f t="array" ref="IV23">IF($C23&lt;&gt;"Production","",IFERROR(
_xlfn.IFS(AND(ES23&gt;0,ES23&lt;($HK$3-$D23)),ES23,
AND(ES23&gt;0,ES23&gt;($HK$3-$D23)),($HK$3-$D23)),""))</f>
        <v/>
      </c>
      <c r="IW23" s="84" t="str" cm="1">
        <f t="array" ref="IW23">IF($C23&lt;&gt;"Production","",IFERROR(
_xlfn.IFS(AND(ET23&gt;0,ET23&lt;($HK$3-$D23)),ET23,
AND(ET23&gt;0,ET23&gt;($HK$3-$D23)),($HK$3-$D23)),""))</f>
        <v/>
      </c>
      <c r="IX23" s="84" t="str" cm="1">
        <f t="array" ref="IX23">IF($C23&lt;&gt;"Production","",IFERROR(
_xlfn.IFS(AND(EU23&gt;0,EU23&lt;($HK$3-$D23)),EU23,
AND(EU23&gt;0,EU23&gt;($HK$3-$D23)),($HK$3-$D23)),""))</f>
        <v/>
      </c>
      <c r="IY23" s="84" t="str" cm="1">
        <f t="array" ref="IY23">IF($C23&lt;&gt;"Production","",IFERROR(
_xlfn.IFS(AND(EV23&gt;0,EV23&lt;($HK$3-$D23)),EV23,
AND(EV23&gt;0,EV23&gt;($HK$3-$D23)),($HK$3-$D23)),""))</f>
        <v/>
      </c>
      <c r="IZ23" s="84" t="str" cm="1">
        <f t="array" ref="IZ23">IF($C23&lt;&gt;"Production","",IFERROR(
_xlfn.IFS(AND(EW23&gt;0,EW23&lt;($HK$3-$D23)),EW23,
AND(EW23&gt;0,EW23&gt;($HK$3-$D23)),($HK$3-$D23)),""))</f>
        <v/>
      </c>
      <c r="JA23" s="84" t="str" cm="1">
        <f t="array" ref="JA23">IF($C23&lt;&gt;"Production","",IFERROR(
_xlfn.IFS(AND(EX23&gt;0,EX23&lt;($HK$3-$D23)),EX23,
AND(EX23&gt;0,EX23&gt;($HK$3-$D23)),($HK$3-$D23)),""))</f>
        <v/>
      </c>
      <c r="JB23" s="84" t="str" cm="1">
        <f t="array" ref="JB23">IF($C23&lt;&gt;"Production","",IFERROR(
_xlfn.IFS(AND(EY23&gt;0,EY23&lt;($HK$3-$D23)),EY23,
AND(EY23&gt;0,EY23&gt;($HK$3-$D23)),($HK$3-$D23)),""))</f>
        <v/>
      </c>
      <c r="JC23" s="84" t="str" cm="1">
        <f t="array" ref="JC23">IF($C23&lt;&gt;"Production","",IFERROR(
_xlfn.IFS(AND(EZ23&gt;0,EZ23&lt;($HK$3-$D23)),EZ23,
AND(EZ23&gt;0,EZ23&gt;($HK$3-$D23)),($HK$3-$D23)),""))</f>
        <v/>
      </c>
      <c r="JD23" s="84" t="str" cm="1">
        <f t="array" ref="JD23">IF($C23&lt;&gt;"Production","",IFERROR(
_xlfn.IFS(AND(FA23&gt;0,FA23&lt;($HK$3-$D23)),FA23,
AND(FA23&gt;0,FA23&gt;($HK$3-$D23)),($HK$3-$D23)),""))</f>
        <v/>
      </c>
      <c r="JE23" s="84" t="str" cm="1">
        <f t="array" ref="JE23">IF($C23&lt;&gt;"Production","",IFERROR(
_xlfn.IFS(AND(FB23&gt;0,FB23&lt;($HK$3-$D23)),FB23,
AND(FB23&gt;0,FB23&gt;($HK$3-$D23)),($HK$3-$D23)),""))</f>
        <v/>
      </c>
      <c r="JF23" s="84" t="str" cm="1">
        <f t="array" ref="JF23">IF($C23&lt;&gt;"Production","",IFERROR(
_xlfn.IFS(AND(FC23&gt;0,FC23&lt;($HK$3-$D23)),FC23,
AND(FC23&gt;0,FC23&gt;($HK$3-$D23)),($HK$3-$D23)),""))</f>
        <v/>
      </c>
      <c r="JG23" s="84" t="str" cm="1">
        <f t="array" ref="JG23">IF($C23&lt;&gt;"Production","",IFERROR(
_xlfn.IFS(AND(FD23&gt;0,FD23&lt;($HK$3-$D23)),FD23,
AND(FD23&gt;0,FD23&gt;($HK$3-$D23)),($HK$3-$D23)),""))</f>
        <v/>
      </c>
      <c r="JH23" s="84" t="str" cm="1">
        <f t="array" ref="JH23">IF($C23&lt;&gt;"Production","",IFERROR(
_xlfn.IFS(AND(FF23&gt;0,FF23&lt;($HK$3-$D23)),FF23,
AND(FF23&gt;0,FF23&gt;($HK$3-$D23)),($HK$3-$D23)),""))</f>
        <v/>
      </c>
      <c r="JI23" s="134" t="str" cm="1">
        <f t="array" ref="JI23">IF($C23&lt;&gt;"Production","",IFERROR(
_xlfn.IFS(AND(FG23&gt;0,FG23&lt;($HK$3-$D23)),FG23,
AND(FG23&gt;0,FG23&gt;($HK$3-$D23)),($HK$3-$D23)),""))</f>
        <v/>
      </c>
      <c r="JJ23" s="139">
        <f t="shared" si="104"/>
        <v>0</v>
      </c>
      <c r="JK23" s="80"/>
      <c r="JL23" s="133" t="str" cm="1">
        <f t="array" ref="JL23">IF($C23="Production","",IFERROR(
_xlfn.IFS(AND(FH23&gt;0,FH23&lt;($HK$3-$D23)),FH23,
AND(FH23&gt;0,FH23&gt;($HK$3-$D23)),($HK$3-$D23)),""))</f>
        <v/>
      </c>
      <c r="JM23" s="84" t="str" cm="1">
        <f t="array" ref="JM23">IF($C23="Production","",IFERROR(
_xlfn.IFS(AND(FI23&gt;0,FI23&lt;($HK$3-$D23)),FI23,
AND(FI23&gt;0,FI23&gt;($HK$3-$D23)),($HK$3-$D23)),""))</f>
        <v/>
      </c>
      <c r="JN23" s="84" t="str" cm="1">
        <f t="array" ref="JN23">IF($C23="Production","",IFERROR(
_xlfn.IFS(AND(FJ23&gt;0,FJ23&lt;($HK$3-$D23)),FJ23,
AND(FJ23&gt;0,FJ23&gt;($HK$3-$D23)),($HK$3-$D23)),""))</f>
        <v/>
      </c>
      <c r="JO23" s="84" t="str" cm="1">
        <f t="array" ref="JO23">IF($C23="Production","",IFERROR(
_xlfn.IFS(AND(FK23&gt;0,FK23&lt;($HK$3-$D23)),FK23,
AND(FK23&gt;0,FK23&gt;($HK$3-$D23)),($HK$3-$D23)),""))</f>
        <v/>
      </c>
      <c r="JP23" s="84" t="str" cm="1">
        <f t="array" ref="JP23">IF($C23="Production","",IFERROR(
_xlfn.IFS(AND(FL23&gt;0,FL23&lt;($HK$3-$D23)),FL23,
AND(FL23&gt;0,FL23&gt;($HK$3-$D23)),($HK$3-$D23)),""))</f>
        <v/>
      </c>
      <c r="JQ23" s="84" t="str" cm="1">
        <f t="array" ref="JQ23">IF($C23="Production","",IFERROR(
_xlfn.IFS(AND(FM23&gt;0,FM23&lt;($HK$3-$D23)),FM23,
AND(FM23&gt;0,FM23&gt;($HK$3-$D23)),($HK$3-$D23)),""))</f>
        <v/>
      </c>
      <c r="JR23" s="84" t="str" cm="1">
        <f t="array" ref="JR23">IF($C23="Production","",IFERROR(
_xlfn.IFS(AND(FN23&gt;0,FN23&lt;($HK$3-$D23)),FN23,
AND(FN23&gt;0,FN23&gt;($HK$3-$D23)),($HK$3-$D23)),""))</f>
        <v/>
      </c>
      <c r="JS23" s="84" t="str" cm="1">
        <f t="array" ref="JS23">IF($C23="Production","",IFERROR(
_xlfn.IFS(AND(FO23&gt;0,FO23&lt;($HK$3-$D23)),FO23,
AND(FO23&gt;0,FO23&gt;($HK$3-$D23)),($HK$3-$D23)),""))</f>
        <v/>
      </c>
      <c r="JT23" s="84" t="str" cm="1">
        <f t="array" ref="JT23">IF($C23="Production","",IFERROR(
_xlfn.IFS(AND(FP23&gt;0,FP23&lt;($HK$3-$D23)),FP23,
AND(FP23&gt;0,FP23&gt;($HK$3-$D23)),($HK$3-$D23)),""))</f>
        <v/>
      </c>
      <c r="JU23" s="84" t="str" cm="1">
        <f t="array" ref="JU23">IF($C23="Production","",IFERROR(
_xlfn.IFS(AND(FQ23&gt;0,FQ23&lt;($HK$3-$D23)),FQ23,
AND(FQ23&gt;0,FQ23&gt;($HK$3-$D23)),($HK$3-$D23)),""))</f>
        <v/>
      </c>
      <c r="JV23" s="84" t="str" cm="1">
        <f t="array" ref="JV23">IF($C23="Production","",IFERROR(
_xlfn.IFS(AND(FR23&gt;0,FR23&lt;($HK$3-$D23)),FR23,
AND(FR23&gt;0,FR23&gt;($HK$3-$D23)),($HK$3-$D23)),""))</f>
        <v/>
      </c>
      <c r="JW23" s="84" t="str" cm="1">
        <f t="array" ref="JW23">IF($C23="Production","",IFERROR(
_xlfn.IFS(AND(FS23&gt;0,FS23&lt;($HK$3-$D23)),FS23,
AND(FS23&gt;0,FS23&gt;($HK$3-$D23)),($HK$3-$D23)),""))</f>
        <v/>
      </c>
      <c r="JX23" s="84" t="str" cm="1">
        <f t="array" ref="JX23">IF($C23="Production","",IFERROR(
_xlfn.IFS(AND(FT23&gt;0,FT23&lt;($HK$3-$D23)),FT23,
AND(FT23&gt;0,FT23&gt;($HK$3-$D23)),($HK$3-$D23)),""))</f>
        <v/>
      </c>
      <c r="JY23" s="84" t="str" cm="1">
        <f t="array" ref="JY23">IF($C23="Production","",IFERROR(
_xlfn.IFS(AND(FU23&gt;0,FU23&lt;($HK$3-$D23)),FU23,
AND(FU23&gt;0,FU23&gt;($HK$3-$D23)),($HK$3-$D23)),""))</f>
        <v/>
      </c>
      <c r="JZ23" s="84" t="str" cm="1">
        <f t="array" ref="JZ23">IF($C23="Production","",IFERROR(
_xlfn.IFS(AND(FV23&gt;0,FV23&lt;($HK$3-$D23)),FV23,
AND(FV23&gt;0,FV23&gt;($HK$3-$D23)),($HK$3-$D23)),""))</f>
        <v/>
      </c>
      <c r="KA23" s="84" t="str" cm="1">
        <f t="array" ref="KA23">IF($C23="Production","",IFERROR(
_xlfn.IFS(AND(FW23&gt;0,FW23&lt;($HK$3-$D23)),FW23,
AND(FW23&gt;0,FW23&gt;($HK$3-$D23)),($HK$3-$D23)),""))</f>
        <v/>
      </c>
      <c r="KB23" s="84" t="str" cm="1">
        <f t="array" ref="KB23">IF($C23="Production","",IFERROR(
_xlfn.IFS(AND(FX23&gt;0,FX23&lt;($HK$3-$D23)),FX23,
AND(FX23&gt;0,FX23&gt;($HK$3-$D23)),($HK$3-$D23)),""))</f>
        <v/>
      </c>
      <c r="KC23" s="84" t="str" cm="1">
        <f t="array" ref="KC23">IF($C23="Production","",IFERROR(
_xlfn.IFS(AND(FY23&gt;0,FY23&lt;($HK$3-$D23)),FY23,
AND(FY23&gt;0,FY23&gt;($HK$3-$D23)),($HK$3-$D23)),""))</f>
        <v/>
      </c>
      <c r="KD23" s="84" t="str" cm="1">
        <f t="array" ref="KD23">IF($C23="Production","",IFERROR(
_xlfn.IFS(AND(FZ23&gt;0,FZ23&lt;($HK$3-$D23)),FZ23,
AND(FZ23&gt;0,FZ23&gt;($HK$3-$D23)),($HK$3-$D23)),""))</f>
        <v/>
      </c>
      <c r="KE23" s="84" t="str" cm="1">
        <f t="array" ref="KE23">IF($C23="Production","",IFERROR(
_xlfn.IFS(AND(GA23&gt;0,GA23&lt;($HK$3-$D23)),GA23,
AND(GA23&gt;0,GA23&gt;($HK$3-$D23)),($HK$3-$D23)),""))</f>
        <v/>
      </c>
      <c r="KF23" s="84" t="str" cm="1">
        <f t="array" ref="KF23">IF($C23="Production","",IFERROR(
_xlfn.IFS(AND(GB23&gt;0,GB23&lt;($HK$3-$D23)),GB23,
AND(GB23&gt;0,GB23&gt;($HK$3-$D23)),($HK$3-$D23)),""))</f>
        <v/>
      </c>
      <c r="KG23" s="84" t="str" cm="1">
        <f t="array" ref="KG23">IF($C23="Production","",IFERROR(
_xlfn.IFS(AND(GC23&gt;0,GC23&lt;($HK$3-$D23)),GC23,
AND(GC23&gt;0,GC23&gt;($HK$3-$D23)),($HK$3-$D23)),""))</f>
        <v/>
      </c>
      <c r="KH23" s="84" t="str" cm="1">
        <f t="array" ref="KH23">IF($C23="Production","",IFERROR(
_xlfn.IFS(AND(GD23&gt;0,GD23&lt;($HK$3-$D23)),GD23,
AND(GD23&gt;0,GD23&gt;($HK$3-$D23)),($HK$3-$D23)),""))</f>
        <v/>
      </c>
      <c r="KI23" s="84" t="str" cm="1">
        <f t="array" ref="KI23">IF($C23="Production","",IFERROR(
_xlfn.IFS(AND(GE23&gt;0,GE23&lt;($HK$3-$D23)),GE23,
AND(GE23&gt;0,GE23&gt;($HK$3-$D23)),($HK$3-$D23)),""))</f>
        <v/>
      </c>
      <c r="KJ23" s="84" t="str" cm="1">
        <f t="array" ref="KJ23">IF($C23="Production","",IFERROR(
_xlfn.IFS(AND(GF23&gt;0,GF23&lt;($HK$3-$D23)),GF23,
AND(GF23&gt;0,GF23&gt;($HK$3-$D23)),($HK$3-$D23)),""))</f>
        <v/>
      </c>
      <c r="KK23" s="84" t="str" cm="1">
        <f t="array" ref="KK23">IF($C23="Production","",IFERROR(
_xlfn.IFS(AND(GG23&gt;0,GG23&lt;($HK$3-$D23)),GG23,
AND(GG23&gt;0,GG23&gt;($HK$3-$D23)),($HK$3-$D23)),""))</f>
        <v/>
      </c>
      <c r="KL23" s="84" t="str" cm="1">
        <f t="array" ref="KL23">IF($C23="Production","",IFERROR(
_xlfn.IFS(AND(GH23&gt;0,GH23&lt;($HK$3-$D23)),GH23,
AND(GH23&gt;0,GH23&gt;($HK$3-$D23)),($HK$3-$D23)),""))</f>
        <v/>
      </c>
      <c r="KM23" s="84" t="str" cm="1">
        <f t="array" ref="KM23">IF($C23="Production","",IFERROR(
_xlfn.IFS(AND(GI23&gt;0,GI23&lt;($HK$3-$D23)),GI23,
AND(GI23&gt;0,GI23&gt;($HK$3-$D23)),($HK$3-$D23)),""))</f>
        <v/>
      </c>
      <c r="KN23" s="84" t="str" cm="1">
        <f t="array" ref="KN23">IF($C23="Production","",IFERROR(
_xlfn.IFS(AND(GJ23&gt;0,GJ23&lt;($HK$3-$D23)),GJ23,
AND(GJ23&gt;0,GJ23&gt;($HK$3-$D23)),($HK$3-$D23)),""))</f>
        <v/>
      </c>
      <c r="KO23" s="84" t="str" cm="1">
        <f t="array" ref="KO23">IF($C23="Production","",IFERROR(
_xlfn.IFS(AND(GK23&gt;0,GK23&lt;($HK$3-$D23)),GK23,
AND(GK23&gt;0,GK23&gt;($HK$3-$D23)),($HK$3-$D23)),""))</f>
        <v/>
      </c>
      <c r="KP23" s="84" t="str" cm="1">
        <f t="array" ref="KP23">IF($C23="Production","",IFERROR(
_xlfn.IFS(AND(GL23&gt;0,GL23&lt;($HK$3-$D23)),GL23,
AND(GL23&gt;0,GL23&gt;($HK$3-$D23)),($HK$3-$D23)),""))</f>
        <v/>
      </c>
      <c r="KQ23" s="84" t="str" cm="1">
        <f t="array" ref="KQ23">IF($C23="Production","",IFERROR(
_xlfn.IFS(AND(GM23&gt;0,GM23&lt;($HK$3-$D23)),GM23,
AND(GM23&gt;0,GM23&gt;($HK$3-$D23)),($HK$3-$D23)),""))</f>
        <v/>
      </c>
      <c r="KR23" s="84" t="str" cm="1">
        <f t="array" ref="KR23">IF($C23="Production","",IFERROR(
_xlfn.IFS(AND(GN23&gt;0,GN23&lt;($HK$3-$D23)),GN23,
AND(GN23&gt;0,GN23&gt;($HK$3-$D23)),($HK$3-$D23)),""))</f>
        <v/>
      </c>
      <c r="KS23" s="84" t="str" cm="1">
        <f t="array" ref="KS23">IF($C23="Production","",IFERROR(
_xlfn.IFS(AND(GO23&gt;0,GO23&lt;($HK$3-$D23)),GO23,
AND(GO23&gt;0,GO23&gt;($HK$3-$D23)),($HK$3-$D23)),""))</f>
        <v/>
      </c>
      <c r="KT23" s="84" t="str" cm="1">
        <f t="array" ref="KT23">IF($C23="Production","",IFERROR(
_xlfn.IFS(AND(GP23&gt;0,GP23&lt;($HK$3-$D23)),GP23,
AND(GP23&gt;0,GP23&gt;($HK$3-$D23)),($HK$3-$D23)),""))</f>
        <v/>
      </c>
      <c r="KU23" s="84" t="str" cm="1">
        <f t="array" ref="KU23">IF($C23="Production","",IFERROR(
_xlfn.IFS(AND(GQ23&gt;0,GQ23&lt;($HK$3-$D23)),GQ23,
AND(GQ23&gt;0,GQ23&gt;($HK$3-$D23)),($HK$3-$D23)),""))</f>
        <v/>
      </c>
      <c r="KV23" s="84" t="str" cm="1">
        <f t="array" ref="KV23">IF($C23="Production","",IFERROR(
_xlfn.IFS(AND(GR23&gt;0,GR23&lt;($HK$3-$D23)),GR23,
AND(GR23&gt;0,GR23&gt;($HK$3-$D23)),($HK$3-$D23)),""))</f>
        <v/>
      </c>
      <c r="KW23" s="84" t="str" cm="1">
        <f t="array" ref="KW23">IF($C23="Production","",IFERROR(
_xlfn.IFS(AND(GS23&gt;0,GS23&lt;($HK$3-$D23)),GS23,
AND(GS23&gt;0,GS23&gt;($HK$3-$D23)),($HK$3-$D23)),""))</f>
        <v/>
      </c>
      <c r="KX23" s="84" t="str" cm="1">
        <f t="array" ref="KX23">IF($C23="Production","",IFERROR(
_xlfn.IFS(AND(GT23&gt;0,GT23&lt;($HK$3-$D23)),GT23,
AND(GT23&gt;0,GT23&gt;($HK$3-$D23)),($HK$3-$D23)),""))</f>
        <v/>
      </c>
      <c r="KY23" s="84" t="str" cm="1">
        <f t="array" ref="KY23">IF($C23="Production","",IFERROR(
_xlfn.IFS(AND(GU23&gt;0,GU23&lt;($HK$3-$D23)),GU23,
AND(GU23&gt;0,GU23&gt;($HK$3-$D23)),($HK$3-$D23)),""))</f>
        <v/>
      </c>
      <c r="KZ23" s="84" t="str" cm="1">
        <f t="array" ref="KZ23">IF($C23="Production","",IFERROR(
_xlfn.IFS(AND(GV23&gt;0,GV23&lt;($HK$3-$D23)),GV23,
AND(GV23&gt;0,GV23&gt;($HK$3-$D23)),($HK$3-$D23)),""))</f>
        <v/>
      </c>
      <c r="LA23" s="84" t="str" cm="1">
        <f t="array" ref="LA23">IF($C23="Production","",IFERROR(
_xlfn.IFS(AND(GW23&gt;0,GW23&lt;($HK$3-$D23)),GW23,
AND(GW23&gt;0,GW23&gt;($HK$3-$D23)),($HK$3-$D23)),""))</f>
        <v/>
      </c>
      <c r="LB23" s="84" t="str" cm="1">
        <f t="array" ref="LB23">IF($C23="Production","",IFERROR(
_xlfn.IFS(AND(GX23&gt;0,GX23&lt;($HK$3-$D23)),GX23,
AND(GX23&gt;0,GX23&gt;($HK$3-$D23)),($HK$3-$D23)),""))</f>
        <v/>
      </c>
      <c r="LC23" s="84" t="str" cm="1">
        <f t="array" ref="LC23">IF($C23="Production","",IFERROR(
_xlfn.IFS(AND(GY23&gt;0,GY23&lt;($HK$3-$D23)),GY23,
AND(GY23&gt;0,GY23&gt;($HK$3-$D23)),($HK$3-$D23)),""))</f>
        <v/>
      </c>
      <c r="LD23" s="84" t="str" cm="1">
        <f t="array" ref="LD23">IF($C23="Production","",IFERROR(
_xlfn.IFS(AND(GZ23&gt;0,GZ23&lt;($HK$3-$D23)),GZ23,
AND(GZ23&gt;0,GZ23&gt;($HK$3-$D23)),($HK$3-$D23)),""))</f>
        <v/>
      </c>
      <c r="LE23" s="84" t="str" cm="1">
        <f t="array" ref="LE23">IF($C23="Production","",IFERROR(
_xlfn.IFS(AND(HA23&gt;0,HA23&lt;($HK$3-$D23)),HA23,
AND(HA23&gt;0,HA23&gt;($HK$3-$D23)),($HK$3-$D23)),""))</f>
        <v/>
      </c>
      <c r="LF23" s="84" t="str" cm="1">
        <f t="array" ref="LF23">IF($C23="Production","",IFERROR(
_xlfn.IFS(AND(HB23&gt;0,HB23&lt;($HK$3-$D23)),HB23,
AND(HB23&gt;0,HB23&gt;($HK$3-$D23)),($HK$3-$D23)),""))</f>
        <v/>
      </c>
      <c r="LG23" s="84" t="str" cm="1">
        <f t="array" ref="LG23">IF($C23="Production","",IFERROR(
_xlfn.IFS(AND(HC23&gt;0,HC23&lt;($HK$3-$D23)),HC23,
AND(HC23&gt;0,HC23&gt;($HK$3-$D23)),($HK$3-$D23)),""))</f>
        <v/>
      </c>
      <c r="LH23" s="84" t="str" cm="1">
        <f t="array" ref="LH23">IF($C23="Production","",IFERROR(
_xlfn.IFS(AND(HD23&gt;0,HD23&lt;($HK$3-$D23)),HD23,
AND(HD23&gt;0,HD23&gt;($HK$3-$D23)),($HK$3-$D23)),""))</f>
        <v/>
      </c>
      <c r="LI23" s="84" t="str" cm="1">
        <f t="array" ref="LI23">IF($C23="Production","",IFERROR(
_xlfn.IFS(AND(HE23&gt;0,HE23&lt;($HK$3-$D23)),HE23,
AND(HE23&gt;0,HE23&gt;($HK$3-$D23)),($HK$3-$D23)),""))</f>
        <v/>
      </c>
      <c r="LJ23" s="84" t="str" cm="1">
        <f t="array" ref="LJ23">IF($C23="Production","",IFERROR(
_xlfn.IFS(AND(HF23&gt;0,HF23&lt;($HK$3-$D23)),HF23,
AND(HF23&gt;0,HF23&gt;($HK$3-$D23)),($HK$3-$D23)),""))</f>
        <v/>
      </c>
      <c r="LK23" s="84" t="str" cm="1">
        <f t="array" ref="LK23">IF($C23="Production","",IFERROR(
_xlfn.IFS(AND(HG23&gt;0,HG23&lt;($HK$3-$D23)),HG23,
AND(HG23&gt;0,HG23&gt;($HK$3-$D23)),($HK$3-$D23)),""))</f>
        <v/>
      </c>
      <c r="LL23" s="139">
        <f t="shared" si="161"/>
        <v>0</v>
      </c>
      <c r="LM23" s="80"/>
      <c r="LN23" s="133" t="str">
        <f t="shared" si="162"/>
        <v/>
      </c>
      <c r="LO23" s="84" t="str">
        <f t="shared" si="163"/>
        <v/>
      </c>
      <c r="LP23" s="84" t="str">
        <f t="shared" si="164"/>
        <v/>
      </c>
      <c r="LQ23" s="84" t="str">
        <f t="shared" si="165"/>
        <v/>
      </c>
      <c r="LR23" s="84" t="str">
        <f t="shared" si="166"/>
        <v/>
      </c>
      <c r="LS23" s="84" t="str">
        <f t="shared" si="167"/>
        <v/>
      </c>
      <c r="LT23" s="84" t="str">
        <f t="shared" si="168"/>
        <v/>
      </c>
      <c r="LU23" s="84" t="str">
        <f t="shared" si="169"/>
        <v/>
      </c>
      <c r="LV23" s="84" t="str">
        <f t="shared" si="170"/>
        <v/>
      </c>
      <c r="LW23" s="84" t="str">
        <f t="shared" si="171"/>
        <v/>
      </c>
      <c r="LX23" s="84" t="str">
        <f t="shared" si="172"/>
        <v/>
      </c>
      <c r="LY23" s="84" t="str">
        <f t="shared" si="173"/>
        <v/>
      </c>
      <c r="LZ23" s="84" t="str">
        <f t="shared" si="174"/>
        <v/>
      </c>
      <c r="MA23" s="84" t="str">
        <f t="shared" si="175"/>
        <v/>
      </c>
      <c r="MB23" s="84" t="str">
        <f t="shared" si="176"/>
        <v/>
      </c>
      <c r="MC23" s="84" t="str">
        <f t="shared" si="177"/>
        <v/>
      </c>
      <c r="MD23" s="84" t="str">
        <f t="shared" si="178"/>
        <v/>
      </c>
      <c r="ME23" s="84" t="str">
        <f t="shared" si="179"/>
        <v/>
      </c>
      <c r="MF23" s="84" t="str">
        <f t="shared" si="180"/>
        <v/>
      </c>
      <c r="MG23" s="84" t="str">
        <f t="shared" si="181"/>
        <v/>
      </c>
      <c r="MH23" s="84" t="str">
        <f t="shared" si="182"/>
        <v/>
      </c>
      <c r="MI23" s="84" t="str">
        <f t="shared" si="183"/>
        <v/>
      </c>
      <c r="MJ23" s="84" t="str">
        <f t="shared" si="184"/>
        <v/>
      </c>
      <c r="MK23" s="84" t="str">
        <f t="shared" si="185"/>
        <v/>
      </c>
      <c r="ML23" s="84" t="str">
        <f t="shared" si="186"/>
        <v/>
      </c>
      <c r="MM23" s="84" t="str">
        <f t="shared" si="187"/>
        <v/>
      </c>
      <c r="MN23" s="84" t="str">
        <f t="shared" si="188"/>
        <v/>
      </c>
      <c r="MO23" s="84" t="str">
        <f t="shared" si="189"/>
        <v/>
      </c>
      <c r="MP23" s="84" t="str">
        <f t="shared" si="190"/>
        <v/>
      </c>
      <c r="MQ23" s="84" t="str">
        <f t="shared" si="191"/>
        <v/>
      </c>
      <c r="MR23" s="84" t="str">
        <f t="shared" si="192"/>
        <v/>
      </c>
      <c r="MS23" s="84" t="str">
        <f t="shared" si="193"/>
        <v/>
      </c>
      <c r="MT23" s="84" t="str">
        <f t="shared" si="194"/>
        <v/>
      </c>
      <c r="MU23" s="84" t="str">
        <f t="shared" si="195"/>
        <v/>
      </c>
      <c r="MV23" s="84" t="str">
        <f t="shared" si="196"/>
        <v/>
      </c>
      <c r="MW23" s="84" t="str">
        <f t="shared" si="197"/>
        <v/>
      </c>
      <c r="MX23" s="84" t="str">
        <f t="shared" si="198"/>
        <v/>
      </c>
      <c r="MY23" s="84" t="str">
        <f t="shared" si="199"/>
        <v/>
      </c>
      <c r="MZ23" s="84" t="str">
        <f t="shared" si="200"/>
        <v/>
      </c>
      <c r="NA23" s="84" t="str">
        <f t="shared" si="201"/>
        <v/>
      </c>
      <c r="NB23" s="84" t="str">
        <f t="shared" si="202"/>
        <v/>
      </c>
      <c r="NC23" s="84" t="str">
        <f t="shared" si="203"/>
        <v/>
      </c>
      <c r="ND23" s="84" t="str">
        <f t="shared" si="204"/>
        <v/>
      </c>
      <c r="NE23" s="84" t="str">
        <f t="shared" si="205"/>
        <v/>
      </c>
      <c r="NF23" s="84" t="str">
        <f t="shared" si="206"/>
        <v/>
      </c>
      <c r="NG23" s="84" t="str">
        <f t="shared" si="207"/>
        <v/>
      </c>
      <c r="NH23" s="84" t="str">
        <f t="shared" si="208"/>
        <v/>
      </c>
      <c r="NI23" s="84" t="str">
        <f t="shared" si="209"/>
        <v/>
      </c>
      <c r="NJ23" s="84" t="str">
        <f t="shared" si="210"/>
        <v/>
      </c>
      <c r="NK23" s="84" t="str">
        <f t="shared" si="211"/>
        <v/>
      </c>
      <c r="NL23" s="84" t="str">
        <f t="shared" si="212"/>
        <v/>
      </c>
      <c r="NM23" s="134" t="str">
        <f t="shared" si="213"/>
        <v/>
      </c>
      <c r="NN23" s="139">
        <f t="shared" si="214"/>
        <v>0</v>
      </c>
      <c r="NP23" s="91" t="str">
        <f t="shared" si="215"/>
        <v/>
      </c>
      <c r="NQ23" s="79" t="str">
        <f t="shared" si="216"/>
        <v/>
      </c>
      <c r="NR23" s="79" t="str">
        <f t="shared" si="217"/>
        <v/>
      </c>
      <c r="NS23" s="79" t="str">
        <f t="shared" si="218"/>
        <v/>
      </c>
      <c r="NT23" s="79" t="str">
        <f t="shared" si="219"/>
        <v/>
      </c>
      <c r="NU23" s="79" t="str">
        <f t="shared" si="220"/>
        <v/>
      </c>
      <c r="NV23" s="79" t="str">
        <f t="shared" si="221"/>
        <v/>
      </c>
      <c r="NW23" s="79" t="str">
        <f t="shared" si="222"/>
        <v/>
      </c>
      <c r="NX23" s="79" t="str">
        <f t="shared" si="223"/>
        <v/>
      </c>
      <c r="NY23" s="79" t="str">
        <f t="shared" si="224"/>
        <v/>
      </c>
      <c r="NZ23" s="79" t="str">
        <f t="shared" si="225"/>
        <v/>
      </c>
      <c r="OA23" s="79" t="str">
        <f t="shared" si="226"/>
        <v/>
      </c>
      <c r="OB23" s="79" t="str">
        <f t="shared" si="227"/>
        <v/>
      </c>
      <c r="OC23" s="79" t="str">
        <f t="shared" si="228"/>
        <v/>
      </c>
      <c r="OD23" s="79" t="str">
        <f t="shared" si="229"/>
        <v/>
      </c>
      <c r="OE23" s="79" t="str">
        <f t="shared" si="230"/>
        <v/>
      </c>
      <c r="OF23" s="79" t="str">
        <f t="shared" si="231"/>
        <v/>
      </c>
      <c r="OG23" s="79" t="str">
        <f t="shared" si="232"/>
        <v/>
      </c>
      <c r="OH23" s="79" t="str">
        <f t="shared" si="233"/>
        <v/>
      </c>
      <c r="OI23" s="79" t="str">
        <f t="shared" si="234"/>
        <v/>
      </c>
      <c r="OJ23" s="79" t="str">
        <f t="shared" si="235"/>
        <v/>
      </c>
      <c r="OK23" s="79" t="str">
        <f t="shared" si="236"/>
        <v/>
      </c>
      <c r="OL23" s="79" t="str">
        <f t="shared" si="237"/>
        <v/>
      </c>
      <c r="OM23" s="79" t="str">
        <f t="shared" si="238"/>
        <v/>
      </c>
      <c r="ON23" s="79" t="str">
        <f t="shared" si="239"/>
        <v/>
      </c>
      <c r="OO23" s="79" t="str">
        <f t="shared" si="240"/>
        <v/>
      </c>
      <c r="OP23" s="79" t="str">
        <f t="shared" si="241"/>
        <v/>
      </c>
      <c r="OQ23" s="79" t="str">
        <f t="shared" si="242"/>
        <v/>
      </c>
      <c r="OR23" s="79" t="str">
        <f t="shared" si="243"/>
        <v/>
      </c>
      <c r="OS23" s="79" t="str">
        <f t="shared" si="244"/>
        <v/>
      </c>
      <c r="OT23" s="79" t="str">
        <f t="shared" si="245"/>
        <v/>
      </c>
      <c r="OU23" s="79" t="str">
        <f t="shared" si="246"/>
        <v/>
      </c>
      <c r="OV23" s="79" t="str">
        <f t="shared" si="247"/>
        <v/>
      </c>
      <c r="OW23" s="79" t="str">
        <f t="shared" si="248"/>
        <v/>
      </c>
      <c r="OX23" s="79" t="str">
        <f t="shared" si="249"/>
        <v/>
      </c>
      <c r="OY23" s="79" t="str">
        <f t="shared" si="250"/>
        <v/>
      </c>
      <c r="OZ23" s="79" t="str">
        <f t="shared" si="251"/>
        <v/>
      </c>
      <c r="PA23" s="79" t="str">
        <f t="shared" si="252"/>
        <v/>
      </c>
      <c r="PB23" s="79" t="str">
        <f t="shared" si="253"/>
        <v/>
      </c>
      <c r="PC23" s="79" t="str">
        <f t="shared" si="254"/>
        <v/>
      </c>
      <c r="PD23" s="79" t="str">
        <f t="shared" si="255"/>
        <v/>
      </c>
      <c r="PE23" s="79" t="str">
        <f t="shared" si="256"/>
        <v/>
      </c>
      <c r="PF23" s="79" t="str">
        <f t="shared" si="257"/>
        <v/>
      </c>
      <c r="PG23" s="79" t="str">
        <f t="shared" si="258"/>
        <v/>
      </c>
      <c r="PH23" s="79" t="str">
        <f t="shared" si="259"/>
        <v/>
      </c>
      <c r="PI23" s="79" t="str">
        <f t="shared" si="260"/>
        <v/>
      </c>
      <c r="PJ23" s="79" t="str">
        <f t="shared" si="261"/>
        <v/>
      </c>
      <c r="PK23" s="79" t="str">
        <f t="shared" si="262"/>
        <v/>
      </c>
      <c r="PL23" s="79" t="str">
        <f t="shared" si="263"/>
        <v/>
      </c>
      <c r="PM23" s="79" t="str">
        <f t="shared" si="264"/>
        <v/>
      </c>
      <c r="PN23" s="79" t="str">
        <f t="shared" si="265"/>
        <v/>
      </c>
      <c r="PO23" s="92" t="str">
        <f t="shared" si="266"/>
        <v/>
      </c>
      <c r="PP23" s="144">
        <f t="shared" si="109"/>
        <v>0</v>
      </c>
      <c r="PR23" s="91">
        <f t="shared" si="267"/>
        <v>0</v>
      </c>
      <c r="PS23" s="79">
        <f t="shared" si="268"/>
        <v>0</v>
      </c>
      <c r="PT23" s="92">
        <f t="shared" si="269"/>
        <v>0</v>
      </c>
      <c r="PV23" s="144">
        <f t="shared" si="270"/>
        <v>-3</v>
      </c>
      <c r="PX23" s="144">
        <f t="shared" si="271"/>
        <v>-3</v>
      </c>
    </row>
    <row r="24" spans="2:440" x14ac:dyDescent="0.15">
      <c r="B24" s="82" t="str">
        <f>'MODU 2025'!B27</f>
        <v>LECAPITAINE Angélique</v>
      </c>
      <c r="C24" s="82" t="str">
        <f>'MODU 2025'!C27</f>
        <v>Production</v>
      </c>
      <c r="D24" s="82">
        <f>'MODU 2025'!D27</f>
        <v>37</v>
      </c>
      <c r="E24" s="125">
        <f>'MODU 2025'!G27</f>
        <v>41</v>
      </c>
      <c r="F24" s="82">
        <f>'MODU 2025'!H27</f>
        <v>33</v>
      </c>
      <c r="G24" s="82">
        <f>'MODU 2025'!I27</f>
        <v>41</v>
      </c>
      <c r="H24" s="82">
        <f>'MODU 2025'!J27</f>
        <v>33</v>
      </c>
      <c r="I24" s="82">
        <f>'MODU 2025'!K27</f>
        <v>41</v>
      </c>
      <c r="J24" s="82">
        <f>'MODU 2025'!L27</f>
        <v>33</v>
      </c>
      <c r="K24" s="82">
        <f>'MODU 2025'!M27</f>
        <v>41</v>
      </c>
      <c r="L24" s="82">
        <f>'MODU 2025'!N27</f>
        <v>33</v>
      </c>
      <c r="M24" s="82">
        <f>'MODU 2025'!O27</f>
        <v>41</v>
      </c>
      <c r="N24" s="82">
        <f>'MODU 2025'!P27</f>
        <v>33</v>
      </c>
      <c r="O24" s="82">
        <f>'MODU 2025'!Q27</f>
        <v>41</v>
      </c>
      <c r="P24" s="82">
        <f>'MODU 2025'!R27</f>
        <v>33</v>
      </c>
      <c r="Q24" s="82">
        <f>'MODU 2025'!S27</f>
        <v>41</v>
      </c>
      <c r="R24" s="82">
        <f>'MODU 2025'!T27</f>
        <v>33</v>
      </c>
      <c r="S24" s="82">
        <f>'MODU 2025'!U27</f>
        <v>41</v>
      </c>
      <c r="T24" s="82">
        <f>'MODU 2025'!V27</f>
        <v>33</v>
      </c>
      <c r="U24" s="82">
        <f>'MODU 2025'!W27</f>
        <v>41</v>
      </c>
      <c r="V24" s="82">
        <f>'MODU 2025'!X27</f>
        <v>33</v>
      </c>
      <c r="W24" s="82">
        <f>'MODU 2025'!Y27</f>
        <v>41</v>
      </c>
      <c r="X24" s="82">
        <f>'MODU 2025'!Z27</f>
        <v>33</v>
      </c>
      <c r="Y24" s="82">
        <f>'MODU 2025'!AA27</f>
        <v>41</v>
      </c>
      <c r="Z24" s="82">
        <f>'MODU 2025'!AB27</f>
        <v>33</v>
      </c>
      <c r="AA24" s="82">
        <f>'MODU 2025'!AC27</f>
        <v>41</v>
      </c>
      <c r="AB24" s="82">
        <f>'MODU 2025'!AD27</f>
        <v>33</v>
      </c>
      <c r="AC24" s="82">
        <f>'MODU 2025'!AE27</f>
        <v>41</v>
      </c>
      <c r="AD24" s="82">
        <f>'MODU 2025'!AF27</f>
        <v>33</v>
      </c>
      <c r="AE24" s="82">
        <f>'MODU 2025'!AG27</f>
        <v>41</v>
      </c>
      <c r="AF24" s="82">
        <f>'MODU 2025'!AH27</f>
        <v>33</v>
      </c>
      <c r="AG24" s="82">
        <f>'MODU 2025'!AI27</f>
        <v>41</v>
      </c>
      <c r="AH24" s="82">
        <f>'MODU 2025'!AJ27</f>
        <v>33</v>
      </c>
      <c r="AI24" s="82">
        <f>'MODU 2025'!AK27</f>
        <v>41</v>
      </c>
      <c r="AJ24" s="82">
        <f>'MODU 2025'!AL27</f>
        <v>33</v>
      </c>
      <c r="AK24" s="82">
        <f>'MODU 2025'!AM27</f>
        <v>41</v>
      </c>
      <c r="AL24" s="82">
        <f>'MODU 2025'!AN27</f>
        <v>33</v>
      </c>
      <c r="AM24" s="82">
        <f>'MODU 2025'!AO27</f>
        <v>41</v>
      </c>
      <c r="AN24" s="82">
        <f>'MODU 2025'!AP27</f>
        <v>33</v>
      </c>
      <c r="AO24" s="82">
        <f>'MODU 2025'!AQ27</f>
        <v>41</v>
      </c>
      <c r="AP24" s="82">
        <f>'MODU 2025'!AR27</f>
        <v>33</v>
      </c>
      <c r="AQ24" s="82">
        <f>'MODU 2025'!AS27</f>
        <v>41</v>
      </c>
      <c r="AR24" s="82">
        <f>'MODU 2025'!AT27</f>
        <v>33</v>
      </c>
      <c r="AS24" s="82">
        <f>'MODU 2025'!AU27</f>
        <v>41</v>
      </c>
      <c r="AT24" s="82">
        <f>'MODU 2025'!AV27</f>
        <v>33</v>
      </c>
      <c r="AU24" s="82">
        <f>'MODU 2025'!AW27</f>
        <v>41</v>
      </c>
      <c r="AV24" s="82">
        <f>'MODU 2025'!AX27</f>
        <v>33</v>
      </c>
      <c r="AW24" s="82">
        <f>'MODU 2025'!AY27</f>
        <v>41</v>
      </c>
      <c r="AX24" s="82">
        <f>'MODU 2025'!AZ27</f>
        <v>33</v>
      </c>
      <c r="AY24" s="82">
        <f>'MODU 2025'!BA27</f>
        <v>41</v>
      </c>
      <c r="AZ24" s="82">
        <f>'MODU 2025'!BB27</f>
        <v>33</v>
      </c>
      <c r="BA24" s="82">
        <f>'MODU 2025'!BC27</f>
        <v>41</v>
      </c>
      <c r="BB24" s="82">
        <f>'MODU 2025'!BD27</f>
        <v>33</v>
      </c>
      <c r="BC24" s="82">
        <f>'MODU 2025'!BE27</f>
        <v>41</v>
      </c>
      <c r="BD24" s="126">
        <f>'MODU 2025'!BF27</f>
        <v>33</v>
      </c>
      <c r="BE24" s="82"/>
      <c r="BF24" s="116">
        <v>41</v>
      </c>
      <c r="BG24" s="117">
        <v>33</v>
      </c>
      <c r="BH24" s="117">
        <v>41</v>
      </c>
      <c r="BI24" s="117">
        <v>33</v>
      </c>
      <c r="BJ24" s="117">
        <v>41</v>
      </c>
      <c r="BK24" s="117">
        <v>33</v>
      </c>
      <c r="BL24" s="117">
        <v>41</v>
      </c>
      <c r="BM24" s="117">
        <v>33</v>
      </c>
      <c r="BN24" s="117">
        <v>41</v>
      </c>
      <c r="BO24" s="117">
        <v>33</v>
      </c>
      <c r="BP24" s="117">
        <v>41</v>
      </c>
      <c r="BQ24" s="117">
        <v>33</v>
      </c>
      <c r="BR24" s="117">
        <v>41</v>
      </c>
      <c r="BS24" s="117">
        <v>33</v>
      </c>
      <c r="BT24" s="117">
        <v>41</v>
      </c>
      <c r="BU24" s="117">
        <v>33</v>
      </c>
      <c r="BV24" s="117">
        <v>41</v>
      </c>
      <c r="BW24" s="117">
        <v>33</v>
      </c>
      <c r="BX24" s="117">
        <v>41</v>
      </c>
      <c r="BY24" s="117">
        <v>33</v>
      </c>
      <c r="BZ24" s="117">
        <v>41</v>
      </c>
      <c r="CA24" s="117">
        <v>33</v>
      </c>
      <c r="CB24" s="117">
        <v>41</v>
      </c>
      <c r="CC24" s="117">
        <v>33</v>
      </c>
      <c r="CD24" s="117">
        <v>41</v>
      </c>
      <c r="CE24" s="117">
        <v>33</v>
      </c>
      <c r="CF24" s="117">
        <v>41</v>
      </c>
      <c r="CG24" s="117">
        <v>33</v>
      </c>
      <c r="CH24" s="117">
        <v>41</v>
      </c>
      <c r="CI24" s="117">
        <v>33</v>
      </c>
      <c r="CJ24" s="117">
        <v>41</v>
      </c>
      <c r="CK24" s="117">
        <v>33</v>
      </c>
      <c r="CL24" s="117">
        <v>41</v>
      </c>
      <c r="CM24" s="117">
        <v>33</v>
      </c>
      <c r="CN24" s="117">
        <v>41</v>
      </c>
      <c r="CO24" s="117">
        <v>33</v>
      </c>
      <c r="CP24" s="117">
        <v>41</v>
      </c>
      <c r="CQ24" s="117">
        <v>33</v>
      </c>
      <c r="CR24" s="117">
        <v>41</v>
      </c>
      <c r="CS24" s="117">
        <v>33</v>
      </c>
      <c r="CT24" s="117">
        <v>41</v>
      </c>
      <c r="CU24" s="117">
        <v>33</v>
      </c>
      <c r="CV24" s="117">
        <v>41</v>
      </c>
      <c r="CW24" s="117">
        <v>33</v>
      </c>
      <c r="CX24" s="117">
        <v>41</v>
      </c>
      <c r="CY24" s="117">
        <v>33</v>
      </c>
      <c r="CZ24" s="117">
        <v>41</v>
      </c>
      <c r="DA24" s="117">
        <v>33</v>
      </c>
      <c r="DB24" s="117">
        <v>41</v>
      </c>
      <c r="DC24" s="117">
        <v>33</v>
      </c>
      <c r="DD24" s="117">
        <v>41</v>
      </c>
      <c r="DE24" s="118">
        <v>33</v>
      </c>
      <c r="DF24" s="85"/>
      <c r="DG24" s="133">
        <f t="shared" si="272"/>
        <v>0</v>
      </c>
      <c r="DH24" s="84">
        <f t="shared" si="110"/>
        <v>0</v>
      </c>
      <c r="DI24" s="84">
        <f t="shared" si="111"/>
        <v>0</v>
      </c>
      <c r="DJ24" s="84">
        <f t="shared" si="112"/>
        <v>0</v>
      </c>
      <c r="DK24" s="84">
        <f t="shared" si="113"/>
        <v>0</v>
      </c>
      <c r="DL24" s="84">
        <f t="shared" si="114"/>
        <v>0</v>
      </c>
      <c r="DM24" s="84">
        <f t="shared" si="115"/>
        <v>0</v>
      </c>
      <c r="DN24" s="84">
        <f t="shared" si="116"/>
        <v>0</v>
      </c>
      <c r="DO24" s="84">
        <f t="shared" si="117"/>
        <v>0</v>
      </c>
      <c r="DP24" s="84">
        <f t="shared" si="118"/>
        <v>0</v>
      </c>
      <c r="DQ24" s="84">
        <f t="shared" si="119"/>
        <v>0</v>
      </c>
      <c r="DR24" s="84">
        <f t="shared" si="120"/>
        <v>0</v>
      </c>
      <c r="DS24" s="84">
        <f t="shared" si="121"/>
        <v>0</v>
      </c>
      <c r="DT24" s="84">
        <f t="shared" si="122"/>
        <v>0</v>
      </c>
      <c r="DU24" s="84">
        <f t="shared" si="123"/>
        <v>0</v>
      </c>
      <c r="DV24" s="84">
        <f t="shared" si="124"/>
        <v>0</v>
      </c>
      <c r="DW24" s="84">
        <f t="shared" si="125"/>
        <v>0</v>
      </c>
      <c r="DX24" s="84">
        <f t="shared" si="126"/>
        <v>0</v>
      </c>
      <c r="DY24" s="84">
        <f t="shared" si="127"/>
        <v>0</v>
      </c>
      <c r="DZ24" s="84">
        <f t="shared" si="128"/>
        <v>0</v>
      </c>
      <c r="EA24" s="84">
        <f t="shared" si="129"/>
        <v>0</v>
      </c>
      <c r="EB24" s="84">
        <f t="shared" si="130"/>
        <v>0</v>
      </c>
      <c r="EC24" s="84">
        <f t="shared" si="131"/>
        <v>0</v>
      </c>
      <c r="ED24" s="84">
        <f t="shared" si="132"/>
        <v>0</v>
      </c>
      <c r="EE24" s="84">
        <f t="shared" si="133"/>
        <v>0</v>
      </c>
      <c r="EF24" s="84">
        <f t="shared" si="134"/>
        <v>0</v>
      </c>
      <c r="EG24" s="84">
        <f t="shared" si="135"/>
        <v>0</v>
      </c>
      <c r="EH24" s="84">
        <f t="shared" si="136"/>
        <v>0</v>
      </c>
      <c r="EI24" s="84">
        <f t="shared" si="137"/>
        <v>0</v>
      </c>
      <c r="EJ24" s="84">
        <f t="shared" si="138"/>
        <v>0</v>
      </c>
      <c r="EK24" s="84">
        <f t="shared" si="139"/>
        <v>0</v>
      </c>
      <c r="EL24" s="84">
        <f t="shared" si="140"/>
        <v>0</v>
      </c>
      <c r="EM24" s="84">
        <f t="shared" si="141"/>
        <v>0</v>
      </c>
      <c r="EN24" s="84">
        <f t="shared" si="142"/>
        <v>0</v>
      </c>
      <c r="EO24" s="84">
        <f t="shared" si="143"/>
        <v>0</v>
      </c>
      <c r="EP24" s="84">
        <f t="shared" si="144"/>
        <v>0</v>
      </c>
      <c r="EQ24" s="84">
        <f t="shared" si="145"/>
        <v>0</v>
      </c>
      <c r="ER24" s="84">
        <f t="shared" si="146"/>
        <v>0</v>
      </c>
      <c r="ES24" s="84">
        <f t="shared" si="147"/>
        <v>0</v>
      </c>
      <c r="ET24" s="84">
        <f t="shared" si="148"/>
        <v>0</v>
      </c>
      <c r="EU24" s="84">
        <f t="shared" si="149"/>
        <v>0</v>
      </c>
      <c r="EV24" s="84">
        <f t="shared" si="150"/>
        <v>0</v>
      </c>
      <c r="EW24" s="84">
        <f t="shared" si="151"/>
        <v>0</v>
      </c>
      <c r="EX24" s="84">
        <f t="shared" si="152"/>
        <v>0</v>
      </c>
      <c r="EY24" s="84">
        <f t="shared" si="153"/>
        <v>0</v>
      </c>
      <c r="EZ24" s="84">
        <f t="shared" si="154"/>
        <v>0</v>
      </c>
      <c r="FA24" s="84">
        <f t="shared" si="155"/>
        <v>0</v>
      </c>
      <c r="FB24" s="84">
        <f t="shared" si="156"/>
        <v>0</v>
      </c>
      <c r="FC24" s="84">
        <f t="shared" si="157"/>
        <v>0</v>
      </c>
      <c r="FD24" s="84">
        <f t="shared" si="158"/>
        <v>0</v>
      </c>
      <c r="FE24" s="84">
        <f t="shared" si="159"/>
        <v>0</v>
      </c>
      <c r="FF24" s="134">
        <f t="shared" si="160"/>
        <v>0</v>
      </c>
      <c r="FG24" s="84"/>
      <c r="FH24" s="133" t="str">
        <f t="shared" si="51"/>
        <v/>
      </c>
      <c r="FI24" s="84" t="str">
        <f t="shared" si="52"/>
        <v/>
      </c>
      <c r="FJ24" s="84" t="str">
        <f t="shared" si="53"/>
        <v/>
      </c>
      <c r="FK24" s="84" t="str">
        <f t="shared" si="54"/>
        <v/>
      </c>
      <c r="FL24" s="84" t="str">
        <f t="shared" si="55"/>
        <v/>
      </c>
      <c r="FM24" s="84" t="str">
        <f t="shared" si="56"/>
        <v/>
      </c>
      <c r="FN24" s="84" t="str">
        <f t="shared" si="57"/>
        <v/>
      </c>
      <c r="FO24" s="84" t="str">
        <f t="shared" si="58"/>
        <v/>
      </c>
      <c r="FP24" s="84" t="str">
        <f t="shared" si="59"/>
        <v/>
      </c>
      <c r="FQ24" s="84" t="str">
        <f t="shared" si="60"/>
        <v/>
      </c>
      <c r="FR24" s="84" t="str">
        <f t="shared" si="61"/>
        <v/>
      </c>
      <c r="FS24" s="84" t="str">
        <f t="shared" si="62"/>
        <v/>
      </c>
      <c r="FT24" s="84" t="str">
        <f t="shared" si="63"/>
        <v/>
      </c>
      <c r="FU24" s="84" t="str">
        <f t="shared" si="64"/>
        <v/>
      </c>
      <c r="FV24" s="84" t="str">
        <f t="shared" si="65"/>
        <v/>
      </c>
      <c r="FW24" s="84" t="str">
        <f t="shared" si="66"/>
        <v/>
      </c>
      <c r="FX24" s="84" t="str">
        <f t="shared" si="67"/>
        <v/>
      </c>
      <c r="FY24" s="84" t="str">
        <f t="shared" si="68"/>
        <v/>
      </c>
      <c r="FZ24" s="84" t="str">
        <f t="shared" si="69"/>
        <v/>
      </c>
      <c r="GA24" s="84" t="str">
        <f t="shared" si="70"/>
        <v/>
      </c>
      <c r="GB24" s="84" t="str">
        <f t="shared" si="71"/>
        <v/>
      </c>
      <c r="GC24" s="84" t="str">
        <f t="shared" si="72"/>
        <v/>
      </c>
      <c r="GD24" s="84" t="str">
        <f t="shared" si="73"/>
        <v/>
      </c>
      <c r="GE24" s="84" t="str">
        <f t="shared" si="74"/>
        <v/>
      </c>
      <c r="GF24" s="84" t="str">
        <f t="shared" si="75"/>
        <v/>
      </c>
      <c r="GG24" s="84" t="str">
        <f t="shared" si="76"/>
        <v/>
      </c>
      <c r="GH24" s="84" t="str">
        <f t="shared" si="77"/>
        <v/>
      </c>
      <c r="GI24" s="84" t="str">
        <f t="shared" si="78"/>
        <v/>
      </c>
      <c r="GJ24" s="84" t="str">
        <f t="shared" si="79"/>
        <v/>
      </c>
      <c r="GK24" s="84" t="str">
        <f t="shared" si="80"/>
        <v/>
      </c>
      <c r="GL24" s="84" t="str">
        <f t="shared" si="81"/>
        <v/>
      </c>
      <c r="GM24" s="84" t="str">
        <f t="shared" si="82"/>
        <v/>
      </c>
      <c r="GN24" s="84" t="str">
        <f t="shared" si="83"/>
        <v/>
      </c>
      <c r="GO24" s="84" t="str">
        <f t="shared" si="84"/>
        <v/>
      </c>
      <c r="GP24" s="84" t="str">
        <f t="shared" si="85"/>
        <v/>
      </c>
      <c r="GQ24" s="84" t="str">
        <f t="shared" si="86"/>
        <v/>
      </c>
      <c r="GR24" s="84" t="str">
        <f t="shared" si="87"/>
        <v/>
      </c>
      <c r="GS24" s="84" t="str">
        <f t="shared" si="88"/>
        <v/>
      </c>
      <c r="GT24" s="84" t="str">
        <f t="shared" si="89"/>
        <v/>
      </c>
      <c r="GU24" s="84" t="str">
        <f t="shared" si="90"/>
        <v/>
      </c>
      <c r="GV24" s="84" t="str">
        <f t="shared" si="91"/>
        <v/>
      </c>
      <c r="GW24" s="84" t="str">
        <f t="shared" si="92"/>
        <v/>
      </c>
      <c r="GX24" s="84" t="str">
        <f t="shared" si="93"/>
        <v/>
      </c>
      <c r="GY24" s="84" t="str">
        <f t="shared" si="94"/>
        <v/>
      </c>
      <c r="GZ24" s="84" t="str">
        <f t="shared" si="95"/>
        <v/>
      </c>
      <c r="HA24" s="84" t="str">
        <f t="shared" si="96"/>
        <v/>
      </c>
      <c r="HB24" s="84" t="str">
        <f t="shared" si="97"/>
        <v/>
      </c>
      <c r="HC24" s="84" t="str">
        <f t="shared" si="98"/>
        <v/>
      </c>
      <c r="HD24" s="84" t="str">
        <f t="shared" si="99"/>
        <v/>
      </c>
      <c r="HE24" s="84" t="str">
        <f t="shared" si="100"/>
        <v/>
      </c>
      <c r="HF24" s="84" t="str">
        <f t="shared" si="101"/>
        <v/>
      </c>
      <c r="HG24" s="84" t="str">
        <f t="shared" si="102"/>
        <v/>
      </c>
      <c r="HH24" s="139">
        <f t="shared" si="103"/>
        <v>0</v>
      </c>
      <c r="HI24" s="35"/>
      <c r="HJ24" s="133" t="str" cm="1">
        <f t="array" ref="HJ24">IF($C24&lt;&gt;"Production","",IFERROR(
_xlfn.IFS(AND(DG24&gt;0,DG24&lt;($HK$3-$D24)),DG24,
AND(DG24&gt;0,DG24&gt;($HK$3-$D24)),($HK$3-$D24)),""))</f>
        <v/>
      </c>
      <c r="HK24" s="84" t="str" cm="1">
        <f t="array" ref="HK24">IF($C24&lt;&gt;"Production","",IFERROR(
_xlfn.IFS(AND(DH24&gt;0,DH24&lt;($HK$3-$D24)),DH24,
AND(DH24&gt;0,DH24&gt;($HK$3-$D24)),($HK$3-$D24)),""))</f>
        <v/>
      </c>
      <c r="HL24" s="84" t="str" cm="1">
        <f t="array" ref="HL24">IF($C24&lt;&gt;"Production","",IFERROR(
_xlfn.IFS(AND(DI24&gt;0,DI24&lt;($HK$3-$D24)),DI24,
AND(DI24&gt;0,DI24&gt;($HK$3-$D24)),($HK$3-$D24)),""))</f>
        <v/>
      </c>
      <c r="HM24" s="84" t="str" cm="1">
        <f t="array" ref="HM24">IF($C24&lt;&gt;"Production","",IFERROR(
_xlfn.IFS(AND(DJ24&gt;0,DJ24&lt;($HK$3-$D24)),DJ24,
AND(DJ24&gt;0,DJ24&gt;($HK$3-$D24)),($HK$3-$D24)),""))</f>
        <v/>
      </c>
      <c r="HN24" s="84" t="str" cm="1">
        <f t="array" ref="HN24">IF($C24&lt;&gt;"Production","",IFERROR(
_xlfn.IFS(AND(DK24&gt;0,DK24&lt;($HK$3-$D24)),DK24,
AND(DK24&gt;0,DK24&gt;($HK$3-$D24)),($HK$3-$D24)),""))</f>
        <v/>
      </c>
      <c r="HO24" s="84" t="str" cm="1">
        <f t="array" ref="HO24">IF($C24&lt;&gt;"Production","",IFERROR(
_xlfn.IFS(AND(DL24&gt;0,DL24&lt;($HK$3-$D24)),DL24,
AND(DL24&gt;0,DL24&gt;($HK$3-$D24)),($HK$3-$D24)),""))</f>
        <v/>
      </c>
      <c r="HP24" s="84" t="str" cm="1">
        <f t="array" ref="HP24">IF($C24&lt;&gt;"Production","",IFERROR(
_xlfn.IFS(AND(DM24&gt;0,DM24&lt;($HK$3-$D24)),DM24,
AND(DM24&gt;0,DM24&gt;($HK$3-$D24)),($HK$3-$D24)),""))</f>
        <v/>
      </c>
      <c r="HQ24" s="84" t="str" cm="1">
        <f t="array" ref="HQ24">IF($C24&lt;&gt;"Production","",IFERROR(
_xlfn.IFS(AND(DN24&gt;0,DN24&lt;($HK$3-$D24)),DN24,
AND(DN24&gt;0,DN24&gt;($HK$3-$D24)),($HK$3-$D24)),""))</f>
        <v/>
      </c>
      <c r="HR24" s="84" t="str" cm="1">
        <f t="array" ref="HR24">IF($C24&lt;&gt;"Production","",IFERROR(
_xlfn.IFS(AND(DO24&gt;0,DO24&lt;($HK$3-$D24)),DO24,
AND(DO24&gt;0,DO24&gt;($HK$3-$D24)),($HK$3-$D24)),""))</f>
        <v/>
      </c>
      <c r="HS24" s="84" t="str" cm="1">
        <f t="array" ref="HS24">IF($C24&lt;&gt;"Production","",IFERROR(
_xlfn.IFS(AND(DP24&gt;0,DP24&lt;($HK$3-$D24)),DP24,
AND(DP24&gt;0,DP24&gt;($HK$3-$D24)),($HK$3-$D24)),""))</f>
        <v/>
      </c>
      <c r="HT24" s="84" t="str" cm="1">
        <f t="array" ref="HT24">IF($C24&lt;&gt;"Production","",IFERROR(
_xlfn.IFS(AND(DQ24&gt;0,DQ24&lt;($HK$3-$D24)),DQ24,
AND(DQ24&gt;0,DQ24&gt;($HK$3-$D24)),($HK$3-$D24)),""))</f>
        <v/>
      </c>
      <c r="HU24" s="84" t="str" cm="1">
        <f t="array" ref="HU24">IF($C24&lt;&gt;"Production","",IFERROR(
_xlfn.IFS(AND(DR24&gt;0,DR24&lt;($HK$3-$D24)),DR24,
AND(DR24&gt;0,DR24&gt;($HK$3-$D24)),($HK$3-$D24)),""))</f>
        <v/>
      </c>
      <c r="HV24" s="84" t="str" cm="1">
        <f t="array" ref="HV24">IF($C24&lt;&gt;"Production","",IFERROR(
_xlfn.IFS(AND(DS24&gt;0,DS24&lt;($HK$3-$D24)),DS24,
AND(DS24&gt;0,DS24&gt;($HK$3-$D24)),($HK$3-$D24)),""))</f>
        <v/>
      </c>
      <c r="HW24" s="84" t="str" cm="1">
        <f t="array" ref="HW24">IF($C24&lt;&gt;"Production","",IFERROR(
_xlfn.IFS(AND(DT24&gt;0,DT24&lt;($HK$3-$D24)),DT24,
AND(DT24&gt;0,DT24&gt;($HK$3-$D24)),($HK$3-$D24)),""))</f>
        <v/>
      </c>
      <c r="HX24" s="84" t="str" cm="1">
        <f t="array" ref="HX24">IF($C24&lt;&gt;"Production","",IFERROR(
_xlfn.IFS(AND(DU24&gt;0,DU24&lt;($HK$3-$D24)),DU24,
AND(DU24&gt;0,DU24&gt;($HK$3-$D24)),($HK$3-$D24)),""))</f>
        <v/>
      </c>
      <c r="HY24" s="84" t="str" cm="1">
        <f t="array" ref="HY24">IF($C24&lt;&gt;"Production","",IFERROR(
_xlfn.IFS(AND(DV24&gt;0,DV24&lt;($HK$3-$D24)),DV24,
AND(DV24&gt;0,DV24&gt;($HK$3-$D24)),($HK$3-$D24)),""))</f>
        <v/>
      </c>
      <c r="HZ24" s="84" t="str" cm="1">
        <f t="array" ref="HZ24">IF($C24&lt;&gt;"Production","",IFERROR(
_xlfn.IFS(AND(DW24&gt;0,DW24&lt;($HK$3-$D24)),DW24,
AND(DW24&gt;0,DW24&gt;($HK$3-$D24)),($HK$3-$D24)),""))</f>
        <v/>
      </c>
      <c r="IA24" s="84" t="str" cm="1">
        <f t="array" ref="IA24">IF($C24&lt;&gt;"Production","",IFERROR(
_xlfn.IFS(AND(DX24&gt;0,DX24&lt;($HK$3-$D24)),DX24,
AND(DX24&gt;0,DX24&gt;($HK$3-$D24)),($HK$3-$D24)),""))</f>
        <v/>
      </c>
      <c r="IB24" s="84" t="str" cm="1">
        <f t="array" ref="IB24">IF($C24&lt;&gt;"Production","",IFERROR(
_xlfn.IFS(AND(DY24&gt;0,DY24&lt;($HK$3-$D24)),DY24,
AND(DY24&gt;0,DY24&gt;($HK$3-$D24)),($HK$3-$D24)),""))</f>
        <v/>
      </c>
      <c r="IC24" s="84" t="str" cm="1">
        <f t="array" ref="IC24">IF($C24&lt;&gt;"Production","",IFERROR(
_xlfn.IFS(AND(DZ24&gt;0,DZ24&lt;($HK$3-$D24)),DZ24,
AND(DZ24&gt;0,DZ24&gt;($HK$3-$D24)),($HK$3-$D24)),""))</f>
        <v/>
      </c>
      <c r="ID24" s="84" t="str" cm="1">
        <f t="array" ref="ID24">IF($C24&lt;&gt;"Production","",IFERROR(
_xlfn.IFS(AND(EA24&gt;0,EA24&lt;($HK$3-$D24)),EA24,
AND(EA24&gt;0,EA24&gt;($HK$3-$D24)),($HK$3-$D24)),""))</f>
        <v/>
      </c>
      <c r="IE24" s="84" t="str" cm="1">
        <f t="array" ref="IE24">IF($C24&lt;&gt;"Production","",IFERROR(
_xlfn.IFS(AND(EB24&gt;0,EB24&lt;($HK$3-$D24)),EB24,
AND(EB24&gt;0,EB24&gt;($HK$3-$D24)),($HK$3-$D24)),""))</f>
        <v/>
      </c>
      <c r="IF24" s="84" t="str" cm="1">
        <f t="array" ref="IF24">IF($C24&lt;&gt;"Production","",IFERROR(
_xlfn.IFS(AND(EC24&gt;0,EC24&lt;($HK$3-$D24)),EC24,
AND(EC24&gt;0,EC24&gt;($HK$3-$D24)),($HK$3-$D24)),""))</f>
        <v/>
      </c>
      <c r="IG24" s="84" t="str" cm="1">
        <f t="array" ref="IG24">IF($C24&lt;&gt;"Production","",IFERROR(
_xlfn.IFS(AND(ED24&gt;0,ED24&lt;($HK$3-$D24)),ED24,
AND(ED24&gt;0,ED24&gt;($HK$3-$D24)),($HK$3-$D24)),""))</f>
        <v/>
      </c>
      <c r="IH24" s="84" t="str" cm="1">
        <f t="array" ref="IH24">IF($C24&lt;&gt;"Production","",IFERROR(
_xlfn.IFS(AND(EE24&gt;0,EE24&lt;($HK$3-$D24)),EE24,
AND(EE24&gt;0,EE24&gt;($HK$3-$D24)),($HK$3-$D24)),""))</f>
        <v/>
      </c>
      <c r="II24" s="84" t="str" cm="1">
        <f t="array" ref="II24">IF($C24&lt;&gt;"Production","",IFERROR(
_xlfn.IFS(AND(EF24&gt;0,EF24&lt;($HK$3-$D24)),EF24,
AND(EF24&gt;0,EF24&gt;($HK$3-$D24)),($HK$3-$D24)),""))</f>
        <v/>
      </c>
      <c r="IJ24" s="84" t="str" cm="1">
        <f t="array" ref="IJ24">IF($C24&lt;&gt;"Production","",IFERROR(
_xlfn.IFS(AND(EG24&gt;0,EG24&lt;($HK$3-$D24)),EG24,
AND(EG24&gt;0,EG24&gt;($HK$3-$D24)),($HK$3-$D24)),""))</f>
        <v/>
      </c>
      <c r="IK24" s="84" t="str" cm="1">
        <f t="array" ref="IK24">IF($C24&lt;&gt;"Production","",IFERROR(
_xlfn.IFS(AND(EH24&gt;0,EH24&lt;($HK$3-$D24)),EH24,
AND(EH24&gt;0,EH24&gt;($HK$3-$D24)),($HK$3-$D24)),""))</f>
        <v/>
      </c>
      <c r="IL24" s="84" t="str" cm="1">
        <f t="array" ref="IL24">IF($C24&lt;&gt;"Production","",IFERROR(
_xlfn.IFS(AND(EI24&gt;0,EI24&lt;($HK$3-$D24)),EI24,
AND(EI24&gt;0,EI24&gt;($HK$3-$D24)),($HK$3-$D24)),""))</f>
        <v/>
      </c>
      <c r="IM24" s="84" t="str" cm="1">
        <f t="array" ref="IM24">IF($C24&lt;&gt;"Production","",IFERROR(
_xlfn.IFS(AND(EJ24&gt;0,EJ24&lt;($HK$3-$D24)),EJ24,
AND(EJ24&gt;0,EJ24&gt;($HK$3-$D24)),($HK$3-$D24)),""))</f>
        <v/>
      </c>
      <c r="IN24" s="84" t="str" cm="1">
        <f t="array" ref="IN24">IF($C24&lt;&gt;"Production","",IFERROR(
_xlfn.IFS(AND(EK24&gt;0,EK24&lt;($HK$3-$D24)),EK24,
AND(EK24&gt;0,EK24&gt;($HK$3-$D24)),($HK$3-$D24)),""))</f>
        <v/>
      </c>
      <c r="IO24" s="84" t="str" cm="1">
        <f t="array" ref="IO24">IF($C24&lt;&gt;"Production","",IFERROR(
_xlfn.IFS(AND(EL24&gt;0,EL24&lt;($HK$3-$D24)),EL24,
AND(EL24&gt;0,EL24&gt;($HK$3-$D24)),($HK$3-$D24)),""))</f>
        <v/>
      </c>
      <c r="IP24" s="84" t="str" cm="1">
        <f t="array" ref="IP24">IF($C24&lt;&gt;"Production","",IFERROR(
_xlfn.IFS(AND(EM24&gt;0,EM24&lt;($HK$3-$D24)),EM24,
AND(EM24&gt;0,EM24&gt;($HK$3-$D24)),($HK$3-$D24)),""))</f>
        <v/>
      </c>
      <c r="IQ24" s="84" t="str" cm="1">
        <f t="array" ref="IQ24">IF($C24&lt;&gt;"Production","",IFERROR(
_xlfn.IFS(AND(EN24&gt;0,EN24&lt;($HK$3-$D24)),EN24,
AND(EN24&gt;0,EN24&gt;($HK$3-$D24)),($HK$3-$D24)),""))</f>
        <v/>
      </c>
      <c r="IR24" s="84" t="str" cm="1">
        <f t="array" ref="IR24">IF($C24&lt;&gt;"Production","",IFERROR(
_xlfn.IFS(AND(EO24&gt;0,EO24&lt;($HK$3-$D24)),EO24,
AND(EO24&gt;0,EO24&gt;($HK$3-$D24)),($HK$3-$D24)),""))</f>
        <v/>
      </c>
      <c r="IS24" s="84" t="str" cm="1">
        <f t="array" ref="IS24">IF($C24&lt;&gt;"Production","",IFERROR(
_xlfn.IFS(AND(EP24&gt;0,EP24&lt;($HK$3-$D24)),EP24,
AND(EP24&gt;0,EP24&gt;($HK$3-$D24)),($HK$3-$D24)),""))</f>
        <v/>
      </c>
      <c r="IT24" s="84" t="str" cm="1">
        <f t="array" ref="IT24">IF($C24&lt;&gt;"Production","",IFERROR(
_xlfn.IFS(AND(EQ24&gt;0,EQ24&lt;($HK$3-$D24)),EQ24,
AND(EQ24&gt;0,EQ24&gt;($HK$3-$D24)),($HK$3-$D24)),""))</f>
        <v/>
      </c>
      <c r="IU24" s="84" t="str" cm="1">
        <f t="array" ref="IU24">IF($C24&lt;&gt;"Production","",IFERROR(
_xlfn.IFS(AND(ER24&gt;0,ER24&lt;($HK$3-$D24)),ER24,
AND(ER24&gt;0,ER24&gt;($HK$3-$D24)),($HK$3-$D24)),""))</f>
        <v/>
      </c>
      <c r="IV24" s="84" t="str" cm="1">
        <f t="array" ref="IV24">IF($C24&lt;&gt;"Production","",IFERROR(
_xlfn.IFS(AND(ES24&gt;0,ES24&lt;($HK$3-$D24)),ES24,
AND(ES24&gt;0,ES24&gt;($HK$3-$D24)),($HK$3-$D24)),""))</f>
        <v/>
      </c>
      <c r="IW24" s="84" t="str" cm="1">
        <f t="array" ref="IW24">IF($C24&lt;&gt;"Production","",IFERROR(
_xlfn.IFS(AND(ET24&gt;0,ET24&lt;($HK$3-$D24)),ET24,
AND(ET24&gt;0,ET24&gt;($HK$3-$D24)),($HK$3-$D24)),""))</f>
        <v/>
      </c>
      <c r="IX24" s="84" t="str" cm="1">
        <f t="array" ref="IX24">IF($C24&lt;&gt;"Production","",IFERROR(
_xlfn.IFS(AND(EU24&gt;0,EU24&lt;($HK$3-$D24)),EU24,
AND(EU24&gt;0,EU24&gt;($HK$3-$D24)),($HK$3-$D24)),""))</f>
        <v/>
      </c>
      <c r="IY24" s="84" t="str" cm="1">
        <f t="array" ref="IY24">IF($C24&lt;&gt;"Production","",IFERROR(
_xlfn.IFS(AND(EV24&gt;0,EV24&lt;($HK$3-$D24)),EV24,
AND(EV24&gt;0,EV24&gt;($HK$3-$D24)),($HK$3-$D24)),""))</f>
        <v/>
      </c>
      <c r="IZ24" s="84" t="str" cm="1">
        <f t="array" ref="IZ24">IF($C24&lt;&gt;"Production","",IFERROR(
_xlfn.IFS(AND(EW24&gt;0,EW24&lt;($HK$3-$D24)),EW24,
AND(EW24&gt;0,EW24&gt;($HK$3-$D24)),($HK$3-$D24)),""))</f>
        <v/>
      </c>
      <c r="JA24" s="84" t="str" cm="1">
        <f t="array" ref="JA24">IF($C24&lt;&gt;"Production","",IFERROR(
_xlfn.IFS(AND(EX24&gt;0,EX24&lt;($HK$3-$D24)),EX24,
AND(EX24&gt;0,EX24&gt;($HK$3-$D24)),($HK$3-$D24)),""))</f>
        <v/>
      </c>
      <c r="JB24" s="84" t="str" cm="1">
        <f t="array" ref="JB24">IF($C24&lt;&gt;"Production","",IFERROR(
_xlfn.IFS(AND(EY24&gt;0,EY24&lt;($HK$3-$D24)),EY24,
AND(EY24&gt;0,EY24&gt;($HK$3-$D24)),($HK$3-$D24)),""))</f>
        <v/>
      </c>
      <c r="JC24" s="84" t="str" cm="1">
        <f t="array" ref="JC24">IF($C24&lt;&gt;"Production","",IFERROR(
_xlfn.IFS(AND(EZ24&gt;0,EZ24&lt;($HK$3-$D24)),EZ24,
AND(EZ24&gt;0,EZ24&gt;($HK$3-$D24)),($HK$3-$D24)),""))</f>
        <v/>
      </c>
      <c r="JD24" s="84" t="str" cm="1">
        <f t="array" ref="JD24">IF($C24&lt;&gt;"Production","",IFERROR(
_xlfn.IFS(AND(FA24&gt;0,FA24&lt;($HK$3-$D24)),FA24,
AND(FA24&gt;0,FA24&gt;($HK$3-$D24)),($HK$3-$D24)),""))</f>
        <v/>
      </c>
      <c r="JE24" s="84" t="str" cm="1">
        <f t="array" ref="JE24">IF($C24&lt;&gt;"Production","",IFERROR(
_xlfn.IFS(AND(FB24&gt;0,FB24&lt;($HK$3-$D24)),FB24,
AND(FB24&gt;0,FB24&gt;($HK$3-$D24)),($HK$3-$D24)),""))</f>
        <v/>
      </c>
      <c r="JF24" s="84" t="str" cm="1">
        <f t="array" ref="JF24">IF($C24&lt;&gt;"Production","",IFERROR(
_xlfn.IFS(AND(FC24&gt;0,FC24&lt;($HK$3-$D24)),FC24,
AND(FC24&gt;0,FC24&gt;($HK$3-$D24)),($HK$3-$D24)),""))</f>
        <v/>
      </c>
      <c r="JG24" s="84" t="str" cm="1">
        <f t="array" ref="JG24">IF($C24&lt;&gt;"Production","",IFERROR(
_xlfn.IFS(AND(FD24&gt;0,FD24&lt;($HK$3-$D24)),FD24,
AND(FD24&gt;0,FD24&gt;($HK$3-$D24)),($HK$3-$D24)),""))</f>
        <v/>
      </c>
      <c r="JH24" s="84" t="str" cm="1">
        <f t="array" ref="JH24">IF($C24&lt;&gt;"Production","",IFERROR(
_xlfn.IFS(AND(FF24&gt;0,FF24&lt;($HK$3-$D24)),FF24,
AND(FF24&gt;0,FF24&gt;($HK$3-$D24)),($HK$3-$D24)),""))</f>
        <v/>
      </c>
      <c r="JI24" s="134" t="str" cm="1">
        <f t="array" ref="JI24">IF($C24&lt;&gt;"Production","",IFERROR(
_xlfn.IFS(AND(FG24&gt;0,FG24&lt;($HK$3-$D24)),FG24,
AND(FG24&gt;0,FG24&gt;($HK$3-$D24)),($HK$3-$D24)),""))</f>
        <v/>
      </c>
      <c r="JJ24" s="139">
        <f t="shared" si="104"/>
        <v>0</v>
      </c>
      <c r="JK24" s="80"/>
      <c r="JL24" s="133" t="str" cm="1">
        <f t="array" ref="JL24">IF($C24="Production","",IFERROR(
_xlfn.IFS(AND(FH24&gt;0,FH24&lt;($HK$3-$D24)),FH24,
AND(FH24&gt;0,FH24&gt;($HK$3-$D24)),($HK$3-$D24)),""))</f>
        <v/>
      </c>
      <c r="JM24" s="84" t="str" cm="1">
        <f t="array" ref="JM24">IF($C24="Production","",IFERROR(
_xlfn.IFS(AND(FI24&gt;0,FI24&lt;($HK$3-$D24)),FI24,
AND(FI24&gt;0,FI24&gt;($HK$3-$D24)),($HK$3-$D24)),""))</f>
        <v/>
      </c>
      <c r="JN24" s="84" t="str" cm="1">
        <f t="array" ref="JN24">IF($C24="Production","",IFERROR(
_xlfn.IFS(AND(FJ24&gt;0,FJ24&lt;($HK$3-$D24)),FJ24,
AND(FJ24&gt;0,FJ24&gt;($HK$3-$D24)),($HK$3-$D24)),""))</f>
        <v/>
      </c>
      <c r="JO24" s="84" t="str" cm="1">
        <f t="array" ref="JO24">IF($C24="Production","",IFERROR(
_xlfn.IFS(AND(FK24&gt;0,FK24&lt;($HK$3-$D24)),FK24,
AND(FK24&gt;0,FK24&gt;($HK$3-$D24)),($HK$3-$D24)),""))</f>
        <v/>
      </c>
      <c r="JP24" s="84" t="str" cm="1">
        <f t="array" ref="JP24">IF($C24="Production","",IFERROR(
_xlfn.IFS(AND(FL24&gt;0,FL24&lt;($HK$3-$D24)),FL24,
AND(FL24&gt;0,FL24&gt;($HK$3-$D24)),($HK$3-$D24)),""))</f>
        <v/>
      </c>
      <c r="JQ24" s="84" t="str" cm="1">
        <f t="array" ref="JQ24">IF($C24="Production","",IFERROR(
_xlfn.IFS(AND(FM24&gt;0,FM24&lt;($HK$3-$D24)),FM24,
AND(FM24&gt;0,FM24&gt;($HK$3-$D24)),($HK$3-$D24)),""))</f>
        <v/>
      </c>
      <c r="JR24" s="84" t="str" cm="1">
        <f t="array" ref="JR24">IF($C24="Production","",IFERROR(
_xlfn.IFS(AND(FN24&gt;0,FN24&lt;($HK$3-$D24)),FN24,
AND(FN24&gt;0,FN24&gt;($HK$3-$D24)),($HK$3-$D24)),""))</f>
        <v/>
      </c>
      <c r="JS24" s="84" t="str" cm="1">
        <f t="array" ref="JS24">IF($C24="Production","",IFERROR(
_xlfn.IFS(AND(FO24&gt;0,FO24&lt;($HK$3-$D24)),FO24,
AND(FO24&gt;0,FO24&gt;($HK$3-$D24)),($HK$3-$D24)),""))</f>
        <v/>
      </c>
      <c r="JT24" s="84" t="str" cm="1">
        <f t="array" ref="JT24">IF($C24="Production","",IFERROR(
_xlfn.IFS(AND(FP24&gt;0,FP24&lt;($HK$3-$D24)),FP24,
AND(FP24&gt;0,FP24&gt;($HK$3-$D24)),($HK$3-$D24)),""))</f>
        <v/>
      </c>
      <c r="JU24" s="84" t="str" cm="1">
        <f t="array" ref="JU24">IF($C24="Production","",IFERROR(
_xlfn.IFS(AND(FQ24&gt;0,FQ24&lt;($HK$3-$D24)),FQ24,
AND(FQ24&gt;0,FQ24&gt;($HK$3-$D24)),($HK$3-$D24)),""))</f>
        <v/>
      </c>
      <c r="JV24" s="84" t="str" cm="1">
        <f t="array" ref="JV24">IF($C24="Production","",IFERROR(
_xlfn.IFS(AND(FR24&gt;0,FR24&lt;($HK$3-$D24)),FR24,
AND(FR24&gt;0,FR24&gt;($HK$3-$D24)),($HK$3-$D24)),""))</f>
        <v/>
      </c>
      <c r="JW24" s="84" t="str" cm="1">
        <f t="array" ref="JW24">IF($C24="Production","",IFERROR(
_xlfn.IFS(AND(FS24&gt;0,FS24&lt;($HK$3-$D24)),FS24,
AND(FS24&gt;0,FS24&gt;($HK$3-$D24)),($HK$3-$D24)),""))</f>
        <v/>
      </c>
      <c r="JX24" s="84" t="str" cm="1">
        <f t="array" ref="JX24">IF($C24="Production","",IFERROR(
_xlfn.IFS(AND(FT24&gt;0,FT24&lt;($HK$3-$D24)),FT24,
AND(FT24&gt;0,FT24&gt;($HK$3-$D24)),($HK$3-$D24)),""))</f>
        <v/>
      </c>
      <c r="JY24" s="84" t="str" cm="1">
        <f t="array" ref="JY24">IF($C24="Production","",IFERROR(
_xlfn.IFS(AND(FU24&gt;0,FU24&lt;($HK$3-$D24)),FU24,
AND(FU24&gt;0,FU24&gt;($HK$3-$D24)),($HK$3-$D24)),""))</f>
        <v/>
      </c>
      <c r="JZ24" s="84" t="str" cm="1">
        <f t="array" ref="JZ24">IF($C24="Production","",IFERROR(
_xlfn.IFS(AND(FV24&gt;0,FV24&lt;($HK$3-$D24)),FV24,
AND(FV24&gt;0,FV24&gt;($HK$3-$D24)),($HK$3-$D24)),""))</f>
        <v/>
      </c>
      <c r="KA24" s="84" t="str" cm="1">
        <f t="array" ref="KA24">IF($C24="Production","",IFERROR(
_xlfn.IFS(AND(FW24&gt;0,FW24&lt;($HK$3-$D24)),FW24,
AND(FW24&gt;0,FW24&gt;($HK$3-$D24)),($HK$3-$D24)),""))</f>
        <v/>
      </c>
      <c r="KB24" s="84" t="str" cm="1">
        <f t="array" ref="KB24">IF($C24="Production","",IFERROR(
_xlfn.IFS(AND(FX24&gt;0,FX24&lt;($HK$3-$D24)),FX24,
AND(FX24&gt;0,FX24&gt;($HK$3-$D24)),($HK$3-$D24)),""))</f>
        <v/>
      </c>
      <c r="KC24" s="84" t="str" cm="1">
        <f t="array" ref="KC24">IF($C24="Production","",IFERROR(
_xlfn.IFS(AND(FY24&gt;0,FY24&lt;($HK$3-$D24)),FY24,
AND(FY24&gt;0,FY24&gt;($HK$3-$D24)),($HK$3-$D24)),""))</f>
        <v/>
      </c>
      <c r="KD24" s="84" t="str" cm="1">
        <f t="array" ref="KD24">IF($C24="Production","",IFERROR(
_xlfn.IFS(AND(FZ24&gt;0,FZ24&lt;($HK$3-$D24)),FZ24,
AND(FZ24&gt;0,FZ24&gt;($HK$3-$D24)),($HK$3-$D24)),""))</f>
        <v/>
      </c>
      <c r="KE24" s="84" t="str" cm="1">
        <f t="array" ref="KE24">IF($C24="Production","",IFERROR(
_xlfn.IFS(AND(GA24&gt;0,GA24&lt;($HK$3-$D24)),GA24,
AND(GA24&gt;0,GA24&gt;($HK$3-$D24)),($HK$3-$D24)),""))</f>
        <v/>
      </c>
      <c r="KF24" s="84" t="str" cm="1">
        <f t="array" ref="KF24">IF($C24="Production","",IFERROR(
_xlfn.IFS(AND(GB24&gt;0,GB24&lt;($HK$3-$D24)),GB24,
AND(GB24&gt;0,GB24&gt;($HK$3-$D24)),($HK$3-$D24)),""))</f>
        <v/>
      </c>
      <c r="KG24" s="84" t="str" cm="1">
        <f t="array" ref="KG24">IF($C24="Production","",IFERROR(
_xlfn.IFS(AND(GC24&gt;0,GC24&lt;($HK$3-$D24)),GC24,
AND(GC24&gt;0,GC24&gt;($HK$3-$D24)),($HK$3-$D24)),""))</f>
        <v/>
      </c>
      <c r="KH24" s="84" t="str" cm="1">
        <f t="array" ref="KH24">IF($C24="Production","",IFERROR(
_xlfn.IFS(AND(GD24&gt;0,GD24&lt;($HK$3-$D24)),GD24,
AND(GD24&gt;0,GD24&gt;($HK$3-$D24)),($HK$3-$D24)),""))</f>
        <v/>
      </c>
      <c r="KI24" s="84" t="str" cm="1">
        <f t="array" ref="KI24">IF($C24="Production","",IFERROR(
_xlfn.IFS(AND(GE24&gt;0,GE24&lt;($HK$3-$D24)),GE24,
AND(GE24&gt;0,GE24&gt;($HK$3-$D24)),($HK$3-$D24)),""))</f>
        <v/>
      </c>
      <c r="KJ24" s="84" t="str" cm="1">
        <f t="array" ref="KJ24">IF($C24="Production","",IFERROR(
_xlfn.IFS(AND(GF24&gt;0,GF24&lt;($HK$3-$D24)),GF24,
AND(GF24&gt;0,GF24&gt;($HK$3-$D24)),($HK$3-$D24)),""))</f>
        <v/>
      </c>
      <c r="KK24" s="84" t="str" cm="1">
        <f t="array" ref="KK24">IF($C24="Production","",IFERROR(
_xlfn.IFS(AND(GG24&gt;0,GG24&lt;($HK$3-$D24)),GG24,
AND(GG24&gt;0,GG24&gt;($HK$3-$D24)),($HK$3-$D24)),""))</f>
        <v/>
      </c>
      <c r="KL24" s="84" t="str" cm="1">
        <f t="array" ref="KL24">IF($C24="Production","",IFERROR(
_xlfn.IFS(AND(GH24&gt;0,GH24&lt;($HK$3-$D24)),GH24,
AND(GH24&gt;0,GH24&gt;($HK$3-$D24)),($HK$3-$D24)),""))</f>
        <v/>
      </c>
      <c r="KM24" s="84" t="str" cm="1">
        <f t="array" ref="KM24">IF($C24="Production","",IFERROR(
_xlfn.IFS(AND(GI24&gt;0,GI24&lt;($HK$3-$D24)),GI24,
AND(GI24&gt;0,GI24&gt;($HK$3-$D24)),($HK$3-$D24)),""))</f>
        <v/>
      </c>
      <c r="KN24" s="84" t="str" cm="1">
        <f t="array" ref="KN24">IF($C24="Production","",IFERROR(
_xlfn.IFS(AND(GJ24&gt;0,GJ24&lt;($HK$3-$D24)),GJ24,
AND(GJ24&gt;0,GJ24&gt;($HK$3-$D24)),($HK$3-$D24)),""))</f>
        <v/>
      </c>
      <c r="KO24" s="84" t="str" cm="1">
        <f t="array" ref="KO24">IF($C24="Production","",IFERROR(
_xlfn.IFS(AND(GK24&gt;0,GK24&lt;($HK$3-$D24)),GK24,
AND(GK24&gt;0,GK24&gt;($HK$3-$D24)),($HK$3-$D24)),""))</f>
        <v/>
      </c>
      <c r="KP24" s="84" t="str" cm="1">
        <f t="array" ref="KP24">IF($C24="Production","",IFERROR(
_xlfn.IFS(AND(GL24&gt;0,GL24&lt;($HK$3-$D24)),GL24,
AND(GL24&gt;0,GL24&gt;($HK$3-$D24)),($HK$3-$D24)),""))</f>
        <v/>
      </c>
      <c r="KQ24" s="84" t="str" cm="1">
        <f t="array" ref="KQ24">IF($C24="Production","",IFERROR(
_xlfn.IFS(AND(GM24&gt;0,GM24&lt;($HK$3-$D24)),GM24,
AND(GM24&gt;0,GM24&gt;($HK$3-$D24)),($HK$3-$D24)),""))</f>
        <v/>
      </c>
      <c r="KR24" s="84" t="str" cm="1">
        <f t="array" ref="KR24">IF($C24="Production","",IFERROR(
_xlfn.IFS(AND(GN24&gt;0,GN24&lt;($HK$3-$D24)),GN24,
AND(GN24&gt;0,GN24&gt;($HK$3-$D24)),($HK$3-$D24)),""))</f>
        <v/>
      </c>
      <c r="KS24" s="84" t="str" cm="1">
        <f t="array" ref="KS24">IF($C24="Production","",IFERROR(
_xlfn.IFS(AND(GO24&gt;0,GO24&lt;($HK$3-$D24)),GO24,
AND(GO24&gt;0,GO24&gt;($HK$3-$D24)),($HK$3-$D24)),""))</f>
        <v/>
      </c>
      <c r="KT24" s="84" t="str" cm="1">
        <f t="array" ref="KT24">IF($C24="Production","",IFERROR(
_xlfn.IFS(AND(GP24&gt;0,GP24&lt;($HK$3-$D24)),GP24,
AND(GP24&gt;0,GP24&gt;($HK$3-$D24)),($HK$3-$D24)),""))</f>
        <v/>
      </c>
      <c r="KU24" s="84" t="str" cm="1">
        <f t="array" ref="KU24">IF($C24="Production","",IFERROR(
_xlfn.IFS(AND(GQ24&gt;0,GQ24&lt;($HK$3-$D24)),GQ24,
AND(GQ24&gt;0,GQ24&gt;($HK$3-$D24)),($HK$3-$D24)),""))</f>
        <v/>
      </c>
      <c r="KV24" s="84" t="str" cm="1">
        <f t="array" ref="KV24">IF($C24="Production","",IFERROR(
_xlfn.IFS(AND(GR24&gt;0,GR24&lt;($HK$3-$D24)),GR24,
AND(GR24&gt;0,GR24&gt;($HK$3-$D24)),($HK$3-$D24)),""))</f>
        <v/>
      </c>
      <c r="KW24" s="84" t="str" cm="1">
        <f t="array" ref="KW24">IF($C24="Production","",IFERROR(
_xlfn.IFS(AND(GS24&gt;0,GS24&lt;($HK$3-$D24)),GS24,
AND(GS24&gt;0,GS24&gt;($HK$3-$D24)),($HK$3-$D24)),""))</f>
        <v/>
      </c>
      <c r="KX24" s="84" t="str" cm="1">
        <f t="array" ref="KX24">IF($C24="Production","",IFERROR(
_xlfn.IFS(AND(GT24&gt;0,GT24&lt;($HK$3-$D24)),GT24,
AND(GT24&gt;0,GT24&gt;($HK$3-$D24)),($HK$3-$D24)),""))</f>
        <v/>
      </c>
      <c r="KY24" s="84" t="str" cm="1">
        <f t="array" ref="KY24">IF($C24="Production","",IFERROR(
_xlfn.IFS(AND(GU24&gt;0,GU24&lt;($HK$3-$D24)),GU24,
AND(GU24&gt;0,GU24&gt;($HK$3-$D24)),($HK$3-$D24)),""))</f>
        <v/>
      </c>
      <c r="KZ24" s="84" t="str" cm="1">
        <f t="array" ref="KZ24">IF($C24="Production","",IFERROR(
_xlfn.IFS(AND(GV24&gt;0,GV24&lt;($HK$3-$D24)),GV24,
AND(GV24&gt;0,GV24&gt;($HK$3-$D24)),($HK$3-$D24)),""))</f>
        <v/>
      </c>
      <c r="LA24" s="84" t="str" cm="1">
        <f t="array" ref="LA24">IF($C24="Production","",IFERROR(
_xlfn.IFS(AND(GW24&gt;0,GW24&lt;($HK$3-$D24)),GW24,
AND(GW24&gt;0,GW24&gt;($HK$3-$D24)),($HK$3-$D24)),""))</f>
        <v/>
      </c>
      <c r="LB24" s="84" t="str" cm="1">
        <f t="array" ref="LB24">IF($C24="Production","",IFERROR(
_xlfn.IFS(AND(GX24&gt;0,GX24&lt;($HK$3-$D24)),GX24,
AND(GX24&gt;0,GX24&gt;($HK$3-$D24)),($HK$3-$D24)),""))</f>
        <v/>
      </c>
      <c r="LC24" s="84" t="str" cm="1">
        <f t="array" ref="LC24">IF($C24="Production","",IFERROR(
_xlfn.IFS(AND(GY24&gt;0,GY24&lt;($HK$3-$D24)),GY24,
AND(GY24&gt;0,GY24&gt;($HK$3-$D24)),($HK$3-$D24)),""))</f>
        <v/>
      </c>
      <c r="LD24" s="84" t="str" cm="1">
        <f t="array" ref="LD24">IF($C24="Production","",IFERROR(
_xlfn.IFS(AND(GZ24&gt;0,GZ24&lt;($HK$3-$D24)),GZ24,
AND(GZ24&gt;0,GZ24&gt;($HK$3-$D24)),($HK$3-$D24)),""))</f>
        <v/>
      </c>
      <c r="LE24" s="84" t="str" cm="1">
        <f t="array" ref="LE24">IF($C24="Production","",IFERROR(
_xlfn.IFS(AND(HA24&gt;0,HA24&lt;($HK$3-$D24)),HA24,
AND(HA24&gt;0,HA24&gt;($HK$3-$D24)),($HK$3-$D24)),""))</f>
        <v/>
      </c>
      <c r="LF24" s="84" t="str" cm="1">
        <f t="array" ref="LF24">IF($C24="Production","",IFERROR(
_xlfn.IFS(AND(HB24&gt;0,HB24&lt;($HK$3-$D24)),HB24,
AND(HB24&gt;0,HB24&gt;($HK$3-$D24)),($HK$3-$D24)),""))</f>
        <v/>
      </c>
      <c r="LG24" s="84" t="str" cm="1">
        <f t="array" ref="LG24">IF($C24="Production","",IFERROR(
_xlfn.IFS(AND(HC24&gt;0,HC24&lt;($HK$3-$D24)),HC24,
AND(HC24&gt;0,HC24&gt;($HK$3-$D24)),($HK$3-$D24)),""))</f>
        <v/>
      </c>
      <c r="LH24" s="84" t="str" cm="1">
        <f t="array" ref="LH24">IF($C24="Production","",IFERROR(
_xlfn.IFS(AND(HD24&gt;0,HD24&lt;($HK$3-$D24)),HD24,
AND(HD24&gt;0,HD24&gt;($HK$3-$D24)),($HK$3-$D24)),""))</f>
        <v/>
      </c>
      <c r="LI24" s="84" t="str" cm="1">
        <f t="array" ref="LI24">IF($C24="Production","",IFERROR(
_xlfn.IFS(AND(HE24&gt;0,HE24&lt;($HK$3-$D24)),HE24,
AND(HE24&gt;0,HE24&gt;($HK$3-$D24)),($HK$3-$D24)),""))</f>
        <v/>
      </c>
      <c r="LJ24" s="84" t="str" cm="1">
        <f t="array" ref="LJ24">IF($C24="Production","",IFERROR(
_xlfn.IFS(AND(HF24&gt;0,HF24&lt;($HK$3-$D24)),HF24,
AND(HF24&gt;0,HF24&gt;($HK$3-$D24)),($HK$3-$D24)),""))</f>
        <v/>
      </c>
      <c r="LK24" s="84" t="str" cm="1">
        <f t="array" ref="LK24">IF($C24="Production","",IFERROR(
_xlfn.IFS(AND(HG24&gt;0,HG24&lt;($HK$3-$D24)),HG24,
AND(HG24&gt;0,HG24&gt;($HK$3-$D24)),($HK$3-$D24)),""))</f>
        <v/>
      </c>
      <c r="LL24" s="139">
        <f t="shared" si="161"/>
        <v>0</v>
      </c>
      <c r="LM24" s="80"/>
      <c r="LN24" s="133" t="str">
        <f t="shared" si="162"/>
        <v/>
      </c>
      <c r="LO24" s="84" t="str">
        <f t="shared" si="163"/>
        <v/>
      </c>
      <c r="LP24" s="84" t="str">
        <f t="shared" si="164"/>
        <v/>
      </c>
      <c r="LQ24" s="84" t="str">
        <f t="shared" si="165"/>
        <v/>
      </c>
      <c r="LR24" s="84" t="str">
        <f t="shared" si="166"/>
        <v/>
      </c>
      <c r="LS24" s="84" t="str">
        <f t="shared" si="167"/>
        <v/>
      </c>
      <c r="LT24" s="84" t="str">
        <f t="shared" si="168"/>
        <v/>
      </c>
      <c r="LU24" s="84" t="str">
        <f t="shared" si="169"/>
        <v/>
      </c>
      <c r="LV24" s="84" t="str">
        <f t="shared" si="170"/>
        <v/>
      </c>
      <c r="LW24" s="84" t="str">
        <f t="shared" si="171"/>
        <v/>
      </c>
      <c r="LX24" s="84" t="str">
        <f t="shared" si="172"/>
        <v/>
      </c>
      <c r="LY24" s="84" t="str">
        <f t="shared" si="173"/>
        <v/>
      </c>
      <c r="LZ24" s="84" t="str">
        <f t="shared" si="174"/>
        <v/>
      </c>
      <c r="MA24" s="84" t="str">
        <f t="shared" si="175"/>
        <v/>
      </c>
      <c r="MB24" s="84" t="str">
        <f t="shared" si="176"/>
        <v/>
      </c>
      <c r="MC24" s="84" t="str">
        <f t="shared" si="177"/>
        <v/>
      </c>
      <c r="MD24" s="84" t="str">
        <f t="shared" si="178"/>
        <v/>
      </c>
      <c r="ME24" s="84" t="str">
        <f t="shared" si="179"/>
        <v/>
      </c>
      <c r="MF24" s="84" t="str">
        <f t="shared" si="180"/>
        <v/>
      </c>
      <c r="MG24" s="84" t="str">
        <f t="shared" si="181"/>
        <v/>
      </c>
      <c r="MH24" s="84" t="str">
        <f t="shared" si="182"/>
        <v/>
      </c>
      <c r="MI24" s="84" t="str">
        <f t="shared" si="183"/>
        <v/>
      </c>
      <c r="MJ24" s="84" t="str">
        <f t="shared" si="184"/>
        <v/>
      </c>
      <c r="MK24" s="84" t="str">
        <f t="shared" si="185"/>
        <v/>
      </c>
      <c r="ML24" s="84" t="str">
        <f t="shared" si="186"/>
        <v/>
      </c>
      <c r="MM24" s="84" t="str">
        <f t="shared" si="187"/>
        <v/>
      </c>
      <c r="MN24" s="84" t="str">
        <f t="shared" si="188"/>
        <v/>
      </c>
      <c r="MO24" s="84" t="str">
        <f t="shared" si="189"/>
        <v/>
      </c>
      <c r="MP24" s="84" t="str">
        <f t="shared" si="190"/>
        <v/>
      </c>
      <c r="MQ24" s="84" t="str">
        <f t="shared" si="191"/>
        <v/>
      </c>
      <c r="MR24" s="84" t="str">
        <f t="shared" si="192"/>
        <v/>
      </c>
      <c r="MS24" s="84" t="str">
        <f t="shared" si="193"/>
        <v/>
      </c>
      <c r="MT24" s="84" t="str">
        <f t="shared" si="194"/>
        <v/>
      </c>
      <c r="MU24" s="84" t="str">
        <f t="shared" si="195"/>
        <v/>
      </c>
      <c r="MV24" s="84" t="str">
        <f t="shared" si="196"/>
        <v/>
      </c>
      <c r="MW24" s="84" t="str">
        <f t="shared" si="197"/>
        <v/>
      </c>
      <c r="MX24" s="84" t="str">
        <f t="shared" si="198"/>
        <v/>
      </c>
      <c r="MY24" s="84" t="str">
        <f t="shared" si="199"/>
        <v/>
      </c>
      <c r="MZ24" s="84" t="str">
        <f t="shared" si="200"/>
        <v/>
      </c>
      <c r="NA24" s="84" t="str">
        <f t="shared" si="201"/>
        <v/>
      </c>
      <c r="NB24" s="84" t="str">
        <f t="shared" si="202"/>
        <v/>
      </c>
      <c r="NC24" s="84" t="str">
        <f t="shared" si="203"/>
        <v/>
      </c>
      <c r="ND24" s="84" t="str">
        <f t="shared" si="204"/>
        <v/>
      </c>
      <c r="NE24" s="84" t="str">
        <f t="shared" si="205"/>
        <v/>
      </c>
      <c r="NF24" s="84" t="str">
        <f t="shared" si="206"/>
        <v/>
      </c>
      <c r="NG24" s="84" t="str">
        <f t="shared" si="207"/>
        <v/>
      </c>
      <c r="NH24" s="84" t="str">
        <f t="shared" si="208"/>
        <v/>
      </c>
      <c r="NI24" s="84" t="str">
        <f t="shared" si="209"/>
        <v/>
      </c>
      <c r="NJ24" s="84" t="str">
        <f t="shared" si="210"/>
        <v/>
      </c>
      <c r="NK24" s="84" t="str">
        <f t="shared" si="211"/>
        <v/>
      </c>
      <c r="NL24" s="84" t="str">
        <f t="shared" si="212"/>
        <v/>
      </c>
      <c r="NM24" s="134" t="str">
        <f t="shared" si="213"/>
        <v/>
      </c>
      <c r="NN24" s="139">
        <f t="shared" si="214"/>
        <v>0</v>
      </c>
      <c r="NP24" s="91" t="str">
        <f t="shared" si="215"/>
        <v/>
      </c>
      <c r="NQ24" s="79" t="str">
        <f t="shared" si="216"/>
        <v/>
      </c>
      <c r="NR24" s="79" t="str">
        <f t="shared" si="217"/>
        <v/>
      </c>
      <c r="NS24" s="79" t="str">
        <f t="shared" si="218"/>
        <v/>
      </c>
      <c r="NT24" s="79" t="str">
        <f t="shared" si="219"/>
        <v/>
      </c>
      <c r="NU24" s="79" t="str">
        <f t="shared" si="220"/>
        <v/>
      </c>
      <c r="NV24" s="79" t="str">
        <f t="shared" si="221"/>
        <v/>
      </c>
      <c r="NW24" s="79" t="str">
        <f t="shared" si="222"/>
        <v/>
      </c>
      <c r="NX24" s="79" t="str">
        <f t="shared" si="223"/>
        <v/>
      </c>
      <c r="NY24" s="79" t="str">
        <f t="shared" si="224"/>
        <v/>
      </c>
      <c r="NZ24" s="79" t="str">
        <f t="shared" si="225"/>
        <v/>
      </c>
      <c r="OA24" s="79" t="str">
        <f t="shared" si="226"/>
        <v/>
      </c>
      <c r="OB24" s="79" t="str">
        <f t="shared" si="227"/>
        <v/>
      </c>
      <c r="OC24" s="79" t="str">
        <f t="shared" si="228"/>
        <v/>
      </c>
      <c r="OD24" s="79" t="str">
        <f t="shared" si="229"/>
        <v/>
      </c>
      <c r="OE24" s="79" t="str">
        <f t="shared" si="230"/>
        <v/>
      </c>
      <c r="OF24" s="79" t="str">
        <f t="shared" si="231"/>
        <v/>
      </c>
      <c r="OG24" s="79" t="str">
        <f t="shared" si="232"/>
        <v/>
      </c>
      <c r="OH24" s="79" t="str">
        <f t="shared" si="233"/>
        <v/>
      </c>
      <c r="OI24" s="79" t="str">
        <f t="shared" si="234"/>
        <v/>
      </c>
      <c r="OJ24" s="79" t="str">
        <f t="shared" si="235"/>
        <v/>
      </c>
      <c r="OK24" s="79" t="str">
        <f t="shared" si="236"/>
        <v/>
      </c>
      <c r="OL24" s="79" t="str">
        <f t="shared" si="237"/>
        <v/>
      </c>
      <c r="OM24" s="79" t="str">
        <f t="shared" si="238"/>
        <v/>
      </c>
      <c r="ON24" s="79" t="str">
        <f t="shared" si="239"/>
        <v/>
      </c>
      <c r="OO24" s="79" t="str">
        <f t="shared" si="240"/>
        <v/>
      </c>
      <c r="OP24" s="79" t="str">
        <f t="shared" si="241"/>
        <v/>
      </c>
      <c r="OQ24" s="79" t="str">
        <f t="shared" si="242"/>
        <v/>
      </c>
      <c r="OR24" s="79" t="str">
        <f t="shared" si="243"/>
        <v/>
      </c>
      <c r="OS24" s="79" t="str">
        <f t="shared" si="244"/>
        <v/>
      </c>
      <c r="OT24" s="79" t="str">
        <f t="shared" si="245"/>
        <v/>
      </c>
      <c r="OU24" s="79" t="str">
        <f t="shared" si="246"/>
        <v/>
      </c>
      <c r="OV24" s="79" t="str">
        <f t="shared" si="247"/>
        <v/>
      </c>
      <c r="OW24" s="79" t="str">
        <f t="shared" si="248"/>
        <v/>
      </c>
      <c r="OX24" s="79" t="str">
        <f t="shared" si="249"/>
        <v/>
      </c>
      <c r="OY24" s="79" t="str">
        <f t="shared" si="250"/>
        <v/>
      </c>
      <c r="OZ24" s="79" t="str">
        <f t="shared" si="251"/>
        <v/>
      </c>
      <c r="PA24" s="79" t="str">
        <f t="shared" si="252"/>
        <v/>
      </c>
      <c r="PB24" s="79" t="str">
        <f t="shared" si="253"/>
        <v/>
      </c>
      <c r="PC24" s="79" t="str">
        <f t="shared" si="254"/>
        <v/>
      </c>
      <c r="PD24" s="79" t="str">
        <f t="shared" si="255"/>
        <v/>
      </c>
      <c r="PE24" s="79" t="str">
        <f t="shared" si="256"/>
        <v/>
      </c>
      <c r="PF24" s="79" t="str">
        <f t="shared" si="257"/>
        <v/>
      </c>
      <c r="PG24" s="79" t="str">
        <f t="shared" si="258"/>
        <v/>
      </c>
      <c r="PH24" s="79" t="str">
        <f t="shared" si="259"/>
        <v/>
      </c>
      <c r="PI24" s="79" t="str">
        <f t="shared" si="260"/>
        <v/>
      </c>
      <c r="PJ24" s="79" t="str">
        <f t="shared" si="261"/>
        <v/>
      </c>
      <c r="PK24" s="79" t="str">
        <f t="shared" si="262"/>
        <v/>
      </c>
      <c r="PL24" s="79" t="str">
        <f t="shared" si="263"/>
        <v/>
      </c>
      <c r="PM24" s="79" t="str">
        <f t="shared" si="264"/>
        <v/>
      </c>
      <c r="PN24" s="79" t="str">
        <f t="shared" si="265"/>
        <v/>
      </c>
      <c r="PO24" s="92" t="str">
        <f t="shared" si="266"/>
        <v/>
      </c>
      <c r="PP24" s="144">
        <f t="shared" si="109"/>
        <v>0</v>
      </c>
      <c r="PR24" s="91">
        <f t="shared" si="267"/>
        <v>0</v>
      </c>
      <c r="PS24" s="79">
        <f t="shared" si="268"/>
        <v>0</v>
      </c>
      <c r="PT24" s="92">
        <f t="shared" si="269"/>
        <v>0</v>
      </c>
      <c r="PV24" s="144">
        <f t="shared" si="270"/>
        <v>0</v>
      </c>
      <c r="PX24" s="144">
        <f t="shared" si="271"/>
        <v>0</v>
      </c>
    </row>
    <row r="25" spans="2:440" x14ac:dyDescent="0.15">
      <c r="B25" s="82" t="str">
        <f>'MODU 2025'!B28</f>
        <v>LEMOINE Anthony</v>
      </c>
      <c r="C25" s="82" t="str">
        <f>'MODU 2025'!C28</f>
        <v>Production</v>
      </c>
      <c r="D25" s="82">
        <f>'MODU 2025'!D28</f>
        <v>37</v>
      </c>
      <c r="E25" s="125">
        <f>'MODU 2025'!G28</f>
        <v>33</v>
      </c>
      <c r="F25" s="82">
        <f>'MODU 2025'!H28</f>
        <v>39.5</v>
      </c>
      <c r="G25" s="82">
        <f>'MODU 2025'!I28</f>
        <v>33</v>
      </c>
      <c r="H25" s="82">
        <f>'MODU 2025'!J28</f>
        <v>41</v>
      </c>
      <c r="I25" s="82">
        <f>'MODU 2025'!K28</f>
        <v>33</v>
      </c>
      <c r="J25" s="82">
        <f>'MODU 2025'!L28</f>
        <v>41</v>
      </c>
      <c r="K25" s="82">
        <f>'MODU 2025'!M28</f>
        <v>33</v>
      </c>
      <c r="L25" s="82">
        <f>'MODU 2025'!N28</f>
        <v>41</v>
      </c>
      <c r="M25" s="82">
        <f>'MODU 2025'!O28</f>
        <v>33</v>
      </c>
      <c r="N25" s="82">
        <f>'MODU 2025'!P28</f>
        <v>41</v>
      </c>
      <c r="O25" s="82">
        <f>'MODU 2025'!Q28</f>
        <v>33</v>
      </c>
      <c r="P25" s="82">
        <f>'MODU 2025'!R28</f>
        <v>41</v>
      </c>
      <c r="Q25" s="82">
        <f>'MODU 2025'!S28</f>
        <v>33</v>
      </c>
      <c r="R25" s="82">
        <f>'MODU 2025'!T28</f>
        <v>41</v>
      </c>
      <c r="S25" s="82">
        <f>'MODU 2025'!U28</f>
        <v>33</v>
      </c>
      <c r="T25" s="82">
        <f>'MODU 2025'!V28</f>
        <v>41</v>
      </c>
      <c r="U25" s="82">
        <f>'MODU 2025'!W28</f>
        <v>33</v>
      </c>
      <c r="V25" s="82">
        <f>'MODU 2025'!X28</f>
        <v>41</v>
      </c>
      <c r="W25" s="82">
        <f>'MODU 2025'!Y28</f>
        <v>33</v>
      </c>
      <c r="X25" s="82">
        <f>'MODU 2025'!Z28</f>
        <v>41</v>
      </c>
      <c r="Y25" s="82">
        <f>'MODU 2025'!AA28</f>
        <v>33</v>
      </c>
      <c r="Z25" s="82">
        <f>'MODU 2025'!AB28</f>
        <v>41</v>
      </c>
      <c r="AA25" s="82">
        <f>'MODU 2025'!AC28</f>
        <v>33</v>
      </c>
      <c r="AB25" s="82">
        <f>'MODU 2025'!AD28</f>
        <v>41</v>
      </c>
      <c r="AC25" s="82">
        <f>'MODU 2025'!AE28</f>
        <v>33</v>
      </c>
      <c r="AD25" s="82">
        <f>'MODU 2025'!AF28</f>
        <v>41</v>
      </c>
      <c r="AE25" s="82">
        <f>'MODU 2025'!AG28</f>
        <v>33</v>
      </c>
      <c r="AF25" s="82">
        <f>'MODU 2025'!AH28</f>
        <v>41</v>
      </c>
      <c r="AG25" s="82">
        <f>'MODU 2025'!AI28</f>
        <v>33</v>
      </c>
      <c r="AH25" s="82">
        <f>'MODU 2025'!AJ28</f>
        <v>41</v>
      </c>
      <c r="AI25" s="82">
        <f>'MODU 2025'!AK28</f>
        <v>33</v>
      </c>
      <c r="AJ25" s="82">
        <f>'MODU 2025'!AL28</f>
        <v>41</v>
      </c>
      <c r="AK25" s="82">
        <f>'MODU 2025'!AM28</f>
        <v>33</v>
      </c>
      <c r="AL25" s="82">
        <f>'MODU 2025'!AN28</f>
        <v>41</v>
      </c>
      <c r="AM25" s="82">
        <f>'MODU 2025'!AO28</f>
        <v>33</v>
      </c>
      <c r="AN25" s="82">
        <f>'MODU 2025'!AP28</f>
        <v>41</v>
      </c>
      <c r="AO25" s="82">
        <f>'MODU 2025'!AQ28</f>
        <v>33</v>
      </c>
      <c r="AP25" s="82">
        <f>'MODU 2025'!AR28</f>
        <v>41</v>
      </c>
      <c r="AQ25" s="82">
        <f>'MODU 2025'!AS28</f>
        <v>33</v>
      </c>
      <c r="AR25" s="82">
        <f>'MODU 2025'!AT28</f>
        <v>41</v>
      </c>
      <c r="AS25" s="82">
        <f>'MODU 2025'!AU28</f>
        <v>33</v>
      </c>
      <c r="AT25" s="82">
        <f>'MODU 2025'!AV28</f>
        <v>41</v>
      </c>
      <c r="AU25" s="82">
        <f>'MODU 2025'!AW28</f>
        <v>33</v>
      </c>
      <c r="AV25" s="82">
        <f>'MODU 2025'!AX28</f>
        <v>41</v>
      </c>
      <c r="AW25" s="82">
        <f>'MODU 2025'!AY28</f>
        <v>33</v>
      </c>
      <c r="AX25" s="82">
        <f>'MODU 2025'!AZ28</f>
        <v>41</v>
      </c>
      <c r="AY25" s="82">
        <f>'MODU 2025'!BA28</f>
        <v>33</v>
      </c>
      <c r="AZ25" s="82">
        <f>'MODU 2025'!BB28</f>
        <v>41</v>
      </c>
      <c r="BA25" s="82">
        <f>'MODU 2025'!BC28</f>
        <v>33</v>
      </c>
      <c r="BB25" s="82">
        <f>'MODU 2025'!BD28</f>
        <v>41</v>
      </c>
      <c r="BC25" s="82">
        <f>'MODU 2025'!BE28</f>
        <v>33</v>
      </c>
      <c r="BD25" s="126">
        <f>'MODU 2025'!BF28</f>
        <v>41</v>
      </c>
      <c r="BE25" s="82"/>
      <c r="BF25" s="116">
        <v>41</v>
      </c>
      <c r="BG25" s="117">
        <v>33</v>
      </c>
      <c r="BH25" s="117">
        <v>41</v>
      </c>
      <c r="BI25" s="117">
        <v>33</v>
      </c>
      <c r="BJ25" s="117">
        <v>41</v>
      </c>
      <c r="BK25" s="117">
        <v>33</v>
      </c>
      <c r="BL25" s="117">
        <v>41</v>
      </c>
      <c r="BM25" s="117">
        <v>33</v>
      </c>
      <c r="BN25" s="117">
        <v>41</v>
      </c>
      <c r="BO25" s="117">
        <v>33</v>
      </c>
      <c r="BP25" s="117">
        <v>41</v>
      </c>
      <c r="BQ25" s="117">
        <v>33</v>
      </c>
      <c r="BR25" s="117">
        <v>41</v>
      </c>
      <c r="BS25" s="117">
        <v>33</v>
      </c>
      <c r="BT25" s="117">
        <v>41</v>
      </c>
      <c r="BU25" s="117">
        <v>33</v>
      </c>
      <c r="BV25" s="117">
        <v>41</v>
      </c>
      <c r="BW25" s="117">
        <v>33</v>
      </c>
      <c r="BX25" s="117">
        <v>41</v>
      </c>
      <c r="BY25" s="117">
        <v>33</v>
      </c>
      <c r="BZ25" s="117">
        <v>41</v>
      </c>
      <c r="CA25" s="117">
        <v>33</v>
      </c>
      <c r="CB25" s="117">
        <v>41</v>
      </c>
      <c r="CC25" s="117">
        <v>33</v>
      </c>
      <c r="CD25" s="117">
        <v>41</v>
      </c>
      <c r="CE25" s="117">
        <v>33</v>
      </c>
      <c r="CF25" s="117">
        <v>41</v>
      </c>
      <c r="CG25" s="117">
        <v>33</v>
      </c>
      <c r="CH25" s="117">
        <v>41</v>
      </c>
      <c r="CI25" s="117">
        <v>33</v>
      </c>
      <c r="CJ25" s="117">
        <v>41</v>
      </c>
      <c r="CK25" s="117">
        <v>33</v>
      </c>
      <c r="CL25" s="117">
        <v>41</v>
      </c>
      <c r="CM25" s="117">
        <v>33</v>
      </c>
      <c r="CN25" s="117">
        <v>41</v>
      </c>
      <c r="CO25" s="117">
        <v>33</v>
      </c>
      <c r="CP25" s="117">
        <v>41</v>
      </c>
      <c r="CQ25" s="117">
        <v>33</v>
      </c>
      <c r="CR25" s="117">
        <v>41</v>
      </c>
      <c r="CS25" s="117">
        <v>33</v>
      </c>
      <c r="CT25" s="117">
        <v>41</v>
      </c>
      <c r="CU25" s="117">
        <v>33</v>
      </c>
      <c r="CV25" s="117">
        <v>41</v>
      </c>
      <c r="CW25" s="117">
        <v>33</v>
      </c>
      <c r="CX25" s="117">
        <v>41</v>
      </c>
      <c r="CY25" s="117">
        <v>33</v>
      </c>
      <c r="CZ25" s="117">
        <v>41</v>
      </c>
      <c r="DA25" s="117">
        <v>33</v>
      </c>
      <c r="DB25" s="117">
        <v>41</v>
      </c>
      <c r="DC25" s="117">
        <v>33</v>
      </c>
      <c r="DD25" s="117">
        <v>41</v>
      </c>
      <c r="DE25" s="118">
        <v>33</v>
      </c>
      <c r="DF25" s="85"/>
      <c r="DG25" s="133">
        <f t="shared" si="272"/>
        <v>-1.5</v>
      </c>
      <c r="DH25" s="84">
        <f t="shared" si="110"/>
        <v>0</v>
      </c>
      <c r="DI25" s="84">
        <f t="shared" si="111"/>
        <v>0</v>
      </c>
      <c r="DJ25" s="84">
        <f t="shared" si="112"/>
        <v>0</v>
      </c>
      <c r="DK25" s="84">
        <f t="shared" si="113"/>
        <v>0</v>
      </c>
      <c r="DL25" s="84">
        <f t="shared" si="114"/>
        <v>0</v>
      </c>
      <c r="DM25" s="84">
        <f t="shared" si="115"/>
        <v>0</v>
      </c>
      <c r="DN25" s="84">
        <f t="shared" si="116"/>
        <v>0</v>
      </c>
      <c r="DO25" s="84">
        <f t="shared" si="117"/>
        <v>0</v>
      </c>
      <c r="DP25" s="84">
        <f t="shared" si="118"/>
        <v>0</v>
      </c>
      <c r="DQ25" s="84">
        <f t="shared" si="119"/>
        <v>0</v>
      </c>
      <c r="DR25" s="84">
        <f t="shared" si="120"/>
        <v>0</v>
      </c>
      <c r="DS25" s="84">
        <f t="shared" si="121"/>
        <v>0</v>
      </c>
      <c r="DT25" s="84">
        <f t="shared" si="122"/>
        <v>0</v>
      </c>
      <c r="DU25" s="84">
        <f t="shared" si="123"/>
        <v>0</v>
      </c>
      <c r="DV25" s="84">
        <f t="shared" si="124"/>
        <v>0</v>
      </c>
      <c r="DW25" s="84">
        <f t="shared" si="125"/>
        <v>0</v>
      </c>
      <c r="DX25" s="84">
        <f t="shared" si="126"/>
        <v>0</v>
      </c>
      <c r="DY25" s="84">
        <f t="shared" si="127"/>
        <v>0</v>
      </c>
      <c r="DZ25" s="84">
        <f t="shared" si="128"/>
        <v>0</v>
      </c>
      <c r="EA25" s="84">
        <f t="shared" si="129"/>
        <v>0</v>
      </c>
      <c r="EB25" s="84">
        <f t="shared" si="130"/>
        <v>0</v>
      </c>
      <c r="EC25" s="84">
        <f t="shared" si="131"/>
        <v>0</v>
      </c>
      <c r="ED25" s="84">
        <f t="shared" si="132"/>
        <v>0</v>
      </c>
      <c r="EE25" s="84">
        <f t="shared" si="133"/>
        <v>0</v>
      </c>
      <c r="EF25" s="84">
        <f t="shared" si="134"/>
        <v>0</v>
      </c>
      <c r="EG25" s="84">
        <f t="shared" si="135"/>
        <v>0</v>
      </c>
      <c r="EH25" s="84">
        <f t="shared" si="136"/>
        <v>0</v>
      </c>
      <c r="EI25" s="84">
        <f t="shared" si="137"/>
        <v>0</v>
      </c>
      <c r="EJ25" s="84">
        <f t="shared" si="138"/>
        <v>0</v>
      </c>
      <c r="EK25" s="84">
        <f t="shared" si="139"/>
        <v>0</v>
      </c>
      <c r="EL25" s="84">
        <f t="shared" si="140"/>
        <v>0</v>
      </c>
      <c r="EM25" s="84">
        <f t="shared" si="141"/>
        <v>0</v>
      </c>
      <c r="EN25" s="84">
        <f t="shared" si="142"/>
        <v>0</v>
      </c>
      <c r="EO25" s="84">
        <f t="shared" si="143"/>
        <v>0</v>
      </c>
      <c r="EP25" s="84">
        <f t="shared" si="144"/>
        <v>0</v>
      </c>
      <c r="EQ25" s="84">
        <f t="shared" si="145"/>
        <v>0</v>
      </c>
      <c r="ER25" s="84">
        <f t="shared" si="146"/>
        <v>0</v>
      </c>
      <c r="ES25" s="84">
        <f t="shared" si="147"/>
        <v>0</v>
      </c>
      <c r="ET25" s="84">
        <f t="shared" si="148"/>
        <v>0</v>
      </c>
      <c r="EU25" s="84">
        <f t="shared" si="149"/>
        <v>0</v>
      </c>
      <c r="EV25" s="84">
        <f t="shared" si="150"/>
        <v>0</v>
      </c>
      <c r="EW25" s="84">
        <f t="shared" si="151"/>
        <v>0</v>
      </c>
      <c r="EX25" s="84">
        <f t="shared" si="152"/>
        <v>0</v>
      </c>
      <c r="EY25" s="84">
        <f t="shared" si="153"/>
        <v>0</v>
      </c>
      <c r="EZ25" s="84">
        <f t="shared" si="154"/>
        <v>0</v>
      </c>
      <c r="FA25" s="84">
        <f t="shared" si="155"/>
        <v>0</v>
      </c>
      <c r="FB25" s="84">
        <f t="shared" si="156"/>
        <v>0</v>
      </c>
      <c r="FC25" s="84">
        <f t="shared" si="157"/>
        <v>0</v>
      </c>
      <c r="FD25" s="84">
        <f t="shared" si="158"/>
        <v>0</v>
      </c>
      <c r="FE25" s="84">
        <f t="shared" si="159"/>
        <v>0</v>
      </c>
      <c r="FF25" s="134">
        <f t="shared" si="160"/>
        <v>0</v>
      </c>
      <c r="FG25" s="84"/>
      <c r="FH25" s="133" t="str">
        <f t="shared" si="51"/>
        <v/>
      </c>
      <c r="FI25" s="84" t="str">
        <f t="shared" si="52"/>
        <v/>
      </c>
      <c r="FJ25" s="84" t="str">
        <f t="shared" si="53"/>
        <v/>
      </c>
      <c r="FK25" s="84" t="str">
        <f t="shared" si="54"/>
        <v/>
      </c>
      <c r="FL25" s="84" t="str">
        <f t="shared" si="55"/>
        <v/>
      </c>
      <c r="FM25" s="84" t="str">
        <f t="shared" si="56"/>
        <v/>
      </c>
      <c r="FN25" s="84" t="str">
        <f t="shared" si="57"/>
        <v/>
      </c>
      <c r="FO25" s="84" t="str">
        <f t="shared" si="58"/>
        <v/>
      </c>
      <c r="FP25" s="84" t="str">
        <f t="shared" si="59"/>
        <v/>
      </c>
      <c r="FQ25" s="84" t="str">
        <f t="shared" si="60"/>
        <v/>
      </c>
      <c r="FR25" s="84" t="str">
        <f t="shared" si="61"/>
        <v/>
      </c>
      <c r="FS25" s="84" t="str">
        <f t="shared" si="62"/>
        <v/>
      </c>
      <c r="FT25" s="84" t="str">
        <f t="shared" si="63"/>
        <v/>
      </c>
      <c r="FU25" s="84" t="str">
        <f t="shared" si="64"/>
        <v/>
      </c>
      <c r="FV25" s="84" t="str">
        <f t="shared" si="65"/>
        <v/>
      </c>
      <c r="FW25" s="84" t="str">
        <f t="shared" si="66"/>
        <v/>
      </c>
      <c r="FX25" s="84" t="str">
        <f t="shared" si="67"/>
        <v/>
      </c>
      <c r="FY25" s="84" t="str">
        <f t="shared" si="68"/>
        <v/>
      </c>
      <c r="FZ25" s="84" t="str">
        <f t="shared" si="69"/>
        <v/>
      </c>
      <c r="GA25" s="84" t="str">
        <f t="shared" si="70"/>
        <v/>
      </c>
      <c r="GB25" s="84" t="str">
        <f t="shared" si="71"/>
        <v/>
      </c>
      <c r="GC25" s="84" t="str">
        <f t="shared" si="72"/>
        <v/>
      </c>
      <c r="GD25" s="84" t="str">
        <f t="shared" si="73"/>
        <v/>
      </c>
      <c r="GE25" s="84" t="str">
        <f t="shared" si="74"/>
        <v/>
      </c>
      <c r="GF25" s="84" t="str">
        <f t="shared" si="75"/>
        <v/>
      </c>
      <c r="GG25" s="84" t="str">
        <f t="shared" si="76"/>
        <v/>
      </c>
      <c r="GH25" s="84" t="str">
        <f t="shared" si="77"/>
        <v/>
      </c>
      <c r="GI25" s="84" t="str">
        <f t="shared" si="78"/>
        <v/>
      </c>
      <c r="GJ25" s="84" t="str">
        <f t="shared" si="79"/>
        <v/>
      </c>
      <c r="GK25" s="84" t="str">
        <f t="shared" si="80"/>
        <v/>
      </c>
      <c r="GL25" s="84" t="str">
        <f t="shared" si="81"/>
        <v/>
      </c>
      <c r="GM25" s="84" t="str">
        <f t="shared" si="82"/>
        <v/>
      </c>
      <c r="GN25" s="84" t="str">
        <f t="shared" si="83"/>
        <v/>
      </c>
      <c r="GO25" s="84" t="str">
        <f t="shared" si="84"/>
        <v/>
      </c>
      <c r="GP25" s="84" t="str">
        <f t="shared" si="85"/>
        <v/>
      </c>
      <c r="GQ25" s="84" t="str">
        <f t="shared" si="86"/>
        <v/>
      </c>
      <c r="GR25" s="84" t="str">
        <f t="shared" si="87"/>
        <v/>
      </c>
      <c r="GS25" s="84" t="str">
        <f t="shared" si="88"/>
        <v/>
      </c>
      <c r="GT25" s="84" t="str">
        <f t="shared" si="89"/>
        <v/>
      </c>
      <c r="GU25" s="84" t="str">
        <f t="shared" si="90"/>
        <v/>
      </c>
      <c r="GV25" s="84" t="str">
        <f t="shared" si="91"/>
        <v/>
      </c>
      <c r="GW25" s="84" t="str">
        <f t="shared" si="92"/>
        <v/>
      </c>
      <c r="GX25" s="84" t="str">
        <f t="shared" si="93"/>
        <v/>
      </c>
      <c r="GY25" s="84" t="str">
        <f t="shared" si="94"/>
        <v/>
      </c>
      <c r="GZ25" s="84" t="str">
        <f t="shared" si="95"/>
        <v/>
      </c>
      <c r="HA25" s="84" t="str">
        <f t="shared" si="96"/>
        <v/>
      </c>
      <c r="HB25" s="84" t="str">
        <f t="shared" si="97"/>
        <v/>
      </c>
      <c r="HC25" s="84" t="str">
        <f t="shared" si="98"/>
        <v/>
      </c>
      <c r="HD25" s="84" t="str">
        <f t="shared" si="99"/>
        <v/>
      </c>
      <c r="HE25" s="84" t="str">
        <f t="shared" si="100"/>
        <v/>
      </c>
      <c r="HF25" s="84" t="str">
        <f t="shared" si="101"/>
        <v/>
      </c>
      <c r="HG25" s="84" t="str">
        <f t="shared" si="102"/>
        <v/>
      </c>
      <c r="HH25" s="139">
        <f t="shared" si="103"/>
        <v>0</v>
      </c>
      <c r="HI25" s="35"/>
      <c r="HJ25" s="133" t="str" cm="1">
        <f t="array" ref="HJ25">IF($C25&lt;&gt;"Production","",IFERROR(
_xlfn.IFS(AND(DG25&gt;0,DG25&lt;($HK$3-$D25)),DG25,
AND(DG25&gt;0,DG25&gt;($HK$3-$D25)),($HK$3-$D25)),""))</f>
        <v/>
      </c>
      <c r="HK25" s="84" t="str" cm="1">
        <f t="array" ref="HK25">IF($C25&lt;&gt;"Production","",IFERROR(
_xlfn.IFS(AND(DH25&gt;0,DH25&lt;($HK$3-$D25)),DH25,
AND(DH25&gt;0,DH25&gt;($HK$3-$D25)),($HK$3-$D25)),""))</f>
        <v/>
      </c>
      <c r="HL25" s="84" t="str" cm="1">
        <f t="array" ref="HL25">IF($C25&lt;&gt;"Production","",IFERROR(
_xlfn.IFS(AND(DI25&gt;0,DI25&lt;($HK$3-$D25)),DI25,
AND(DI25&gt;0,DI25&gt;($HK$3-$D25)),($HK$3-$D25)),""))</f>
        <v/>
      </c>
      <c r="HM25" s="84" t="str" cm="1">
        <f t="array" ref="HM25">IF($C25&lt;&gt;"Production","",IFERROR(
_xlfn.IFS(AND(DJ25&gt;0,DJ25&lt;($HK$3-$D25)),DJ25,
AND(DJ25&gt;0,DJ25&gt;($HK$3-$D25)),($HK$3-$D25)),""))</f>
        <v/>
      </c>
      <c r="HN25" s="84" t="str" cm="1">
        <f t="array" ref="HN25">IF($C25&lt;&gt;"Production","",IFERROR(
_xlfn.IFS(AND(DK25&gt;0,DK25&lt;($HK$3-$D25)),DK25,
AND(DK25&gt;0,DK25&gt;($HK$3-$D25)),($HK$3-$D25)),""))</f>
        <v/>
      </c>
      <c r="HO25" s="84" t="str" cm="1">
        <f t="array" ref="HO25">IF($C25&lt;&gt;"Production","",IFERROR(
_xlfn.IFS(AND(DL25&gt;0,DL25&lt;($HK$3-$D25)),DL25,
AND(DL25&gt;0,DL25&gt;($HK$3-$D25)),($HK$3-$D25)),""))</f>
        <v/>
      </c>
      <c r="HP25" s="84" t="str" cm="1">
        <f t="array" ref="HP25">IF($C25&lt;&gt;"Production","",IFERROR(
_xlfn.IFS(AND(DM25&gt;0,DM25&lt;($HK$3-$D25)),DM25,
AND(DM25&gt;0,DM25&gt;($HK$3-$D25)),($HK$3-$D25)),""))</f>
        <v/>
      </c>
      <c r="HQ25" s="84" t="str" cm="1">
        <f t="array" ref="HQ25">IF($C25&lt;&gt;"Production","",IFERROR(
_xlfn.IFS(AND(DN25&gt;0,DN25&lt;($HK$3-$D25)),DN25,
AND(DN25&gt;0,DN25&gt;($HK$3-$D25)),($HK$3-$D25)),""))</f>
        <v/>
      </c>
      <c r="HR25" s="84" t="str" cm="1">
        <f t="array" ref="HR25">IF($C25&lt;&gt;"Production","",IFERROR(
_xlfn.IFS(AND(DO25&gt;0,DO25&lt;($HK$3-$D25)),DO25,
AND(DO25&gt;0,DO25&gt;($HK$3-$D25)),($HK$3-$D25)),""))</f>
        <v/>
      </c>
      <c r="HS25" s="84" t="str" cm="1">
        <f t="array" ref="HS25">IF($C25&lt;&gt;"Production","",IFERROR(
_xlfn.IFS(AND(DP25&gt;0,DP25&lt;($HK$3-$D25)),DP25,
AND(DP25&gt;0,DP25&gt;($HK$3-$D25)),($HK$3-$D25)),""))</f>
        <v/>
      </c>
      <c r="HT25" s="84" t="str" cm="1">
        <f t="array" ref="HT25">IF($C25&lt;&gt;"Production","",IFERROR(
_xlfn.IFS(AND(DQ25&gt;0,DQ25&lt;($HK$3-$D25)),DQ25,
AND(DQ25&gt;0,DQ25&gt;($HK$3-$D25)),($HK$3-$D25)),""))</f>
        <v/>
      </c>
      <c r="HU25" s="84" t="str" cm="1">
        <f t="array" ref="HU25">IF($C25&lt;&gt;"Production","",IFERROR(
_xlfn.IFS(AND(DR25&gt;0,DR25&lt;($HK$3-$D25)),DR25,
AND(DR25&gt;0,DR25&gt;($HK$3-$D25)),($HK$3-$D25)),""))</f>
        <v/>
      </c>
      <c r="HV25" s="84" t="str" cm="1">
        <f t="array" ref="HV25">IF($C25&lt;&gt;"Production","",IFERROR(
_xlfn.IFS(AND(DS25&gt;0,DS25&lt;($HK$3-$D25)),DS25,
AND(DS25&gt;0,DS25&gt;($HK$3-$D25)),($HK$3-$D25)),""))</f>
        <v/>
      </c>
      <c r="HW25" s="84" t="str" cm="1">
        <f t="array" ref="HW25">IF($C25&lt;&gt;"Production","",IFERROR(
_xlfn.IFS(AND(DT25&gt;0,DT25&lt;($HK$3-$D25)),DT25,
AND(DT25&gt;0,DT25&gt;($HK$3-$D25)),($HK$3-$D25)),""))</f>
        <v/>
      </c>
      <c r="HX25" s="84" t="str" cm="1">
        <f t="array" ref="HX25">IF($C25&lt;&gt;"Production","",IFERROR(
_xlfn.IFS(AND(DU25&gt;0,DU25&lt;($HK$3-$D25)),DU25,
AND(DU25&gt;0,DU25&gt;($HK$3-$D25)),($HK$3-$D25)),""))</f>
        <v/>
      </c>
      <c r="HY25" s="84" t="str" cm="1">
        <f t="array" ref="HY25">IF($C25&lt;&gt;"Production","",IFERROR(
_xlfn.IFS(AND(DV25&gt;0,DV25&lt;($HK$3-$D25)),DV25,
AND(DV25&gt;0,DV25&gt;($HK$3-$D25)),($HK$3-$D25)),""))</f>
        <v/>
      </c>
      <c r="HZ25" s="84" t="str" cm="1">
        <f t="array" ref="HZ25">IF($C25&lt;&gt;"Production","",IFERROR(
_xlfn.IFS(AND(DW25&gt;0,DW25&lt;($HK$3-$D25)),DW25,
AND(DW25&gt;0,DW25&gt;($HK$3-$D25)),($HK$3-$D25)),""))</f>
        <v/>
      </c>
      <c r="IA25" s="84" t="str" cm="1">
        <f t="array" ref="IA25">IF($C25&lt;&gt;"Production","",IFERROR(
_xlfn.IFS(AND(DX25&gt;0,DX25&lt;($HK$3-$D25)),DX25,
AND(DX25&gt;0,DX25&gt;($HK$3-$D25)),($HK$3-$D25)),""))</f>
        <v/>
      </c>
      <c r="IB25" s="84" t="str" cm="1">
        <f t="array" ref="IB25">IF($C25&lt;&gt;"Production","",IFERROR(
_xlfn.IFS(AND(DY25&gt;0,DY25&lt;($HK$3-$D25)),DY25,
AND(DY25&gt;0,DY25&gt;($HK$3-$D25)),($HK$3-$D25)),""))</f>
        <v/>
      </c>
      <c r="IC25" s="84" t="str" cm="1">
        <f t="array" ref="IC25">IF($C25&lt;&gt;"Production","",IFERROR(
_xlfn.IFS(AND(DZ25&gt;0,DZ25&lt;($HK$3-$D25)),DZ25,
AND(DZ25&gt;0,DZ25&gt;($HK$3-$D25)),($HK$3-$D25)),""))</f>
        <v/>
      </c>
      <c r="ID25" s="84" t="str" cm="1">
        <f t="array" ref="ID25">IF($C25&lt;&gt;"Production","",IFERROR(
_xlfn.IFS(AND(EA25&gt;0,EA25&lt;($HK$3-$D25)),EA25,
AND(EA25&gt;0,EA25&gt;($HK$3-$D25)),($HK$3-$D25)),""))</f>
        <v/>
      </c>
      <c r="IE25" s="84" t="str" cm="1">
        <f t="array" ref="IE25">IF($C25&lt;&gt;"Production","",IFERROR(
_xlfn.IFS(AND(EB25&gt;0,EB25&lt;($HK$3-$D25)),EB25,
AND(EB25&gt;0,EB25&gt;($HK$3-$D25)),($HK$3-$D25)),""))</f>
        <v/>
      </c>
      <c r="IF25" s="84" t="str" cm="1">
        <f t="array" ref="IF25">IF($C25&lt;&gt;"Production","",IFERROR(
_xlfn.IFS(AND(EC25&gt;0,EC25&lt;($HK$3-$D25)),EC25,
AND(EC25&gt;0,EC25&gt;($HK$3-$D25)),($HK$3-$D25)),""))</f>
        <v/>
      </c>
      <c r="IG25" s="84" t="str" cm="1">
        <f t="array" ref="IG25">IF($C25&lt;&gt;"Production","",IFERROR(
_xlfn.IFS(AND(ED25&gt;0,ED25&lt;($HK$3-$D25)),ED25,
AND(ED25&gt;0,ED25&gt;($HK$3-$D25)),($HK$3-$D25)),""))</f>
        <v/>
      </c>
      <c r="IH25" s="84" t="str" cm="1">
        <f t="array" ref="IH25">IF($C25&lt;&gt;"Production","",IFERROR(
_xlfn.IFS(AND(EE25&gt;0,EE25&lt;($HK$3-$D25)),EE25,
AND(EE25&gt;0,EE25&gt;($HK$3-$D25)),($HK$3-$D25)),""))</f>
        <v/>
      </c>
      <c r="II25" s="84" t="str" cm="1">
        <f t="array" ref="II25">IF($C25&lt;&gt;"Production","",IFERROR(
_xlfn.IFS(AND(EF25&gt;0,EF25&lt;($HK$3-$D25)),EF25,
AND(EF25&gt;0,EF25&gt;($HK$3-$D25)),($HK$3-$D25)),""))</f>
        <v/>
      </c>
      <c r="IJ25" s="84" t="str" cm="1">
        <f t="array" ref="IJ25">IF($C25&lt;&gt;"Production","",IFERROR(
_xlfn.IFS(AND(EG25&gt;0,EG25&lt;($HK$3-$D25)),EG25,
AND(EG25&gt;0,EG25&gt;($HK$3-$D25)),($HK$3-$D25)),""))</f>
        <v/>
      </c>
      <c r="IK25" s="84" t="str" cm="1">
        <f t="array" ref="IK25">IF($C25&lt;&gt;"Production","",IFERROR(
_xlfn.IFS(AND(EH25&gt;0,EH25&lt;($HK$3-$D25)),EH25,
AND(EH25&gt;0,EH25&gt;($HK$3-$D25)),($HK$3-$D25)),""))</f>
        <v/>
      </c>
      <c r="IL25" s="84" t="str" cm="1">
        <f t="array" ref="IL25">IF($C25&lt;&gt;"Production","",IFERROR(
_xlfn.IFS(AND(EI25&gt;0,EI25&lt;($HK$3-$D25)),EI25,
AND(EI25&gt;0,EI25&gt;($HK$3-$D25)),($HK$3-$D25)),""))</f>
        <v/>
      </c>
      <c r="IM25" s="84" t="str" cm="1">
        <f t="array" ref="IM25">IF($C25&lt;&gt;"Production","",IFERROR(
_xlfn.IFS(AND(EJ25&gt;0,EJ25&lt;($HK$3-$D25)),EJ25,
AND(EJ25&gt;0,EJ25&gt;($HK$3-$D25)),($HK$3-$D25)),""))</f>
        <v/>
      </c>
      <c r="IN25" s="84" t="str" cm="1">
        <f t="array" ref="IN25">IF($C25&lt;&gt;"Production","",IFERROR(
_xlfn.IFS(AND(EK25&gt;0,EK25&lt;($HK$3-$D25)),EK25,
AND(EK25&gt;0,EK25&gt;($HK$3-$D25)),($HK$3-$D25)),""))</f>
        <v/>
      </c>
      <c r="IO25" s="84" t="str" cm="1">
        <f t="array" ref="IO25">IF($C25&lt;&gt;"Production","",IFERROR(
_xlfn.IFS(AND(EL25&gt;0,EL25&lt;($HK$3-$D25)),EL25,
AND(EL25&gt;0,EL25&gt;($HK$3-$D25)),($HK$3-$D25)),""))</f>
        <v/>
      </c>
      <c r="IP25" s="84" t="str" cm="1">
        <f t="array" ref="IP25">IF($C25&lt;&gt;"Production","",IFERROR(
_xlfn.IFS(AND(EM25&gt;0,EM25&lt;($HK$3-$D25)),EM25,
AND(EM25&gt;0,EM25&gt;($HK$3-$D25)),($HK$3-$D25)),""))</f>
        <v/>
      </c>
      <c r="IQ25" s="84" t="str" cm="1">
        <f t="array" ref="IQ25">IF($C25&lt;&gt;"Production","",IFERROR(
_xlfn.IFS(AND(EN25&gt;0,EN25&lt;($HK$3-$D25)),EN25,
AND(EN25&gt;0,EN25&gt;($HK$3-$D25)),($HK$3-$D25)),""))</f>
        <v/>
      </c>
      <c r="IR25" s="84" t="str" cm="1">
        <f t="array" ref="IR25">IF($C25&lt;&gt;"Production","",IFERROR(
_xlfn.IFS(AND(EO25&gt;0,EO25&lt;($HK$3-$D25)),EO25,
AND(EO25&gt;0,EO25&gt;($HK$3-$D25)),($HK$3-$D25)),""))</f>
        <v/>
      </c>
      <c r="IS25" s="84" t="str" cm="1">
        <f t="array" ref="IS25">IF($C25&lt;&gt;"Production","",IFERROR(
_xlfn.IFS(AND(EP25&gt;0,EP25&lt;($HK$3-$D25)),EP25,
AND(EP25&gt;0,EP25&gt;($HK$3-$D25)),($HK$3-$D25)),""))</f>
        <v/>
      </c>
      <c r="IT25" s="84" t="str" cm="1">
        <f t="array" ref="IT25">IF($C25&lt;&gt;"Production","",IFERROR(
_xlfn.IFS(AND(EQ25&gt;0,EQ25&lt;($HK$3-$D25)),EQ25,
AND(EQ25&gt;0,EQ25&gt;($HK$3-$D25)),($HK$3-$D25)),""))</f>
        <v/>
      </c>
      <c r="IU25" s="84" t="str" cm="1">
        <f t="array" ref="IU25">IF($C25&lt;&gt;"Production","",IFERROR(
_xlfn.IFS(AND(ER25&gt;0,ER25&lt;($HK$3-$D25)),ER25,
AND(ER25&gt;0,ER25&gt;($HK$3-$D25)),($HK$3-$D25)),""))</f>
        <v/>
      </c>
      <c r="IV25" s="84" t="str" cm="1">
        <f t="array" ref="IV25">IF($C25&lt;&gt;"Production","",IFERROR(
_xlfn.IFS(AND(ES25&gt;0,ES25&lt;($HK$3-$D25)),ES25,
AND(ES25&gt;0,ES25&gt;($HK$3-$D25)),($HK$3-$D25)),""))</f>
        <v/>
      </c>
      <c r="IW25" s="84" t="str" cm="1">
        <f t="array" ref="IW25">IF($C25&lt;&gt;"Production","",IFERROR(
_xlfn.IFS(AND(ET25&gt;0,ET25&lt;($HK$3-$D25)),ET25,
AND(ET25&gt;0,ET25&gt;($HK$3-$D25)),($HK$3-$D25)),""))</f>
        <v/>
      </c>
      <c r="IX25" s="84" t="str" cm="1">
        <f t="array" ref="IX25">IF($C25&lt;&gt;"Production","",IFERROR(
_xlfn.IFS(AND(EU25&gt;0,EU25&lt;($HK$3-$D25)),EU25,
AND(EU25&gt;0,EU25&gt;($HK$3-$D25)),($HK$3-$D25)),""))</f>
        <v/>
      </c>
      <c r="IY25" s="84" t="str" cm="1">
        <f t="array" ref="IY25">IF($C25&lt;&gt;"Production","",IFERROR(
_xlfn.IFS(AND(EV25&gt;0,EV25&lt;($HK$3-$D25)),EV25,
AND(EV25&gt;0,EV25&gt;($HK$3-$D25)),($HK$3-$D25)),""))</f>
        <v/>
      </c>
      <c r="IZ25" s="84" t="str" cm="1">
        <f t="array" ref="IZ25">IF($C25&lt;&gt;"Production","",IFERROR(
_xlfn.IFS(AND(EW25&gt;0,EW25&lt;($HK$3-$D25)),EW25,
AND(EW25&gt;0,EW25&gt;($HK$3-$D25)),($HK$3-$D25)),""))</f>
        <v/>
      </c>
      <c r="JA25" s="84" t="str" cm="1">
        <f t="array" ref="JA25">IF($C25&lt;&gt;"Production","",IFERROR(
_xlfn.IFS(AND(EX25&gt;0,EX25&lt;($HK$3-$D25)),EX25,
AND(EX25&gt;0,EX25&gt;($HK$3-$D25)),($HK$3-$D25)),""))</f>
        <v/>
      </c>
      <c r="JB25" s="84" t="str" cm="1">
        <f t="array" ref="JB25">IF($C25&lt;&gt;"Production","",IFERROR(
_xlfn.IFS(AND(EY25&gt;0,EY25&lt;($HK$3-$D25)),EY25,
AND(EY25&gt;0,EY25&gt;($HK$3-$D25)),($HK$3-$D25)),""))</f>
        <v/>
      </c>
      <c r="JC25" s="84" t="str" cm="1">
        <f t="array" ref="JC25">IF($C25&lt;&gt;"Production","",IFERROR(
_xlfn.IFS(AND(EZ25&gt;0,EZ25&lt;($HK$3-$D25)),EZ25,
AND(EZ25&gt;0,EZ25&gt;($HK$3-$D25)),($HK$3-$D25)),""))</f>
        <v/>
      </c>
      <c r="JD25" s="84" t="str" cm="1">
        <f t="array" ref="JD25">IF($C25&lt;&gt;"Production","",IFERROR(
_xlfn.IFS(AND(FA25&gt;0,FA25&lt;($HK$3-$D25)),FA25,
AND(FA25&gt;0,FA25&gt;($HK$3-$D25)),($HK$3-$D25)),""))</f>
        <v/>
      </c>
      <c r="JE25" s="84" t="str" cm="1">
        <f t="array" ref="JE25">IF($C25&lt;&gt;"Production","",IFERROR(
_xlfn.IFS(AND(FB25&gt;0,FB25&lt;($HK$3-$D25)),FB25,
AND(FB25&gt;0,FB25&gt;($HK$3-$D25)),($HK$3-$D25)),""))</f>
        <v/>
      </c>
      <c r="JF25" s="84" t="str" cm="1">
        <f t="array" ref="JF25">IF($C25&lt;&gt;"Production","",IFERROR(
_xlfn.IFS(AND(FC25&gt;0,FC25&lt;($HK$3-$D25)),FC25,
AND(FC25&gt;0,FC25&gt;($HK$3-$D25)),($HK$3-$D25)),""))</f>
        <v/>
      </c>
      <c r="JG25" s="84" t="str" cm="1">
        <f t="array" ref="JG25">IF($C25&lt;&gt;"Production","",IFERROR(
_xlfn.IFS(AND(FD25&gt;0,FD25&lt;($HK$3-$D25)),FD25,
AND(FD25&gt;0,FD25&gt;($HK$3-$D25)),($HK$3-$D25)),""))</f>
        <v/>
      </c>
      <c r="JH25" s="84" t="str" cm="1">
        <f t="array" ref="JH25">IF($C25&lt;&gt;"Production","",IFERROR(
_xlfn.IFS(AND(FF25&gt;0,FF25&lt;($HK$3-$D25)),FF25,
AND(FF25&gt;0,FF25&gt;($HK$3-$D25)),($HK$3-$D25)),""))</f>
        <v/>
      </c>
      <c r="JI25" s="134" t="str" cm="1">
        <f t="array" ref="JI25">IF($C25&lt;&gt;"Production","",IFERROR(
_xlfn.IFS(AND(FG25&gt;0,FG25&lt;($HK$3-$D25)),FG25,
AND(FG25&gt;0,FG25&gt;($HK$3-$D25)),($HK$3-$D25)),""))</f>
        <v/>
      </c>
      <c r="JJ25" s="139">
        <f t="shared" si="104"/>
        <v>0</v>
      </c>
      <c r="JK25" s="80"/>
      <c r="JL25" s="133" t="str" cm="1">
        <f t="array" ref="JL25">IF($C25="Production","",IFERROR(
_xlfn.IFS(AND(FH25&gt;0,FH25&lt;($HK$3-$D25)),FH25,
AND(FH25&gt;0,FH25&gt;($HK$3-$D25)),($HK$3-$D25)),""))</f>
        <v/>
      </c>
      <c r="JM25" s="84" t="str" cm="1">
        <f t="array" ref="JM25">IF($C25="Production","",IFERROR(
_xlfn.IFS(AND(FI25&gt;0,FI25&lt;($HK$3-$D25)),FI25,
AND(FI25&gt;0,FI25&gt;($HK$3-$D25)),($HK$3-$D25)),""))</f>
        <v/>
      </c>
      <c r="JN25" s="84" t="str" cm="1">
        <f t="array" ref="JN25">IF($C25="Production","",IFERROR(
_xlfn.IFS(AND(FJ25&gt;0,FJ25&lt;($HK$3-$D25)),FJ25,
AND(FJ25&gt;0,FJ25&gt;($HK$3-$D25)),($HK$3-$D25)),""))</f>
        <v/>
      </c>
      <c r="JO25" s="84" t="str" cm="1">
        <f t="array" ref="JO25">IF($C25="Production","",IFERROR(
_xlfn.IFS(AND(FK25&gt;0,FK25&lt;($HK$3-$D25)),FK25,
AND(FK25&gt;0,FK25&gt;($HK$3-$D25)),($HK$3-$D25)),""))</f>
        <v/>
      </c>
      <c r="JP25" s="84" t="str" cm="1">
        <f t="array" ref="JP25">IF($C25="Production","",IFERROR(
_xlfn.IFS(AND(FL25&gt;0,FL25&lt;($HK$3-$D25)),FL25,
AND(FL25&gt;0,FL25&gt;($HK$3-$D25)),($HK$3-$D25)),""))</f>
        <v/>
      </c>
      <c r="JQ25" s="84" t="str" cm="1">
        <f t="array" ref="JQ25">IF($C25="Production","",IFERROR(
_xlfn.IFS(AND(FM25&gt;0,FM25&lt;($HK$3-$D25)),FM25,
AND(FM25&gt;0,FM25&gt;($HK$3-$D25)),($HK$3-$D25)),""))</f>
        <v/>
      </c>
      <c r="JR25" s="84" t="str" cm="1">
        <f t="array" ref="JR25">IF($C25="Production","",IFERROR(
_xlfn.IFS(AND(FN25&gt;0,FN25&lt;($HK$3-$D25)),FN25,
AND(FN25&gt;0,FN25&gt;($HK$3-$D25)),($HK$3-$D25)),""))</f>
        <v/>
      </c>
      <c r="JS25" s="84" t="str" cm="1">
        <f t="array" ref="JS25">IF($C25="Production","",IFERROR(
_xlfn.IFS(AND(FO25&gt;0,FO25&lt;($HK$3-$D25)),FO25,
AND(FO25&gt;0,FO25&gt;($HK$3-$D25)),($HK$3-$D25)),""))</f>
        <v/>
      </c>
      <c r="JT25" s="84" t="str" cm="1">
        <f t="array" ref="JT25">IF($C25="Production","",IFERROR(
_xlfn.IFS(AND(FP25&gt;0,FP25&lt;($HK$3-$D25)),FP25,
AND(FP25&gt;0,FP25&gt;($HK$3-$D25)),($HK$3-$D25)),""))</f>
        <v/>
      </c>
      <c r="JU25" s="84" t="str" cm="1">
        <f t="array" ref="JU25">IF($C25="Production","",IFERROR(
_xlfn.IFS(AND(FQ25&gt;0,FQ25&lt;($HK$3-$D25)),FQ25,
AND(FQ25&gt;0,FQ25&gt;($HK$3-$D25)),($HK$3-$D25)),""))</f>
        <v/>
      </c>
      <c r="JV25" s="84" t="str" cm="1">
        <f t="array" ref="JV25">IF($C25="Production","",IFERROR(
_xlfn.IFS(AND(FR25&gt;0,FR25&lt;($HK$3-$D25)),FR25,
AND(FR25&gt;0,FR25&gt;($HK$3-$D25)),($HK$3-$D25)),""))</f>
        <v/>
      </c>
      <c r="JW25" s="84" t="str" cm="1">
        <f t="array" ref="JW25">IF($C25="Production","",IFERROR(
_xlfn.IFS(AND(FS25&gt;0,FS25&lt;($HK$3-$D25)),FS25,
AND(FS25&gt;0,FS25&gt;($HK$3-$D25)),($HK$3-$D25)),""))</f>
        <v/>
      </c>
      <c r="JX25" s="84" t="str" cm="1">
        <f t="array" ref="JX25">IF($C25="Production","",IFERROR(
_xlfn.IFS(AND(FT25&gt;0,FT25&lt;($HK$3-$D25)),FT25,
AND(FT25&gt;0,FT25&gt;($HK$3-$D25)),($HK$3-$D25)),""))</f>
        <v/>
      </c>
      <c r="JY25" s="84" t="str" cm="1">
        <f t="array" ref="JY25">IF($C25="Production","",IFERROR(
_xlfn.IFS(AND(FU25&gt;0,FU25&lt;($HK$3-$D25)),FU25,
AND(FU25&gt;0,FU25&gt;($HK$3-$D25)),($HK$3-$D25)),""))</f>
        <v/>
      </c>
      <c r="JZ25" s="84" t="str" cm="1">
        <f t="array" ref="JZ25">IF($C25="Production","",IFERROR(
_xlfn.IFS(AND(FV25&gt;0,FV25&lt;($HK$3-$D25)),FV25,
AND(FV25&gt;0,FV25&gt;($HK$3-$D25)),($HK$3-$D25)),""))</f>
        <v/>
      </c>
      <c r="KA25" s="84" t="str" cm="1">
        <f t="array" ref="KA25">IF($C25="Production","",IFERROR(
_xlfn.IFS(AND(FW25&gt;0,FW25&lt;($HK$3-$D25)),FW25,
AND(FW25&gt;0,FW25&gt;($HK$3-$D25)),($HK$3-$D25)),""))</f>
        <v/>
      </c>
      <c r="KB25" s="84" t="str" cm="1">
        <f t="array" ref="KB25">IF($C25="Production","",IFERROR(
_xlfn.IFS(AND(FX25&gt;0,FX25&lt;($HK$3-$D25)),FX25,
AND(FX25&gt;0,FX25&gt;($HK$3-$D25)),($HK$3-$D25)),""))</f>
        <v/>
      </c>
      <c r="KC25" s="84" t="str" cm="1">
        <f t="array" ref="KC25">IF($C25="Production","",IFERROR(
_xlfn.IFS(AND(FY25&gt;0,FY25&lt;($HK$3-$D25)),FY25,
AND(FY25&gt;0,FY25&gt;($HK$3-$D25)),($HK$3-$D25)),""))</f>
        <v/>
      </c>
      <c r="KD25" s="84" t="str" cm="1">
        <f t="array" ref="KD25">IF($C25="Production","",IFERROR(
_xlfn.IFS(AND(FZ25&gt;0,FZ25&lt;($HK$3-$D25)),FZ25,
AND(FZ25&gt;0,FZ25&gt;($HK$3-$D25)),($HK$3-$D25)),""))</f>
        <v/>
      </c>
      <c r="KE25" s="84" t="str" cm="1">
        <f t="array" ref="KE25">IF($C25="Production","",IFERROR(
_xlfn.IFS(AND(GA25&gt;0,GA25&lt;($HK$3-$D25)),GA25,
AND(GA25&gt;0,GA25&gt;($HK$3-$D25)),($HK$3-$D25)),""))</f>
        <v/>
      </c>
      <c r="KF25" s="84" t="str" cm="1">
        <f t="array" ref="KF25">IF($C25="Production","",IFERROR(
_xlfn.IFS(AND(GB25&gt;0,GB25&lt;($HK$3-$D25)),GB25,
AND(GB25&gt;0,GB25&gt;($HK$3-$D25)),($HK$3-$D25)),""))</f>
        <v/>
      </c>
      <c r="KG25" s="84" t="str" cm="1">
        <f t="array" ref="KG25">IF($C25="Production","",IFERROR(
_xlfn.IFS(AND(GC25&gt;0,GC25&lt;($HK$3-$D25)),GC25,
AND(GC25&gt;0,GC25&gt;($HK$3-$D25)),($HK$3-$D25)),""))</f>
        <v/>
      </c>
      <c r="KH25" s="84" t="str" cm="1">
        <f t="array" ref="KH25">IF($C25="Production","",IFERROR(
_xlfn.IFS(AND(GD25&gt;0,GD25&lt;($HK$3-$D25)),GD25,
AND(GD25&gt;0,GD25&gt;($HK$3-$D25)),($HK$3-$D25)),""))</f>
        <v/>
      </c>
      <c r="KI25" s="84" t="str" cm="1">
        <f t="array" ref="KI25">IF($C25="Production","",IFERROR(
_xlfn.IFS(AND(GE25&gt;0,GE25&lt;($HK$3-$D25)),GE25,
AND(GE25&gt;0,GE25&gt;($HK$3-$D25)),($HK$3-$D25)),""))</f>
        <v/>
      </c>
      <c r="KJ25" s="84" t="str" cm="1">
        <f t="array" ref="KJ25">IF($C25="Production","",IFERROR(
_xlfn.IFS(AND(GF25&gt;0,GF25&lt;($HK$3-$D25)),GF25,
AND(GF25&gt;0,GF25&gt;($HK$3-$D25)),($HK$3-$D25)),""))</f>
        <v/>
      </c>
      <c r="KK25" s="84" t="str" cm="1">
        <f t="array" ref="KK25">IF($C25="Production","",IFERROR(
_xlfn.IFS(AND(GG25&gt;0,GG25&lt;($HK$3-$D25)),GG25,
AND(GG25&gt;0,GG25&gt;($HK$3-$D25)),($HK$3-$D25)),""))</f>
        <v/>
      </c>
      <c r="KL25" s="84" t="str" cm="1">
        <f t="array" ref="KL25">IF($C25="Production","",IFERROR(
_xlfn.IFS(AND(GH25&gt;0,GH25&lt;($HK$3-$D25)),GH25,
AND(GH25&gt;0,GH25&gt;($HK$3-$D25)),($HK$3-$D25)),""))</f>
        <v/>
      </c>
      <c r="KM25" s="84" t="str" cm="1">
        <f t="array" ref="KM25">IF($C25="Production","",IFERROR(
_xlfn.IFS(AND(GI25&gt;0,GI25&lt;($HK$3-$D25)),GI25,
AND(GI25&gt;0,GI25&gt;($HK$3-$D25)),($HK$3-$D25)),""))</f>
        <v/>
      </c>
      <c r="KN25" s="84" t="str" cm="1">
        <f t="array" ref="KN25">IF($C25="Production","",IFERROR(
_xlfn.IFS(AND(GJ25&gt;0,GJ25&lt;($HK$3-$D25)),GJ25,
AND(GJ25&gt;0,GJ25&gt;($HK$3-$D25)),($HK$3-$D25)),""))</f>
        <v/>
      </c>
      <c r="KO25" s="84" t="str" cm="1">
        <f t="array" ref="KO25">IF($C25="Production","",IFERROR(
_xlfn.IFS(AND(GK25&gt;0,GK25&lt;($HK$3-$D25)),GK25,
AND(GK25&gt;0,GK25&gt;($HK$3-$D25)),($HK$3-$D25)),""))</f>
        <v/>
      </c>
      <c r="KP25" s="84" t="str" cm="1">
        <f t="array" ref="KP25">IF($C25="Production","",IFERROR(
_xlfn.IFS(AND(GL25&gt;0,GL25&lt;($HK$3-$D25)),GL25,
AND(GL25&gt;0,GL25&gt;($HK$3-$D25)),($HK$3-$D25)),""))</f>
        <v/>
      </c>
      <c r="KQ25" s="84" t="str" cm="1">
        <f t="array" ref="KQ25">IF($C25="Production","",IFERROR(
_xlfn.IFS(AND(GM25&gt;0,GM25&lt;($HK$3-$D25)),GM25,
AND(GM25&gt;0,GM25&gt;($HK$3-$D25)),($HK$3-$D25)),""))</f>
        <v/>
      </c>
      <c r="KR25" s="84" t="str" cm="1">
        <f t="array" ref="KR25">IF($C25="Production","",IFERROR(
_xlfn.IFS(AND(GN25&gt;0,GN25&lt;($HK$3-$D25)),GN25,
AND(GN25&gt;0,GN25&gt;($HK$3-$D25)),($HK$3-$D25)),""))</f>
        <v/>
      </c>
      <c r="KS25" s="84" t="str" cm="1">
        <f t="array" ref="KS25">IF($C25="Production","",IFERROR(
_xlfn.IFS(AND(GO25&gt;0,GO25&lt;($HK$3-$D25)),GO25,
AND(GO25&gt;0,GO25&gt;($HK$3-$D25)),($HK$3-$D25)),""))</f>
        <v/>
      </c>
      <c r="KT25" s="84" t="str" cm="1">
        <f t="array" ref="KT25">IF($C25="Production","",IFERROR(
_xlfn.IFS(AND(GP25&gt;0,GP25&lt;($HK$3-$D25)),GP25,
AND(GP25&gt;0,GP25&gt;($HK$3-$D25)),($HK$3-$D25)),""))</f>
        <v/>
      </c>
      <c r="KU25" s="84" t="str" cm="1">
        <f t="array" ref="KU25">IF($C25="Production","",IFERROR(
_xlfn.IFS(AND(GQ25&gt;0,GQ25&lt;($HK$3-$D25)),GQ25,
AND(GQ25&gt;0,GQ25&gt;($HK$3-$D25)),($HK$3-$D25)),""))</f>
        <v/>
      </c>
      <c r="KV25" s="84" t="str" cm="1">
        <f t="array" ref="KV25">IF($C25="Production","",IFERROR(
_xlfn.IFS(AND(GR25&gt;0,GR25&lt;($HK$3-$D25)),GR25,
AND(GR25&gt;0,GR25&gt;($HK$3-$D25)),($HK$3-$D25)),""))</f>
        <v/>
      </c>
      <c r="KW25" s="84" t="str" cm="1">
        <f t="array" ref="KW25">IF($C25="Production","",IFERROR(
_xlfn.IFS(AND(GS25&gt;0,GS25&lt;($HK$3-$D25)),GS25,
AND(GS25&gt;0,GS25&gt;($HK$3-$D25)),($HK$3-$D25)),""))</f>
        <v/>
      </c>
      <c r="KX25" s="84" t="str" cm="1">
        <f t="array" ref="KX25">IF($C25="Production","",IFERROR(
_xlfn.IFS(AND(GT25&gt;0,GT25&lt;($HK$3-$D25)),GT25,
AND(GT25&gt;0,GT25&gt;($HK$3-$D25)),($HK$3-$D25)),""))</f>
        <v/>
      </c>
      <c r="KY25" s="84" t="str" cm="1">
        <f t="array" ref="KY25">IF($C25="Production","",IFERROR(
_xlfn.IFS(AND(GU25&gt;0,GU25&lt;($HK$3-$D25)),GU25,
AND(GU25&gt;0,GU25&gt;($HK$3-$D25)),($HK$3-$D25)),""))</f>
        <v/>
      </c>
      <c r="KZ25" s="84" t="str" cm="1">
        <f t="array" ref="KZ25">IF($C25="Production","",IFERROR(
_xlfn.IFS(AND(GV25&gt;0,GV25&lt;($HK$3-$D25)),GV25,
AND(GV25&gt;0,GV25&gt;($HK$3-$D25)),($HK$3-$D25)),""))</f>
        <v/>
      </c>
      <c r="LA25" s="84" t="str" cm="1">
        <f t="array" ref="LA25">IF($C25="Production","",IFERROR(
_xlfn.IFS(AND(GW25&gt;0,GW25&lt;($HK$3-$D25)),GW25,
AND(GW25&gt;0,GW25&gt;($HK$3-$D25)),($HK$3-$D25)),""))</f>
        <v/>
      </c>
      <c r="LB25" s="84" t="str" cm="1">
        <f t="array" ref="LB25">IF($C25="Production","",IFERROR(
_xlfn.IFS(AND(GX25&gt;0,GX25&lt;($HK$3-$D25)),GX25,
AND(GX25&gt;0,GX25&gt;($HK$3-$D25)),($HK$3-$D25)),""))</f>
        <v/>
      </c>
      <c r="LC25" s="84" t="str" cm="1">
        <f t="array" ref="LC25">IF($C25="Production","",IFERROR(
_xlfn.IFS(AND(GY25&gt;0,GY25&lt;($HK$3-$D25)),GY25,
AND(GY25&gt;0,GY25&gt;($HK$3-$D25)),($HK$3-$D25)),""))</f>
        <v/>
      </c>
      <c r="LD25" s="84" t="str" cm="1">
        <f t="array" ref="LD25">IF($C25="Production","",IFERROR(
_xlfn.IFS(AND(GZ25&gt;0,GZ25&lt;($HK$3-$D25)),GZ25,
AND(GZ25&gt;0,GZ25&gt;($HK$3-$D25)),($HK$3-$D25)),""))</f>
        <v/>
      </c>
      <c r="LE25" s="84" t="str" cm="1">
        <f t="array" ref="LE25">IF($C25="Production","",IFERROR(
_xlfn.IFS(AND(HA25&gt;0,HA25&lt;($HK$3-$D25)),HA25,
AND(HA25&gt;0,HA25&gt;($HK$3-$D25)),($HK$3-$D25)),""))</f>
        <v/>
      </c>
      <c r="LF25" s="84" t="str" cm="1">
        <f t="array" ref="LF25">IF($C25="Production","",IFERROR(
_xlfn.IFS(AND(HB25&gt;0,HB25&lt;($HK$3-$D25)),HB25,
AND(HB25&gt;0,HB25&gt;($HK$3-$D25)),($HK$3-$D25)),""))</f>
        <v/>
      </c>
      <c r="LG25" s="84" t="str" cm="1">
        <f t="array" ref="LG25">IF($C25="Production","",IFERROR(
_xlfn.IFS(AND(HC25&gt;0,HC25&lt;($HK$3-$D25)),HC25,
AND(HC25&gt;0,HC25&gt;($HK$3-$D25)),($HK$3-$D25)),""))</f>
        <v/>
      </c>
      <c r="LH25" s="84" t="str" cm="1">
        <f t="array" ref="LH25">IF($C25="Production","",IFERROR(
_xlfn.IFS(AND(HD25&gt;0,HD25&lt;($HK$3-$D25)),HD25,
AND(HD25&gt;0,HD25&gt;($HK$3-$D25)),($HK$3-$D25)),""))</f>
        <v/>
      </c>
      <c r="LI25" s="84" t="str" cm="1">
        <f t="array" ref="LI25">IF($C25="Production","",IFERROR(
_xlfn.IFS(AND(HE25&gt;0,HE25&lt;($HK$3-$D25)),HE25,
AND(HE25&gt;0,HE25&gt;($HK$3-$D25)),($HK$3-$D25)),""))</f>
        <v/>
      </c>
      <c r="LJ25" s="84" t="str" cm="1">
        <f t="array" ref="LJ25">IF($C25="Production","",IFERROR(
_xlfn.IFS(AND(HF25&gt;0,HF25&lt;($HK$3-$D25)),HF25,
AND(HF25&gt;0,HF25&gt;($HK$3-$D25)),($HK$3-$D25)),""))</f>
        <v/>
      </c>
      <c r="LK25" s="84" t="str" cm="1">
        <f t="array" ref="LK25">IF($C25="Production","",IFERROR(
_xlfn.IFS(AND(HG25&gt;0,HG25&lt;($HK$3-$D25)),HG25,
AND(HG25&gt;0,HG25&gt;($HK$3-$D25)),($HK$3-$D25)),""))</f>
        <v/>
      </c>
      <c r="LL25" s="139">
        <f t="shared" si="161"/>
        <v>0</v>
      </c>
      <c r="LM25" s="80"/>
      <c r="LN25" s="133" t="str">
        <f t="shared" si="162"/>
        <v/>
      </c>
      <c r="LO25" s="84" t="str">
        <f t="shared" si="163"/>
        <v/>
      </c>
      <c r="LP25" s="84" t="str">
        <f t="shared" si="164"/>
        <v/>
      </c>
      <c r="LQ25" s="84" t="str">
        <f t="shared" si="165"/>
        <v/>
      </c>
      <c r="LR25" s="84" t="str">
        <f t="shared" si="166"/>
        <v/>
      </c>
      <c r="LS25" s="84" t="str">
        <f t="shared" si="167"/>
        <v/>
      </c>
      <c r="LT25" s="84" t="str">
        <f t="shared" si="168"/>
        <v/>
      </c>
      <c r="LU25" s="84" t="str">
        <f t="shared" si="169"/>
        <v/>
      </c>
      <c r="LV25" s="84" t="str">
        <f t="shared" si="170"/>
        <v/>
      </c>
      <c r="LW25" s="84" t="str">
        <f t="shared" si="171"/>
        <v/>
      </c>
      <c r="LX25" s="84" t="str">
        <f t="shared" si="172"/>
        <v/>
      </c>
      <c r="LY25" s="84" t="str">
        <f t="shared" si="173"/>
        <v/>
      </c>
      <c r="LZ25" s="84" t="str">
        <f t="shared" si="174"/>
        <v/>
      </c>
      <c r="MA25" s="84" t="str">
        <f t="shared" si="175"/>
        <v/>
      </c>
      <c r="MB25" s="84" t="str">
        <f t="shared" si="176"/>
        <v/>
      </c>
      <c r="MC25" s="84" t="str">
        <f t="shared" si="177"/>
        <v/>
      </c>
      <c r="MD25" s="84" t="str">
        <f t="shared" si="178"/>
        <v/>
      </c>
      <c r="ME25" s="84" t="str">
        <f t="shared" si="179"/>
        <v/>
      </c>
      <c r="MF25" s="84" t="str">
        <f t="shared" si="180"/>
        <v/>
      </c>
      <c r="MG25" s="84" t="str">
        <f t="shared" si="181"/>
        <v/>
      </c>
      <c r="MH25" s="84" t="str">
        <f t="shared" si="182"/>
        <v/>
      </c>
      <c r="MI25" s="84" t="str">
        <f t="shared" si="183"/>
        <v/>
      </c>
      <c r="MJ25" s="84" t="str">
        <f t="shared" si="184"/>
        <v/>
      </c>
      <c r="MK25" s="84" t="str">
        <f t="shared" si="185"/>
        <v/>
      </c>
      <c r="ML25" s="84" t="str">
        <f t="shared" si="186"/>
        <v/>
      </c>
      <c r="MM25" s="84" t="str">
        <f t="shared" si="187"/>
        <v/>
      </c>
      <c r="MN25" s="84" t="str">
        <f t="shared" si="188"/>
        <v/>
      </c>
      <c r="MO25" s="84" t="str">
        <f t="shared" si="189"/>
        <v/>
      </c>
      <c r="MP25" s="84" t="str">
        <f t="shared" si="190"/>
        <v/>
      </c>
      <c r="MQ25" s="84" t="str">
        <f t="shared" si="191"/>
        <v/>
      </c>
      <c r="MR25" s="84" t="str">
        <f t="shared" si="192"/>
        <v/>
      </c>
      <c r="MS25" s="84" t="str">
        <f t="shared" si="193"/>
        <v/>
      </c>
      <c r="MT25" s="84" t="str">
        <f t="shared" si="194"/>
        <v/>
      </c>
      <c r="MU25" s="84" t="str">
        <f t="shared" si="195"/>
        <v/>
      </c>
      <c r="MV25" s="84" t="str">
        <f t="shared" si="196"/>
        <v/>
      </c>
      <c r="MW25" s="84" t="str">
        <f t="shared" si="197"/>
        <v/>
      </c>
      <c r="MX25" s="84" t="str">
        <f t="shared" si="198"/>
        <v/>
      </c>
      <c r="MY25" s="84" t="str">
        <f t="shared" si="199"/>
        <v/>
      </c>
      <c r="MZ25" s="84" t="str">
        <f t="shared" si="200"/>
        <v/>
      </c>
      <c r="NA25" s="84" t="str">
        <f t="shared" si="201"/>
        <v/>
      </c>
      <c r="NB25" s="84" t="str">
        <f t="shared" si="202"/>
        <v/>
      </c>
      <c r="NC25" s="84" t="str">
        <f t="shared" si="203"/>
        <v/>
      </c>
      <c r="ND25" s="84" t="str">
        <f t="shared" si="204"/>
        <v/>
      </c>
      <c r="NE25" s="84" t="str">
        <f t="shared" si="205"/>
        <v/>
      </c>
      <c r="NF25" s="84" t="str">
        <f t="shared" si="206"/>
        <v/>
      </c>
      <c r="NG25" s="84" t="str">
        <f t="shared" si="207"/>
        <v/>
      </c>
      <c r="NH25" s="84" t="str">
        <f t="shared" si="208"/>
        <v/>
      </c>
      <c r="NI25" s="84" t="str">
        <f t="shared" si="209"/>
        <v/>
      </c>
      <c r="NJ25" s="84" t="str">
        <f t="shared" si="210"/>
        <v/>
      </c>
      <c r="NK25" s="84" t="str">
        <f t="shared" si="211"/>
        <v/>
      </c>
      <c r="NL25" s="84" t="str">
        <f t="shared" si="212"/>
        <v/>
      </c>
      <c r="NM25" s="134" t="str">
        <f t="shared" si="213"/>
        <v/>
      </c>
      <c r="NN25" s="139">
        <f t="shared" si="214"/>
        <v>0</v>
      </c>
      <c r="NP25" s="91" t="str">
        <f t="shared" si="215"/>
        <v/>
      </c>
      <c r="NQ25" s="79" t="str">
        <f t="shared" si="216"/>
        <v/>
      </c>
      <c r="NR25" s="79" t="str">
        <f t="shared" si="217"/>
        <v/>
      </c>
      <c r="NS25" s="79" t="str">
        <f t="shared" si="218"/>
        <v/>
      </c>
      <c r="NT25" s="79" t="str">
        <f t="shared" si="219"/>
        <v/>
      </c>
      <c r="NU25" s="79" t="str">
        <f t="shared" si="220"/>
        <v/>
      </c>
      <c r="NV25" s="79" t="str">
        <f t="shared" si="221"/>
        <v/>
      </c>
      <c r="NW25" s="79" t="str">
        <f t="shared" si="222"/>
        <v/>
      </c>
      <c r="NX25" s="79" t="str">
        <f t="shared" si="223"/>
        <v/>
      </c>
      <c r="NY25" s="79" t="str">
        <f t="shared" si="224"/>
        <v/>
      </c>
      <c r="NZ25" s="79" t="str">
        <f t="shared" si="225"/>
        <v/>
      </c>
      <c r="OA25" s="79" t="str">
        <f t="shared" si="226"/>
        <v/>
      </c>
      <c r="OB25" s="79" t="str">
        <f t="shared" si="227"/>
        <v/>
      </c>
      <c r="OC25" s="79" t="str">
        <f t="shared" si="228"/>
        <v/>
      </c>
      <c r="OD25" s="79" t="str">
        <f t="shared" si="229"/>
        <v/>
      </c>
      <c r="OE25" s="79" t="str">
        <f t="shared" si="230"/>
        <v/>
      </c>
      <c r="OF25" s="79" t="str">
        <f t="shared" si="231"/>
        <v/>
      </c>
      <c r="OG25" s="79" t="str">
        <f t="shared" si="232"/>
        <v/>
      </c>
      <c r="OH25" s="79" t="str">
        <f t="shared" si="233"/>
        <v/>
      </c>
      <c r="OI25" s="79" t="str">
        <f t="shared" si="234"/>
        <v/>
      </c>
      <c r="OJ25" s="79" t="str">
        <f t="shared" si="235"/>
        <v/>
      </c>
      <c r="OK25" s="79" t="str">
        <f t="shared" si="236"/>
        <v/>
      </c>
      <c r="OL25" s="79" t="str">
        <f t="shared" si="237"/>
        <v/>
      </c>
      <c r="OM25" s="79" t="str">
        <f t="shared" si="238"/>
        <v/>
      </c>
      <c r="ON25" s="79" t="str">
        <f t="shared" si="239"/>
        <v/>
      </c>
      <c r="OO25" s="79" t="str">
        <f t="shared" si="240"/>
        <v/>
      </c>
      <c r="OP25" s="79" t="str">
        <f t="shared" si="241"/>
        <v/>
      </c>
      <c r="OQ25" s="79" t="str">
        <f t="shared" si="242"/>
        <v/>
      </c>
      <c r="OR25" s="79" t="str">
        <f t="shared" si="243"/>
        <v/>
      </c>
      <c r="OS25" s="79" t="str">
        <f t="shared" si="244"/>
        <v/>
      </c>
      <c r="OT25" s="79" t="str">
        <f t="shared" si="245"/>
        <v/>
      </c>
      <c r="OU25" s="79" t="str">
        <f t="shared" si="246"/>
        <v/>
      </c>
      <c r="OV25" s="79" t="str">
        <f t="shared" si="247"/>
        <v/>
      </c>
      <c r="OW25" s="79" t="str">
        <f t="shared" si="248"/>
        <v/>
      </c>
      <c r="OX25" s="79" t="str">
        <f t="shared" si="249"/>
        <v/>
      </c>
      <c r="OY25" s="79" t="str">
        <f t="shared" si="250"/>
        <v/>
      </c>
      <c r="OZ25" s="79" t="str">
        <f t="shared" si="251"/>
        <v/>
      </c>
      <c r="PA25" s="79" t="str">
        <f t="shared" si="252"/>
        <v/>
      </c>
      <c r="PB25" s="79" t="str">
        <f t="shared" si="253"/>
        <v/>
      </c>
      <c r="PC25" s="79" t="str">
        <f t="shared" si="254"/>
        <v/>
      </c>
      <c r="PD25" s="79" t="str">
        <f t="shared" si="255"/>
        <v/>
      </c>
      <c r="PE25" s="79" t="str">
        <f t="shared" si="256"/>
        <v/>
      </c>
      <c r="PF25" s="79" t="str">
        <f t="shared" si="257"/>
        <v/>
      </c>
      <c r="PG25" s="79" t="str">
        <f t="shared" si="258"/>
        <v/>
      </c>
      <c r="PH25" s="79" t="str">
        <f t="shared" si="259"/>
        <v/>
      </c>
      <c r="PI25" s="79" t="str">
        <f t="shared" si="260"/>
        <v/>
      </c>
      <c r="PJ25" s="79" t="str">
        <f t="shared" si="261"/>
        <v/>
      </c>
      <c r="PK25" s="79" t="str">
        <f t="shared" si="262"/>
        <v/>
      </c>
      <c r="PL25" s="79" t="str">
        <f t="shared" si="263"/>
        <v/>
      </c>
      <c r="PM25" s="79" t="str">
        <f t="shared" si="264"/>
        <v/>
      </c>
      <c r="PN25" s="79" t="str">
        <f t="shared" si="265"/>
        <v/>
      </c>
      <c r="PO25" s="92" t="str">
        <f t="shared" si="266"/>
        <v/>
      </c>
      <c r="PP25" s="144">
        <f t="shared" si="109"/>
        <v>0</v>
      </c>
      <c r="PR25" s="91">
        <f t="shared" si="267"/>
        <v>0</v>
      </c>
      <c r="PS25" s="79">
        <f t="shared" si="268"/>
        <v>0</v>
      </c>
      <c r="PT25" s="92">
        <f t="shared" si="269"/>
        <v>0</v>
      </c>
      <c r="PV25" s="144">
        <f t="shared" si="270"/>
        <v>-1.5</v>
      </c>
      <c r="PX25" s="144">
        <f t="shared" si="271"/>
        <v>-1.5</v>
      </c>
    </row>
    <row r="26" spans="2:440" x14ac:dyDescent="0.15">
      <c r="B26" s="82" t="str">
        <f>'MODU 2025'!B29</f>
        <v>LION Sylvie</v>
      </c>
      <c r="C26" s="82" t="str">
        <f>'MODU 2025'!C29</f>
        <v>Production</v>
      </c>
      <c r="D26" s="82">
        <f>'MODU 2025'!D29</f>
        <v>37</v>
      </c>
      <c r="E26" s="125">
        <f>'MODU 2025'!G29</f>
        <v>33</v>
      </c>
      <c r="F26" s="82">
        <f>'MODU 2025'!H29</f>
        <v>41</v>
      </c>
      <c r="G26" s="82">
        <f>'MODU 2025'!I29</f>
        <v>33</v>
      </c>
      <c r="H26" s="82">
        <f>'MODU 2025'!J29</f>
        <v>41</v>
      </c>
      <c r="I26" s="82">
        <f>'MODU 2025'!K29</f>
        <v>33</v>
      </c>
      <c r="J26" s="82">
        <f>'MODU 2025'!L29</f>
        <v>41</v>
      </c>
      <c r="K26" s="82">
        <f>'MODU 2025'!M29</f>
        <v>33</v>
      </c>
      <c r="L26" s="82">
        <f>'MODU 2025'!N29</f>
        <v>41</v>
      </c>
      <c r="M26" s="82">
        <f>'MODU 2025'!O29</f>
        <v>33</v>
      </c>
      <c r="N26" s="82">
        <f>'MODU 2025'!P29</f>
        <v>41</v>
      </c>
      <c r="O26" s="82">
        <f>'MODU 2025'!Q29</f>
        <v>33</v>
      </c>
      <c r="P26" s="82">
        <f>'MODU 2025'!R29</f>
        <v>41</v>
      </c>
      <c r="Q26" s="82">
        <f>'MODU 2025'!S29</f>
        <v>33</v>
      </c>
      <c r="R26" s="82">
        <f>'MODU 2025'!T29</f>
        <v>41</v>
      </c>
      <c r="S26" s="82">
        <f>'MODU 2025'!U29</f>
        <v>33</v>
      </c>
      <c r="T26" s="82">
        <f>'MODU 2025'!V29</f>
        <v>41</v>
      </c>
      <c r="U26" s="82">
        <f>'MODU 2025'!W29</f>
        <v>33</v>
      </c>
      <c r="V26" s="82">
        <f>'MODU 2025'!X29</f>
        <v>41</v>
      </c>
      <c r="W26" s="82">
        <f>'MODU 2025'!Y29</f>
        <v>33</v>
      </c>
      <c r="X26" s="82">
        <f>'MODU 2025'!Z29</f>
        <v>41</v>
      </c>
      <c r="Y26" s="82">
        <f>'MODU 2025'!AA29</f>
        <v>33</v>
      </c>
      <c r="Z26" s="82">
        <f>'MODU 2025'!AB29</f>
        <v>41</v>
      </c>
      <c r="AA26" s="82">
        <f>'MODU 2025'!AC29</f>
        <v>33</v>
      </c>
      <c r="AB26" s="82">
        <f>'MODU 2025'!AD29</f>
        <v>41</v>
      </c>
      <c r="AC26" s="82">
        <f>'MODU 2025'!AE29</f>
        <v>33</v>
      </c>
      <c r="AD26" s="82">
        <f>'MODU 2025'!AF29</f>
        <v>41</v>
      </c>
      <c r="AE26" s="82">
        <f>'MODU 2025'!AG29</f>
        <v>33</v>
      </c>
      <c r="AF26" s="82">
        <f>'MODU 2025'!AH29</f>
        <v>41</v>
      </c>
      <c r="AG26" s="82">
        <f>'MODU 2025'!AI29</f>
        <v>33</v>
      </c>
      <c r="AH26" s="82">
        <f>'MODU 2025'!AJ29</f>
        <v>41</v>
      </c>
      <c r="AI26" s="82">
        <f>'MODU 2025'!AK29</f>
        <v>33</v>
      </c>
      <c r="AJ26" s="82">
        <f>'MODU 2025'!AL29</f>
        <v>41</v>
      </c>
      <c r="AK26" s="82">
        <f>'MODU 2025'!AM29</f>
        <v>33</v>
      </c>
      <c r="AL26" s="82">
        <f>'MODU 2025'!AN29</f>
        <v>41</v>
      </c>
      <c r="AM26" s="82">
        <f>'MODU 2025'!AO29</f>
        <v>33</v>
      </c>
      <c r="AN26" s="82">
        <f>'MODU 2025'!AP29</f>
        <v>41</v>
      </c>
      <c r="AO26" s="82">
        <f>'MODU 2025'!AQ29</f>
        <v>33</v>
      </c>
      <c r="AP26" s="82">
        <f>'MODU 2025'!AR29</f>
        <v>41</v>
      </c>
      <c r="AQ26" s="82">
        <f>'MODU 2025'!AS29</f>
        <v>33</v>
      </c>
      <c r="AR26" s="82">
        <f>'MODU 2025'!AT29</f>
        <v>41</v>
      </c>
      <c r="AS26" s="82">
        <f>'MODU 2025'!AU29</f>
        <v>33</v>
      </c>
      <c r="AT26" s="82">
        <f>'MODU 2025'!AV29</f>
        <v>41</v>
      </c>
      <c r="AU26" s="82">
        <f>'MODU 2025'!AW29</f>
        <v>33</v>
      </c>
      <c r="AV26" s="82">
        <f>'MODU 2025'!AX29</f>
        <v>41</v>
      </c>
      <c r="AW26" s="82">
        <f>'MODU 2025'!AY29</f>
        <v>33</v>
      </c>
      <c r="AX26" s="82">
        <f>'MODU 2025'!AZ29</f>
        <v>41</v>
      </c>
      <c r="AY26" s="82">
        <f>'MODU 2025'!BA29</f>
        <v>33</v>
      </c>
      <c r="AZ26" s="82">
        <f>'MODU 2025'!BB29</f>
        <v>41</v>
      </c>
      <c r="BA26" s="82">
        <f>'MODU 2025'!BC29</f>
        <v>33</v>
      </c>
      <c r="BB26" s="82">
        <f>'MODU 2025'!BD29</f>
        <v>41</v>
      </c>
      <c r="BC26" s="82">
        <f>'MODU 2025'!BE29</f>
        <v>33</v>
      </c>
      <c r="BD26" s="126">
        <f>'MODU 2025'!BF29</f>
        <v>41</v>
      </c>
      <c r="BE26" s="82"/>
      <c r="BF26" s="116">
        <v>41</v>
      </c>
      <c r="BG26" s="117">
        <v>33</v>
      </c>
      <c r="BH26" s="117">
        <v>41</v>
      </c>
      <c r="BI26" s="117">
        <v>33</v>
      </c>
      <c r="BJ26" s="117">
        <v>41</v>
      </c>
      <c r="BK26" s="117">
        <v>33</v>
      </c>
      <c r="BL26" s="117">
        <v>41</v>
      </c>
      <c r="BM26" s="117">
        <v>33</v>
      </c>
      <c r="BN26" s="117">
        <v>41</v>
      </c>
      <c r="BO26" s="117">
        <v>33</v>
      </c>
      <c r="BP26" s="117">
        <v>41</v>
      </c>
      <c r="BQ26" s="117">
        <v>33</v>
      </c>
      <c r="BR26" s="117">
        <v>41</v>
      </c>
      <c r="BS26" s="117">
        <v>33</v>
      </c>
      <c r="BT26" s="117">
        <v>41</v>
      </c>
      <c r="BU26" s="117">
        <v>33</v>
      </c>
      <c r="BV26" s="117">
        <v>41</v>
      </c>
      <c r="BW26" s="117">
        <v>33</v>
      </c>
      <c r="BX26" s="117">
        <v>41</v>
      </c>
      <c r="BY26" s="117">
        <v>33</v>
      </c>
      <c r="BZ26" s="117">
        <v>41</v>
      </c>
      <c r="CA26" s="117">
        <v>33</v>
      </c>
      <c r="CB26" s="117">
        <v>41</v>
      </c>
      <c r="CC26" s="117">
        <v>33</v>
      </c>
      <c r="CD26" s="117">
        <v>41</v>
      </c>
      <c r="CE26" s="117">
        <v>33</v>
      </c>
      <c r="CF26" s="117">
        <v>41</v>
      </c>
      <c r="CG26" s="117">
        <v>33</v>
      </c>
      <c r="CH26" s="117">
        <v>41</v>
      </c>
      <c r="CI26" s="117">
        <v>33</v>
      </c>
      <c r="CJ26" s="117">
        <v>41</v>
      </c>
      <c r="CK26" s="117">
        <v>33</v>
      </c>
      <c r="CL26" s="117">
        <v>41</v>
      </c>
      <c r="CM26" s="117">
        <v>33</v>
      </c>
      <c r="CN26" s="117">
        <v>41</v>
      </c>
      <c r="CO26" s="117">
        <v>33</v>
      </c>
      <c r="CP26" s="117">
        <v>41</v>
      </c>
      <c r="CQ26" s="117">
        <v>33</v>
      </c>
      <c r="CR26" s="117">
        <v>41</v>
      </c>
      <c r="CS26" s="117">
        <v>33</v>
      </c>
      <c r="CT26" s="117">
        <v>41</v>
      </c>
      <c r="CU26" s="117">
        <v>33</v>
      </c>
      <c r="CV26" s="117">
        <v>41</v>
      </c>
      <c r="CW26" s="117">
        <v>33</v>
      </c>
      <c r="CX26" s="117">
        <v>41</v>
      </c>
      <c r="CY26" s="117">
        <v>33</v>
      </c>
      <c r="CZ26" s="117">
        <v>41</v>
      </c>
      <c r="DA26" s="117">
        <v>33</v>
      </c>
      <c r="DB26" s="117">
        <v>41</v>
      </c>
      <c r="DC26" s="117">
        <v>33</v>
      </c>
      <c r="DD26" s="117">
        <v>41</v>
      </c>
      <c r="DE26" s="118">
        <v>33</v>
      </c>
      <c r="DF26" s="85"/>
      <c r="DG26" s="133">
        <f t="shared" si="272"/>
        <v>0</v>
      </c>
      <c r="DH26" s="84">
        <f t="shared" si="110"/>
        <v>0</v>
      </c>
      <c r="DI26" s="84">
        <f t="shared" si="111"/>
        <v>0</v>
      </c>
      <c r="DJ26" s="84">
        <f t="shared" si="112"/>
        <v>0</v>
      </c>
      <c r="DK26" s="84">
        <f t="shared" si="113"/>
        <v>0</v>
      </c>
      <c r="DL26" s="84">
        <f t="shared" si="114"/>
        <v>0</v>
      </c>
      <c r="DM26" s="84">
        <f t="shared" si="115"/>
        <v>0</v>
      </c>
      <c r="DN26" s="84">
        <f t="shared" si="116"/>
        <v>0</v>
      </c>
      <c r="DO26" s="84">
        <f t="shared" si="117"/>
        <v>0</v>
      </c>
      <c r="DP26" s="84">
        <f t="shared" si="118"/>
        <v>0</v>
      </c>
      <c r="DQ26" s="84">
        <f t="shared" si="119"/>
        <v>0</v>
      </c>
      <c r="DR26" s="84">
        <f t="shared" si="120"/>
        <v>0</v>
      </c>
      <c r="DS26" s="84">
        <f t="shared" si="121"/>
        <v>0</v>
      </c>
      <c r="DT26" s="84">
        <f t="shared" si="122"/>
        <v>0</v>
      </c>
      <c r="DU26" s="84">
        <f t="shared" si="123"/>
        <v>0</v>
      </c>
      <c r="DV26" s="84">
        <f t="shared" si="124"/>
        <v>0</v>
      </c>
      <c r="DW26" s="84">
        <f t="shared" si="125"/>
        <v>0</v>
      </c>
      <c r="DX26" s="84">
        <f t="shared" si="126"/>
        <v>0</v>
      </c>
      <c r="DY26" s="84">
        <f t="shared" si="127"/>
        <v>0</v>
      </c>
      <c r="DZ26" s="84">
        <f t="shared" si="128"/>
        <v>0</v>
      </c>
      <c r="EA26" s="84">
        <f t="shared" si="129"/>
        <v>0</v>
      </c>
      <c r="EB26" s="84">
        <f t="shared" si="130"/>
        <v>0</v>
      </c>
      <c r="EC26" s="84">
        <f t="shared" si="131"/>
        <v>0</v>
      </c>
      <c r="ED26" s="84">
        <f t="shared" si="132"/>
        <v>0</v>
      </c>
      <c r="EE26" s="84">
        <f t="shared" si="133"/>
        <v>0</v>
      </c>
      <c r="EF26" s="84">
        <f t="shared" si="134"/>
        <v>0</v>
      </c>
      <c r="EG26" s="84">
        <f t="shared" si="135"/>
        <v>0</v>
      </c>
      <c r="EH26" s="84">
        <f t="shared" si="136"/>
        <v>0</v>
      </c>
      <c r="EI26" s="84">
        <f t="shared" si="137"/>
        <v>0</v>
      </c>
      <c r="EJ26" s="84">
        <f t="shared" si="138"/>
        <v>0</v>
      </c>
      <c r="EK26" s="84">
        <f t="shared" si="139"/>
        <v>0</v>
      </c>
      <c r="EL26" s="84">
        <f t="shared" si="140"/>
        <v>0</v>
      </c>
      <c r="EM26" s="84">
        <f t="shared" si="141"/>
        <v>0</v>
      </c>
      <c r="EN26" s="84">
        <f t="shared" si="142"/>
        <v>0</v>
      </c>
      <c r="EO26" s="84">
        <f t="shared" si="143"/>
        <v>0</v>
      </c>
      <c r="EP26" s="84">
        <f t="shared" si="144"/>
        <v>0</v>
      </c>
      <c r="EQ26" s="84">
        <f t="shared" si="145"/>
        <v>0</v>
      </c>
      <c r="ER26" s="84">
        <f t="shared" si="146"/>
        <v>0</v>
      </c>
      <c r="ES26" s="84">
        <f t="shared" si="147"/>
        <v>0</v>
      </c>
      <c r="ET26" s="84">
        <f t="shared" si="148"/>
        <v>0</v>
      </c>
      <c r="EU26" s="84">
        <f t="shared" si="149"/>
        <v>0</v>
      </c>
      <c r="EV26" s="84">
        <f t="shared" si="150"/>
        <v>0</v>
      </c>
      <c r="EW26" s="84">
        <f t="shared" si="151"/>
        <v>0</v>
      </c>
      <c r="EX26" s="84">
        <f t="shared" si="152"/>
        <v>0</v>
      </c>
      <c r="EY26" s="84">
        <f t="shared" si="153"/>
        <v>0</v>
      </c>
      <c r="EZ26" s="84">
        <f t="shared" si="154"/>
        <v>0</v>
      </c>
      <c r="FA26" s="84">
        <f t="shared" si="155"/>
        <v>0</v>
      </c>
      <c r="FB26" s="84">
        <f t="shared" si="156"/>
        <v>0</v>
      </c>
      <c r="FC26" s="84">
        <f t="shared" si="157"/>
        <v>0</v>
      </c>
      <c r="FD26" s="84">
        <f t="shared" si="158"/>
        <v>0</v>
      </c>
      <c r="FE26" s="84">
        <f t="shared" si="159"/>
        <v>0</v>
      </c>
      <c r="FF26" s="134">
        <f t="shared" si="160"/>
        <v>0</v>
      </c>
      <c r="FG26" s="84"/>
      <c r="FH26" s="133" t="str">
        <f t="shared" si="51"/>
        <v/>
      </c>
      <c r="FI26" s="84" t="str">
        <f t="shared" si="52"/>
        <v/>
      </c>
      <c r="FJ26" s="84" t="str">
        <f t="shared" si="53"/>
        <v/>
      </c>
      <c r="FK26" s="84" t="str">
        <f t="shared" si="54"/>
        <v/>
      </c>
      <c r="FL26" s="84" t="str">
        <f t="shared" si="55"/>
        <v/>
      </c>
      <c r="FM26" s="84" t="str">
        <f t="shared" si="56"/>
        <v/>
      </c>
      <c r="FN26" s="84" t="str">
        <f t="shared" si="57"/>
        <v/>
      </c>
      <c r="FO26" s="84" t="str">
        <f t="shared" si="58"/>
        <v/>
      </c>
      <c r="FP26" s="84" t="str">
        <f t="shared" si="59"/>
        <v/>
      </c>
      <c r="FQ26" s="84" t="str">
        <f t="shared" si="60"/>
        <v/>
      </c>
      <c r="FR26" s="84" t="str">
        <f t="shared" si="61"/>
        <v/>
      </c>
      <c r="FS26" s="84" t="str">
        <f t="shared" si="62"/>
        <v/>
      </c>
      <c r="FT26" s="84" t="str">
        <f t="shared" si="63"/>
        <v/>
      </c>
      <c r="FU26" s="84" t="str">
        <f t="shared" si="64"/>
        <v/>
      </c>
      <c r="FV26" s="84" t="str">
        <f t="shared" si="65"/>
        <v/>
      </c>
      <c r="FW26" s="84" t="str">
        <f t="shared" si="66"/>
        <v/>
      </c>
      <c r="FX26" s="84" t="str">
        <f t="shared" si="67"/>
        <v/>
      </c>
      <c r="FY26" s="84" t="str">
        <f t="shared" si="68"/>
        <v/>
      </c>
      <c r="FZ26" s="84" t="str">
        <f t="shared" si="69"/>
        <v/>
      </c>
      <c r="GA26" s="84" t="str">
        <f t="shared" si="70"/>
        <v/>
      </c>
      <c r="GB26" s="84" t="str">
        <f t="shared" si="71"/>
        <v/>
      </c>
      <c r="GC26" s="84" t="str">
        <f t="shared" si="72"/>
        <v/>
      </c>
      <c r="GD26" s="84" t="str">
        <f t="shared" si="73"/>
        <v/>
      </c>
      <c r="GE26" s="84" t="str">
        <f t="shared" si="74"/>
        <v/>
      </c>
      <c r="GF26" s="84" t="str">
        <f t="shared" si="75"/>
        <v/>
      </c>
      <c r="GG26" s="84" t="str">
        <f t="shared" si="76"/>
        <v/>
      </c>
      <c r="GH26" s="84" t="str">
        <f t="shared" si="77"/>
        <v/>
      </c>
      <c r="GI26" s="84" t="str">
        <f t="shared" si="78"/>
        <v/>
      </c>
      <c r="GJ26" s="84" t="str">
        <f t="shared" si="79"/>
        <v/>
      </c>
      <c r="GK26" s="84" t="str">
        <f t="shared" si="80"/>
        <v/>
      </c>
      <c r="GL26" s="84" t="str">
        <f t="shared" si="81"/>
        <v/>
      </c>
      <c r="GM26" s="84" t="str">
        <f t="shared" si="82"/>
        <v/>
      </c>
      <c r="GN26" s="84" t="str">
        <f t="shared" si="83"/>
        <v/>
      </c>
      <c r="GO26" s="84" t="str">
        <f t="shared" si="84"/>
        <v/>
      </c>
      <c r="GP26" s="84" t="str">
        <f t="shared" si="85"/>
        <v/>
      </c>
      <c r="GQ26" s="84" t="str">
        <f t="shared" si="86"/>
        <v/>
      </c>
      <c r="GR26" s="84" t="str">
        <f t="shared" si="87"/>
        <v/>
      </c>
      <c r="GS26" s="84" t="str">
        <f t="shared" si="88"/>
        <v/>
      </c>
      <c r="GT26" s="84" t="str">
        <f t="shared" si="89"/>
        <v/>
      </c>
      <c r="GU26" s="84" t="str">
        <f t="shared" si="90"/>
        <v/>
      </c>
      <c r="GV26" s="84" t="str">
        <f t="shared" si="91"/>
        <v/>
      </c>
      <c r="GW26" s="84" t="str">
        <f t="shared" si="92"/>
        <v/>
      </c>
      <c r="GX26" s="84" t="str">
        <f t="shared" si="93"/>
        <v/>
      </c>
      <c r="GY26" s="84" t="str">
        <f t="shared" si="94"/>
        <v/>
      </c>
      <c r="GZ26" s="84" t="str">
        <f t="shared" si="95"/>
        <v/>
      </c>
      <c r="HA26" s="84" t="str">
        <f t="shared" si="96"/>
        <v/>
      </c>
      <c r="HB26" s="84" t="str">
        <f t="shared" si="97"/>
        <v/>
      </c>
      <c r="HC26" s="84" t="str">
        <f t="shared" si="98"/>
        <v/>
      </c>
      <c r="HD26" s="84" t="str">
        <f t="shared" si="99"/>
        <v/>
      </c>
      <c r="HE26" s="84" t="str">
        <f t="shared" si="100"/>
        <v/>
      </c>
      <c r="HF26" s="84" t="str">
        <f t="shared" si="101"/>
        <v/>
      </c>
      <c r="HG26" s="84" t="str">
        <f t="shared" si="102"/>
        <v/>
      </c>
      <c r="HH26" s="139">
        <f t="shared" si="103"/>
        <v>0</v>
      </c>
      <c r="HI26" s="35"/>
      <c r="HJ26" s="133" t="str" cm="1">
        <f t="array" ref="HJ26">IF($C26&lt;&gt;"Production","",IFERROR(
_xlfn.IFS(AND(DG26&gt;0,DG26&lt;($HK$3-$D26)),DG26,
AND(DG26&gt;0,DG26&gt;($HK$3-$D26)),($HK$3-$D26)),""))</f>
        <v/>
      </c>
      <c r="HK26" s="84" t="str" cm="1">
        <f t="array" ref="HK26">IF($C26&lt;&gt;"Production","",IFERROR(
_xlfn.IFS(AND(DH26&gt;0,DH26&lt;($HK$3-$D26)),DH26,
AND(DH26&gt;0,DH26&gt;($HK$3-$D26)),($HK$3-$D26)),""))</f>
        <v/>
      </c>
      <c r="HL26" s="84" t="str" cm="1">
        <f t="array" ref="HL26">IF($C26&lt;&gt;"Production","",IFERROR(
_xlfn.IFS(AND(DI26&gt;0,DI26&lt;($HK$3-$D26)),DI26,
AND(DI26&gt;0,DI26&gt;($HK$3-$D26)),($HK$3-$D26)),""))</f>
        <v/>
      </c>
      <c r="HM26" s="84" t="str" cm="1">
        <f t="array" ref="HM26">IF($C26&lt;&gt;"Production","",IFERROR(
_xlfn.IFS(AND(DJ26&gt;0,DJ26&lt;($HK$3-$D26)),DJ26,
AND(DJ26&gt;0,DJ26&gt;($HK$3-$D26)),($HK$3-$D26)),""))</f>
        <v/>
      </c>
      <c r="HN26" s="84" t="str" cm="1">
        <f t="array" ref="HN26">IF($C26&lt;&gt;"Production","",IFERROR(
_xlfn.IFS(AND(DK26&gt;0,DK26&lt;($HK$3-$D26)),DK26,
AND(DK26&gt;0,DK26&gt;($HK$3-$D26)),($HK$3-$D26)),""))</f>
        <v/>
      </c>
      <c r="HO26" s="84" t="str" cm="1">
        <f t="array" ref="HO26">IF($C26&lt;&gt;"Production","",IFERROR(
_xlfn.IFS(AND(DL26&gt;0,DL26&lt;($HK$3-$D26)),DL26,
AND(DL26&gt;0,DL26&gt;($HK$3-$D26)),($HK$3-$D26)),""))</f>
        <v/>
      </c>
      <c r="HP26" s="84" t="str" cm="1">
        <f t="array" ref="HP26">IF($C26&lt;&gt;"Production","",IFERROR(
_xlfn.IFS(AND(DM26&gt;0,DM26&lt;($HK$3-$D26)),DM26,
AND(DM26&gt;0,DM26&gt;($HK$3-$D26)),($HK$3-$D26)),""))</f>
        <v/>
      </c>
      <c r="HQ26" s="84" t="str" cm="1">
        <f t="array" ref="HQ26">IF($C26&lt;&gt;"Production","",IFERROR(
_xlfn.IFS(AND(DN26&gt;0,DN26&lt;($HK$3-$D26)),DN26,
AND(DN26&gt;0,DN26&gt;($HK$3-$D26)),($HK$3-$D26)),""))</f>
        <v/>
      </c>
      <c r="HR26" s="84" t="str" cm="1">
        <f t="array" ref="HR26">IF($C26&lt;&gt;"Production","",IFERROR(
_xlfn.IFS(AND(DO26&gt;0,DO26&lt;($HK$3-$D26)),DO26,
AND(DO26&gt;0,DO26&gt;($HK$3-$D26)),($HK$3-$D26)),""))</f>
        <v/>
      </c>
      <c r="HS26" s="84" t="str" cm="1">
        <f t="array" ref="HS26">IF($C26&lt;&gt;"Production","",IFERROR(
_xlfn.IFS(AND(DP26&gt;0,DP26&lt;($HK$3-$D26)),DP26,
AND(DP26&gt;0,DP26&gt;($HK$3-$D26)),($HK$3-$D26)),""))</f>
        <v/>
      </c>
      <c r="HT26" s="84" t="str" cm="1">
        <f t="array" ref="HT26">IF($C26&lt;&gt;"Production","",IFERROR(
_xlfn.IFS(AND(DQ26&gt;0,DQ26&lt;($HK$3-$D26)),DQ26,
AND(DQ26&gt;0,DQ26&gt;($HK$3-$D26)),($HK$3-$D26)),""))</f>
        <v/>
      </c>
      <c r="HU26" s="84" t="str" cm="1">
        <f t="array" ref="HU26">IF($C26&lt;&gt;"Production","",IFERROR(
_xlfn.IFS(AND(DR26&gt;0,DR26&lt;($HK$3-$D26)),DR26,
AND(DR26&gt;0,DR26&gt;($HK$3-$D26)),($HK$3-$D26)),""))</f>
        <v/>
      </c>
      <c r="HV26" s="84" t="str" cm="1">
        <f t="array" ref="HV26">IF($C26&lt;&gt;"Production","",IFERROR(
_xlfn.IFS(AND(DS26&gt;0,DS26&lt;($HK$3-$D26)),DS26,
AND(DS26&gt;0,DS26&gt;($HK$3-$D26)),($HK$3-$D26)),""))</f>
        <v/>
      </c>
      <c r="HW26" s="84" t="str" cm="1">
        <f t="array" ref="HW26">IF($C26&lt;&gt;"Production","",IFERROR(
_xlfn.IFS(AND(DT26&gt;0,DT26&lt;($HK$3-$D26)),DT26,
AND(DT26&gt;0,DT26&gt;($HK$3-$D26)),($HK$3-$D26)),""))</f>
        <v/>
      </c>
      <c r="HX26" s="84" t="str" cm="1">
        <f t="array" ref="HX26">IF($C26&lt;&gt;"Production","",IFERROR(
_xlfn.IFS(AND(DU26&gt;0,DU26&lt;($HK$3-$D26)),DU26,
AND(DU26&gt;0,DU26&gt;($HK$3-$D26)),($HK$3-$D26)),""))</f>
        <v/>
      </c>
      <c r="HY26" s="84" t="str" cm="1">
        <f t="array" ref="HY26">IF($C26&lt;&gt;"Production","",IFERROR(
_xlfn.IFS(AND(DV26&gt;0,DV26&lt;($HK$3-$D26)),DV26,
AND(DV26&gt;0,DV26&gt;($HK$3-$D26)),($HK$3-$D26)),""))</f>
        <v/>
      </c>
      <c r="HZ26" s="84" t="str" cm="1">
        <f t="array" ref="HZ26">IF($C26&lt;&gt;"Production","",IFERROR(
_xlfn.IFS(AND(DW26&gt;0,DW26&lt;($HK$3-$D26)),DW26,
AND(DW26&gt;0,DW26&gt;($HK$3-$D26)),($HK$3-$D26)),""))</f>
        <v/>
      </c>
      <c r="IA26" s="84" t="str" cm="1">
        <f t="array" ref="IA26">IF($C26&lt;&gt;"Production","",IFERROR(
_xlfn.IFS(AND(DX26&gt;0,DX26&lt;($HK$3-$D26)),DX26,
AND(DX26&gt;0,DX26&gt;($HK$3-$D26)),($HK$3-$D26)),""))</f>
        <v/>
      </c>
      <c r="IB26" s="84" t="str" cm="1">
        <f t="array" ref="IB26">IF($C26&lt;&gt;"Production","",IFERROR(
_xlfn.IFS(AND(DY26&gt;0,DY26&lt;($HK$3-$D26)),DY26,
AND(DY26&gt;0,DY26&gt;($HK$3-$D26)),($HK$3-$D26)),""))</f>
        <v/>
      </c>
      <c r="IC26" s="84" t="str" cm="1">
        <f t="array" ref="IC26">IF($C26&lt;&gt;"Production","",IFERROR(
_xlfn.IFS(AND(DZ26&gt;0,DZ26&lt;($HK$3-$D26)),DZ26,
AND(DZ26&gt;0,DZ26&gt;($HK$3-$D26)),($HK$3-$D26)),""))</f>
        <v/>
      </c>
      <c r="ID26" s="84" t="str" cm="1">
        <f t="array" ref="ID26">IF($C26&lt;&gt;"Production","",IFERROR(
_xlfn.IFS(AND(EA26&gt;0,EA26&lt;($HK$3-$D26)),EA26,
AND(EA26&gt;0,EA26&gt;($HK$3-$D26)),($HK$3-$D26)),""))</f>
        <v/>
      </c>
      <c r="IE26" s="84" t="str" cm="1">
        <f t="array" ref="IE26">IF($C26&lt;&gt;"Production","",IFERROR(
_xlfn.IFS(AND(EB26&gt;0,EB26&lt;($HK$3-$D26)),EB26,
AND(EB26&gt;0,EB26&gt;($HK$3-$D26)),($HK$3-$D26)),""))</f>
        <v/>
      </c>
      <c r="IF26" s="84" t="str" cm="1">
        <f t="array" ref="IF26">IF($C26&lt;&gt;"Production","",IFERROR(
_xlfn.IFS(AND(EC26&gt;0,EC26&lt;($HK$3-$D26)),EC26,
AND(EC26&gt;0,EC26&gt;($HK$3-$D26)),($HK$3-$D26)),""))</f>
        <v/>
      </c>
      <c r="IG26" s="84" t="str" cm="1">
        <f t="array" ref="IG26">IF($C26&lt;&gt;"Production","",IFERROR(
_xlfn.IFS(AND(ED26&gt;0,ED26&lt;($HK$3-$D26)),ED26,
AND(ED26&gt;0,ED26&gt;($HK$3-$D26)),($HK$3-$D26)),""))</f>
        <v/>
      </c>
      <c r="IH26" s="84" t="str" cm="1">
        <f t="array" ref="IH26">IF($C26&lt;&gt;"Production","",IFERROR(
_xlfn.IFS(AND(EE26&gt;0,EE26&lt;($HK$3-$D26)),EE26,
AND(EE26&gt;0,EE26&gt;($HK$3-$D26)),($HK$3-$D26)),""))</f>
        <v/>
      </c>
      <c r="II26" s="84" t="str" cm="1">
        <f t="array" ref="II26">IF($C26&lt;&gt;"Production","",IFERROR(
_xlfn.IFS(AND(EF26&gt;0,EF26&lt;($HK$3-$D26)),EF26,
AND(EF26&gt;0,EF26&gt;($HK$3-$D26)),($HK$3-$D26)),""))</f>
        <v/>
      </c>
      <c r="IJ26" s="84" t="str" cm="1">
        <f t="array" ref="IJ26">IF($C26&lt;&gt;"Production","",IFERROR(
_xlfn.IFS(AND(EG26&gt;0,EG26&lt;($HK$3-$D26)),EG26,
AND(EG26&gt;0,EG26&gt;($HK$3-$D26)),($HK$3-$D26)),""))</f>
        <v/>
      </c>
      <c r="IK26" s="84" t="str" cm="1">
        <f t="array" ref="IK26">IF($C26&lt;&gt;"Production","",IFERROR(
_xlfn.IFS(AND(EH26&gt;0,EH26&lt;($HK$3-$D26)),EH26,
AND(EH26&gt;0,EH26&gt;($HK$3-$D26)),($HK$3-$D26)),""))</f>
        <v/>
      </c>
      <c r="IL26" s="84" t="str" cm="1">
        <f t="array" ref="IL26">IF($C26&lt;&gt;"Production","",IFERROR(
_xlfn.IFS(AND(EI26&gt;0,EI26&lt;($HK$3-$D26)),EI26,
AND(EI26&gt;0,EI26&gt;($HK$3-$D26)),($HK$3-$D26)),""))</f>
        <v/>
      </c>
      <c r="IM26" s="84" t="str" cm="1">
        <f t="array" ref="IM26">IF($C26&lt;&gt;"Production","",IFERROR(
_xlfn.IFS(AND(EJ26&gt;0,EJ26&lt;($HK$3-$D26)),EJ26,
AND(EJ26&gt;0,EJ26&gt;($HK$3-$D26)),($HK$3-$D26)),""))</f>
        <v/>
      </c>
      <c r="IN26" s="84" t="str" cm="1">
        <f t="array" ref="IN26">IF($C26&lt;&gt;"Production","",IFERROR(
_xlfn.IFS(AND(EK26&gt;0,EK26&lt;($HK$3-$D26)),EK26,
AND(EK26&gt;0,EK26&gt;($HK$3-$D26)),($HK$3-$D26)),""))</f>
        <v/>
      </c>
      <c r="IO26" s="84" t="str" cm="1">
        <f t="array" ref="IO26">IF($C26&lt;&gt;"Production","",IFERROR(
_xlfn.IFS(AND(EL26&gt;0,EL26&lt;($HK$3-$D26)),EL26,
AND(EL26&gt;0,EL26&gt;($HK$3-$D26)),($HK$3-$D26)),""))</f>
        <v/>
      </c>
      <c r="IP26" s="84" t="str" cm="1">
        <f t="array" ref="IP26">IF($C26&lt;&gt;"Production","",IFERROR(
_xlfn.IFS(AND(EM26&gt;0,EM26&lt;($HK$3-$D26)),EM26,
AND(EM26&gt;0,EM26&gt;($HK$3-$D26)),($HK$3-$D26)),""))</f>
        <v/>
      </c>
      <c r="IQ26" s="84" t="str" cm="1">
        <f t="array" ref="IQ26">IF($C26&lt;&gt;"Production","",IFERROR(
_xlfn.IFS(AND(EN26&gt;0,EN26&lt;($HK$3-$D26)),EN26,
AND(EN26&gt;0,EN26&gt;($HK$3-$D26)),($HK$3-$D26)),""))</f>
        <v/>
      </c>
      <c r="IR26" s="84" t="str" cm="1">
        <f t="array" ref="IR26">IF($C26&lt;&gt;"Production","",IFERROR(
_xlfn.IFS(AND(EO26&gt;0,EO26&lt;($HK$3-$D26)),EO26,
AND(EO26&gt;0,EO26&gt;($HK$3-$D26)),($HK$3-$D26)),""))</f>
        <v/>
      </c>
      <c r="IS26" s="84" t="str" cm="1">
        <f t="array" ref="IS26">IF($C26&lt;&gt;"Production","",IFERROR(
_xlfn.IFS(AND(EP26&gt;0,EP26&lt;($HK$3-$D26)),EP26,
AND(EP26&gt;0,EP26&gt;($HK$3-$D26)),($HK$3-$D26)),""))</f>
        <v/>
      </c>
      <c r="IT26" s="84" t="str" cm="1">
        <f t="array" ref="IT26">IF($C26&lt;&gt;"Production","",IFERROR(
_xlfn.IFS(AND(EQ26&gt;0,EQ26&lt;($HK$3-$D26)),EQ26,
AND(EQ26&gt;0,EQ26&gt;($HK$3-$D26)),($HK$3-$D26)),""))</f>
        <v/>
      </c>
      <c r="IU26" s="84" t="str" cm="1">
        <f t="array" ref="IU26">IF($C26&lt;&gt;"Production","",IFERROR(
_xlfn.IFS(AND(ER26&gt;0,ER26&lt;($HK$3-$D26)),ER26,
AND(ER26&gt;0,ER26&gt;($HK$3-$D26)),($HK$3-$D26)),""))</f>
        <v/>
      </c>
      <c r="IV26" s="84" t="str" cm="1">
        <f t="array" ref="IV26">IF($C26&lt;&gt;"Production","",IFERROR(
_xlfn.IFS(AND(ES26&gt;0,ES26&lt;($HK$3-$D26)),ES26,
AND(ES26&gt;0,ES26&gt;($HK$3-$D26)),($HK$3-$D26)),""))</f>
        <v/>
      </c>
      <c r="IW26" s="84" t="str" cm="1">
        <f t="array" ref="IW26">IF($C26&lt;&gt;"Production","",IFERROR(
_xlfn.IFS(AND(ET26&gt;0,ET26&lt;($HK$3-$D26)),ET26,
AND(ET26&gt;0,ET26&gt;($HK$3-$D26)),($HK$3-$D26)),""))</f>
        <v/>
      </c>
      <c r="IX26" s="84" t="str" cm="1">
        <f t="array" ref="IX26">IF($C26&lt;&gt;"Production","",IFERROR(
_xlfn.IFS(AND(EU26&gt;0,EU26&lt;($HK$3-$D26)),EU26,
AND(EU26&gt;0,EU26&gt;($HK$3-$D26)),($HK$3-$D26)),""))</f>
        <v/>
      </c>
      <c r="IY26" s="84" t="str" cm="1">
        <f t="array" ref="IY26">IF($C26&lt;&gt;"Production","",IFERROR(
_xlfn.IFS(AND(EV26&gt;0,EV26&lt;($HK$3-$D26)),EV26,
AND(EV26&gt;0,EV26&gt;($HK$3-$D26)),($HK$3-$D26)),""))</f>
        <v/>
      </c>
      <c r="IZ26" s="84" t="str" cm="1">
        <f t="array" ref="IZ26">IF($C26&lt;&gt;"Production","",IFERROR(
_xlfn.IFS(AND(EW26&gt;0,EW26&lt;($HK$3-$D26)),EW26,
AND(EW26&gt;0,EW26&gt;($HK$3-$D26)),($HK$3-$D26)),""))</f>
        <v/>
      </c>
      <c r="JA26" s="84" t="str" cm="1">
        <f t="array" ref="JA26">IF($C26&lt;&gt;"Production","",IFERROR(
_xlfn.IFS(AND(EX26&gt;0,EX26&lt;($HK$3-$D26)),EX26,
AND(EX26&gt;0,EX26&gt;($HK$3-$D26)),($HK$3-$D26)),""))</f>
        <v/>
      </c>
      <c r="JB26" s="84" t="str" cm="1">
        <f t="array" ref="JB26">IF($C26&lt;&gt;"Production","",IFERROR(
_xlfn.IFS(AND(EY26&gt;0,EY26&lt;($HK$3-$D26)),EY26,
AND(EY26&gt;0,EY26&gt;($HK$3-$D26)),($HK$3-$D26)),""))</f>
        <v/>
      </c>
      <c r="JC26" s="84" t="str" cm="1">
        <f t="array" ref="JC26">IF($C26&lt;&gt;"Production","",IFERROR(
_xlfn.IFS(AND(EZ26&gt;0,EZ26&lt;($HK$3-$D26)),EZ26,
AND(EZ26&gt;0,EZ26&gt;($HK$3-$D26)),($HK$3-$D26)),""))</f>
        <v/>
      </c>
      <c r="JD26" s="84" t="str" cm="1">
        <f t="array" ref="JD26">IF($C26&lt;&gt;"Production","",IFERROR(
_xlfn.IFS(AND(FA26&gt;0,FA26&lt;($HK$3-$D26)),FA26,
AND(FA26&gt;0,FA26&gt;($HK$3-$D26)),($HK$3-$D26)),""))</f>
        <v/>
      </c>
      <c r="JE26" s="84" t="str" cm="1">
        <f t="array" ref="JE26">IF($C26&lt;&gt;"Production","",IFERROR(
_xlfn.IFS(AND(FB26&gt;0,FB26&lt;($HK$3-$D26)),FB26,
AND(FB26&gt;0,FB26&gt;($HK$3-$D26)),($HK$3-$D26)),""))</f>
        <v/>
      </c>
      <c r="JF26" s="84" t="str" cm="1">
        <f t="array" ref="JF26">IF($C26&lt;&gt;"Production","",IFERROR(
_xlfn.IFS(AND(FC26&gt;0,FC26&lt;($HK$3-$D26)),FC26,
AND(FC26&gt;0,FC26&gt;($HK$3-$D26)),($HK$3-$D26)),""))</f>
        <v/>
      </c>
      <c r="JG26" s="84" t="str" cm="1">
        <f t="array" ref="JG26">IF($C26&lt;&gt;"Production","",IFERROR(
_xlfn.IFS(AND(FD26&gt;0,FD26&lt;($HK$3-$D26)),FD26,
AND(FD26&gt;0,FD26&gt;($HK$3-$D26)),($HK$3-$D26)),""))</f>
        <v/>
      </c>
      <c r="JH26" s="84" t="str" cm="1">
        <f t="array" ref="JH26">IF($C26&lt;&gt;"Production","",IFERROR(
_xlfn.IFS(AND(FF26&gt;0,FF26&lt;($HK$3-$D26)),FF26,
AND(FF26&gt;0,FF26&gt;($HK$3-$D26)),($HK$3-$D26)),""))</f>
        <v/>
      </c>
      <c r="JI26" s="134" t="str" cm="1">
        <f t="array" ref="JI26">IF($C26&lt;&gt;"Production","",IFERROR(
_xlfn.IFS(AND(FG26&gt;0,FG26&lt;($HK$3-$D26)),FG26,
AND(FG26&gt;0,FG26&gt;($HK$3-$D26)),($HK$3-$D26)),""))</f>
        <v/>
      </c>
      <c r="JJ26" s="139">
        <f t="shared" si="104"/>
        <v>0</v>
      </c>
      <c r="JK26" s="80"/>
      <c r="JL26" s="133" t="str" cm="1">
        <f t="array" ref="JL26">IF($C26="Production","",IFERROR(
_xlfn.IFS(AND(FH26&gt;0,FH26&lt;($HK$3-$D26)),FH26,
AND(FH26&gt;0,FH26&gt;($HK$3-$D26)),($HK$3-$D26)),""))</f>
        <v/>
      </c>
      <c r="JM26" s="84" t="str" cm="1">
        <f t="array" ref="JM26">IF($C26="Production","",IFERROR(
_xlfn.IFS(AND(FI26&gt;0,FI26&lt;($HK$3-$D26)),FI26,
AND(FI26&gt;0,FI26&gt;($HK$3-$D26)),($HK$3-$D26)),""))</f>
        <v/>
      </c>
      <c r="JN26" s="84" t="str" cm="1">
        <f t="array" ref="JN26">IF($C26="Production","",IFERROR(
_xlfn.IFS(AND(FJ26&gt;0,FJ26&lt;($HK$3-$D26)),FJ26,
AND(FJ26&gt;0,FJ26&gt;($HK$3-$D26)),($HK$3-$D26)),""))</f>
        <v/>
      </c>
      <c r="JO26" s="84" t="str" cm="1">
        <f t="array" ref="JO26">IF($C26="Production","",IFERROR(
_xlfn.IFS(AND(FK26&gt;0,FK26&lt;($HK$3-$D26)),FK26,
AND(FK26&gt;0,FK26&gt;($HK$3-$D26)),($HK$3-$D26)),""))</f>
        <v/>
      </c>
      <c r="JP26" s="84" t="str" cm="1">
        <f t="array" ref="JP26">IF($C26="Production","",IFERROR(
_xlfn.IFS(AND(FL26&gt;0,FL26&lt;($HK$3-$D26)),FL26,
AND(FL26&gt;0,FL26&gt;($HK$3-$D26)),($HK$3-$D26)),""))</f>
        <v/>
      </c>
      <c r="JQ26" s="84" t="str" cm="1">
        <f t="array" ref="JQ26">IF($C26="Production","",IFERROR(
_xlfn.IFS(AND(FM26&gt;0,FM26&lt;($HK$3-$D26)),FM26,
AND(FM26&gt;0,FM26&gt;($HK$3-$D26)),($HK$3-$D26)),""))</f>
        <v/>
      </c>
      <c r="JR26" s="84" t="str" cm="1">
        <f t="array" ref="JR26">IF($C26="Production","",IFERROR(
_xlfn.IFS(AND(FN26&gt;0,FN26&lt;($HK$3-$D26)),FN26,
AND(FN26&gt;0,FN26&gt;($HK$3-$D26)),($HK$3-$D26)),""))</f>
        <v/>
      </c>
      <c r="JS26" s="84" t="str" cm="1">
        <f t="array" ref="JS26">IF($C26="Production","",IFERROR(
_xlfn.IFS(AND(FO26&gt;0,FO26&lt;($HK$3-$D26)),FO26,
AND(FO26&gt;0,FO26&gt;($HK$3-$D26)),($HK$3-$D26)),""))</f>
        <v/>
      </c>
      <c r="JT26" s="84" t="str" cm="1">
        <f t="array" ref="JT26">IF($C26="Production","",IFERROR(
_xlfn.IFS(AND(FP26&gt;0,FP26&lt;($HK$3-$D26)),FP26,
AND(FP26&gt;0,FP26&gt;($HK$3-$D26)),($HK$3-$D26)),""))</f>
        <v/>
      </c>
      <c r="JU26" s="84" t="str" cm="1">
        <f t="array" ref="JU26">IF($C26="Production","",IFERROR(
_xlfn.IFS(AND(FQ26&gt;0,FQ26&lt;($HK$3-$D26)),FQ26,
AND(FQ26&gt;0,FQ26&gt;($HK$3-$D26)),($HK$3-$D26)),""))</f>
        <v/>
      </c>
      <c r="JV26" s="84" t="str" cm="1">
        <f t="array" ref="JV26">IF($C26="Production","",IFERROR(
_xlfn.IFS(AND(FR26&gt;0,FR26&lt;($HK$3-$D26)),FR26,
AND(FR26&gt;0,FR26&gt;($HK$3-$D26)),($HK$3-$D26)),""))</f>
        <v/>
      </c>
      <c r="JW26" s="84" t="str" cm="1">
        <f t="array" ref="JW26">IF($C26="Production","",IFERROR(
_xlfn.IFS(AND(FS26&gt;0,FS26&lt;($HK$3-$D26)),FS26,
AND(FS26&gt;0,FS26&gt;($HK$3-$D26)),($HK$3-$D26)),""))</f>
        <v/>
      </c>
      <c r="JX26" s="84" t="str" cm="1">
        <f t="array" ref="JX26">IF($C26="Production","",IFERROR(
_xlfn.IFS(AND(FT26&gt;0,FT26&lt;($HK$3-$D26)),FT26,
AND(FT26&gt;0,FT26&gt;($HK$3-$D26)),($HK$3-$D26)),""))</f>
        <v/>
      </c>
      <c r="JY26" s="84" t="str" cm="1">
        <f t="array" ref="JY26">IF($C26="Production","",IFERROR(
_xlfn.IFS(AND(FU26&gt;0,FU26&lt;($HK$3-$D26)),FU26,
AND(FU26&gt;0,FU26&gt;($HK$3-$D26)),($HK$3-$D26)),""))</f>
        <v/>
      </c>
      <c r="JZ26" s="84" t="str" cm="1">
        <f t="array" ref="JZ26">IF($C26="Production","",IFERROR(
_xlfn.IFS(AND(FV26&gt;0,FV26&lt;($HK$3-$D26)),FV26,
AND(FV26&gt;0,FV26&gt;($HK$3-$D26)),($HK$3-$D26)),""))</f>
        <v/>
      </c>
      <c r="KA26" s="84" t="str" cm="1">
        <f t="array" ref="KA26">IF($C26="Production","",IFERROR(
_xlfn.IFS(AND(FW26&gt;0,FW26&lt;($HK$3-$D26)),FW26,
AND(FW26&gt;0,FW26&gt;($HK$3-$D26)),($HK$3-$D26)),""))</f>
        <v/>
      </c>
      <c r="KB26" s="84" t="str" cm="1">
        <f t="array" ref="KB26">IF($C26="Production","",IFERROR(
_xlfn.IFS(AND(FX26&gt;0,FX26&lt;($HK$3-$D26)),FX26,
AND(FX26&gt;0,FX26&gt;($HK$3-$D26)),($HK$3-$D26)),""))</f>
        <v/>
      </c>
      <c r="KC26" s="84" t="str" cm="1">
        <f t="array" ref="KC26">IF($C26="Production","",IFERROR(
_xlfn.IFS(AND(FY26&gt;0,FY26&lt;($HK$3-$D26)),FY26,
AND(FY26&gt;0,FY26&gt;($HK$3-$D26)),($HK$3-$D26)),""))</f>
        <v/>
      </c>
      <c r="KD26" s="84" t="str" cm="1">
        <f t="array" ref="KD26">IF($C26="Production","",IFERROR(
_xlfn.IFS(AND(FZ26&gt;0,FZ26&lt;($HK$3-$D26)),FZ26,
AND(FZ26&gt;0,FZ26&gt;($HK$3-$D26)),($HK$3-$D26)),""))</f>
        <v/>
      </c>
      <c r="KE26" s="84" t="str" cm="1">
        <f t="array" ref="KE26">IF($C26="Production","",IFERROR(
_xlfn.IFS(AND(GA26&gt;0,GA26&lt;($HK$3-$D26)),GA26,
AND(GA26&gt;0,GA26&gt;($HK$3-$D26)),($HK$3-$D26)),""))</f>
        <v/>
      </c>
      <c r="KF26" s="84" t="str" cm="1">
        <f t="array" ref="KF26">IF($C26="Production","",IFERROR(
_xlfn.IFS(AND(GB26&gt;0,GB26&lt;($HK$3-$D26)),GB26,
AND(GB26&gt;0,GB26&gt;($HK$3-$D26)),($HK$3-$D26)),""))</f>
        <v/>
      </c>
      <c r="KG26" s="84" t="str" cm="1">
        <f t="array" ref="KG26">IF($C26="Production","",IFERROR(
_xlfn.IFS(AND(GC26&gt;0,GC26&lt;($HK$3-$D26)),GC26,
AND(GC26&gt;0,GC26&gt;($HK$3-$D26)),($HK$3-$D26)),""))</f>
        <v/>
      </c>
      <c r="KH26" s="84" t="str" cm="1">
        <f t="array" ref="KH26">IF($C26="Production","",IFERROR(
_xlfn.IFS(AND(GD26&gt;0,GD26&lt;($HK$3-$D26)),GD26,
AND(GD26&gt;0,GD26&gt;($HK$3-$D26)),($HK$3-$D26)),""))</f>
        <v/>
      </c>
      <c r="KI26" s="84" t="str" cm="1">
        <f t="array" ref="KI26">IF($C26="Production","",IFERROR(
_xlfn.IFS(AND(GE26&gt;0,GE26&lt;($HK$3-$D26)),GE26,
AND(GE26&gt;0,GE26&gt;($HK$3-$D26)),($HK$3-$D26)),""))</f>
        <v/>
      </c>
      <c r="KJ26" s="84" t="str" cm="1">
        <f t="array" ref="KJ26">IF($C26="Production","",IFERROR(
_xlfn.IFS(AND(GF26&gt;0,GF26&lt;($HK$3-$D26)),GF26,
AND(GF26&gt;0,GF26&gt;($HK$3-$D26)),($HK$3-$D26)),""))</f>
        <v/>
      </c>
      <c r="KK26" s="84" t="str" cm="1">
        <f t="array" ref="KK26">IF($C26="Production","",IFERROR(
_xlfn.IFS(AND(GG26&gt;0,GG26&lt;($HK$3-$D26)),GG26,
AND(GG26&gt;0,GG26&gt;($HK$3-$D26)),($HK$3-$D26)),""))</f>
        <v/>
      </c>
      <c r="KL26" s="84" t="str" cm="1">
        <f t="array" ref="KL26">IF($C26="Production","",IFERROR(
_xlfn.IFS(AND(GH26&gt;0,GH26&lt;($HK$3-$D26)),GH26,
AND(GH26&gt;0,GH26&gt;($HK$3-$D26)),($HK$3-$D26)),""))</f>
        <v/>
      </c>
      <c r="KM26" s="84" t="str" cm="1">
        <f t="array" ref="KM26">IF($C26="Production","",IFERROR(
_xlfn.IFS(AND(GI26&gt;0,GI26&lt;($HK$3-$D26)),GI26,
AND(GI26&gt;0,GI26&gt;($HK$3-$D26)),($HK$3-$D26)),""))</f>
        <v/>
      </c>
      <c r="KN26" s="84" t="str" cm="1">
        <f t="array" ref="KN26">IF($C26="Production","",IFERROR(
_xlfn.IFS(AND(GJ26&gt;0,GJ26&lt;($HK$3-$D26)),GJ26,
AND(GJ26&gt;0,GJ26&gt;($HK$3-$D26)),($HK$3-$D26)),""))</f>
        <v/>
      </c>
      <c r="KO26" s="84" t="str" cm="1">
        <f t="array" ref="KO26">IF($C26="Production","",IFERROR(
_xlfn.IFS(AND(GK26&gt;0,GK26&lt;($HK$3-$D26)),GK26,
AND(GK26&gt;0,GK26&gt;($HK$3-$D26)),($HK$3-$D26)),""))</f>
        <v/>
      </c>
      <c r="KP26" s="84" t="str" cm="1">
        <f t="array" ref="KP26">IF($C26="Production","",IFERROR(
_xlfn.IFS(AND(GL26&gt;0,GL26&lt;($HK$3-$D26)),GL26,
AND(GL26&gt;0,GL26&gt;($HK$3-$D26)),($HK$3-$D26)),""))</f>
        <v/>
      </c>
      <c r="KQ26" s="84" t="str" cm="1">
        <f t="array" ref="KQ26">IF($C26="Production","",IFERROR(
_xlfn.IFS(AND(GM26&gt;0,GM26&lt;($HK$3-$D26)),GM26,
AND(GM26&gt;0,GM26&gt;($HK$3-$D26)),($HK$3-$D26)),""))</f>
        <v/>
      </c>
      <c r="KR26" s="84" t="str" cm="1">
        <f t="array" ref="KR26">IF($C26="Production","",IFERROR(
_xlfn.IFS(AND(GN26&gt;0,GN26&lt;($HK$3-$D26)),GN26,
AND(GN26&gt;0,GN26&gt;($HK$3-$D26)),($HK$3-$D26)),""))</f>
        <v/>
      </c>
      <c r="KS26" s="84" t="str" cm="1">
        <f t="array" ref="KS26">IF($C26="Production","",IFERROR(
_xlfn.IFS(AND(GO26&gt;0,GO26&lt;($HK$3-$D26)),GO26,
AND(GO26&gt;0,GO26&gt;($HK$3-$D26)),($HK$3-$D26)),""))</f>
        <v/>
      </c>
      <c r="KT26" s="84" t="str" cm="1">
        <f t="array" ref="KT26">IF($C26="Production","",IFERROR(
_xlfn.IFS(AND(GP26&gt;0,GP26&lt;($HK$3-$D26)),GP26,
AND(GP26&gt;0,GP26&gt;($HK$3-$D26)),($HK$3-$D26)),""))</f>
        <v/>
      </c>
      <c r="KU26" s="84" t="str" cm="1">
        <f t="array" ref="KU26">IF($C26="Production","",IFERROR(
_xlfn.IFS(AND(GQ26&gt;0,GQ26&lt;($HK$3-$D26)),GQ26,
AND(GQ26&gt;0,GQ26&gt;($HK$3-$D26)),($HK$3-$D26)),""))</f>
        <v/>
      </c>
      <c r="KV26" s="84" t="str" cm="1">
        <f t="array" ref="KV26">IF($C26="Production","",IFERROR(
_xlfn.IFS(AND(GR26&gt;0,GR26&lt;($HK$3-$D26)),GR26,
AND(GR26&gt;0,GR26&gt;($HK$3-$D26)),($HK$3-$D26)),""))</f>
        <v/>
      </c>
      <c r="KW26" s="84" t="str" cm="1">
        <f t="array" ref="KW26">IF($C26="Production","",IFERROR(
_xlfn.IFS(AND(GS26&gt;0,GS26&lt;($HK$3-$D26)),GS26,
AND(GS26&gt;0,GS26&gt;($HK$3-$D26)),($HK$3-$D26)),""))</f>
        <v/>
      </c>
      <c r="KX26" s="84" t="str" cm="1">
        <f t="array" ref="KX26">IF($C26="Production","",IFERROR(
_xlfn.IFS(AND(GT26&gt;0,GT26&lt;($HK$3-$D26)),GT26,
AND(GT26&gt;0,GT26&gt;($HK$3-$D26)),($HK$3-$D26)),""))</f>
        <v/>
      </c>
      <c r="KY26" s="84" t="str" cm="1">
        <f t="array" ref="KY26">IF($C26="Production","",IFERROR(
_xlfn.IFS(AND(GU26&gt;0,GU26&lt;($HK$3-$D26)),GU26,
AND(GU26&gt;0,GU26&gt;($HK$3-$D26)),($HK$3-$D26)),""))</f>
        <v/>
      </c>
      <c r="KZ26" s="84" t="str" cm="1">
        <f t="array" ref="KZ26">IF($C26="Production","",IFERROR(
_xlfn.IFS(AND(GV26&gt;0,GV26&lt;($HK$3-$D26)),GV26,
AND(GV26&gt;0,GV26&gt;($HK$3-$D26)),($HK$3-$D26)),""))</f>
        <v/>
      </c>
      <c r="LA26" s="84" t="str" cm="1">
        <f t="array" ref="LA26">IF($C26="Production","",IFERROR(
_xlfn.IFS(AND(GW26&gt;0,GW26&lt;($HK$3-$D26)),GW26,
AND(GW26&gt;0,GW26&gt;($HK$3-$D26)),($HK$3-$D26)),""))</f>
        <v/>
      </c>
      <c r="LB26" s="84" t="str" cm="1">
        <f t="array" ref="LB26">IF($C26="Production","",IFERROR(
_xlfn.IFS(AND(GX26&gt;0,GX26&lt;($HK$3-$D26)),GX26,
AND(GX26&gt;0,GX26&gt;($HK$3-$D26)),($HK$3-$D26)),""))</f>
        <v/>
      </c>
      <c r="LC26" s="84" t="str" cm="1">
        <f t="array" ref="LC26">IF($C26="Production","",IFERROR(
_xlfn.IFS(AND(GY26&gt;0,GY26&lt;($HK$3-$D26)),GY26,
AND(GY26&gt;0,GY26&gt;($HK$3-$D26)),($HK$3-$D26)),""))</f>
        <v/>
      </c>
      <c r="LD26" s="84" t="str" cm="1">
        <f t="array" ref="LD26">IF($C26="Production","",IFERROR(
_xlfn.IFS(AND(GZ26&gt;0,GZ26&lt;($HK$3-$D26)),GZ26,
AND(GZ26&gt;0,GZ26&gt;($HK$3-$D26)),($HK$3-$D26)),""))</f>
        <v/>
      </c>
      <c r="LE26" s="84" t="str" cm="1">
        <f t="array" ref="LE26">IF($C26="Production","",IFERROR(
_xlfn.IFS(AND(HA26&gt;0,HA26&lt;($HK$3-$D26)),HA26,
AND(HA26&gt;0,HA26&gt;($HK$3-$D26)),($HK$3-$D26)),""))</f>
        <v/>
      </c>
      <c r="LF26" s="84" t="str" cm="1">
        <f t="array" ref="LF26">IF($C26="Production","",IFERROR(
_xlfn.IFS(AND(HB26&gt;0,HB26&lt;($HK$3-$D26)),HB26,
AND(HB26&gt;0,HB26&gt;($HK$3-$D26)),($HK$3-$D26)),""))</f>
        <v/>
      </c>
      <c r="LG26" s="84" t="str" cm="1">
        <f t="array" ref="LG26">IF($C26="Production","",IFERROR(
_xlfn.IFS(AND(HC26&gt;0,HC26&lt;($HK$3-$D26)),HC26,
AND(HC26&gt;0,HC26&gt;($HK$3-$D26)),($HK$3-$D26)),""))</f>
        <v/>
      </c>
      <c r="LH26" s="84" t="str" cm="1">
        <f t="array" ref="LH26">IF($C26="Production","",IFERROR(
_xlfn.IFS(AND(HD26&gt;0,HD26&lt;($HK$3-$D26)),HD26,
AND(HD26&gt;0,HD26&gt;($HK$3-$D26)),($HK$3-$D26)),""))</f>
        <v/>
      </c>
      <c r="LI26" s="84" t="str" cm="1">
        <f t="array" ref="LI26">IF($C26="Production","",IFERROR(
_xlfn.IFS(AND(HE26&gt;0,HE26&lt;($HK$3-$D26)),HE26,
AND(HE26&gt;0,HE26&gt;($HK$3-$D26)),($HK$3-$D26)),""))</f>
        <v/>
      </c>
      <c r="LJ26" s="84" t="str" cm="1">
        <f t="array" ref="LJ26">IF($C26="Production","",IFERROR(
_xlfn.IFS(AND(HF26&gt;0,HF26&lt;($HK$3-$D26)),HF26,
AND(HF26&gt;0,HF26&gt;($HK$3-$D26)),($HK$3-$D26)),""))</f>
        <v/>
      </c>
      <c r="LK26" s="84" t="str" cm="1">
        <f t="array" ref="LK26">IF($C26="Production","",IFERROR(
_xlfn.IFS(AND(HG26&gt;0,HG26&lt;($HK$3-$D26)),HG26,
AND(HG26&gt;0,HG26&gt;($HK$3-$D26)),($HK$3-$D26)),""))</f>
        <v/>
      </c>
      <c r="LL26" s="139">
        <f t="shared" si="161"/>
        <v>0</v>
      </c>
      <c r="LM26" s="80"/>
      <c r="LN26" s="133" t="str">
        <f t="shared" si="162"/>
        <v/>
      </c>
      <c r="LO26" s="84" t="str">
        <f t="shared" si="163"/>
        <v/>
      </c>
      <c r="LP26" s="84" t="str">
        <f t="shared" si="164"/>
        <v/>
      </c>
      <c r="LQ26" s="84" t="str">
        <f t="shared" si="165"/>
        <v/>
      </c>
      <c r="LR26" s="84" t="str">
        <f t="shared" si="166"/>
        <v/>
      </c>
      <c r="LS26" s="84" t="str">
        <f t="shared" si="167"/>
        <v/>
      </c>
      <c r="LT26" s="84" t="str">
        <f t="shared" si="168"/>
        <v/>
      </c>
      <c r="LU26" s="84" t="str">
        <f t="shared" si="169"/>
        <v/>
      </c>
      <c r="LV26" s="84" t="str">
        <f t="shared" si="170"/>
        <v/>
      </c>
      <c r="LW26" s="84" t="str">
        <f t="shared" si="171"/>
        <v/>
      </c>
      <c r="LX26" s="84" t="str">
        <f t="shared" si="172"/>
        <v/>
      </c>
      <c r="LY26" s="84" t="str">
        <f t="shared" si="173"/>
        <v/>
      </c>
      <c r="LZ26" s="84" t="str">
        <f t="shared" si="174"/>
        <v/>
      </c>
      <c r="MA26" s="84" t="str">
        <f t="shared" si="175"/>
        <v/>
      </c>
      <c r="MB26" s="84" t="str">
        <f t="shared" si="176"/>
        <v/>
      </c>
      <c r="MC26" s="84" t="str">
        <f t="shared" si="177"/>
        <v/>
      </c>
      <c r="MD26" s="84" t="str">
        <f t="shared" si="178"/>
        <v/>
      </c>
      <c r="ME26" s="84" t="str">
        <f t="shared" si="179"/>
        <v/>
      </c>
      <c r="MF26" s="84" t="str">
        <f t="shared" si="180"/>
        <v/>
      </c>
      <c r="MG26" s="84" t="str">
        <f t="shared" si="181"/>
        <v/>
      </c>
      <c r="MH26" s="84" t="str">
        <f t="shared" si="182"/>
        <v/>
      </c>
      <c r="MI26" s="84" t="str">
        <f t="shared" si="183"/>
        <v/>
      </c>
      <c r="MJ26" s="84" t="str">
        <f t="shared" si="184"/>
        <v/>
      </c>
      <c r="MK26" s="84" t="str">
        <f t="shared" si="185"/>
        <v/>
      </c>
      <c r="ML26" s="84" t="str">
        <f t="shared" si="186"/>
        <v/>
      </c>
      <c r="MM26" s="84" t="str">
        <f t="shared" si="187"/>
        <v/>
      </c>
      <c r="MN26" s="84" t="str">
        <f t="shared" si="188"/>
        <v/>
      </c>
      <c r="MO26" s="84" t="str">
        <f t="shared" si="189"/>
        <v/>
      </c>
      <c r="MP26" s="84" t="str">
        <f t="shared" si="190"/>
        <v/>
      </c>
      <c r="MQ26" s="84" t="str">
        <f t="shared" si="191"/>
        <v/>
      </c>
      <c r="MR26" s="84" t="str">
        <f t="shared" si="192"/>
        <v/>
      </c>
      <c r="MS26" s="84" t="str">
        <f t="shared" si="193"/>
        <v/>
      </c>
      <c r="MT26" s="84" t="str">
        <f t="shared" si="194"/>
        <v/>
      </c>
      <c r="MU26" s="84" t="str">
        <f t="shared" si="195"/>
        <v/>
      </c>
      <c r="MV26" s="84" t="str">
        <f t="shared" si="196"/>
        <v/>
      </c>
      <c r="MW26" s="84" t="str">
        <f t="shared" si="197"/>
        <v/>
      </c>
      <c r="MX26" s="84" t="str">
        <f t="shared" si="198"/>
        <v/>
      </c>
      <c r="MY26" s="84" t="str">
        <f t="shared" si="199"/>
        <v/>
      </c>
      <c r="MZ26" s="84" t="str">
        <f t="shared" si="200"/>
        <v/>
      </c>
      <c r="NA26" s="84" t="str">
        <f t="shared" si="201"/>
        <v/>
      </c>
      <c r="NB26" s="84" t="str">
        <f t="shared" si="202"/>
        <v/>
      </c>
      <c r="NC26" s="84" t="str">
        <f t="shared" si="203"/>
        <v/>
      </c>
      <c r="ND26" s="84" t="str">
        <f t="shared" si="204"/>
        <v/>
      </c>
      <c r="NE26" s="84" t="str">
        <f t="shared" si="205"/>
        <v/>
      </c>
      <c r="NF26" s="84" t="str">
        <f t="shared" si="206"/>
        <v/>
      </c>
      <c r="NG26" s="84" t="str">
        <f t="shared" si="207"/>
        <v/>
      </c>
      <c r="NH26" s="84" t="str">
        <f t="shared" si="208"/>
        <v/>
      </c>
      <c r="NI26" s="84" t="str">
        <f t="shared" si="209"/>
        <v/>
      </c>
      <c r="NJ26" s="84" t="str">
        <f t="shared" si="210"/>
        <v/>
      </c>
      <c r="NK26" s="84" t="str">
        <f t="shared" si="211"/>
        <v/>
      </c>
      <c r="NL26" s="84" t="str">
        <f t="shared" si="212"/>
        <v/>
      </c>
      <c r="NM26" s="134" t="str">
        <f t="shared" si="213"/>
        <v/>
      </c>
      <c r="NN26" s="139">
        <f t="shared" si="214"/>
        <v>0</v>
      </c>
      <c r="NP26" s="91" t="str">
        <f t="shared" si="215"/>
        <v/>
      </c>
      <c r="NQ26" s="79" t="str">
        <f t="shared" si="216"/>
        <v/>
      </c>
      <c r="NR26" s="79" t="str">
        <f t="shared" si="217"/>
        <v/>
      </c>
      <c r="NS26" s="79" t="str">
        <f t="shared" si="218"/>
        <v/>
      </c>
      <c r="NT26" s="79" t="str">
        <f t="shared" si="219"/>
        <v/>
      </c>
      <c r="NU26" s="79" t="str">
        <f t="shared" si="220"/>
        <v/>
      </c>
      <c r="NV26" s="79" t="str">
        <f t="shared" si="221"/>
        <v/>
      </c>
      <c r="NW26" s="79" t="str">
        <f t="shared" si="222"/>
        <v/>
      </c>
      <c r="NX26" s="79" t="str">
        <f t="shared" si="223"/>
        <v/>
      </c>
      <c r="NY26" s="79" t="str">
        <f t="shared" si="224"/>
        <v/>
      </c>
      <c r="NZ26" s="79" t="str">
        <f t="shared" si="225"/>
        <v/>
      </c>
      <c r="OA26" s="79" t="str">
        <f t="shared" si="226"/>
        <v/>
      </c>
      <c r="OB26" s="79" t="str">
        <f t="shared" si="227"/>
        <v/>
      </c>
      <c r="OC26" s="79" t="str">
        <f t="shared" si="228"/>
        <v/>
      </c>
      <c r="OD26" s="79" t="str">
        <f t="shared" si="229"/>
        <v/>
      </c>
      <c r="OE26" s="79" t="str">
        <f t="shared" si="230"/>
        <v/>
      </c>
      <c r="OF26" s="79" t="str">
        <f t="shared" si="231"/>
        <v/>
      </c>
      <c r="OG26" s="79" t="str">
        <f t="shared" si="232"/>
        <v/>
      </c>
      <c r="OH26" s="79" t="str">
        <f t="shared" si="233"/>
        <v/>
      </c>
      <c r="OI26" s="79" t="str">
        <f t="shared" si="234"/>
        <v/>
      </c>
      <c r="OJ26" s="79" t="str">
        <f t="shared" si="235"/>
        <v/>
      </c>
      <c r="OK26" s="79" t="str">
        <f t="shared" si="236"/>
        <v/>
      </c>
      <c r="OL26" s="79" t="str">
        <f t="shared" si="237"/>
        <v/>
      </c>
      <c r="OM26" s="79" t="str">
        <f t="shared" si="238"/>
        <v/>
      </c>
      <c r="ON26" s="79" t="str">
        <f t="shared" si="239"/>
        <v/>
      </c>
      <c r="OO26" s="79" t="str">
        <f t="shared" si="240"/>
        <v/>
      </c>
      <c r="OP26" s="79" t="str">
        <f t="shared" si="241"/>
        <v/>
      </c>
      <c r="OQ26" s="79" t="str">
        <f t="shared" si="242"/>
        <v/>
      </c>
      <c r="OR26" s="79" t="str">
        <f t="shared" si="243"/>
        <v/>
      </c>
      <c r="OS26" s="79" t="str">
        <f t="shared" si="244"/>
        <v/>
      </c>
      <c r="OT26" s="79" t="str">
        <f t="shared" si="245"/>
        <v/>
      </c>
      <c r="OU26" s="79" t="str">
        <f t="shared" si="246"/>
        <v/>
      </c>
      <c r="OV26" s="79" t="str">
        <f t="shared" si="247"/>
        <v/>
      </c>
      <c r="OW26" s="79" t="str">
        <f t="shared" si="248"/>
        <v/>
      </c>
      <c r="OX26" s="79" t="str">
        <f t="shared" si="249"/>
        <v/>
      </c>
      <c r="OY26" s="79" t="str">
        <f t="shared" si="250"/>
        <v/>
      </c>
      <c r="OZ26" s="79" t="str">
        <f t="shared" si="251"/>
        <v/>
      </c>
      <c r="PA26" s="79" t="str">
        <f t="shared" si="252"/>
        <v/>
      </c>
      <c r="PB26" s="79" t="str">
        <f t="shared" si="253"/>
        <v/>
      </c>
      <c r="PC26" s="79" t="str">
        <f t="shared" si="254"/>
        <v/>
      </c>
      <c r="PD26" s="79" t="str">
        <f t="shared" si="255"/>
        <v/>
      </c>
      <c r="PE26" s="79" t="str">
        <f t="shared" si="256"/>
        <v/>
      </c>
      <c r="PF26" s="79" t="str">
        <f t="shared" si="257"/>
        <v/>
      </c>
      <c r="PG26" s="79" t="str">
        <f t="shared" si="258"/>
        <v/>
      </c>
      <c r="PH26" s="79" t="str">
        <f t="shared" si="259"/>
        <v/>
      </c>
      <c r="PI26" s="79" t="str">
        <f t="shared" si="260"/>
        <v/>
      </c>
      <c r="PJ26" s="79" t="str">
        <f t="shared" si="261"/>
        <v/>
      </c>
      <c r="PK26" s="79" t="str">
        <f t="shared" si="262"/>
        <v/>
      </c>
      <c r="PL26" s="79" t="str">
        <f t="shared" si="263"/>
        <v/>
      </c>
      <c r="PM26" s="79" t="str">
        <f t="shared" si="264"/>
        <v/>
      </c>
      <c r="PN26" s="79" t="str">
        <f t="shared" si="265"/>
        <v/>
      </c>
      <c r="PO26" s="92" t="str">
        <f t="shared" si="266"/>
        <v/>
      </c>
      <c r="PP26" s="144">
        <f t="shared" si="109"/>
        <v>0</v>
      </c>
      <c r="PR26" s="91">
        <f t="shared" si="267"/>
        <v>0</v>
      </c>
      <c r="PS26" s="79">
        <f t="shared" si="268"/>
        <v>0</v>
      </c>
      <c r="PT26" s="92">
        <f t="shared" si="269"/>
        <v>0</v>
      </c>
      <c r="PV26" s="144">
        <f t="shared" si="270"/>
        <v>0</v>
      </c>
      <c r="PX26" s="144">
        <f t="shared" si="271"/>
        <v>0</v>
      </c>
    </row>
    <row r="27" spans="2:440" x14ac:dyDescent="0.15">
      <c r="B27" s="82" t="str">
        <f>'MODU 2025'!B30</f>
        <v>MARZOUGUI Sabri</v>
      </c>
      <c r="C27" s="82" t="str">
        <f>'MODU 2025'!C30</f>
        <v>Production</v>
      </c>
      <c r="D27" s="82">
        <f>'MODU 2025'!D30</f>
        <v>37</v>
      </c>
      <c r="E27" s="125">
        <f>'MODU 2025'!G30</f>
        <v>33</v>
      </c>
      <c r="F27" s="82">
        <f>'MODU 2025'!H30</f>
        <v>41</v>
      </c>
      <c r="G27" s="82">
        <f>'MODU 2025'!I30</f>
        <v>41</v>
      </c>
      <c r="H27" s="82">
        <f>'MODU 2025'!J30</f>
        <v>33</v>
      </c>
      <c r="I27" s="82">
        <f>'MODU 2025'!K30</f>
        <v>41</v>
      </c>
      <c r="J27" s="82">
        <f>'MODU 2025'!L30</f>
        <v>33</v>
      </c>
      <c r="K27" s="82">
        <f>'MODU 2025'!M30</f>
        <v>41</v>
      </c>
      <c r="L27" s="82">
        <f>'MODU 2025'!N30</f>
        <v>33</v>
      </c>
      <c r="M27" s="82">
        <f>'MODU 2025'!O30</f>
        <v>41</v>
      </c>
      <c r="N27" s="82">
        <f>'MODU 2025'!P30</f>
        <v>33</v>
      </c>
      <c r="O27" s="82">
        <f>'MODU 2025'!Q30</f>
        <v>41</v>
      </c>
      <c r="P27" s="82">
        <f>'MODU 2025'!R30</f>
        <v>33</v>
      </c>
      <c r="Q27" s="82">
        <f>'MODU 2025'!S30</f>
        <v>41</v>
      </c>
      <c r="R27" s="82">
        <f>'MODU 2025'!T30</f>
        <v>33</v>
      </c>
      <c r="S27" s="82">
        <f>'MODU 2025'!U30</f>
        <v>41</v>
      </c>
      <c r="T27" s="82">
        <f>'MODU 2025'!V30</f>
        <v>33</v>
      </c>
      <c r="U27" s="82">
        <f>'MODU 2025'!W30</f>
        <v>41</v>
      </c>
      <c r="V27" s="82">
        <f>'MODU 2025'!X30</f>
        <v>33</v>
      </c>
      <c r="W27" s="82">
        <f>'MODU 2025'!Y30</f>
        <v>41</v>
      </c>
      <c r="X27" s="82">
        <f>'MODU 2025'!Z30</f>
        <v>33</v>
      </c>
      <c r="Y27" s="82">
        <f>'MODU 2025'!AA30</f>
        <v>41</v>
      </c>
      <c r="Z27" s="82">
        <f>'MODU 2025'!AB30</f>
        <v>33</v>
      </c>
      <c r="AA27" s="82">
        <f>'MODU 2025'!AC30</f>
        <v>41</v>
      </c>
      <c r="AB27" s="82">
        <f>'MODU 2025'!AD30</f>
        <v>33</v>
      </c>
      <c r="AC27" s="82">
        <f>'MODU 2025'!AE30</f>
        <v>41</v>
      </c>
      <c r="AD27" s="82">
        <f>'MODU 2025'!AF30</f>
        <v>33</v>
      </c>
      <c r="AE27" s="82">
        <f>'MODU 2025'!AG30</f>
        <v>41</v>
      </c>
      <c r="AF27" s="82">
        <f>'MODU 2025'!AH30</f>
        <v>33</v>
      </c>
      <c r="AG27" s="82">
        <f>'MODU 2025'!AI30</f>
        <v>41</v>
      </c>
      <c r="AH27" s="82">
        <f>'MODU 2025'!AJ30</f>
        <v>33</v>
      </c>
      <c r="AI27" s="82">
        <f>'MODU 2025'!AK30</f>
        <v>41</v>
      </c>
      <c r="AJ27" s="82">
        <f>'MODU 2025'!AL30</f>
        <v>33</v>
      </c>
      <c r="AK27" s="82">
        <f>'MODU 2025'!AM30</f>
        <v>41</v>
      </c>
      <c r="AL27" s="82">
        <f>'MODU 2025'!AN30</f>
        <v>33</v>
      </c>
      <c r="AM27" s="82">
        <f>'MODU 2025'!AO30</f>
        <v>41</v>
      </c>
      <c r="AN27" s="82">
        <f>'MODU 2025'!AP30</f>
        <v>33</v>
      </c>
      <c r="AO27" s="82">
        <f>'MODU 2025'!AQ30</f>
        <v>41</v>
      </c>
      <c r="AP27" s="82">
        <f>'MODU 2025'!AR30</f>
        <v>33</v>
      </c>
      <c r="AQ27" s="82">
        <f>'MODU 2025'!AS30</f>
        <v>41</v>
      </c>
      <c r="AR27" s="82">
        <f>'MODU 2025'!AT30</f>
        <v>33</v>
      </c>
      <c r="AS27" s="82">
        <f>'MODU 2025'!AU30</f>
        <v>41</v>
      </c>
      <c r="AT27" s="82">
        <f>'MODU 2025'!AV30</f>
        <v>33</v>
      </c>
      <c r="AU27" s="82">
        <f>'MODU 2025'!AW30</f>
        <v>41</v>
      </c>
      <c r="AV27" s="82">
        <f>'MODU 2025'!AX30</f>
        <v>33</v>
      </c>
      <c r="AW27" s="82">
        <f>'MODU 2025'!AY30</f>
        <v>41</v>
      </c>
      <c r="AX27" s="82">
        <f>'MODU 2025'!AZ30</f>
        <v>33</v>
      </c>
      <c r="AY27" s="82">
        <f>'MODU 2025'!BA30</f>
        <v>41</v>
      </c>
      <c r="AZ27" s="82">
        <f>'MODU 2025'!BB30</f>
        <v>33</v>
      </c>
      <c r="BA27" s="82">
        <f>'MODU 2025'!BC30</f>
        <v>41</v>
      </c>
      <c r="BB27" s="82">
        <f>'MODU 2025'!BD30</f>
        <v>33</v>
      </c>
      <c r="BC27" s="82">
        <f>'MODU 2025'!BE30</f>
        <v>41</v>
      </c>
      <c r="BD27" s="126">
        <f>'MODU 2025'!BF30</f>
        <v>41</v>
      </c>
      <c r="BE27" s="82"/>
      <c r="BF27" s="116">
        <v>41</v>
      </c>
      <c r="BG27" s="117">
        <v>33</v>
      </c>
      <c r="BH27" s="117">
        <v>41</v>
      </c>
      <c r="BI27" s="117">
        <v>33</v>
      </c>
      <c r="BJ27" s="117">
        <v>41</v>
      </c>
      <c r="BK27" s="117">
        <v>33</v>
      </c>
      <c r="BL27" s="117">
        <v>41</v>
      </c>
      <c r="BM27" s="117">
        <v>33</v>
      </c>
      <c r="BN27" s="117">
        <v>41</v>
      </c>
      <c r="BO27" s="117">
        <v>33</v>
      </c>
      <c r="BP27" s="117">
        <v>41</v>
      </c>
      <c r="BQ27" s="117">
        <v>33</v>
      </c>
      <c r="BR27" s="117">
        <v>41</v>
      </c>
      <c r="BS27" s="117">
        <v>33</v>
      </c>
      <c r="BT27" s="117">
        <v>41</v>
      </c>
      <c r="BU27" s="117">
        <v>33</v>
      </c>
      <c r="BV27" s="117">
        <v>41</v>
      </c>
      <c r="BW27" s="117">
        <v>33</v>
      </c>
      <c r="BX27" s="117">
        <v>41</v>
      </c>
      <c r="BY27" s="117">
        <v>33</v>
      </c>
      <c r="BZ27" s="117">
        <v>41</v>
      </c>
      <c r="CA27" s="117">
        <v>33</v>
      </c>
      <c r="CB27" s="117">
        <v>41</v>
      </c>
      <c r="CC27" s="117">
        <v>33</v>
      </c>
      <c r="CD27" s="117">
        <v>41</v>
      </c>
      <c r="CE27" s="117">
        <v>33</v>
      </c>
      <c r="CF27" s="117">
        <v>41</v>
      </c>
      <c r="CG27" s="117">
        <v>33</v>
      </c>
      <c r="CH27" s="117">
        <v>41</v>
      </c>
      <c r="CI27" s="117">
        <v>33</v>
      </c>
      <c r="CJ27" s="117">
        <v>41</v>
      </c>
      <c r="CK27" s="117">
        <v>33</v>
      </c>
      <c r="CL27" s="117">
        <v>41</v>
      </c>
      <c r="CM27" s="117">
        <v>33</v>
      </c>
      <c r="CN27" s="117">
        <v>41</v>
      </c>
      <c r="CO27" s="117">
        <v>33</v>
      </c>
      <c r="CP27" s="117">
        <v>41</v>
      </c>
      <c r="CQ27" s="117">
        <v>33</v>
      </c>
      <c r="CR27" s="117">
        <v>41</v>
      </c>
      <c r="CS27" s="117">
        <v>33</v>
      </c>
      <c r="CT27" s="117">
        <v>41</v>
      </c>
      <c r="CU27" s="117">
        <v>33</v>
      </c>
      <c r="CV27" s="117">
        <v>41</v>
      </c>
      <c r="CW27" s="117">
        <v>33</v>
      </c>
      <c r="CX27" s="117">
        <v>41</v>
      </c>
      <c r="CY27" s="117">
        <v>33</v>
      </c>
      <c r="CZ27" s="117">
        <v>41</v>
      </c>
      <c r="DA27" s="117">
        <v>33</v>
      </c>
      <c r="DB27" s="117">
        <v>41</v>
      </c>
      <c r="DC27" s="117">
        <v>33</v>
      </c>
      <c r="DD27" s="117">
        <v>41</v>
      </c>
      <c r="DE27" s="118">
        <v>33</v>
      </c>
      <c r="DF27" s="85"/>
      <c r="DG27" s="133">
        <f t="shared" si="272"/>
        <v>0</v>
      </c>
      <c r="DH27" s="84">
        <f t="shared" si="110"/>
        <v>0</v>
      </c>
      <c r="DI27" s="84">
        <f t="shared" si="111"/>
        <v>0</v>
      </c>
      <c r="DJ27" s="84">
        <f t="shared" si="112"/>
        <v>0</v>
      </c>
      <c r="DK27" s="84">
        <f t="shared" si="113"/>
        <v>0</v>
      </c>
      <c r="DL27" s="84">
        <f t="shared" si="114"/>
        <v>0</v>
      </c>
      <c r="DM27" s="84">
        <f t="shared" si="115"/>
        <v>0</v>
      </c>
      <c r="DN27" s="84">
        <f t="shared" si="116"/>
        <v>0</v>
      </c>
      <c r="DO27" s="84">
        <f t="shared" si="117"/>
        <v>0</v>
      </c>
      <c r="DP27" s="84">
        <f t="shared" si="118"/>
        <v>0</v>
      </c>
      <c r="DQ27" s="84">
        <f t="shared" si="119"/>
        <v>0</v>
      </c>
      <c r="DR27" s="84">
        <f t="shared" si="120"/>
        <v>0</v>
      </c>
      <c r="DS27" s="84">
        <f t="shared" si="121"/>
        <v>0</v>
      </c>
      <c r="DT27" s="84">
        <f t="shared" si="122"/>
        <v>0</v>
      </c>
      <c r="DU27" s="84">
        <f t="shared" si="123"/>
        <v>0</v>
      </c>
      <c r="DV27" s="84">
        <f t="shared" si="124"/>
        <v>0</v>
      </c>
      <c r="DW27" s="84">
        <f t="shared" si="125"/>
        <v>0</v>
      </c>
      <c r="DX27" s="84">
        <f t="shared" si="126"/>
        <v>0</v>
      </c>
      <c r="DY27" s="84">
        <f t="shared" si="127"/>
        <v>0</v>
      </c>
      <c r="DZ27" s="84">
        <f t="shared" si="128"/>
        <v>0</v>
      </c>
      <c r="EA27" s="84">
        <f t="shared" si="129"/>
        <v>0</v>
      </c>
      <c r="EB27" s="84">
        <f t="shared" si="130"/>
        <v>0</v>
      </c>
      <c r="EC27" s="84">
        <f t="shared" si="131"/>
        <v>0</v>
      </c>
      <c r="ED27" s="84">
        <f t="shared" si="132"/>
        <v>0</v>
      </c>
      <c r="EE27" s="84">
        <f t="shared" si="133"/>
        <v>0</v>
      </c>
      <c r="EF27" s="84">
        <f t="shared" si="134"/>
        <v>0</v>
      </c>
      <c r="EG27" s="84">
        <f t="shared" si="135"/>
        <v>0</v>
      </c>
      <c r="EH27" s="84">
        <f t="shared" si="136"/>
        <v>0</v>
      </c>
      <c r="EI27" s="84">
        <f t="shared" si="137"/>
        <v>0</v>
      </c>
      <c r="EJ27" s="84">
        <f t="shared" si="138"/>
        <v>0</v>
      </c>
      <c r="EK27" s="84">
        <f t="shared" si="139"/>
        <v>0</v>
      </c>
      <c r="EL27" s="84">
        <f t="shared" si="140"/>
        <v>0</v>
      </c>
      <c r="EM27" s="84">
        <f t="shared" si="141"/>
        <v>0</v>
      </c>
      <c r="EN27" s="84">
        <f t="shared" si="142"/>
        <v>0</v>
      </c>
      <c r="EO27" s="84">
        <f t="shared" si="143"/>
        <v>0</v>
      </c>
      <c r="EP27" s="84">
        <f t="shared" si="144"/>
        <v>0</v>
      </c>
      <c r="EQ27" s="84">
        <f t="shared" si="145"/>
        <v>0</v>
      </c>
      <c r="ER27" s="84">
        <f t="shared" si="146"/>
        <v>0</v>
      </c>
      <c r="ES27" s="84">
        <f t="shared" si="147"/>
        <v>0</v>
      </c>
      <c r="ET27" s="84">
        <f t="shared" si="148"/>
        <v>0</v>
      </c>
      <c r="EU27" s="84">
        <f t="shared" si="149"/>
        <v>0</v>
      </c>
      <c r="EV27" s="84">
        <f t="shared" si="150"/>
        <v>0</v>
      </c>
      <c r="EW27" s="84">
        <f t="shared" si="151"/>
        <v>0</v>
      </c>
      <c r="EX27" s="84">
        <f t="shared" si="152"/>
        <v>0</v>
      </c>
      <c r="EY27" s="84">
        <f t="shared" si="153"/>
        <v>0</v>
      </c>
      <c r="EZ27" s="84">
        <f t="shared" si="154"/>
        <v>0</v>
      </c>
      <c r="FA27" s="84">
        <f t="shared" si="155"/>
        <v>0</v>
      </c>
      <c r="FB27" s="84">
        <f t="shared" si="156"/>
        <v>0</v>
      </c>
      <c r="FC27" s="84">
        <f t="shared" si="157"/>
        <v>0</v>
      </c>
      <c r="FD27" s="84">
        <f t="shared" si="158"/>
        <v>0</v>
      </c>
      <c r="FE27" s="84">
        <f t="shared" si="159"/>
        <v>8</v>
      </c>
      <c r="FF27" s="134">
        <f t="shared" si="160"/>
        <v>0</v>
      </c>
      <c r="FG27" s="84"/>
      <c r="FH27" s="133" t="str">
        <f t="shared" si="51"/>
        <v/>
      </c>
      <c r="FI27" s="84" t="str">
        <f t="shared" si="52"/>
        <v/>
      </c>
      <c r="FJ27" s="84" t="str">
        <f t="shared" si="53"/>
        <v/>
      </c>
      <c r="FK27" s="84" t="str">
        <f t="shared" si="54"/>
        <v/>
      </c>
      <c r="FL27" s="84" t="str">
        <f t="shared" si="55"/>
        <v/>
      </c>
      <c r="FM27" s="84" t="str">
        <f t="shared" si="56"/>
        <v/>
      </c>
      <c r="FN27" s="84" t="str">
        <f t="shared" si="57"/>
        <v/>
      </c>
      <c r="FO27" s="84" t="str">
        <f t="shared" si="58"/>
        <v/>
      </c>
      <c r="FP27" s="84" t="str">
        <f t="shared" si="59"/>
        <v/>
      </c>
      <c r="FQ27" s="84" t="str">
        <f t="shared" si="60"/>
        <v/>
      </c>
      <c r="FR27" s="84" t="str">
        <f t="shared" si="61"/>
        <v/>
      </c>
      <c r="FS27" s="84" t="str">
        <f t="shared" si="62"/>
        <v/>
      </c>
      <c r="FT27" s="84" t="str">
        <f t="shared" si="63"/>
        <v/>
      </c>
      <c r="FU27" s="84" t="str">
        <f t="shared" si="64"/>
        <v/>
      </c>
      <c r="FV27" s="84" t="str">
        <f t="shared" si="65"/>
        <v/>
      </c>
      <c r="FW27" s="84" t="str">
        <f t="shared" si="66"/>
        <v/>
      </c>
      <c r="FX27" s="84" t="str">
        <f t="shared" si="67"/>
        <v/>
      </c>
      <c r="FY27" s="84" t="str">
        <f t="shared" si="68"/>
        <v/>
      </c>
      <c r="FZ27" s="84" t="str">
        <f t="shared" si="69"/>
        <v/>
      </c>
      <c r="GA27" s="84" t="str">
        <f t="shared" si="70"/>
        <v/>
      </c>
      <c r="GB27" s="84" t="str">
        <f t="shared" si="71"/>
        <v/>
      </c>
      <c r="GC27" s="84" t="str">
        <f t="shared" si="72"/>
        <v/>
      </c>
      <c r="GD27" s="84" t="str">
        <f t="shared" si="73"/>
        <v/>
      </c>
      <c r="GE27" s="84" t="str">
        <f t="shared" si="74"/>
        <v/>
      </c>
      <c r="GF27" s="84" t="str">
        <f t="shared" si="75"/>
        <v/>
      </c>
      <c r="GG27" s="84" t="str">
        <f t="shared" si="76"/>
        <v/>
      </c>
      <c r="GH27" s="84" t="str">
        <f t="shared" si="77"/>
        <v/>
      </c>
      <c r="GI27" s="84" t="str">
        <f t="shared" si="78"/>
        <v/>
      </c>
      <c r="GJ27" s="84" t="str">
        <f t="shared" si="79"/>
        <v/>
      </c>
      <c r="GK27" s="84" t="str">
        <f t="shared" si="80"/>
        <v/>
      </c>
      <c r="GL27" s="84" t="str">
        <f t="shared" si="81"/>
        <v/>
      </c>
      <c r="GM27" s="84" t="str">
        <f t="shared" si="82"/>
        <v/>
      </c>
      <c r="GN27" s="84" t="str">
        <f t="shared" si="83"/>
        <v/>
      </c>
      <c r="GO27" s="84" t="str">
        <f t="shared" si="84"/>
        <v/>
      </c>
      <c r="GP27" s="84" t="str">
        <f t="shared" si="85"/>
        <v/>
      </c>
      <c r="GQ27" s="84" t="str">
        <f t="shared" si="86"/>
        <v/>
      </c>
      <c r="GR27" s="84" t="str">
        <f t="shared" si="87"/>
        <v/>
      </c>
      <c r="GS27" s="84" t="str">
        <f t="shared" si="88"/>
        <v/>
      </c>
      <c r="GT27" s="84" t="str">
        <f t="shared" si="89"/>
        <v/>
      </c>
      <c r="GU27" s="84" t="str">
        <f t="shared" si="90"/>
        <v/>
      </c>
      <c r="GV27" s="84" t="str">
        <f t="shared" si="91"/>
        <v/>
      </c>
      <c r="GW27" s="84" t="str">
        <f t="shared" si="92"/>
        <v/>
      </c>
      <c r="GX27" s="84" t="str">
        <f t="shared" si="93"/>
        <v/>
      </c>
      <c r="GY27" s="84" t="str">
        <f t="shared" si="94"/>
        <v/>
      </c>
      <c r="GZ27" s="84" t="str">
        <f t="shared" si="95"/>
        <v/>
      </c>
      <c r="HA27" s="84" t="str">
        <f t="shared" si="96"/>
        <v/>
      </c>
      <c r="HB27" s="84" t="str">
        <f t="shared" si="97"/>
        <v/>
      </c>
      <c r="HC27" s="84" t="str">
        <f t="shared" si="98"/>
        <v/>
      </c>
      <c r="HD27" s="84" t="str">
        <f t="shared" si="99"/>
        <v/>
      </c>
      <c r="HE27" s="84" t="str">
        <f t="shared" si="100"/>
        <v/>
      </c>
      <c r="HF27" s="84" t="str">
        <f t="shared" si="101"/>
        <v/>
      </c>
      <c r="HG27" s="84" t="str">
        <f t="shared" si="102"/>
        <v/>
      </c>
      <c r="HH27" s="139">
        <f t="shared" si="103"/>
        <v>0</v>
      </c>
      <c r="HI27" s="35"/>
      <c r="HJ27" s="133" t="str" cm="1">
        <f t="array" ref="HJ27">IF($C27&lt;&gt;"Production","",IFERROR(
_xlfn.IFS(AND(DG27&gt;0,DG27&lt;($HK$3-$D27)),DG27,
AND(DG27&gt;0,DG27&gt;($HK$3-$D27)),($HK$3-$D27)),""))</f>
        <v/>
      </c>
      <c r="HK27" s="84" t="str" cm="1">
        <f t="array" ref="HK27">IF($C27&lt;&gt;"Production","",IFERROR(
_xlfn.IFS(AND(DH27&gt;0,DH27&lt;($HK$3-$D27)),DH27,
AND(DH27&gt;0,DH27&gt;($HK$3-$D27)),($HK$3-$D27)),""))</f>
        <v/>
      </c>
      <c r="HL27" s="84" t="str" cm="1">
        <f t="array" ref="HL27">IF($C27&lt;&gt;"Production","",IFERROR(
_xlfn.IFS(AND(DI27&gt;0,DI27&lt;($HK$3-$D27)),DI27,
AND(DI27&gt;0,DI27&gt;($HK$3-$D27)),($HK$3-$D27)),""))</f>
        <v/>
      </c>
      <c r="HM27" s="84" t="str" cm="1">
        <f t="array" ref="HM27">IF($C27&lt;&gt;"Production","",IFERROR(
_xlfn.IFS(AND(DJ27&gt;0,DJ27&lt;($HK$3-$D27)),DJ27,
AND(DJ27&gt;0,DJ27&gt;($HK$3-$D27)),($HK$3-$D27)),""))</f>
        <v/>
      </c>
      <c r="HN27" s="84" t="str" cm="1">
        <f t="array" ref="HN27">IF($C27&lt;&gt;"Production","",IFERROR(
_xlfn.IFS(AND(DK27&gt;0,DK27&lt;($HK$3-$D27)),DK27,
AND(DK27&gt;0,DK27&gt;($HK$3-$D27)),($HK$3-$D27)),""))</f>
        <v/>
      </c>
      <c r="HO27" s="84" t="str" cm="1">
        <f t="array" ref="HO27">IF($C27&lt;&gt;"Production","",IFERROR(
_xlfn.IFS(AND(DL27&gt;0,DL27&lt;($HK$3-$D27)),DL27,
AND(DL27&gt;0,DL27&gt;($HK$3-$D27)),($HK$3-$D27)),""))</f>
        <v/>
      </c>
      <c r="HP27" s="84" t="str" cm="1">
        <f t="array" ref="HP27">IF($C27&lt;&gt;"Production","",IFERROR(
_xlfn.IFS(AND(DM27&gt;0,DM27&lt;($HK$3-$D27)),DM27,
AND(DM27&gt;0,DM27&gt;($HK$3-$D27)),($HK$3-$D27)),""))</f>
        <v/>
      </c>
      <c r="HQ27" s="84" t="str" cm="1">
        <f t="array" ref="HQ27">IF($C27&lt;&gt;"Production","",IFERROR(
_xlfn.IFS(AND(DN27&gt;0,DN27&lt;($HK$3-$D27)),DN27,
AND(DN27&gt;0,DN27&gt;($HK$3-$D27)),($HK$3-$D27)),""))</f>
        <v/>
      </c>
      <c r="HR27" s="84" t="str" cm="1">
        <f t="array" ref="HR27">IF($C27&lt;&gt;"Production","",IFERROR(
_xlfn.IFS(AND(DO27&gt;0,DO27&lt;($HK$3-$D27)),DO27,
AND(DO27&gt;0,DO27&gt;($HK$3-$D27)),($HK$3-$D27)),""))</f>
        <v/>
      </c>
      <c r="HS27" s="84" t="str" cm="1">
        <f t="array" ref="HS27">IF($C27&lt;&gt;"Production","",IFERROR(
_xlfn.IFS(AND(DP27&gt;0,DP27&lt;($HK$3-$D27)),DP27,
AND(DP27&gt;0,DP27&gt;($HK$3-$D27)),($HK$3-$D27)),""))</f>
        <v/>
      </c>
      <c r="HT27" s="84" t="str" cm="1">
        <f t="array" ref="HT27">IF($C27&lt;&gt;"Production","",IFERROR(
_xlfn.IFS(AND(DQ27&gt;0,DQ27&lt;($HK$3-$D27)),DQ27,
AND(DQ27&gt;0,DQ27&gt;($HK$3-$D27)),($HK$3-$D27)),""))</f>
        <v/>
      </c>
      <c r="HU27" s="84" t="str" cm="1">
        <f t="array" ref="HU27">IF($C27&lt;&gt;"Production","",IFERROR(
_xlfn.IFS(AND(DR27&gt;0,DR27&lt;($HK$3-$D27)),DR27,
AND(DR27&gt;0,DR27&gt;($HK$3-$D27)),($HK$3-$D27)),""))</f>
        <v/>
      </c>
      <c r="HV27" s="84" t="str" cm="1">
        <f t="array" ref="HV27">IF($C27&lt;&gt;"Production","",IFERROR(
_xlfn.IFS(AND(DS27&gt;0,DS27&lt;($HK$3-$D27)),DS27,
AND(DS27&gt;0,DS27&gt;($HK$3-$D27)),($HK$3-$D27)),""))</f>
        <v/>
      </c>
      <c r="HW27" s="84" t="str" cm="1">
        <f t="array" ref="HW27">IF($C27&lt;&gt;"Production","",IFERROR(
_xlfn.IFS(AND(DT27&gt;0,DT27&lt;($HK$3-$D27)),DT27,
AND(DT27&gt;0,DT27&gt;($HK$3-$D27)),($HK$3-$D27)),""))</f>
        <v/>
      </c>
      <c r="HX27" s="84" t="str" cm="1">
        <f t="array" ref="HX27">IF($C27&lt;&gt;"Production","",IFERROR(
_xlfn.IFS(AND(DU27&gt;0,DU27&lt;($HK$3-$D27)),DU27,
AND(DU27&gt;0,DU27&gt;($HK$3-$D27)),($HK$3-$D27)),""))</f>
        <v/>
      </c>
      <c r="HY27" s="84" t="str" cm="1">
        <f t="array" ref="HY27">IF($C27&lt;&gt;"Production","",IFERROR(
_xlfn.IFS(AND(DV27&gt;0,DV27&lt;($HK$3-$D27)),DV27,
AND(DV27&gt;0,DV27&gt;($HK$3-$D27)),($HK$3-$D27)),""))</f>
        <v/>
      </c>
      <c r="HZ27" s="84" t="str" cm="1">
        <f t="array" ref="HZ27">IF($C27&lt;&gt;"Production","",IFERROR(
_xlfn.IFS(AND(DW27&gt;0,DW27&lt;($HK$3-$D27)),DW27,
AND(DW27&gt;0,DW27&gt;($HK$3-$D27)),($HK$3-$D27)),""))</f>
        <v/>
      </c>
      <c r="IA27" s="84" t="str" cm="1">
        <f t="array" ref="IA27">IF($C27&lt;&gt;"Production","",IFERROR(
_xlfn.IFS(AND(DX27&gt;0,DX27&lt;($HK$3-$D27)),DX27,
AND(DX27&gt;0,DX27&gt;($HK$3-$D27)),($HK$3-$D27)),""))</f>
        <v/>
      </c>
      <c r="IB27" s="84" t="str" cm="1">
        <f t="array" ref="IB27">IF($C27&lt;&gt;"Production","",IFERROR(
_xlfn.IFS(AND(DY27&gt;0,DY27&lt;($HK$3-$D27)),DY27,
AND(DY27&gt;0,DY27&gt;($HK$3-$D27)),($HK$3-$D27)),""))</f>
        <v/>
      </c>
      <c r="IC27" s="84" t="str" cm="1">
        <f t="array" ref="IC27">IF($C27&lt;&gt;"Production","",IFERROR(
_xlfn.IFS(AND(DZ27&gt;0,DZ27&lt;($HK$3-$D27)),DZ27,
AND(DZ27&gt;0,DZ27&gt;($HK$3-$D27)),($HK$3-$D27)),""))</f>
        <v/>
      </c>
      <c r="ID27" s="84" t="str" cm="1">
        <f t="array" ref="ID27">IF($C27&lt;&gt;"Production","",IFERROR(
_xlfn.IFS(AND(EA27&gt;0,EA27&lt;($HK$3-$D27)),EA27,
AND(EA27&gt;0,EA27&gt;($HK$3-$D27)),($HK$3-$D27)),""))</f>
        <v/>
      </c>
      <c r="IE27" s="84" t="str" cm="1">
        <f t="array" ref="IE27">IF($C27&lt;&gt;"Production","",IFERROR(
_xlfn.IFS(AND(EB27&gt;0,EB27&lt;($HK$3-$D27)),EB27,
AND(EB27&gt;0,EB27&gt;($HK$3-$D27)),($HK$3-$D27)),""))</f>
        <v/>
      </c>
      <c r="IF27" s="84" t="str" cm="1">
        <f t="array" ref="IF27">IF($C27&lt;&gt;"Production","",IFERROR(
_xlfn.IFS(AND(EC27&gt;0,EC27&lt;($HK$3-$D27)),EC27,
AND(EC27&gt;0,EC27&gt;($HK$3-$D27)),($HK$3-$D27)),""))</f>
        <v/>
      </c>
      <c r="IG27" s="84" t="str" cm="1">
        <f t="array" ref="IG27">IF($C27&lt;&gt;"Production","",IFERROR(
_xlfn.IFS(AND(ED27&gt;0,ED27&lt;($HK$3-$D27)),ED27,
AND(ED27&gt;0,ED27&gt;($HK$3-$D27)),($HK$3-$D27)),""))</f>
        <v/>
      </c>
      <c r="IH27" s="84" t="str" cm="1">
        <f t="array" ref="IH27">IF($C27&lt;&gt;"Production","",IFERROR(
_xlfn.IFS(AND(EE27&gt;0,EE27&lt;($HK$3-$D27)),EE27,
AND(EE27&gt;0,EE27&gt;($HK$3-$D27)),($HK$3-$D27)),""))</f>
        <v/>
      </c>
      <c r="II27" s="84" t="str" cm="1">
        <f t="array" ref="II27">IF($C27&lt;&gt;"Production","",IFERROR(
_xlfn.IFS(AND(EF27&gt;0,EF27&lt;($HK$3-$D27)),EF27,
AND(EF27&gt;0,EF27&gt;($HK$3-$D27)),($HK$3-$D27)),""))</f>
        <v/>
      </c>
      <c r="IJ27" s="84" t="str" cm="1">
        <f t="array" ref="IJ27">IF($C27&lt;&gt;"Production","",IFERROR(
_xlfn.IFS(AND(EG27&gt;0,EG27&lt;($HK$3-$D27)),EG27,
AND(EG27&gt;0,EG27&gt;($HK$3-$D27)),($HK$3-$D27)),""))</f>
        <v/>
      </c>
      <c r="IK27" s="84" t="str" cm="1">
        <f t="array" ref="IK27">IF($C27&lt;&gt;"Production","",IFERROR(
_xlfn.IFS(AND(EH27&gt;0,EH27&lt;($HK$3-$D27)),EH27,
AND(EH27&gt;0,EH27&gt;($HK$3-$D27)),($HK$3-$D27)),""))</f>
        <v/>
      </c>
      <c r="IL27" s="84" t="str" cm="1">
        <f t="array" ref="IL27">IF($C27&lt;&gt;"Production","",IFERROR(
_xlfn.IFS(AND(EI27&gt;0,EI27&lt;($HK$3-$D27)),EI27,
AND(EI27&gt;0,EI27&gt;($HK$3-$D27)),($HK$3-$D27)),""))</f>
        <v/>
      </c>
      <c r="IM27" s="84" t="str" cm="1">
        <f t="array" ref="IM27">IF($C27&lt;&gt;"Production","",IFERROR(
_xlfn.IFS(AND(EJ27&gt;0,EJ27&lt;($HK$3-$D27)),EJ27,
AND(EJ27&gt;0,EJ27&gt;($HK$3-$D27)),($HK$3-$D27)),""))</f>
        <v/>
      </c>
      <c r="IN27" s="84" t="str" cm="1">
        <f t="array" ref="IN27">IF($C27&lt;&gt;"Production","",IFERROR(
_xlfn.IFS(AND(EK27&gt;0,EK27&lt;($HK$3-$D27)),EK27,
AND(EK27&gt;0,EK27&gt;($HK$3-$D27)),($HK$3-$D27)),""))</f>
        <v/>
      </c>
      <c r="IO27" s="84" t="str" cm="1">
        <f t="array" ref="IO27">IF($C27&lt;&gt;"Production","",IFERROR(
_xlfn.IFS(AND(EL27&gt;0,EL27&lt;($HK$3-$D27)),EL27,
AND(EL27&gt;0,EL27&gt;($HK$3-$D27)),($HK$3-$D27)),""))</f>
        <v/>
      </c>
      <c r="IP27" s="84" t="str" cm="1">
        <f t="array" ref="IP27">IF($C27&lt;&gt;"Production","",IFERROR(
_xlfn.IFS(AND(EM27&gt;0,EM27&lt;($HK$3-$D27)),EM27,
AND(EM27&gt;0,EM27&gt;($HK$3-$D27)),($HK$3-$D27)),""))</f>
        <v/>
      </c>
      <c r="IQ27" s="84" t="str" cm="1">
        <f t="array" ref="IQ27">IF($C27&lt;&gt;"Production","",IFERROR(
_xlfn.IFS(AND(EN27&gt;0,EN27&lt;($HK$3-$D27)),EN27,
AND(EN27&gt;0,EN27&gt;($HK$3-$D27)),($HK$3-$D27)),""))</f>
        <v/>
      </c>
      <c r="IR27" s="84" t="str" cm="1">
        <f t="array" ref="IR27">IF($C27&lt;&gt;"Production","",IFERROR(
_xlfn.IFS(AND(EO27&gt;0,EO27&lt;($HK$3-$D27)),EO27,
AND(EO27&gt;0,EO27&gt;($HK$3-$D27)),($HK$3-$D27)),""))</f>
        <v/>
      </c>
      <c r="IS27" s="84" t="str" cm="1">
        <f t="array" ref="IS27">IF($C27&lt;&gt;"Production","",IFERROR(
_xlfn.IFS(AND(EP27&gt;0,EP27&lt;($HK$3-$D27)),EP27,
AND(EP27&gt;0,EP27&gt;($HK$3-$D27)),($HK$3-$D27)),""))</f>
        <v/>
      </c>
      <c r="IT27" s="84" t="str" cm="1">
        <f t="array" ref="IT27">IF($C27&lt;&gt;"Production","",IFERROR(
_xlfn.IFS(AND(EQ27&gt;0,EQ27&lt;($HK$3-$D27)),EQ27,
AND(EQ27&gt;0,EQ27&gt;($HK$3-$D27)),($HK$3-$D27)),""))</f>
        <v/>
      </c>
      <c r="IU27" s="84" t="str" cm="1">
        <f t="array" ref="IU27">IF($C27&lt;&gt;"Production","",IFERROR(
_xlfn.IFS(AND(ER27&gt;0,ER27&lt;($HK$3-$D27)),ER27,
AND(ER27&gt;0,ER27&gt;($HK$3-$D27)),($HK$3-$D27)),""))</f>
        <v/>
      </c>
      <c r="IV27" s="84" t="str" cm="1">
        <f t="array" ref="IV27">IF($C27&lt;&gt;"Production","",IFERROR(
_xlfn.IFS(AND(ES27&gt;0,ES27&lt;($HK$3-$D27)),ES27,
AND(ES27&gt;0,ES27&gt;($HK$3-$D27)),($HK$3-$D27)),""))</f>
        <v/>
      </c>
      <c r="IW27" s="84" t="str" cm="1">
        <f t="array" ref="IW27">IF($C27&lt;&gt;"Production","",IFERROR(
_xlfn.IFS(AND(ET27&gt;0,ET27&lt;($HK$3-$D27)),ET27,
AND(ET27&gt;0,ET27&gt;($HK$3-$D27)),($HK$3-$D27)),""))</f>
        <v/>
      </c>
      <c r="IX27" s="84" t="str" cm="1">
        <f t="array" ref="IX27">IF($C27&lt;&gt;"Production","",IFERROR(
_xlfn.IFS(AND(EU27&gt;0,EU27&lt;($HK$3-$D27)),EU27,
AND(EU27&gt;0,EU27&gt;($HK$3-$D27)),($HK$3-$D27)),""))</f>
        <v/>
      </c>
      <c r="IY27" s="84" t="str" cm="1">
        <f t="array" ref="IY27">IF($C27&lt;&gt;"Production","",IFERROR(
_xlfn.IFS(AND(EV27&gt;0,EV27&lt;($HK$3-$D27)),EV27,
AND(EV27&gt;0,EV27&gt;($HK$3-$D27)),($HK$3-$D27)),""))</f>
        <v/>
      </c>
      <c r="IZ27" s="84" t="str" cm="1">
        <f t="array" ref="IZ27">IF($C27&lt;&gt;"Production","",IFERROR(
_xlfn.IFS(AND(EW27&gt;0,EW27&lt;($HK$3-$D27)),EW27,
AND(EW27&gt;0,EW27&gt;($HK$3-$D27)),($HK$3-$D27)),""))</f>
        <v/>
      </c>
      <c r="JA27" s="84" t="str" cm="1">
        <f t="array" ref="JA27">IF($C27&lt;&gt;"Production","",IFERROR(
_xlfn.IFS(AND(EX27&gt;0,EX27&lt;($HK$3-$D27)),EX27,
AND(EX27&gt;0,EX27&gt;($HK$3-$D27)),($HK$3-$D27)),""))</f>
        <v/>
      </c>
      <c r="JB27" s="84" t="str" cm="1">
        <f t="array" ref="JB27">IF($C27&lt;&gt;"Production","",IFERROR(
_xlfn.IFS(AND(EY27&gt;0,EY27&lt;($HK$3-$D27)),EY27,
AND(EY27&gt;0,EY27&gt;($HK$3-$D27)),($HK$3-$D27)),""))</f>
        <v/>
      </c>
      <c r="JC27" s="84" t="str" cm="1">
        <f t="array" ref="JC27">IF($C27&lt;&gt;"Production","",IFERROR(
_xlfn.IFS(AND(EZ27&gt;0,EZ27&lt;($HK$3-$D27)),EZ27,
AND(EZ27&gt;0,EZ27&gt;($HK$3-$D27)),($HK$3-$D27)),""))</f>
        <v/>
      </c>
      <c r="JD27" s="84" t="str" cm="1">
        <f t="array" ref="JD27">IF($C27&lt;&gt;"Production","",IFERROR(
_xlfn.IFS(AND(FA27&gt;0,FA27&lt;($HK$3-$D27)),FA27,
AND(FA27&gt;0,FA27&gt;($HK$3-$D27)),($HK$3-$D27)),""))</f>
        <v/>
      </c>
      <c r="JE27" s="84" t="str" cm="1">
        <f t="array" ref="JE27">IF($C27&lt;&gt;"Production","",IFERROR(
_xlfn.IFS(AND(FB27&gt;0,FB27&lt;($HK$3-$D27)),FB27,
AND(FB27&gt;0,FB27&gt;($HK$3-$D27)),($HK$3-$D27)),""))</f>
        <v/>
      </c>
      <c r="JF27" s="84" t="str" cm="1">
        <f t="array" ref="JF27">IF($C27&lt;&gt;"Production","",IFERROR(
_xlfn.IFS(AND(FC27&gt;0,FC27&lt;($HK$3-$D27)),FC27,
AND(FC27&gt;0,FC27&gt;($HK$3-$D27)),($HK$3-$D27)),""))</f>
        <v/>
      </c>
      <c r="JG27" s="84" t="str" cm="1">
        <f t="array" ref="JG27">IF($C27&lt;&gt;"Production","",IFERROR(
_xlfn.IFS(AND(FD27&gt;0,FD27&lt;($HK$3-$D27)),FD27,
AND(FD27&gt;0,FD27&gt;($HK$3-$D27)),($HK$3-$D27)),""))</f>
        <v/>
      </c>
      <c r="JH27" s="84" t="str" cm="1">
        <f t="array" ref="JH27">IF($C27&lt;&gt;"Production","",IFERROR(
_xlfn.IFS(AND(FF27&gt;0,FF27&lt;($HK$3-$D27)),FF27,
AND(FF27&gt;0,FF27&gt;($HK$3-$D27)),($HK$3-$D27)),""))</f>
        <v/>
      </c>
      <c r="JI27" s="134" t="str" cm="1">
        <f t="array" ref="JI27">IF($C27&lt;&gt;"Production","",IFERROR(
_xlfn.IFS(AND(FG27&gt;0,FG27&lt;($HK$3-$D27)),FG27,
AND(FG27&gt;0,FG27&gt;($HK$3-$D27)),($HK$3-$D27)),""))</f>
        <v/>
      </c>
      <c r="JJ27" s="139">
        <f t="shared" si="104"/>
        <v>0</v>
      </c>
      <c r="JK27" s="80"/>
      <c r="JL27" s="133" t="str" cm="1">
        <f t="array" ref="JL27">IF($C27="Production","",IFERROR(
_xlfn.IFS(AND(FH27&gt;0,FH27&lt;($HK$3-$D27)),FH27,
AND(FH27&gt;0,FH27&gt;($HK$3-$D27)),($HK$3-$D27)),""))</f>
        <v/>
      </c>
      <c r="JM27" s="84" t="str" cm="1">
        <f t="array" ref="JM27">IF($C27="Production","",IFERROR(
_xlfn.IFS(AND(FI27&gt;0,FI27&lt;($HK$3-$D27)),FI27,
AND(FI27&gt;0,FI27&gt;($HK$3-$D27)),($HK$3-$D27)),""))</f>
        <v/>
      </c>
      <c r="JN27" s="84" t="str" cm="1">
        <f t="array" ref="JN27">IF($C27="Production","",IFERROR(
_xlfn.IFS(AND(FJ27&gt;0,FJ27&lt;($HK$3-$D27)),FJ27,
AND(FJ27&gt;0,FJ27&gt;($HK$3-$D27)),($HK$3-$D27)),""))</f>
        <v/>
      </c>
      <c r="JO27" s="84" t="str" cm="1">
        <f t="array" ref="JO27">IF($C27="Production","",IFERROR(
_xlfn.IFS(AND(FK27&gt;0,FK27&lt;($HK$3-$D27)),FK27,
AND(FK27&gt;0,FK27&gt;($HK$3-$D27)),($HK$3-$D27)),""))</f>
        <v/>
      </c>
      <c r="JP27" s="84" t="str" cm="1">
        <f t="array" ref="JP27">IF($C27="Production","",IFERROR(
_xlfn.IFS(AND(FL27&gt;0,FL27&lt;($HK$3-$D27)),FL27,
AND(FL27&gt;0,FL27&gt;($HK$3-$D27)),($HK$3-$D27)),""))</f>
        <v/>
      </c>
      <c r="JQ27" s="84" t="str" cm="1">
        <f t="array" ref="JQ27">IF($C27="Production","",IFERROR(
_xlfn.IFS(AND(FM27&gt;0,FM27&lt;($HK$3-$D27)),FM27,
AND(FM27&gt;0,FM27&gt;($HK$3-$D27)),($HK$3-$D27)),""))</f>
        <v/>
      </c>
      <c r="JR27" s="84" t="str" cm="1">
        <f t="array" ref="JR27">IF($C27="Production","",IFERROR(
_xlfn.IFS(AND(FN27&gt;0,FN27&lt;($HK$3-$D27)),FN27,
AND(FN27&gt;0,FN27&gt;($HK$3-$D27)),($HK$3-$D27)),""))</f>
        <v/>
      </c>
      <c r="JS27" s="84" t="str" cm="1">
        <f t="array" ref="JS27">IF($C27="Production","",IFERROR(
_xlfn.IFS(AND(FO27&gt;0,FO27&lt;($HK$3-$D27)),FO27,
AND(FO27&gt;0,FO27&gt;($HK$3-$D27)),($HK$3-$D27)),""))</f>
        <v/>
      </c>
      <c r="JT27" s="84" t="str" cm="1">
        <f t="array" ref="JT27">IF($C27="Production","",IFERROR(
_xlfn.IFS(AND(FP27&gt;0,FP27&lt;($HK$3-$D27)),FP27,
AND(FP27&gt;0,FP27&gt;($HK$3-$D27)),($HK$3-$D27)),""))</f>
        <v/>
      </c>
      <c r="JU27" s="84" t="str" cm="1">
        <f t="array" ref="JU27">IF($C27="Production","",IFERROR(
_xlfn.IFS(AND(FQ27&gt;0,FQ27&lt;($HK$3-$D27)),FQ27,
AND(FQ27&gt;0,FQ27&gt;($HK$3-$D27)),($HK$3-$D27)),""))</f>
        <v/>
      </c>
      <c r="JV27" s="84" t="str" cm="1">
        <f t="array" ref="JV27">IF($C27="Production","",IFERROR(
_xlfn.IFS(AND(FR27&gt;0,FR27&lt;($HK$3-$D27)),FR27,
AND(FR27&gt;0,FR27&gt;($HK$3-$D27)),($HK$3-$D27)),""))</f>
        <v/>
      </c>
      <c r="JW27" s="84" t="str" cm="1">
        <f t="array" ref="JW27">IF($C27="Production","",IFERROR(
_xlfn.IFS(AND(FS27&gt;0,FS27&lt;($HK$3-$D27)),FS27,
AND(FS27&gt;0,FS27&gt;($HK$3-$D27)),($HK$3-$D27)),""))</f>
        <v/>
      </c>
      <c r="JX27" s="84" t="str" cm="1">
        <f t="array" ref="JX27">IF($C27="Production","",IFERROR(
_xlfn.IFS(AND(FT27&gt;0,FT27&lt;($HK$3-$D27)),FT27,
AND(FT27&gt;0,FT27&gt;($HK$3-$D27)),($HK$3-$D27)),""))</f>
        <v/>
      </c>
      <c r="JY27" s="84" t="str" cm="1">
        <f t="array" ref="JY27">IF($C27="Production","",IFERROR(
_xlfn.IFS(AND(FU27&gt;0,FU27&lt;($HK$3-$D27)),FU27,
AND(FU27&gt;0,FU27&gt;($HK$3-$D27)),($HK$3-$D27)),""))</f>
        <v/>
      </c>
      <c r="JZ27" s="84" t="str" cm="1">
        <f t="array" ref="JZ27">IF($C27="Production","",IFERROR(
_xlfn.IFS(AND(FV27&gt;0,FV27&lt;($HK$3-$D27)),FV27,
AND(FV27&gt;0,FV27&gt;($HK$3-$D27)),($HK$3-$D27)),""))</f>
        <v/>
      </c>
      <c r="KA27" s="84" t="str" cm="1">
        <f t="array" ref="KA27">IF($C27="Production","",IFERROR(
_xlfn.IFS(AND(FW27&gt;0,FW27&lt;($HK$3-$D27)),FW27,
AND(FW27&gt;0,FW27&gt;($HK$3-$D27)),($HK$3-$D27)),""))</f>
        <v/>
      </c>
      <c r="KB27" s="84" t="str" cm="1">
        <f t="array" ref="KB27">IF($C27="Production","",IFERROR(
_xlfn.IFS(AND(FX27&gt;0,FX27&lt;($HK$3-$D27)),FX27,
AND(FX27&gt;0,FX27&gt;($HK$3-$D27)),($HK$3-$D27)),""))</f>
        <v/>
      </c>
      <c r="KC27" s="84" t="str" cm="1">
        <f t="array" ref="KC27">IF($C27="Production","",IFERROR(
_xlfn.IFS(AND(FY27&gt;0,FY27&lt;($HK$3-$D27)),FY27,
AND(FY27&gt;0,FY27&gt;($HK$3-$D27)),($HK$3-$D27)),""))</f>
        <v/>
      </c>
      <c r="KD27" s="84" t="str" cm="1">
        <f t="array" ref="KD27">IF($C27="Production","",IFERROR(
_xlfn.IFS(AND(FZ27&gt;0,FZ27&lt;($HK$3-$D27)),FZ27,
AND(FZ27&gt;0,FZ27&gt;($HK$3-$D27)),($HK$3-$D27)),""))</f>
        <v/>
      </c>
      <c r="KE27" s="84" t="str" cm="1">
        <f t="array" ref="KE27">IF($C27="Production","",IFERROR(
_xlfn.IFS(AND(GA27&gt;0,GA27&lt;($HK$3-$D27)),GA27,
AND(GA27&gt;0,GA27&gt;($HK$3-$D27)),($HK$3-$D27)),""))</f>
        <v/>
      </c>
      <c r="KF27" s="84" t="str" cm="1">
        <f t="array" ref="KF27">IF($C27="Production","",IFERROR(
_xlfn.IFS(AND(GB27&gt;0,GB27&lt;($HK$3-$D27)),GB27,
AND(GB27&gt;0,GB27&gt;($HK$3-$D27)),($HK$3-$D27)),""))</f>
        <v/>
      </c>
      <c r="KG27" s="84" t="str" cm="1">
        <f t="array" ref="KG27">IF($C27="Production","",IFERROR(
_xlfn.IFS(AND(GC27&gt;0,GC27&lt;($HK$3-$D27)),GC27,
AND(GC27&gt;0,GC27&gt;($HK$3-$D27)),($HK$3-$D27)),""))</f>
        <v/>
      </c>
      <c r="KH27" s="84" t="str" cm="1">
        <f t="array" ref="KH27">IF($C27="Production","",IFERROR(
_xlfn.IFS(AND(GD27&gt;0,GD27&lt;($HK$3-$D27)),GD27,
AND(GD27&gt;0,GD27&gt;($HK$3-$D27)),($HK$3-$D27)),""))</f>
        <v/>
      </c>
      <c r="KI27" s="84" t="str" cm="1">
        <f t="array" ref="KI27">IF($C27="Production","",IFERROR(
_xlfn.IFS(AND(GE27&gt;0,GE27&lt;($HK$3-$D27)),GE27,
AND(GE27&gt;0,GE27&gt;($HK$3-$D27)),($HK$3-$D27)),""))</f>
        <v/>
      </c>
      <c r="KJ27" s="84" t="str" cm="1">
        <f t="array" ref="KJ27">IF($C27="Production","",IFERROR(
_xlfn.IFS(AND(GF27&gt;0,GF27&lt;($HK$3-$D27)),GF27,
AND(GF27&gt;0,GF27&gt;($HK$3-$D27)),($HK$3-$D27)),""))</f>
        <v/>
      </c>
      <c r="KK27" s="84" t="str" cm="1">
        <f t="array" ref="KK27">IF($C27="Production","",IFERROR(
_xlfn.IFS(AND(GG27&gt;0,GG27&lt;($HK$3-$D27)),GG27,
AND(GG27&gt;0,GG27&gt;($HK$3-$D27)),($HK$3-$D27)),""))</f>
        <v/>
      </c>
      <c r="KL27" s="84" t="str" cm="1">
        <f t="array" ref="KL27">IF($C27="Production","",IFERROR(
_xlfn.IFS(AND(GH27&gt;0,GH27&lt;($HK$3-$D27)),GH27,
AND(GH27&gt;0,GH27&gt;($HK$3-$D27)),($HK$3-$D27)),""))</f>
        <v/>
      </c>
      <c r="KM27" s="84" t="str" cm="1">
        <f t="array" ref="KM27">IF($C27="Production","",IFERROR(
_xlfn.IFS(AND(GI27&gt;0,GI27&lt;($HK$3-$D27)),GI27,
AND(GI27&gt;0,GI27&gt;($HK$3-$D27)),($HK$3-$D27)),""))</f>
        <v/>
      </c>
      <c r="KN27" s="84" t="str" cm="1">
        <f t="array" ref="KN27">IF($C27="Production","",IFERROR(
_xlfn.IFS(AND(GJ27&gt;0,GJ27&lt;($HK$3-$D27)),GJ27,
AND(GJ27&gt;0,GJ27&gt;($HK$3-$D27)),($HK$3-$D27)),""))</f>
        <v/>
      </c>
      <c r="KO27" s="84" t="str" cm="1">
        <f t="array" ref="KO27">IF($C27="Production","",IFERROR(
_xlfn.IFS(AND(GK27&gt;0,GK27&lt;($HK$3-$D27)),GK27,
AND(GK27&gt;0,GK27&gt;($HK$3-$D27)),($HK$3-$D27)),""))</f>
        <v/>
      </c>
      <c r="KP27" s="84" t="str" cm="1">
        <f t="array" ref="KP27">IF($C27="Production","",IFERROR(
_xlfn.IFS(AND(GL27&gt;0,GL27&lt;($HK$3-$D27)),GL27,
AND(GL27&gt;0,GL27&gt;($HK$3-$D27)),($HK$3-$D27)),""))</f>
        <v/>
      </c>
      <c r="KQ27" s="84" t="str" cm="1">
        <f t="array" ref="KQ27">IF($C27="Production","",IFERROR(
_xlfn.IFS(AND(GM27&gt;0,GM27&lt;($HK$3-$D27)),GM27,
AND(GM27&gt;0,GM27&gt;($HK$3-$D27)),($HK$3-$D27)),""))</f>
        <v/>
      </c>
      <c r="KR27" s="84" t="str" cm="1">
        <f t="array" ref="KR27">IF($C27="Production","",IFERROR(
_xlfn.IFS(AND(GN27&gt;0,GN27&lt;($HK$3-$D27)),GN27,
AND(GN27&gt;0,GN27&gt;($HK$3-$D27)),($HK$3-$D27)),""))</f>
        <v/>
      </c>
      <c r="KS27" s="84" t="str" cm="1">
        <f t="array" ref="KS27">IF($C27="Production","",IFERROR(
_xlfn.IFS(AND(GO27&gt;0,GO27&lt;($HK$3-$D27)),GO27,
AND(GO27&gt;0,GO27&gt;($HK$3-$D27)),($HK$3-$D27)),""))</f>
        <v/>
      </c>
      <c r="KT27" s="84" t="str" cm="1">
        <f t="array" ref="KT27">IF($C27="Production","",IFERROR(
_xlfn.IFS(AND(GP27&gt;0,GP27&lt;($HK$3-$D27)),GP27,
AND(GP27&gt;0,GP27&gt;($HK$3-$D27)),($HK$3-$D27)),""))</f>
        <v/>
      </c>
      <c r="KU27" s="84" t="str" cm="1">
        <f t="array" ref="KU27">IF($C27="Production","",IFERROR(
_xlfn.IFS(AND(GQ27&gt;0,GQ27&lt;($HK$3-$D27)),GQ27,
AND(GQ27&gt;0,GQ27&gt;($HK$3-$D27)),($HK$3-$D27)),""))</f>
        <v/>
      </c>
      <c r="KV27" s="84" t="str" cm="1">
        <f t="array" ref="KV27">IF($C27="Production","",IFERROR(
_xlfn.IFS(AND(GR27&gt;0,GR27&lt;($HK$3-$D27)),GR27,
AND(GR27&gt;0,GR27&gt;($HK$3-$D27)),($HK$3-$D27)),""))</f>
        <v/>
      </c>
      <c r="KW27" s="84" t="str" cm="1">
        <f t="array" ref="KW27">IF($C27="Production","",IFERROR(
_xlfn.IFS(AND(GS27&gt;0,GS27&lt;($HK$3-$D27)),GS27,
AND(GS27&gt;0,GS27&gt;($HK$3-$D27)),($HK$3-$D27)),""))</f>
        <v/>
      </c>
      <c r="KX27" s="84" t="str" cm="1">
        <f t="array" ref="KX27">IF($C27="Production","",IFERROR(
_xlfn.IFS(AND(GT27&gt;0,GT27&lt;($HK$3-$D27)),GT27,
AND(GT27&gt;0,GT27&gt;($HK$3-$D27)),($HK$3-$D27)),""))</f>
        <v/>
      </c>
      <c r="KY27" s="84" t="str" cm="1">
        <f t="array" ref="KY27">IF($C27="Production","",IFERROR(
_xlfn.IFS(AND(GU27&gt;0,GU27&lt;($HK$3-$D27)),GU27,
AND(GU27&gt;0,GU27&gt;($HK$3-$D27)),($HK$3-$D27)),""))</f>
        <v/>
      </c>
      <c r="KZ27" s="84" t="str" cm="1">
        <f t="array" ref="KZ27">IF($C27="Production","",IFERROR(
_xlfn.IFS(AND(GV27&gt;0,GV27&lt;($HK$3-$D27)),GV27,
AND(GV27&gt;0,GV27&gt;($HK$3-$D27)),($HK$3-$D27)),""))</f>
        <v/>
      </c>
      <c r="LA27" s="84" t="str" cm="1">
        <f t="array" ref="LA27">IF($C27="Production","",IFERROR(
_xlfn.IFS(AND(GW27&gt;0,GW27&lt;($HK$3-$D27)),GW27,
AND(GW27&gt;0,GW27&gt;($HK$3-$D27)),($HK$3-$D27)),""))</f>
        <v/>
      </c>
      <c r="LB27" s="84" t="str" cm="1">
        <f t="array" ref="LB27">IF($C27="Production","",IFERROR(
_xlfn.IFS(AND(GX27&gt;0,GX27&lt;($HK$3-$D27)),GX27,
AND(GX27&gt;0,GX27&gt;($HK$3-$D27)),($HK$3-$D27)),""))</f>
        <v/>
      </c>
      <c r="LC27" s="84" t="str" cm="1">
        <f t="array" ref="LC27">IF($C27="Production","",IFERROR(
_xlfn.IFS(AND(GY27&gt;0,GY27&lt;($HK$3-$D27)),GY27,
AND(GY27&gt;0,GY27&gt;($HK$3-$D27)),($HK$3-$D27)),""))</f>
        <v/>
      </c>
      <c r="LD27" s="84" t="str" cm="1">
        <f t="array" ref="LD27">IF($C27="Production","",IFERROR(
_xlfn.IFS(AND(GZ27&gt;0,GZ27&lt;($HK$3-$D27)),GZ27,
AND(GZ27&gt;0,GZ27&gt;($HK$3-$D27)),($HK$3-$D27)),""))</f>
        <v/>
      </c>
      <c r="LE27" s="84" t="str" cm="1">
        <f t="array" ref="LE27">IF($C27="Production","",IFERROR(
_xlfn.IFS(AND(HA27&gt;0,HA27&lt;($HK$3-$D27)),HA27,
AND(HA27&gt;0,HA27&gt;($HK$3-$D27)),($HK$3-$D27)),""))</f>
        <v/>
      </c>
      <c r="LF27" s="84" t="str" cm="1">
        <f t="array" ref="LF27">IF($C27="Production","",IFERROR(
_xlfn.IFS(AND(HB27&gt;0,HB27&lt;($HK$3-$D27)),HB27,
AND(HB27&gt;0,HB27&gt;($HK$3-$D27)),($HK$3-$D27)),""))</f>
        <v/>
      </c>
      <c r="LG27" s="84" t="str" cm="1">
        <f t="array" ref="LG27">IF($C27="Production","",IFERROR(
_xlfn.IFS(AND(HC27&gt;0,HC27&lt;($HK$3-$D27)),HC27,
AND(HC27&gt;0,HC27&gt;($HK$3-$D27)),($HK$3-$D27)),""))</f>
        <v/>
      </c>
      <c r="LH27" s="84" t="str" cm="1">
        <f t="array" ref="LH27">IF($C27="Production","",IFERROR(
_xlfn.IFS(AND(HD27&gt;0,HD27&lt;($HK$3-$D27)),HD27,
AND(HD27&gt;0,HD27&gt;($HK$3-$D27)),($HK$3-$D27)),""))</f>
        <v/>
      </c>
      <c r="LI27" s="84" t="str" cm="1">
        <f t="array" ref="LI27">IF($C27="Production","",IFERROR(
_xlfn.IFS(AND(HE27&gt;0,HE27&lt;($HK$3-$D27)),HE27,
AND(HE27&gt;0,HE27&gt;($HK$3-$D27)),($HK$3-$D27)),""))</f>
        <v/>
      </c>
      <c r="LJ27" s="84" t="str" cm="1">
        <f t="array" ref="LJ27">IF($C27="Production","",IFERROR(
_xlfn.IFS(AND(HF27&gt;0,HF27&lt;($HK$3-$D27)),HF27,
AND(HF27&gt;0,HF27&gt;($HK$3-$D27)),($HK$3-$D27)),""))</f>
        <v/>
      </c>
      <c r="LK27" s="84" t="str" cm="1">
        <f t="array" ref="LK27">IF($C27="Production","",IFERROR(
_xlfn.IFS(AND(HG27&gt;0,HG27&lt;($HK$3-$D27)),HG27,
AND(HG27&gt;0,HG27&gt;($HK$3-$D27)),($HK$3-$D27)),""))</f>
        <v/>
      </c>
      <c r="LL27" s="139">
        <f t="shared" si="161"/>
        <v>0</v>
      </c>
      <c r="LM27" s="80"/>
      <c r="LN27" s="133" t="str">
        <f t="shared" si="162"/>
        <v/>
      </c>
      <c r="LO27" s="84" t="str">
        <f t="shared" si="163"/>
        <v/>
      </c>
      <c r="LP27" s="84" t="str">
        <f t="shared" si="164"/>
        <v/>
      </c>
      <c r="LQ27" s="84" t="str">
        <f t="shared" si="165"/>
        <v/>
      </c>
      <c r="LR27" s="84" t="str">
        <f t="shared" si="166"/>
        <v/>
      </c>
      <c r="LS27" s="84" t="str">
        <f t="shared" si="167"/>
        <v/>
      </c>
      <c r="LT27" s="84" t="str">
        <f t="shared" si="168"/>
        <v/>
      </c>
      <c r="LU27" s="84" t="str">
        <f t="shared" si="169"/>
        <v/>
      </c>
      <c r="LV27" s="84" t="str">
        <f t="shared" si="170"/>
        <v/>
      </c>
      <c r="LW27" s="84" t="str">
        <f t="shared" si="171"/>
        <v/>
      </c>
      <c r="LX27" s="84" t="str">
        <f t="shared" si="172"/>
        <v/>
      </c>
      <c r="LY27" s="84" t="str">
        <f t="shared" si="173"/>
        <v/>
      </c>
      <c r="LZ27" s="84" t="str">
        <f t="shared" si="174"/>
        <v/>
      </c>
      <c r="MA27" s="84" t="str">
        <f t="shared" si="175"/>
        <v/>
      </c>
      <c r="MB27" s="84" t="str">
        <f t="shared" si="176"/>
        <v/>
      </c>
      <c r="MC27" s="84" t="str">
        <f t="shared" si="177"/>
        <v/>
      </c>
      <c r="MD27" s="84" t="str">
        <f t="shared" si="178"/>
        <v/>
      </c>
      <c r="ME27" s="84" t="str">
        <f t="shared" si="179"/>
        <v/>
      </c>
      <c r="MF27" s="84" t="str">
        <f t="shared" si="180"/>
        <v/>
      </c>
      <c r="MG27" s="84" t="str">
        <f t="shared" si="181"/>
        <v/>
      </c>
      <c r="MH27" s="84" t="str">
        <f t="shared" si="182"/>
        <v/>
      </c>
      <c r="MI27" s="84" t="str">
        <f t="shared" si="183"/>
        <v/>
      </c>
      <c r="MJ27" s="84" t="str">
        <f t="shared" si="184"/>
        <v/>
      </c>
      <c r="MK27" s="84" t="str">
        <f t="shared" si="185"/>
        <v/>
      </c>
      <c r="ML27" s="84" t="str">
        <f t="shared" si="186"/>
        <v/>
      </c>
      <c r="MM27" s="84" t="str">
        <f t="shared" si="187"/>
        <v/>
      </c>
      <c r="MN27" s="84" t="str">
        <f t="shared" si="188"/>
        <v/>
      </c>
      <c r="MO27" s="84" t="str">
        <f t="shared" si="189"/>
        <v/>
      </c>
      <c r="MP27" s="84" t="str">
        <f t="shared" si="190"/>
        <v/>
      </c>
      <c r="MQ27" s="84" t="str">
        <f t="shared" si="191"/>
        <v/>
      </c>
      <c r="MR27" s="84" t="str">
        <f t="shared" si="192"/>
        <v/>
      </c>
      <c r="MS27" s="84" t="str">
        <f t="shared" si="193"/>
        <v/>
      </c>
      <c r="MT27" s="84" t="str">
        <f t="shared" si="194"/>
        <v/>
      </c>
      <c r="MU27" s="84" t="str">
        <f t="shared" si="195"/>
        <v/>
      </c>
      <c r="MV27" s="84" t="str">
        <f t="shared" si="196"/>
        <v/>
      </c>
      <c r="MW27" s="84" t="str">
        <f t="shared" si="197"/>
        <v/>
      </c>
      <c r="MX27" s="84" t="str">
        <f t="shared" si="198"/>
        <v/>
      </c>
      <c r="MY27" s="84" t="str">
        <f t="shared" si="199"/>
        <v/>
      </c>
      <c r="MZ27" s="84" t="str">
        <f t="shared" si="200"/>
        <v/>
      </c>
      <c r="NA27" s="84" t="str">
        <f t="shared" si="201"/>
        <v/>
      </c>
      <c r="NB27" s="84" t="str">
        <f t="shared" si="202"/>
        <v/>
      </c>
      <c r="NC27" s="84" t="str">
        <f t="shared" si="203"/>
        <v/>
      </c>
      <c r="ND27" s="84" t="str">
        <f t="shared" si="204"/>
        <v/>
      </c>
      <c r="NE27" s="84" t="str">
        <f t="shared" si="205"/>
        <v/>
      </c>
      <c r="NF27" s="84" t="str">
        <f t="shared" si="206"/>
        <v/>
      </c>
      <c r="NG27" s="84" t="str">
        <f t="shared" si="207"/>
        <v/>
      </c>
      <c r="NH27" s="84" t="str">
        <f t="shared" si="208"/>
        <v/>
      </c>
      <c r="NI27" s="84" t="str">
        <f t="shared" si="209"/>
        <v/>
      </c>
      <c r="NJ27" s="84" t="str">
        <f t="shared" si="210"/>
        <v/>
      </c>
      <c r="NK27" s="84" t="str">
        <f t="shared" si="211"/>
        <v/>
      </c>
      <c r="NL27" s="84" t="str">
        <f t="shared" si="212"/>
        <v/>
      </c>
      <c r="NM27" s="134" t="str">
        <f t="shared" si="213"/>
        <v/>
      </c>
      <c r="NN27" s="139">
        <f t="shared" si="214"/>
        <v>0</v>
      </c>
      <c r="NP27" s="91" t="str">
        <f t="shared" si="215"/>
        <v/>
      </c>
      <c r="NQ27" s="79" t="str">
        <f t="shared" si="216"/>
        <v/>
      </c>
      <c r="NR27" s="79" t="str">
        <f t="shared" si="217"/>
        <v/>
      </c>
      <c r="NS27" s="79" t="str">
        <f t="shared" si="218"/>
        <v/>
      </c>
      <c r="NT27" s="79" t="str">
        <f t="shared" si="219"/>
        <v/>
      </c>
      <c r="NU27" s="79" t="str">
        <f t="shared" si="220"/>
        <v/>
      </c>
      <c r="NV27" s="79" t="str">
        <f t="shared" si="221"/>
        <v/>
      </c>
      <c r="NW27" s="79" t="str">
        <f t="shared" si="222"/>
        <v/>
      </c>
      <c r="NX27" s="79" t="str">
        <f t="shared" si="223"/>
        <v/>
      </c>
      <c r="NY27" s="79" t="str">
        <f t="shared" si="224"/>
        <v/>
      </c>
      <c r="NZ27" s="79" t="str">
        <f t="shared" si="225"/>
        <v/>
      </c>
      <c r="OA27" s="79" t="str">
        <f t="shared" si="226"/>
        <v/>
      </c>
      <c r="OB27" s="79" t="str">
        <f t="shared" si="227"/>
        <v/>
      </c>
      <c r="OC27" s="79" t="str">
        <f t="shared" si="228"/>
        <v/>
      </c>
      <c r="OD27" s="79" t="str">
        <f t="shared" si="229"/>
        <v/>
      </c>
      <c r="OE27" s="79" t="str">
        <f t="shared" si="230"/>
        <v/>
      </c>
      <c r="OF27" s="79" t="str">
        <f t="shared" si="231"/>
        <v/>
      </c>
      <c r="OG27" s="79" t="str">
        <f t="shared" si="232"/>
        <v/>
      </c>
      <c r="OH27" s="79" t="str">
        <f t="shared" si="233"/>
        <v/>
      </c>
      <c r="OI27" s="79" t="str">
        <f t="shared" si="234"/>
        <v/>
      </c>
      <c r="OJ27" s="79" t="str">
        <f t="shared" si="235"/>
        <v/>
      </c>
      <c r="OK27" s="79" t="str">
        <f t="shared" si="236"/>
        <v/>
      </c>
      <c r="OL27" s="79" t="str">
        <f t="shared" si="237"/>
        <v/>
      </c>
      <c r="OM27" s="79" t="str">
        <f t="shared" si="238"/>
        <v/>
      </c>
      <c r="ON27" s="79" t="str">
        <f t="shared" si="239"/>
        <v/>
      </c>
      <c r="OO27" s="79" t="str">
        <f t="shared" si="240"/>
        <v/>
      </c>
      <c r="OP27" s="79" t="str">
        <f t="shared" si="241"/>
        <v/>
      </c>
      <c r="OQ27" s="79" t="str">
        <f t="shared" si="242"/>
        <v/>
      </c>
      <c r="OR27" s="79" t="str">
        <f t="shared" si="243"/>
        <v/>
      </c>
      <c r="OS27" s="79" t="str">
        <f t="shared" si="244"/>
        <v/>
      </c>
      <c r="OT27" s="79" t="str">
        <f t="shared" si="245"/>
        <v/>
      </c>
      <c r="OU27" s="79" t="str">
        <f t="shared" si="246"/>
        <v/>
      </c>
      <c r="OV27" s="79" t="str">
        <f t="shared" si="247"/>
        <v/>
      </c>
      <c r="OW27" s="79" t="str">
        <f t="shared" si="248"/>
        <v/>
      </c>
      <c r="OX27" s="79" t="str">
        <f t="shared" si="249"/>
        <v/>
      </c>
      <c r="OY27" s="79" t="str">
        <f t="shared" si="250"/>
        <v/>
      </c>
      <c r="OZ27" s="79" t="str">
        <f t="shared" si="251"/>
        <v/>
      </c>
      <c r="PA27" s="79" t="str">
        <f t="shared" si="252"/>
        <v/>
      </c>
      <c r="PB27" s="79" t="str">
        <f t="shared" si="253"/>
        <v/>
      </c>
      <c r="PC27" s="79" t="str">
        <f t="shared" si="254"/>
        <v/>
      </c>
      <c r="PD27" s="79" t="str">
        <f t="shared" si="255"/>
        <v/>
      </c>
      <c r="PE27" s="79" t="str">
        <f t="shared" si="256"/>
        <v/>
      </c>
      <c r="PF27" s="79" t="str">
        <f t="shared" si="257"/>
        <v/>
      </c>
      <c r="PG27" s="79" t="str">
        <f t="shared" si="258"/>
        <v/>
      </c>
      <c r="PH27" s="79" t="str">
        <f t="shared" si="259"/>
        <v/>
      </c>
      <c r="PI27" s="79" t="str">
        <f t="shared" si="260"/>
        <v/>
      </c>
      <c r="PJ27" s="79" t="str">
        <f t="shared" si="261"/>
        <v/>
      </c>
      <c r="PK27" s="79" t="str">
        <f t="shared" si="262"/>
        <v/>
      </c>
      <c r="PL27" s="79" t="str">
        <f t="shared" si="263"/>
        <v/>
      </c>
      <c r="PM27" s="79" t="str">
        <f t="shared" si="264"/>
        <v/>
      </c>
      <c r="PN27" s="79" t="str">
        <f t="shared" si="265"/>
        <v/>
      </c>
      <c r="PO27" s="92" t="str">
        <f t="shared" si="266"/>
        <v/>
      </c>
      <c r="PP27" s="144">
        <f t="shared" si="109"/>
        <v>0</v>
      </c>
      <c r="PR27" s="91">
        <f t="shared" si="267"/>
        <v>0</v>
      </c>
      <c r="PS27" s="79">
        <f t="shared" si="268"/>
        <v>0</v>
      </c>
      <c r="PT27" s="92">
        <f t="shared" si="269"/>
        <v>0</v>
      </c>
      <c r="PV27" s="144">
        <f t="shared" si="270"/>
        <v>0</v>
      </c>
      <c r="PX27" s="144">
        <f t="shared" si="271"/>
        <v>0</v>
      </c>
    </row>
    <row r="28" spans="2:440" x14ac:dyDescent="0.15">
      <c r="B28" s="82" t="str">
        <f>'MODU 2025'!B31</f>
        <v>MERLE Benjamin</v>
      </c>
      <c r="C28" s="82" t="str">
        <f>'MODU 2025'!C31</f>
        <v>Production</v>
      </c>
      <c r="D28" s="82">
        <f>'MODU 2025'!D31</f>
        <v>37</v>
      </c>
      <c r="E28" s="125">
        <f>'MODU 2025'!G31</f>
        <v>41</v>
      </c>
      <c r="F28" s="82">
        <f>'MODU 2025'!H31</f>
        <v>33</v>
      </c>
      <c r="G28" s="82">
        <f>'MODU 2025'!I31</f>
        <v>41</v>
      </c>
      <c r="H28" s="82">
        <f>'MODU 2025'!J31</f>
        <v>33</v>
      </c>
      <c r="I28" s="82">
        <f>'MODU 2025'!K31</f>
        <v>41</v>
      </c>
      <c r="J28" s="82">
        <f>'MODU 2025'!L31</f>
        <v>33</v>
      </c>
      <c r="K28" s="82">
        <f>'MODU 2025'!M31</f>
        <v>41</v>
      </c>
      <c r="L28" s="82">
        <f>'MODU 2025'!N31</f>
        <v>33</v>
      </c>
      <c r="M28" s="82">
        <f>'MODU 2025'!O31</f>
        <v>41</v>
      </c>
      <c r="N28" s="82">
        <f>'MODU 2025'!P31</f>
        <v>33</v>
      </c>
      <c r="O28" s="82">
        <f>'MODU 2025'!Q31</f>
        <v>41</v>
      </c>
      <c r="P28" s="82">
        <f>'MODU 2025'!R31</f>
        <v>33</v>
      </c>
      <c r="Q28" s="82">
        <f>'MODU 2025'!S31</f>
        <v>41</v>
      </c>
      <c r="R28" s="82">
        <f>'MODU 2025'!T31</f>
        <v>33</v>
      </c>
      <c r="S28" s="82">
        <f>'MODU 2025'!U31</f>
        <v>41</v>
      </c>
      <c r="T28" s="82">
        <f>'MODU 2025'!V31</f>
        <v>33</v>
      </c>
      <c r="U28" s="82">
        <f>'MODU 2025'!W31</f>
        <v>41</v>
      </c>
      <c r="V28" s="82">
        <f>'MODU 2025'!X31</f>
        <v>33</v>
      </c>
      <c r="W28" s="82">
        <f>'MODU 2025'!Y31</f>
        <v>41</v>
      </c>
      <c r="X28" s="82">
        <f>'MODU 2025'!Z31</f>
        <v>33</v>
      </c>
      <c r="Y28" s="82">
        <f>'MODU 2025'!AA31</f>
        <v>41</v>
      </c>
      <c r="Z28" s="82">
        <f>'MODU 2025'!AB31</f>
        <v>33</v>
      </c>
      <c r="AA28" s="82">
        <f>'MODU 2025'!AC31</f>
        <v>41</v>
      </c>
      <c r="AB28" s="82">
        <f>'MODU 2025'!AD31</f>
        <v>33</v>
      </c>
      <c r="AC28" s="82">
        <f>'MODU 2025'!AE31</f>
        <v>41</v>
      </c>
      <c r="AD28" s="82">
        <f>'MODU 2025'!AF31</f>
        <v>33</v>
      </c>
      <c r="AE28" s="82">
        <f>'MODU 2025'!AG31</f>
        <v>41</v>
      </c>
      <c r="AF28" s="82">
        <f>'MODU 2025'!AH31</f>
        <v>33</v>
      </c>
      <c r="AG28" s="82">
        <f>'MODU 2025'!AI31</f>
        <v>41</v>
      </c>
      <c r="AH28" s="82">
        <f>'MODU 2025'!AJ31</f>
        <v>33</v>
      </c>
      <c r="AI28" s="82">
        <f>'MODU 2025'!AK31</f>
        <v>41</v>
      </c>
      <c r="AJ28" s="82">
        <f>'MODU 2025'!AL31</f>
        <v>33</v>
      </c>
      <c r="AK28" s="82">
        <f>'MODU 2025'!AM31</f>
        <v>41</v>
      </c>
      <c r="AL28" s="82">
        <f>'MODU 2025'!AN31</f>
        <v>33</v>
      </c>
      <c r="AM28" s="82">
        <f>'MODU 2025'!AO31</f>
        <v>41</v>
      </c>
      <c r="AN28" s="82">
        <f>'MODU 2025'!AP31</f>
        <v>33</v>
      </c>
      <c r="AO28" s="82">
        <f>'MODU 2025'!AQ31</f>
        <v>41</v>
      </c>
      <c r="AP28" s="82">
        <f>'MODU 2025'!AR31</f>
        <v>33</v>
      </c>
      <c r="AQ28" s="82">
        <f>'MODU 2025'!AS31</f>
        <v>41</v>
      </c>
      <c r="AR28" s="82">
        <f>'MODU 2025'!AT31</f>
        <v>33</v>
      </c>
      <c r="AS28" s="82">
        <f>'MODU 2025'!AU31</f>
        <v>41</v>
      </c>
      <c r="AT28" s="82">
        <f>'MODU 2025'!AV31</f>
        <v>33</v>
      </c>
      <c r="AU28" s="82">
        <f>'MODU 2025'!AW31</f>
        <v>41</v>
      </c>
      <c r="AV28" s="82">
        <f>'MODU 2025'!AX31</f>
        <v>33</v>
      </c>
      <c r="AW28" s="82">
        <f>'MODU 2025'!AY31</f>
        <v>41</v>
      </c>
      <c r="AX28" s="82">
        <f>'MODU 2025'!AZ31</f>
        <v>33</v>
      </c>
      <c r="AY28" s="82">
        <f>'MODU 2025'!BA31</f>
        <v>41</v>
      </c>
      <c r="AZ28" s="82">
        <f>'MODU 2025'!BB31</f>
        <v>33</v>
      </c>
      <c r="BA28" s="82">
        <f>'MODU 2025'!BC31</f>
        <v>41</v>
      </c>
      <c r="BB28" s="82">
        <f>'MODU 2025'!BD31</f>
        <v>33</v>
      </c>
      <c r="BC28" s="82">
        <f>'MODU 2025'!BE31</f>
        <v>41</v>
      </c>
      <c r="BD28" s="126">
        <f>'MODU 2025'!BF31</f>
        <v>33</v>
      </c>
      <c r="BE28" s="82"/>
      <c r="BF28" s="116">
        <v>41</v>
      </c>
      <c r="BG28" s="117">
        <v>33</v>
      </c>
      <c r="BH28" s="117">
        <v>41</v>
      </c>
      <c r="BI28" s="117">
        <v>33</v>
      </c>
      <c r="BJ28" s="117">
        <v>41</v>
      </c>
      <c r="BK28" s="117">
        <v>33</v>
      </c>
      <c r="BL28" s="117">
        <v>41</v>
      </c>
      <c r="BM28" s="117">
        <v>33</v>
      </c>
      <c r="BN28" s="117">
        <v>41</v>
      </c>
      <c r="BO28" s="117">
        <v>33</v>
      </c>
      <c r="BP28" s="117">
        <v>41</v>
      </c>
      <c r="BQ28" s="117">
        <v>33</v>
      </c>
      <c r="BR28" s="117">
        <v>41</v>
      </c>
      <c r="BS28" s="117">
        <v>33</v>
      </c>
      <c r="BT28" s="117">
        <v>41</v>
      </c>
      <c r="BU28" s="117">
        <v>33</v>
      </c>
      <c r="BV28" s="117">
        <v>41</v>
      </c>
      <c r="BW28" s="117">
        <v>33</v>
      </c>
      <c r="BX28" s="117">
        <v>41</v>
      </c>
      <c r="BY28" s="117">
        <v>33</v>
      </c>
      <c r="BZ28" s="117">
        <v>41</v>
      </c>
      <c r="CA28" s="117">
        <v>33</v>
      </c>
      <c r="CB28" s="117">
        <v>41</v>
      </c>
      <c r="CC28" s="117">
        <v>33</v>
      </c>
      <c r="CD28" s="117">
        <v>41</v>
      </c>
      <c r="CE28" s="117">
        <v>33</v>
      </c>
      <c r="CF28" s="117">
        <v>41</v>
      </c>
      <c r="CG28" s="117">
        <v>33</v>
      </c>
      <c r="CH28" s="117">
        <v>41</v>
      </c>
      <c r="CI28" s="117">
        <v>33</v>
      </c>
      <c r="CJ28" s="117">
        <v>41</v>
      </c>
      <c r="CK28" s="117">
        <v>33</v>
      </c>
      <c r="CL28" s="117">
        <v>41</v>
      </c>
      <c r="CM28" s="117">
        <v>33</v>
      </c>
      <c r="CN28" s="117">
        <v>41</v>
      </c>
      <c r="CO28" s="117">
        <v>33</v>
      </c>
      <c r="CP28" s="117">
        <v>41</v>
      </c>
      <c r="CQ28" s="117">
        <v>33</v>
      </c>
      <c r="CR28" s="117">
        <v>41</v>
      </c>
      <c r="CS28" s="117">
        <v>33</v>
      </c>
      <c r="CT28" s="117">
        <v>41</v>
      </c>
      <c r="CU28" s="117">
        <v>33</v>
      </c>
      <c r="CV28" s="117">
        <v>41</v>
      </c>
      <c r="CW28" s="117">
        <v>33</v>
      </c>
      <c r="CX28" s="117">
        <v>41</v>
      </c>
      <c r="CY28" s="117">
        <v>33</v>
      </c>
      <c r="CZ28" s="117">
        <v>41</v>
      </c>
      <c r="DA28" s="117">
        <v>33</v>
      </c>
      <c r="DB28" s="117">
        <v>41</v>
      </c>
      <c r="DC28" s="117">
        <v>33</v>
      </c>
      <c r="DD28" s="117">
        <v>41</v>
      </c>
      <c r="DE28" s="118">
        <v>33</v>
      </c>
      <c r="DF28" s="85"/>
      <c r="DG28" s="133">
        <f t="shared" si="272"/>
        <v>0</v>
      </c>
      <c r="DH28" s="84">
        <f t="shared" si="110"/>
        <v>0</v>
      </c>
      <c r="DI28" s="84">
        <f t="shared" si="111"/>
        <v>0</v>
      </c>
      <c r="DJ28" s="84">
        <f t="shared" si="112"/>
        <v>0</v>
      </c>
      <c r="DK28" s="84">
        <f t="shared" si="113"/>
        <v>0</v>
      </c>
      <c r="DL28" s="84">
        <f t="shared" si="114"/>
        <v>0</v>
      </c>
      <c r="DM28" s="84">
        <f t="shared" si="115"/>
        <v>0</v>
      </c>
      <c r="DN28" s="84">
        <f t="shared" si="116"/>
        <v>0</v>
      </c>
      <c r="DO28" s="84">
        <f t="shared" si="117"/>
        <v>0</v>
      </c>
      <c r="DP28" s="84">
        <f t="shared" si="118"/>
        <v>0</v>
      </c>
      <c r="DQ28" s="84">
        <f t="shared" si="119"/>
        <v>0</v>
      </c>
      <c r="DR28" s="84">
        <f t="shared" si="120"/>
        <v>0</v>
      </c>
      <c r="DS28" s="84">
        <f t="shared" si="121"/>
        <v>0</v>
      </c>
      <c r="DT28" s="84">
        <f t="shared" si="122"/>
        <v>0</v>
      </c>
      <c r="DU28" s="84">
        <f t="shared" si="123"/>
        <v>0</v>
      </c>
      <c r="DV28" s="84">
        <f t="shared" si="124"/>
        <v>0</v>
      </c>
      <c r="DW28" s="84">
        <f t="shared" si="125"/>
        <v>0</v>
      </c>
      <c r="DX28" s="84">
        <f t="shared" si="126"/>
        <v>0</v>
      </c>
      <c r="DY28" s="84">
        <f t="shared" si="127"/>
        <v>0</v>
      </c>
      <c r="DZ28" s="84">
        <f t="shared" si="128"/>
        <v>0</v>
      </c>
      <c r="EA28" s="84">
        <f t="shared" si="129"/>
        <v>0</v>
      </c>
      <c r="EB28" s="84">
        <f t="shared" si="130"/>
        <v>0</v>
      </c>
      <c r="EC28" s="84">
        <f t="shared" si="131"/>
        <v>0</v>
      </c>
      <c r="ED28" s="84">
        <f t="shared" si="132"/>
        <v>0</v>
      </c>
      <c r="EE28" s="84">
        <f t="shared" si="133"/>
        <v>0</v>
      </c>
      <c r="EF28" s="84">
        <f t="shared" si="134"/>
        <v>0</v>
      </c>
      <c r="EG28" s="84">
        <f t="shared" si="135"/>
        <v>0</v>
      </c>
      <c r="EH28" s="84">
        <f t="shared" si="136"/>
        <v>0</v>
      </c>
      <c r="EI28" s="84">
        <f t="shared" si="137"/>
        <v>0</v>
      </c>
      <c r="EJ28" s="84">
        <f t="shared" si="138"/>
        <v>0</v>
      </c>
      <c r="EK28" s="84">
        <f t="shared" si="139"/>
        <v>0</v>
      </c>
      <c r="EL28" s="84">
        <f t="shared" si="140"/>
        <v>0</v>
      </c>
      <c r="EM28" s="84">
        <f t="shared" si="141"/>
        <v>0</v>
      </c>
      <c r="EN28" s="84">
        <f t="shared" si="142"/>
        <v>0</v>
      </c>
      <c r="EO28" s="84">
        <f t="shared" si="143"/>
        <v>0</v>
      </c>
      <c r="EP28" s="84">
        <f t="shared" si="144"/>
        <v>0</v>
      </c>
      <c r="EQ28" s="84">
        <f t="shared" si="145"/>
        <v>0</v>
      </c>
      <c r="ER28" s="84">
        <f t="shared" si="146"/>
        <v>0</v>
      </c>
      <c r="ES28" s="84">
        <f t="shared" si="147"/>
        <v>0</v>
      </c>
      <c r="ET28" s="84">
        <f t="shared" si="148"/>
        <v>0</v>
      </c>
      <c r="EU28" s="84">
        <f t="shared" si="149"/>
        <v>0</v>
      </c>
      <c r="EV28" s="84">
        <f t="shared" si="150"/>
        <v>0</v>
      </c>
      <c r="EW28" s="84">
        <f t="shared" si="151"/>
        <v>0</v>
      </c>
      <c r="EX28" s="84">
        <f t="shared" si="152"/>
        <v>0</v>
      </c>
      <c r="EY28" s="84">
        <f t="shared" si="153"/>
        <v>0</v>
      </c>
      <c r="EZ28" s="84">
        <f t="shared" si="154"/>
        <v>0</v>
      </c>
      <c r="FA28" s="84">
        <f t="shared" si="155"/>
        <v>0</v>
      </c>
      <c r="FB28" s="84">
        <f t="shared" si="156"/>
        <v>0</v>
      </c>
      <c r="FC28" s="84">
        <f t="shared" si="157"/>
        <v>0</v>
      </c>
      <c r="FD28" s="84">
        <f t="shared" si="158"/>
        <v>0</v>
      </c>
      <c r="FE28" s="84">
        <f t="shared" si="159"/>
        <v>0</v>
      </c>
      <c r="FF28" s="134">
        <f t="shared" si="160"/>
        <v>0</v>
      </c>
      <c r="FG28" s="84"/>
      <c r="FH28" s="133" t="str">
        <f t="shared" si="51"/>
        <v/>
      </c>
      <c r="FI28" s="84" t="str">
        <f t="shared" si="52"/>
        <v/>
      </c>
      <c r="FJ28" s="84" t="str">
        <f t="shared" si="53"/>
        <v/>
      </c>
      <c r="FK28" s="84" t="str">
        <f t="shared" si="54"/>
        <v/>
      </c>
      <c r="FL28" s="84" t="str">
        <f t="shared" si="55"/>
        <v/>
      </c>
      <c r="FM28" s="84" t="str">
        <f t="shared" si="56"/>
        <v/>
      </c>
      <c r="FN28" s="84" t="str">
        <f t="shared" si="57"/>
        <v/>
      </c>
      <c r="FO28" s="84" t="str">
        <f t="shared" si="58"/>
        <v/>
      </c>
      <c r="FP28" s="84" t="str">
        <f t="shared" si="59"/>
        <v/>
      </c>
      <c r="FQ28" s="84" t="str">
        <f t="shared" si="60"/>
        <v/>
      </c>
      <c r="FR28" s="84" t="str">
        <f t="shared" si="61"/>
        <v/>
      </c>
      <c r="FS28" s="84" t="str">
        <f t="shared" si="62"/>
        <v/>
      </c>
      <c r="FT28" s="84" t="str">
        <f t="shared" si="63"/>
        <v/>
      </c>
      <c r="FU28" s="84" t="str">
        <f t="shared" si="64"/>
        <v/>
      </c>
      <c r="FV28" s="84" t="str">
        <f t="shared" si="65"/>
        <v/>
      </c>
      <c r="FW28" s="84" t="str">
        <f t="shared" si="66"/>
        <v/>
      </c>
      <c r="FX28" s="84" t="str">
        <f t="shared" si="67"/>
        <v/>
      </c>
      <c r="FY28" s="84" t="str">
        <f t="shared" si="68"/>
        <v/>
      </c>
      <c r="FZ28" s="84" t="str">
        <f t="shared" si="69"/>
        <v/>
      </c>
      <c r="GA28" s="84" t="str">
        <f t="shared" si="70"/>
        <v/>
      </c>
      <c r="GB28" s="84" t="str">
        <f t="shared" si="71"/>
        <v/>
      </c>
      <c r="GC28" s="84" t="str">
        <f t="shared" si="72"/>
        <v/>
      </c>
      <c r="GD28" s="84" t="str">
        <f t="shared" si="73"/>
        <v/>
      </c>
      <c r="GE28" s="84" t="str">
        <f t="shared" si="74"/>
        <v/>
      </c>
      <c r="GF28" s="84" t="str">
        <f t="shared" si="75"/>
        <v/>
      </c>
      <c r="GG28" s="84" t="str">
        <f t="shared" si="76"/>
        <v/>
      </c>
      <c r="GH28" s="84" t="str">
        <f t="shared" si="77"/>
        <v/>
      </c>
      <c r="GI28" s="84" t="str">
        <f t="shared" si="78"/>
        <v/>
      </c>
      <c r="GJ28" s="84" t="str">
        <f t="shared" si="79"/>
        <v/>
      </c>
      <c r="GK28" s="84" t="str">
        <f t="shared" si="80"/>
        <v/>
      </c>
      <c r="GL28" s="84" t="str">
        <f t="shared" si="81"/>
        <v/>
      </c>
      <c r="GM28" s="84" t="str">
        <f t="shared" si="82"/>
        <v/>
      </c>
      <c r="GN28" s="84" t="str">
        <f t="shared" si="83"/>
        <v/>
      </c>
      <c r="GO28" s="84" t="str">
        <f t="shared" si="84"/>
        <v/>
      </c>
      <c r="GP28" s="84" t="str">
        <f t="shared" si="85"/>
        <v/>
      </c>
      <c r="GQ28" s="84" t="str">
        <f t="shared" si="86"/>
        <v/>
      </c>
      <c r="GR28" s="84" t="str">
        <f t="shared" si="87"/>
        <v/>
      </c>
      <c r="GS28" s="84" t="str">
        <f t="shared" si="88"/>
        <v/>
      </c>
      <c r="GT28" s="84" t="str">
        <f t="shared" si="89"/>
        <v/>
      </c>
      <c r="GU28" s="84" t="str">
        <f t="shared" si="90"/>
        <v/>
      </c>
      <c r="GV28" s="84" t="str">
        <f t="shared" si="91"/>
        <v/>
      </c>
      <c r="GW28" s="84" t="str">
        <f t="shared" si="92"/>
        <v/>
      </c>
      <c r="GX28" s="84" t="str">
        <f t="shared" si="93"/>
        <v/>
      </c>
      <c r="GY28" s="84" t="str">
        <f t="shared" si="94"/>
        <v/>
      </c>
      <c r="GZ28" s="84" t="str">
        <f t="shared" si="95"/>
        <v/>
      </c>
      <c r="HA28" s="84" t="str">
        <f t="shared" si="96"/>
        <v/>
      </c>
      <c r="HB28" s="84" t="str">
        <f t="shared" si="97"/>
        <v/>
      </c>
      <c r="HC28" s="84" t="str">
        <f t="shared" si="98"/>
        <v/>
      </c>
      <c r="HD28" s="84" t="str">
        <f t="shared" si="99"/>
        <v/>
      </c>
      <c r="HE28" s="84" t="str">
        <f t="shared" si="100"/>
        <v/>
      </c>
      <c r="HF28" s="84" t="str">
        <f t="shared" si="101"/>
        <v/>
      </c>
      <c r="HG28" s="84" t="str">
        <f t="shared" si="102"/>
        <v/>
      </c>
      <c r="HH28" s="139">
        <f t="shared" si="103"/>
        <v>0</v>
      </c>
      <c r="HI28" s="35"/>
      <c r="HJ28" s="133" t="str" cm="1">
        <f t="array" ref="HJ28">IF($C28&lt;&gt;"Production","",IFERROR(
_xlfn.IFS(AND(DG28&gt;0,DG28&lt;($HK$3-$D28)),DG28,
AND(DG28&gt;0,DG28&gt;($HK$3-$D28)),($HK$3-$D28)),""))</f>
        <v/>
      </c>
      <c r="HK28" s="84" t="str" cm="1">
        <f t="array" ref="HK28">IF($C28&lt;&gt;"Production","",IFERROR(
_xlfn.IFS(AND(DH28&gt;0,DH28&lt;($HK$3-$D28)),DH28,
AND(DH28&gt;0,DH28&gt;($HK$3-$D28)),($HK$3-$D28)),""))</f>
        <v/>
      </c>
      <c r="HL28" s="84" t="str" cm="1">
        <f t="array" ref="HL28">IF($C28&lt;&gt;"Production","",IFERROR(
_xlfn.IFS(AND(DI28&gt;0,DI28&lt;($HK$3-$D28)),DI28,
AND(DI28&gt;0,DI28&gt;($HK$3-$D28)),($HK$3-$D28)),""))</f>
        <v/>
      </c>
      <c r="HM28" s="84" t="str" cm="1">
        <f t="array" ref="HM28">IF($C28&lt;&gt;"Production","",IFERROR(
_xlfn.IFS(AND(DJ28&gt;0,DJ28&lt;($HK$3-$D28)),DJ28,
AND(DJ28&gt;0,DJ28&gt;($HK$3-$D28)),($HK$3-$D28)),""))</f>
        <v/>
      </c>
      <c r="HN28" s="84" t="str" cm="1">
        <f t="array" ref="HN28">IF($C28&lt;&gt;"Production","",IFERROR(
_xlfn.IFS(AND(DK28&gt;0,DK28&lt;($HK$3-$D28)),DK28,
AND(DK28&gt;0,DK28&gt;($HK$3-$D28)),($HK$3-$D28)),""))</f>
        <v/>
      </c>
      <c r="HO28" s="84" t="str" cm="1">
        <f t="array" ref="HO28">IF($C28&lt;&gt;"Production","",IFERROR(
_xlfn.IFS(AND(DL28&gt;0,DL28&lt;($HK$3-$D28)),DL28,
AND(DL28&gt;0,DL28&gt;($HK$3-$D28)),($HK$3-$D28)),""))</f>
        <v/>
      </c>
      <c r="HP28" s="84" t="str" cm="1">
        <f t="array" ref="HP28">IF($C28&lt;&gt;"Production","",IFERROR(
_xlfn.IFS(AND(DM28&gt;0,DM28&lt;($HK$3-$D28)),DM28,
AND(DM28&gt;0,DM28&gt;($HK$3-$D28)),($HK$3-$D28)),""))</f>
        <v/>
      </c>
      <c r="HQ28" s="84" t="str" cm="1">
        <f t="array" ref="HQ28">IF($C28&lt;&gt;"Production","",IFERROR(
_xlfn.IFS(AND(DN28&gt;0,DN28&lt;($HK$3-$D28)),DN28,
AND(DN28&gt;0,DN28&gt;($HK$3-$D28)),($HK$3-$D28)),""))</f>
        <v/>
      </c>
      <c r="HR28" s="84" t="str" cm="1">
        <f t="array" ref="HR28">IF($C28&lt;&gt;"Production","",IFERROR(
_xlfn.IFS(AND(DO28&gt;0,DO28&lt;($HK$3-$D28)),DO28,
AND(DO28&gt;0,DO28&gt;($HK$3-$D28)),($HK$3-$D28)),""))</f>
        <v/>
      </c>
      <c r="HS28" s="84" t="str" cm="1">
        <f t="array" ref="HS28">IF($C28&lt;&gt;"Production","",IFERROR(
_xlfn.IFS(AND(DP28&gt;0,DP28&lt;($HK$3-$D28)),DP28,
AND(DP28&gt;0,DP28&gt;($HK$3-$D28)),($HK$3-$D28)),""))</f>
        <v/>
      </c>
      <c r="HT28" s="84" t="str" cm="1">
        <f t="array" ref="HT28">IF($C28&lt;&gt;"Production","",IFERROR(
_xlfn.IFS(AND(DQ28&gt;0,DQ28&lt;($HK$3-$D28)),DQ28,
AND(DQ28&gt;0,DQ28&gt;($HK$3-$D28)),($HK$3-$D28)),""))</f>
        <v/>
      </c>
      <c r="HU28" s="84" t="str" cm="1">
        <f t="array" ref="HU28">IF($C28&lt;&gt;"Production","",IFERROR(
_xlfn.IFS(AND(DR28&gt;0,DR28&lt;($HK$3-$D28)),DR28,
AND(DR28&gt;0,DR28&gt;($HK$3-$D28)),($HK$3-$D28)),""))</f>
        <v/>
      </c>
      <c r="HV28" s="84" t="str" cm="1">
        <f t="array" ref="HV28">IF($C28&lt;&gt;"Production","",IFERROR(
_xlfn.IFS(AND(DS28&gt;0,DS28&lt;($HK$3-$D28)),DS28,
AND(DS28&gt;0,DS28&gt;($HK$3-$D28)),($HK$3-$D28)),""))</f>
        <v/>
      </c>
      <c r="HW28" s="84" t="str" cm="1">
        <f t="array" ref="HW28">IF($C28&lt;&gt;"Production","",IFERROR(
_xlfn.IFS(AND(DT28&gt;0,DT28&lt;($HK$3-$D28)),DT28,
AND(DT28&gt;0,DT28&gt;($HK$3-$D28)),($HK$3-$D28)),""))</f>
        <v/>
      </c>
      <c r="HX28" s="84" t="str" cm="1">
        <f t="array" ref="HX28">IF($C28&lt;&gt;"Production","",IFERROR(
_xlfn.IFS(AND(DU28&gt;0,DU28&lt;($HK$3-$D28)),DU28,
AND(DU28&gt;0,DU28&gt;($HK$3-$D28)),($HK$3-$D28)),""))</f>
        <v/>
      </c>
      <c r="HY28" s="84" t="str" cm="1">
        <f t="array" ref="HY28">IF($C28&lt;&gt;"Production","",IFERROR(
_xlfn.IFS(AND(DV28&gt;0,DV28&lt;($HK$3-$D28)),DV28,
AND(DV28&gt;0,DV28&gt;($HK$3-$D28)),($HK$3-$D28)),""))</f>
        <v/>
      </c>
      <c r="HZ28" s="84" t="str" cm="1">
        <f t="array" ref="HZ28">IF($C28&lt;&gt;"Production","",IFERROR(
_xlfn.IFS(AND(DW28&gt;0,DW28&lt;($HK$3-$D28)),DW28,
AND(DW28&gt;0,DW28&gt;($HK$3-$D28)),($HK$3-$D28)),""))</f>
        <v/>
      </c>
      <c r="IA28" s="84" t="str" cm="1">
        <f t="array" ref="IA28">IF($C28&lt;&gt;"Production","",IFERROR(
_xlfn.IFS(AND(DX28&gt;0,DX28&lt;($HK$3-$D28)),DX28,
AND(DX28&gt;0,DX28&gt;($HK$3-$D28)),($HK$3-$D28)),""))</f>
        <v/>
      </c>
      <c r="IB28" s="84" t="str" cm="1">
        <f t="array" ref="IB28">IF($C28&lt;&gt;"Production","",IFERROR(
_xlfn.IFS(AND(DY28&gt;0,DY28&lt;($HK$3-$D28)),DY28,
AND(DY28&gt;0,DY28&gt;($HK$3-$D28)),($HK$3-$D28)),""))</f>
        <v/>
      </c>
      <c r="IC28" s="84" t="str" cm="1">
        <f t="array" ref="IC28">IF($C28&lt;&gt;"Production","",IFERROR(
_xlfn.IFS(AND(DZ28&gt;0,DZ28&lt;($HK$3-$D28)),DZ28,
AND(DZ28&gt;0,DZ28&gt;($HK$3-$D28)),($HK$3-$D28)),""))</f>
        <v/>
      </c>
      <c r="ID28" s="84" t="str" cm="1">
        <f t="array" ref="ID28">IF($C28&lt;&gt;"Production","",IFERROR(
_xlfn.IFS(AND(EA28&gt;0,EA28&lt;($HK$3-$D28)),EA28,
AND(EA28&gt;0,EA28&gt;($HK$3-$D28)),($HK$3-$D28)),""))</f>
        <v/>
      </c>
      <c r="IE28" s="84" t="str" cm="1">
        <f t="array" ref="IE28">IF($C28&lt;&gt;"Production","",IFERROR(
_xlfn.IFS(AND(EB28&gt;0,EB28&lt;($HK$3-$D28)),EB28,
AND(EB28&gt;0,EB28&gt;($HK$3-$D28)),($HK$3-$D28)),""))</f>
        <v/>
      </c>
      <c r="IF28" s="84" t="str" cm="1">
        <f t="array" ref="IF28">IF($C28&lt;&gt;"Production","",IFERROR(
_xlfn.IFS(AND(EC28&gt;0,EC28&lt;($HK$3-$D28)),EC28,
AND(EC28&gt;0,EC28&gt;($HK$3-$D28)),($HK$3-$D28)),""))</f>
        <v/>
      </c>
      <c r="IG28" s="84" t="str" cm="1">
        <f t="array" ref="IG28">IF($C28&lt;&gt;"Production","",IFERROR(
_xlfn.IFS(AND(ED28&gt;0,ED28&lt;($HK$3-$D28)),ED28,
AND(ED28&gt;0,ED28&gt;($HK$3-$D28)),($HK$3-$D28)),""))</f>
        <v/>
      </c>
      <c r="IH28" s="84" t="str" cm="1">
        <f t="array" ref="IH28">IF($C28&lt;&gt;"Production","",IFERROR(
_xlfn.IFS(AND(EE28&gt;0,EE28&lt;($HK$3-$D28)),EE28,
AND(EE28&gt;0,EE28&gt;($HK$3-$D28)),($HK$3-$D28)),""))</f>
        <v/>
      </c>
      <c r="II28" s="84" t="str" cm="1">
        <f t="array" ref="II28">IF($C28&lt;&gt;"Production","",IFERROR(
_xlfn.IFS(AND(EF28&gt;0,EF28&lt;($HK$3-$D28)),EF28,
AND(EF28&gt;0,EF28&gt;($HK$3-$D28)),($HK$3-$D28)),""))</f>
        <v/>
      </c>
      <c r="IJ28" s="84" t="str" cm="1">
        <f t="array" ref="IJ28">IF($C28&lt;&gt;"Production","",IFERROR(
_xlfn.IFS(AND(EG28&gt;0,EG28&lt;($HK$3-$D28)),EG28,
AND(EG28&gt;0,EG28&gt;($HK$3-$D28)),($HK$3-$D28)),""))</f>
        <v/>
      </c>
      <c r="IK28" s="84" t="str" cm="1">
        <f t="array" ref="IK28">IF($C28&lt;&gt;"Production","",IFERROR(
_xlfn.IFS(AND(EH28&gt;0,EH28&lt;($HK$3-$D28)),EH28,
AND(EH28&gt;0,EH28&gt;($HK$3-$D28)),($HK$3-$D28)),""))</f>
        <v/>
      </c>
      <c r="IL28" s="84" t="str" cm="1">
        <f t="array" ref="IL28">IF($C28&lt;&gt;"Production","",IFERROR(
_xlfn.IFS(AND(EI28&gt;0,EI28&lt;($HK$3-$D28)),EI28,
AND(EI28&gt;0,EI28&gt;($HK$3-$D28)),($HK$3-$D28)),""))</f>
        <v/>
      </c>
      <c r="IM28" s="84" t="str" cm="1">
        <f t="array" ref="IM28">IF($C28&lt;&gt;"Production","",IFERROR(
_xlfn.IFS(AND(EJ28&gt;0,EJ28&lt;($HK$3-$D28)),EJ28,
AND(EJ28&gt;0,EJ28&gt;($HK$3-$D28)),($HK$3-$D28)),""))</f>
        <v/>
      </c>
      <c r="IN28" s="84" t="str" cm="1">
        <f t="array" ref="IN28">IF($C28&lt;&gt;"Production","",IFERROR(
_xlfn.IFS(AND(EK28&gt;0,EK28&lt;($HK$3-$D28)),EK28,
AND(EK28&gt;0,EK28&gt;($HK$3-$D28)),($HK$3-$D28)),""))</f>
        <v/>
      </c>
      <c r="IO28" s="84" t="str" cm="1">
        <f t="array" ref="IO28">IF($C28&lt;&gt;"Production","",IFERROR(
_xlfn.IFS(AND(EL28&gt;0,EL28&lt;($HK$3-$D28)),EL28,
AND(EL28&gt;0,EL28&gt;($HK$3-$D28)),($HK$3-$D28)),""))</f>
        <v/>
      </c>
      <c r="IP28" s="84" t="str" cm="1">
        <f t="array" ref="IP28">IF($C28&lt;&gt;"Production","",IFERROR(
_xlfn.IFS(AND(EM28&gt;0,EM28&lt;($HK$3-$D28)),EM28,
AND(EM28&gt;0,EM28&gt;($HK$3-$D28)),($HK$3-$D28)),""))</f>
        <v/>
      </c>
      <c r="IQ28" s="84" t="str" cm="1">
        <f t="array" ref="IQ28">IF($C28&lt;&gt;"Production","",IFERROR(
_xlfn.IFS(AND(EN28&gt;0,EN28&lt;($HK$3-$D28)),EN28,
AND(EN28&gt;0,EN28&gt;($HK$3-$D28)),($HK$3-$D28)),""))</f>
        <v/>
      </c>
      <c r="IR28" s="84" t="str" cm="1">
        <f t="array" ref="IR28">IF($C28&lt;&gt;"Production","",IFERROR(
_xlfn.IFS(AND(EO28&gt;0,EO28&lt;($HK$3-$D28)),EO28,
AND(EO28&gt;0,EO28&gt;($HK$3-$D28)),($HK$3-$D28)),""))</f>
        <v/>
      </c>
      <c r="IS28" s="84" t="str" cm="1">
        <f t="array" ref="IS28">IF($C28&lt;&gt;"Production","",IFERROR(
_xlfn.IFS(AND(EP28&gt;0,EP28&lt;($HK$3-$D28)),EP28,
AND(EP28&gt;0,EP28&gt;($HK$3-$D28)),($HK$3-$D28)),""))</f>
        <v/>
      </c>
      <c r="IT28" s="84" t="str" cm="1">
        <f t="array" ref="IT28">IF($C28&lt;&gt;"Production","",IFERROR(
_xlfn.IFS(AND(EQ28&gt;0,EQ28&lt;($HK$3-$D28)),EQ28,
AND(EQ28&gt;0,EQ28&gt;($HK$3-$D28)),($HK$3-$D28)),""))</f>
        <v/>
      </c>
      <c r="IU28" s="84" t="str" cm="1">
        <f t="array" ref="IU28">IF($C28&lt;&gt;"Production","",IFERROR(
_xlfn.IFS(AND(ER28&gt;0,ER28&lt;($HK$3-$D28)),ER28,
AND(ER28&gt;0,ER28&gt;($HK$3-$D28)),($HK$3-$D28)),""))</f>
        <v/>
      </c>
      <c r="IV28" s="84" t="str" cm="1">
        <f t="array" ref="IV28">IF($C28&lt;&gt;"Production","",IFERROR(
_xlfn.IFS(AND(ES28&gt;0,ES28&lt;($HK$3-$D28)),ES28,
AND(ES28&gt;0,ES28&gt;($HK$3-$D28)),($HK$3-$D28)),""))</f>
        <v/>
      </c>
      <c r="IW28" s="84" t="str" cm="1">
        <f t="array" ref="IW28">IF($C28&lt;&gt;"Production","",IFERROR(
_xlfn.IFS(AND(ET28&gt;0,ET28&lt;($HK$3-$D28)),ET28,
AND(ET28&gt;0,ET28&gt;($HK$3-$D28)),($HK$3-$D28)),""))</f>
        <v/>
      </c>
      <c r="IX28" s="84" t="str" cm="1">
        <f t="array" ref="IX28">IF($C28&lt;&gt;"Production","",IFERROR(
_xlfn.IFS(AND(EU28&gt;0,EU28&lt;($HK$3-$D28)),EU28,
AND(EU28&gt;0,EU28&gt;($HK$3-$D28)),($HK$3-$D28)),""))</f>
        <v/>
      </c>
      <c r="IY28" s="84" t="str" cm="1">
        <f t="array" ref="IY28">IF($C28&lt;&gt;"Production","",IFERROR(
_xlfn.IFS(AND(EV28&gt;0,EV28&lt;($HK$3-$D28)),EV28,
AND(EV28&gt;0,EV28&gt;($HK$3-$D28)),($HK$3-$D28)),""))</f>
        <v/>
      </c>
      <c r="IZ28" s="84" t="str" cm="1">
        <f t="array" ref="IZ28">IF($C28&lt;&gt;"Production","",IFERROR(
_xlfn.IFS(AND(EW28&gt;0,EW28&lt;($HK$3-$D28)),EW28,
AND(EW28&gt;0,EW28&gt;($HK$3-$D28)),($HK$3-$D28)),""))</f>
        <v/>
      </c>
      <c r="JA28" s="84" t="str" cm="1">
        <f t="array" ref="JA28">IF($C28&lt;&gt;"Production","",IFERROR(
_xlfn.IFS(AND(EX28&gt;0,EX28&lt;($HK$3-$D28)),EX28,
AND(EX28&gt;0,EX28&gt;($HK$3-$D28)),($HK$3-$D28)),""))</f>
        <v/>
      </c>
      <c r="JB28" s="84" t="str" cm="1">
        <f t="array" ref="JB28">IF($C28&lt;&gt;"Production","",IFERROR(
_xlfn.IFS(AND(EY28&gt;0,EY28&lt;($HK$3-$D28)),EY28,
AND(EY28&gt;0,EY28&gt;($HK$3-$D28)),($HK$3-$D28)),""))</f>
        <v/>
      </c>
      <c r="JC28" s="84" t="str" cm="1">
        <f t="array" ref="JC28">IF($C28&lt;&gt;"Production","",IFERROR(
_xlfn.IFS(AND(EZ28&gt;0,EZ28&lt;($HK$3-$D28)),EZ28,
AND(EZ28&gt;0,EZ28&gt;($HK$3-$D28)),($HK$3-$D28)),""))</f>
        <v/>
      </c>
      <c r="JD28" s="84" t="str" cm="1">
        <f t="array" ref="JD28">IF($C28&lt;&gt;"Production","",IFERROR(
_xlfn.IFS(AND(FA28&gt;0,FA28&lt;($HK$3-$D28)),FA28,
AND(FA28&gt;0,FA28&gt;($HK$3-$D28)),($HK$3-$D28)),""))</f>
        <v/>
      </c>
      <c r="JE28" s="84" t="str" cm="1">
        <f t="array" ref="JE28">IF($C28&lt;&gt;"Production","",IFERROR(
_xlfn.IFS(AND(FB28&gt;0,FB28&lt;($HK$3-$D28)),FB28,
AND(FB28&gt;0,FB28&gt;($HK$3-$D28)),($HK$3-$D28)),""))</f>
        <v/>
      </c>
      <c r="JF28" s="84" t="str" cm="1">
        <f t="array" ref="JF28">IF($C28&lt;&gt;"Production","",IFERROR(
_xlfn.IFS(AND(FC28&gt;0,FC28&lt;($HK$3-$D28)),FC28,
AND(FC28&gt;0,FC28&gt;($HK$3-$D28)),($HK$3-$D28)),""))</f>
        <v/>
      </c>
      <c r="JG28" s="84" t="str" cm="1">
        <f t="array" ref="JG28">IF($C28&lt;&gt;"Production","",IFERROR(
_xlfn.IFS(AND(FD28&gt;0,FD28&lt;($HK$3-$D28)),FD28,
AND(FD28&gt;0,FD28&gt;($HK$3-$D28)),($HK$3-$D28)),""))</f>
        <v/>
      </c>
      <c r="JH28" s="84" t="str" cm="1">
        <f t="array" ref="JH28">IF($C28&lt;&gt;"Production","",IFERROR(
_xlfn.IFS(AND(FF28&gt;0,FF28&lt;($HK$3-$D28)),FF28,
AND(FF28&gt;0,FF28&gt;($HK$3-$D28)),($HK$3-$D28)),""))</f>
        <v/>
      </c>
      <c r="JI28" s="134" t="str" cm="1">
        <f t="array" ref="JI28">IF($C28&lt;&gt;"Production","",IFERROR(
_xlfn.IFS(AND(FG28&gt;0,FG28&lt;($HK$3-$D28)),FG28,
AND(FG28&gt;0,FG28&gt;($HK$3-$D28)),($HK$3-$D28)),""))</f>
        <v/>
      </c>
      <c r="JJ28" s="139">
        <f t="shared" si="104"/>
        <v>0</v>
      </c>
      <c r="JK28" s="80"/>
      <c r="JL28" s="133" t="str" cm="1">
        <f t="array" ref="JL28">IF($C28="Production","",IFERROR(
_xlfn.IFS(AND(FH28&gt;0,FH28&lt;($HK$3-$D28)),FH28,
AND(FH28&gt;0,FH28&gt;($HK$3-$D28)),($HK$3-$D28)),""))</f>
        <v/>
      </c>
      <c r="JM28" s="84" t="str" cm="1">
        <f t="array" ref="JM28">IF($C28="Production","",IFERROR(
_xlfn.IFS(AND(FI28&gt;0,FI28&lt;($HK$3-$D28)),FI28,
AND(FI28&gt;0,FI28&gt;($HK$3-$D28)),($HK$3-$D28)),""))</f>
        <v/>
      </c>
      <c r="JN28" s="84" t="str" cm="1">
        <f t="array" ref="JN28">IF($C28="Production","",IFERROR(
_xlfn.IFS(AND(FJ28&gt;0,FJ28&lt;($HK$3-$D28)),FJ28,
AND(FJ28&gt;0,FJ28&gt;($HK$3-$D28)),($HK$3-$D28)),""))</f>
        <v/>
      </c>
      <c r="JO28" s="84" t="str" cm="1">
        <f t="array" ref="JO28">IF($C28="Production","",IFERROR(
_xlfn.IFS(AND(FK28&gt;0,FK28&lt;($HK$3-$D28)),FK28,
AND(FK28&gt;0,FK28&gt;($HK$3-$D28)),($HK$3-$D28)),""))</f>
        <v/>
      </c>
      <c r="JP28" s="84" t="str" cm="1">
        <f t="array" ref="JP28">IF($C28="Production","",IFERROR(
_xlfn.IFS(AND(FL28&gt;0,FL28&lt;($HK$3-$D28)),FL28,
AND(FL28&gt;0,FL28&gt;($HK$3-$D28)),($HK$3-$D28)),""))</f>
        <v/>
      </c>
      <c r="JQ28" s="84" t="str" cm="1">
        <f t="array" ref="JQ28">IF($C28="Production","",IFERROR(
_xlfn.IFS(AND(FM28&gt;0,FM28&lt;($HK$3-$D28)),FM28,
AND(FM28&gt;0,FM28&gt;($HK$3-$D28)),($HK$3-$D28)),""))</f>
        <v/>
      </c>
      <c r="JR28" s="84" t="str" cm="1">
        <f t="array" ref="JR28">IF($C28="Production","",IFERROR(
_xlfn.IFS(AND(FN28&gt;0,FN28&lt;($HK$3-$D28)),FN28,
AND(FN28&gt;0,FN28&gt;($HK$3-$D28)),($HK$3-$D28)),""))</f>
        <v/>
      </c>
      <c r="JS28" s="84" t="str" cm="1">
        <f t="array" ref="JS28">IF($C28="Production","",IFERROR(
_xlfn.IFS(AND(FO28&gt;0,FO28&lt;($HK$3-$D28)),FO28,
AND(FO28&gt;0,FO28&gt;($HK$3-$D28)),($HK$3-$D28)),""))</f>
        <v/>
      </c>
      <c r="JT28" s="84" t="str" cm="1">
        <f t="array" ref="JT28">IF($C28="Production","",IFERROR(
_xlfn.IFS(AND(FP28&gt;0,FP28&lt;($HK$3-$D28)),FP28,
AND(FP28&gt;0,FP28&gt;($HK$3-$D28)),($HK$3-$D28)),""))</f>
        <v/>
      </c>
      <c r="JU28" s="84" t="str" cm="1">
        <f t="array" ref="JU28">IF($C28="Production","",IFERROR(
_xlfn.IFS(AND(FQ28&gt;0,FQ28&lt;($HK$3-$D28)),FQ28,
AND(FQ28&gt;0,FQ28&gt;($HK$3-$D28)),($HK$3-$D28)),""))</f>
        <v/>
      </c>
      <c r="JV28" s="84" t="str" cm="1">
        <f t="array" ref="JV28">IF($C28="Production","",IFERROR(
_xlfn.IFS(AND(FR28&gt;0,FR28&lt;($HK$3-$D28)),FR28,
AND(FR28&gt;0,FR28&gt;($HK$3-$D28)),($HK$3-$D28)),""))</f>
        <v/>
      </c>
      <c r="JW28" s="84" t="str" cm="1">
        <f t="array" ref="JW28">IF($C28="Production","",IFERROR(
_xlfn.IFS(AND(FS28&gt;0,FS28&lt;($HK$3-$D28)),FS28,
AND(FS28&gt;0,FS28&gt;($HK$3-$D28)),($HK$3-$D28)),""))</f>
        <v/>
      </c>
      <c r="JX28" s="84" t="str" cm="1">
        <f t="array" ref="JX28">IF($C28="Production","",IFERROR(
_xlfn.IFS(AND(FT28&gt;0,FT28&lt;($HK$3-$D28)),FT28,
AND(FT28&gt;0,FT28&gt;($HK$3-$D28)),($HK$3-$D28)),""))</f>
        <v/>
      </c>
      <c r="JY28" s="84" t="str" cm="1">
        <f t="array" ref="JY28">IF($C28="Production","",IFERROR(
_xlfn.IFS(AND(FU28&gt;0,FU28&lt;($HK$3-$D28)),FU28,
AND(FU28&gt;0,FU28&gt;($HK$3-$D28)),($HK$3-$D28)),""))</f>
        <v/>
      </c>
      <c r="JZ28" s="84" t="str" cm="1">
        <f t="array" ref="JZ28">IF($C28="Production","",IFERROR(
_xlfn.IFS(AND(FV28&gt;0,FV28&lt;($HK$3-$D28)),FV28,
AND(FV28&gt;0,FV28&gt;($HK$3-$D28)),($HK$3-$D28)),""))</f>
        <v/>
      </c>
      <c r="KA28" s="84" t="str" cm="1">
        <f t="array" ref="KA28">IF($C28="Production","",IFERROR(
_xlfn.IFS(AND(FW28&gt;0,FW28&lt;($HK$3-$D28)),FW28,
AND(FW28&gt;0,FW28&gt;($HK$3-$D28)),($HK$3-$D28)),""))</f>
        <v/>
      </c>
      <c r="KB28" s="84" t="str" cm="1">
        <f t="array" ref="KB28">IF($C28="Production","",IFERROR(
_xlfn.IFS(AND(FX28&gt;0,FX28&lt;($HK$3-$D28)),FX28,
AND(FX28&gt;0,FX28&gt;($HK$3-$D28)),($HK$3-$D28)),""))</f>
        <v/>
      </c>
      <c r="KC28" s="84" t="str" cm="1">
        <f t="array" ref="KC28">IF($C28="Production","",IFERROR(
_xlfn.IFS(AND(FY28&gt;0,FY28&lt;($HK$3-$D28)),FY28,
AND(FY28&gt;0,FY28&gt;($HK$3-$D28)),($HK$3-$D28)),""))</f>
        <v/>
      </c>
      <c r="KD28" s="84" t="str" cm="1">
        <f t="array" ref="KD28">IF($C28="Production","",IFERROR(
_xlfn.IFS(AND(FZ28&gt;0,FZ28&lt;($HK$3-$D28)),FZ28,
AND(FZ28&gt;0,FZ28&gt;($HK$3-$D28)),($HK$3-$D28)),""))</f>
        <v/>
      </c>
      <c r="KE28" s="84" t="str" cm="1">
        <f t="array" ref="KE28">IF($C28="Production","",IFERROR(
_xlfn.IFS(AND(GA28&gt;0,GA28&lt;($HK$3-$D28)),GA28,
AND(GA28&gt;0,GA28&gt;($HK$3-$D28)),($HK$3-$D28)),""))</f>
        <v/>
      </c>
      <c r="KF28" s="84" t="str" cm="1">
        <f t="array" ref="KF28">IF($C28="Production","",IFERROR(
_xlfn.IFS(AND(GB28&gt;0,GB28&lt;($HK$3-$D28)),GB28,
AND(GB28&gt;0,GB28&gt;($HK$3-$D28)),($HK$3-$D28)),""))</f>
        <v/>
      </c>
      <c r="KG28" s="84" t="str" cm="1">
        <f t="array" ref="KG28">IF($C28="Production","",IFERROR(
_xlfn.IFS(AND(GC28&gt;0,GC28&lt;($HK$3-$D28)),GC28,
AND(GC28&gt;0,GC28&gt;($HK$3-$D28)),($HK$3-$D28)),""))</f>
        <v/>
      </c>
      <c r="KH28" s="84" t="str" cm="1">
        <f t="array" ref="KH28">IF($C28="Production","",IFERROR(
_xlfn.IFS(AND(GD28&gt;0,GD28&lt;($HK$3-$D28)),GD28,
AND(GD28&gt;0,GD28&gt;($HK$3-$D28)),($HK$3-$D28)),""))</f>
        <v/>
      </c>
      <c r="KI28" s="84" t="str" cm="1">
        <f t="array" ref="KI28">IF($C28="Production","",IFERROR(
_xlfn.IFS(AND(GE28&gt;0,GE28&lt;($HK$3-$D28)),GE28,
AND(GE28&gt;0,GE28&gt;($HK$3-$D28)),($HK$3-$D28)),""))</f>
        <v/>
      </c>
      <c r="KJ28" s="84" t="str" cm="1">
        <f t="array" ref="KJ28">IF($C28="Production","",IFERROR(
_xlfn.IFS(AND(GF28&gt;0,GF28&lt;($HK$3-$D28)),GF28,
AND(GF28&gt;0,GF28&gt;($HK$3-$D28)),($HK$3-$D28)),""))</f>
        <v/>
      </c>
      <c r="KK28" s="84" t="str" cm="1">
        <f t="array" ref="KK28">IF($C28="Production","",IFERROR(
_xlfn.IFS(AND(GG28&gt;0,GG28&lt;($HK$3-$D28)),GG28,
AND(GG28&gt;0,GG28&gt;($HK$3-$D28)),($HK$3-$D28)),""))</f>
        <v/>
      </c>
      <c r="KL28" s="84" t="str" cm="1">
        <f t="array" ref="KL28">IF($C28="Production","",IFERROR(
_xlfn.IFS(AND(GH28&gt;0,GH28&lt;($HK$3-$D28)),GH28,
AND(GH28&gt;0,GH28&gt;($HK$3-$D28)),($HK$3-$D28)),""))</f>
        <v/>
      </c>
      <c r="KM28" s="84" t="str" cm="1">
        <f t="array" ref="KM28">IF($C28="Production","",IFERROR(
_xlfn.IFS(AND(GI28&gt;0,GI28&lt;($HK$3-$D28)),GI28,
AND(GI28&gt;0,GI28&gt;($HK$3-$D28)),($HK$3-$D28)),""))</f>
        <v/>
      </c>
      <c r="KN28" s="84" t="str" cm="1">
        <f t="array" ref="KN28">IF($C28="Production","",IFERROR(
_xlfn.IFS(AND(GJ28&gt;0,GJ28&lt;($HK$3-$D28)),GJ28,
AND(GJ28&gt;0,GJ28&gt;($HK$3-$D28)),($HK$3-$D28)),""))</f>
        <v/>
      </c>
      <c r="KO28" s="84" t="str" cm="1">
        <f t="array" ref="KO28">IF($C28="Production","",IFERROR(
_xlfn.IFS(AND(GK28&gt;0,GK28&lt;($HK$3-$D28)),GK28,
AND(GK28&gt;0,GK28&gt;($HK$3-$D28)),($HK$3-$D28)),""))</f>
        <v/>
      </c>
      <c r="KP28" s="84" t="str" cm="1">
        <f t="array" ref="KP28">IF($C28="Production","",IFERROR(
_xlfn.IFS(AND(GL28&gt;0,GL28&lt;($HK$3-$D28)),GL28,
AND(GL28&gt;0,GL28&gt;($HK$3-$D28)),($HK$3-$D28)),""))</f>
        <v/>
      </c>
      <c r="KQ28" s="84" t="str" cm="1">
        <f t="array" ref="KQ28">IF($C28="Production","",IFERROR(
_xlfn.IFS(AND(GM28&gt;0,GM28&lt;($HK$3-$D28)),GM28,
AND(GM28&gt;0,GM28&gt;($HK$3-$D28)),($HK$3-$D28)),""))</f>
        <v/>
      </c>
      <c r="KR28" s="84" t="str" cm="1">
        <f t="array" ref="KR28">IF($C28="Production","",IFERROR(
_xlfn.IFS(AND(GN28&gt;0,GN28&lt;($HK$3-$D28)),GN28,
AND(GN28&gt;0,GN28&gt;($HK$3-$D28)),($HK$3-$D28)),""))</f>
        <v/>
      </c>
      <c r="KS28" s="84" t="str" cm="1">
        <f t="array" ref="KS28">IF($C28="Production","",IFERROR(
_xlfn.IFS(AND(GO28&gt;0,GO28&lt;($HK$3-$D28)),GO28,
AND(GO28&gt;0,GO28&gt;($HK$3-$D28)),($HK$3-$D28)),""))</f>
        <v/>
      </c>
      <c r="KT28" s="84" t="str" cm="1">
        <f t="array" ref="KT28">IF($C28="Production","",IFERROR(
_xlfn.IFS(AND(GP28&gt;0,GP28&lt;($HK$3-$D28)),GP28,
AND(GP28&gt;0,GP28&gt;($HK$3-$D28)),($HK$3-$D28)),""))</f>
        <v/>
      </c>
      <c r="KU28" s="84" t="str" cm="1">
        <f t="array" ref="KU28">IF($C28="Production","",IFERROR(
_xlfn.IFS(AND(GQ28&gt;0,GQ28&lt;($HK$3-$D28)),GQ28,
AND(GQ28&gt;0,GQ28&gt;($HK$3-$D28)),($HK$3-$D28)),""))</f>
        <v/>
      </c>
      <c r="KV28" s="84" t="str" cm="1">
        <f t="array" ref="KV28">IF($C28="Production","",IFERROR(
_xlfn.IFS(AND(GR28&gt;0,GR28&lt;($HK$3-$D28)),GR28,
AND(GR28&gt;0,GR28&gt;($HK$3-$D28)),($HK$3-$D28)),""))</f>
        <v/>
      </c>
      <c r="KW28" s="84" t="str" cm="1">
        <f t="array" ref="KW28">IF($C28="Production","",IFERROR(
_xlfn.IFS(AND(GS28&gt;0,GS28&lt;($HK$3-$D28)),GS28,
AND(GS28&gt;0,GS28&gt;($HK$3-$D28)),($HK$3-$D28)),""))</f>
        <v/>
      </c>
      <c r="KX28" s="84" t="str" cm="1">
        <f t="array" ref="KX28">IF($C28="Production","",IFERROR(
_xlfn.IFS(AND(GT28&gt;0,GT28&lt;($HK$3-$D28)),GT28,
AND(GT28&gt;0,GT28&gt;($HK$3-$D28)),($HK$3-$D28)),""))</f>
        <v/>
      </c>
      <c r="KY28" s="84" t="str" cm="1">
        <f t="array" ref="KY28">IF($C28="Production","",IFERROR(
_xlfn.IFS(AND(GU28&gt;0,GU28&lt;($HK$3-$D28)),GU28,
AND(GU28&gt;0,GU28&gt;($HK$3-$D28)),($HK$3-$D28)),""))</f>
        <v/>
      </c>
      <c r="KZ28" s="84" t="str" cm="1">
        <f t="array" ref="KZ28">IF($C28="Production","",IFERROR(
_xlfn.IFS(AND(GV28&gt;0,GV28&lt;($HK$3-$D28)),GV28,
AND(GV28&gt;0,GV28&gt;($HK$3-$D28)),($HK$3-$D28)),""))</f>
        <v/>
      </c>
      <c r="LA28" s="84" t="str" cm="1">
        <f t="array" ref="LA28">IF($C28="Production","",IFERROR(
_xlfn.IFS(AND(GW28&gt;0,GW28&lt;($HK$3-$D28)),GW28,
AND(GW28&gt;0,GW28&gt;($HK$3-$D28)),($HK$3-$D28)),""))</f>
        <v/>
      </c>
      <c r="LB28" s="84" t="str" cm="1">
        <f t="array" ref="LB28">IF($C28="Production","",IFERROR(
_xlfn.IFS(AND(GX28&gt;0,GX28&lt;($HK$3-$D28)),GX28,
AND(GX28&gt;0,GX28&gt;($HK$3-$D28)),($HK$3-$D28)),""))</f>
        <v/>
      </c>
      <c r="LC28" s="84" t="str" cm="1">
        <f t="array" ref="LC28">IF($C28="Production","",IFERROR(
_xlfn.IFS(AND(GY28&gt;0,GY28&lt;($HK$3-$D28)),GY28,
AND(GY28&gt;0,GY28&gt;($HK$3-$D28)),($HK$3-$D28)),""))</f>
        <v/>
      </c>
      <c r="LD28" s="84" t="str" cm="1">
        <f t="array" ref="LD28">IF($C28="Production","",IFERROR(
_xlfn.IFS(AND(GZ28&gt;0,GZ28&lt;($HK$3-$D28)),GZ28,
AND(GZ28&gt;0,GZ28&gt;($HK$3-$D28)),($HK$3-$D28)),""))</f>
        <v/>
      </c>
      <c r="LE28" s="84" t="str" cm="1">
        <f t="array" ref="LE28">IF($C28="Production","",IFERROR(
_xlfn.IFS(AND(HA28&gt;0,HA28&lt;($HK$3-$D28)),HA28,
AND(HA28&gt;0,HA28&gt;($HK$3-$D28)),($HK$3-$D28)),""))</f>
        <v/>
      </c>
      <c r="LF28" s="84" t="str" cm="1">
        <f t="array" ref="LF28">IF($C28="Production","",IFERROR(
_xlfn.IFS(AND(HB28&gt;0,HB28&lt;($HK$3-$D28)),HB28,
AND(HB28&gt;0,HB28&gt;($HK$3-$D28)),($HK$3-$D28)),""))</f>
        <v/>
      </c>
      <c r="LG28" s="84" t="str" cm="1">
        <f t="array" ref="LG28">IF($C28="Production","",IFERROR(
_xlfn.IFS(AND(HC28&gt;0,HC28&lt;($HK$3-$D28)),HC28,
AND(HC28&gt;0,HC28&gt;($HK$3-$D28)),($HK$3-$D28)),""))</f>
        <v/>
      </c>
      <c r="LH28" s="84" t="str" cm="1">
        <f t="array" ref="LH28">IF($C28="Production","",IFERROR(
_xlfn.IFS(AND(HD28&gt;0,HD28&lt;($HK$3-$D28)),HD28,
AND(HD28&gt;0,HD28&gt;($HK$3-$D28)),($HK$3-$D28)),""))</f>
        <v/>
      </c>
      <c r="LI28" s="84" t="str" cm="1">
        <f t="array" ref="LI28">IF($C28="Production","",IFERROR(
_xlfn.IFS(AND(HE28&gt;0,HE28&lt;($HK$3-$D28)),HE28,
AND(HE28&gt;0,HE28&gt;($HK$3-$D28)),($HK$3-$D28)),""))</f>
        <v/>
      </c>
      <c r="LJ28" s="84" t="str" cm="1">
        <f t="array" ref="LJ28">IF($C28="Production","",IFERROR(
_xlfn.IFS(AND(HF28&gt;0,HF28&lt;($HK$3-$D28)),HF28,
AND(HF28&gt;0,HF28&gt;($HK$3-$D28)),($HK$3-$D28)),""))</f>
        <v/>
      </c>
      <c r="LK28" s="84" t="str" cm="1">
        <f t="array" ref="LK28">IF($C28="Production","",IFERROR(
_xlfn.IFS(AND(HG28&gt;0,HG28&lt;($HK$3-$D28)),HG28,
AND(HG28&gt;0,HG28&gt;($HK$3-$D28)),($HK$3-$D28)),""))</f>
        <v/>
      </c>
      <c r="LL28" s="139">
        <f t="shared" si="161"/>
        <v>0</v>
      </c>
      <c r="LM28" s="80"/>
      <c r="LN28" s="133" t="str">
        <f t="shared" si="162"/>
        <v/>
      </c>
      <c r="LO28" s="84" t="str">
        <f t="shared" si="163"/>
        <v/>
      </c>
      <c r="LP28" s="84" t="str">
        <f t="shared" si="164"/>
        <v/>
      </c>
      <c r="LQ28" s="84" t="str">
        <f t="shared" si="165"/>
        <v/>
      </c>
      <c r="LR28" s="84" t="str">
        <f t="shared" si="166"/>
        <v/>
      </c>
      <c r="LS28" s="84" t="str">
        <f t="shared" si="167"/>
        <v/>
      </c>
      <c r="LT28" s="84" t="str">
        <f t="shared" si="168"/>
        <v/>
      </c>
      <c r="LU28" s="84" t="str">
        <f t="shared" si="169"/>
        <v/>
      </c>
      <c r="LV28" s="84" t="str">
        <f t="shared" si="170"/>
        <v/>
      </c>
      <c r="LW28" s="84" t="str">
        <f t="shared" si="171"/>
        <v/>
      </c>
      <c r="LX28" s="84" t="str">
        <f t="shared" si="172"/>
        <v/>
      </c>
      <c r="LY28" s="84" t="str">
        <f t="shared" si="173"/>
        <v/>
      </c>
      <c r="LZ28" s="84" t="str">
        <f t="shared" si="174"/>
        <v/>
      </c>
      <c r="MA28" s="84" t="str">
        <f t="shared" si="175"/>
        <v/>
      </c>
      <c r="MB28" s="84" t="str">
        <f t="shared" si="176"/>
        <v/>
      </c>
      <c r="MC28" s="84" t="str">
        <f t="shared" si="177"/>
        <v/>
      </c>
      <c r="MD28" s="84" t="str">
        <f t="shared" si="178"/>
        <v/>
      </c>
      <c r="ME28" s="84" t="str">
        <f t="shared" si="179"/>
        <v/>
      </c>
      <c r="MF28" s="84" t="str">
        <f t="shared" si="180"/>
        <v/>
      </c>
      <c r="MG28" s="84" t="str">
        <f t="shared" si="181"/>
        <v/>
      </c>
      <c r="MH28" s="84" t="str">
        <f t="shared" si="182"/>
        <v/>
      </c>
      <c r="MI28" s="84" t="str">
        <f t="shared" si="183"/>
        <v/>
      </c>
      <c r="MJ28" s="84" t="str">
        <f t="shared" si="184"/>
        <v/>
      </c>
      <c r="MK28" s="84" t="str">
        <f t="shared" si="185"/>
        <v/>
      </c>
      <c r="ML28" s="84" t="str">
        <f t="shared" si="186"/>
        <v/>
      </c>
      <c r="MM28" s="84" t="str">
        <f t="shared" si="187"/>
        <v/>
      </c>
      <c r="MN28" s="84" t="str">
        <f t="shared" si="188"/>
        <v/>
      </c>
      <c r="MO28" s="84" t="str">
        <f t="shared" si="189"/>
        <v/>
      </c>
      <c r="MP28" s="84" t="str">
        <f t="shared" si="190"/>
        <v/>
      </c>
      <c r="MQ28" s="84" t="str">
        <f t="shared" si="191"/>
        <v/>
      </c>
      <c r="MR28" s="84" t="str">
        <f t="shared" si="192"/>
        <v/>
      </c>
      <c r="MS28" s="84" t="str">
        <f t="shared" si="193"/>
        <v/>
      </c>
      <c r="MT28" s="84" t="str">
        <f t="shared" si="194"/>
        <v/>
      </c>
      <c r="MU28" s="84" t="str">
        <f t="shared" si="195"/>
        <v/>
      </c>
      <c r="MV28" s="84" t="str">
        <f t="shared" si="196"/>
        <v/>
      </c>
      <c r="MW28" s="84" t="str">
        <f t="shared" si="197"/>
        <v/>
      </c>
      <c r="MX28" s="84" t="str">
        <f t="shared" si="198"/>
        <v/>
      </c>
      <c r="MY28" s="84" t="str">
        <f t="shared" si="199"/>
        <v/>
      </c>
      <c r="MZ28" s="84" t="str">
        <f t="shared" si="200"/>
        <v/>
      </c>
      <c r="NA28" s="84" t="str">
        <f t="shared" si="201"/>
        <v/>
      </c>
      <c r="NB28" s="84" t="str">
        <f t="shared" si="202"/>
        <v/>
      </c>
      <c r="NC28" s="84" t="str">
        <f t="shared" si="203"/>
        <v/>
      </c>
      <c r="ND28" s="84" t="str">
        <f t="shared" si="204"/>
        <v/>
      </c>
      <c r="NE28" s="84" t="str">
        <f t="shared" si="205"/>
        <v/>
      </c>
      <c r="NF28" s="84" t="str">
        <f t="shared" si="206"/>
        <v/>
      </c>
      <c r="NG28" s="84" t="str">
        <f t="shared" si="207"/>
        <v/>
      </c>
      <c r="NH28" s="84" t="str">
        <f t="shared" si="208"/>
        <v/>
      </c>
      <c r="NI28" s="84" t="str">
        <f t="shared" si="209"/>
        <v/>
      </c>
      <c r="NJ28" s="84" t="str">
        <f t="shared" si="210"/>
        <v/>
      </c>
      <c r="NK28" s="84" t="str">
        <f t="shared" si="211"/>
        <v/>
      </c>
      <c r="NL28" s="84" t="str">
        <f t="shared" si="212"/>
        <v/>
      </c>
      <c r="NM28" s="134" t="str">
        <f t="shared" si="213"/>
        <v/>
      </c>
      <c r="NN28" s="139">
        <f t="shared" si="214"/>
        <v>0</v>
      </c>
      <c r="NP28" s="91" t="str">
        <f t="shared" si="215"/>
        <v/>
      </c>
      <c r="NQ28" s="79" t="str">
        <f t="shared" si="216"/>
        <v/>
      </c>
      <c r="NR28" s="79" t="str">
        <f t="shared" si="217"/>
        <v/>
      </c>
      <c r="NS28" s="79" t="str">
        <f t="shared" si="218"/>
        <v/>
      </c>
      <c r="NT28" s="79" t="str">
        <f t="shared" si="219"/>
        <v/>
      </c>
      <c r="NU28" s="79" t="str">
        <f t="shared" si="220"/>
        <v/>
      </c>
      <c r="NV28" s="79" t="str">
        <f t="shared" si="221"/>
        <v/>
      </c>
      <c r="NW28" s="79" t="str">
        <f t="shared" si="222"/>
        <v/>
      </c>
      <c r="NX28" s="79" t="str">
        <f t="shared" si="223"/>
        <v/>
      </c>
      <c r="NY28" s="79" t="str">
        <f t="shared" si="224"/>
        <v/>
      </c>
      <c r="NZ28" s="79" t="str">
        <f t="shared" si="225"/>
        <v/>
      </c>
      <c r="OA28" s="79" t="str">
        <f t="shared" si="226"/>
        <v/>
      </c>
      <c r="OB28" s="79" t="str">
        <f t="shared" si="227"/>
        <v/>
      </c>
      <c r="OC28" s="79" t="str">
        <f t="shared" si="228"/>
        <v/>
      </c>
      <c r="OD28" s="79" t="str">
        <f t="shared" si="229"/>
        <v/>
      </c>
      <c r="OE28" s="79" t="str">
        <f t="shared" si="230"/>
        <v/>
      </c>
      <c r="OF28" s="79" t="str">
        <f t="shared" si="231"/>
        <v/>
      </c>
      <c r="OG28" s="79" t="str">
        <f t="shared" si="232"/>
        <v/>
      </c>
      <c r="OH28" s="79" t="str">
        <f t="shared" si="233"/>
        <v/>
      </c>
      <c r="OI28" s="79" t="str">
        <f t="shared" si="234"/>
        <v/>
      </c>
      <c r="OJ28" s="79" t="str">
        <f t="shared" si="235"/>
        <v/>
      </c>
      <c r="OK28" s="79" t="str">
        <f t="shared" si="236"/>
        <v/>
      </c>
      <c r="OL28" s="79" t="str">
        <f t="shared" si="237"/>
        <v/>
      </c>
      <c r="OM28" s="79" t="str">
        <f t="shared" si="238"/>
        <v/>
      </c>
      <c r="ON28" s="79" t="str">
        <f t="shared" si="239"/>
        <v/>
      </c>
      <c r="OO28" s="79" t="str">
        <f t="shared" si="240"/>
        <v/>
      </c>
      <c r="OP28" s="79" t="str">
        <f t="shared" si="241"/>
        <v/>
      </c>
      <c r="OQ28" s="79" t="str">
        <f t="shared" si="242"/>
        <v/>
      </c>
      <c r="OR28" s="79" t="str">
        <f t="shared" si="243"/>
        <v/>
      </c>
      <c r="OS28" s="79" t="str">
        <f t="shared" si="244"/>
        <v/>
      </c>
      <c r="OT28" s="79" t="str">
        <f t="shared" si="245"/>
        <v/>
      </c>
      <c r="OU28" s="79" t="str">
        <f t="shared" si="246"/>
        <v/>
      </c>
      <c r="OV28" s="79" t="str">
        <f t="shared" si="247"/>
        <v/>
      </c>
      <c r="OW28" s="79" t="str">
        <f t="shared" si="248"/>
        <v/>
      </c>
      <c r="OX28" s="79" t="str">
        <f t="shared" si="249"/>
        <v/>
      </c>
      <c r="OY28" s="79" t="str">
        <f t="shared" si="250"/>
        <v/>
      </c>
      <c r="OZ28" s="79" t="str">
        <f t="shared" si="251"/>
        <v/>
      </c>
      <c r="PA28" s="79" t="str">
        <f t="shared" si="252"/>
        <v/>
      </c>
      <c r="PB28" s="79" t="str">
        <f t="shared" si="253"/>
        <v/>
      </c>
      <c r="PC28" s="79" t="str">
        <f t="shared" si="254"/>
        <v/>
      </c>
      <c r="PD28" s="79" t="str">
        <f t="shared" si="255"/>
        <v/>
      </c>
      <c r="PE28" s="79" t="str">
        <f t="shared" si="256"/>
        <v/>
      </c>
      <c r="PF28" s="79" t="str">
        <f t="shared" si="257"/>
        <v/>
      </c>
      <c r="PG28" s="79" t="str">
        <f t="shared" si="258"/>
        <v/>
      </c>
      <c r="PH28" s="79" t="str">
        <f t="shared" si="259"/>
        <v/>
      </c>
      <c r="PI28" s="79" t="str">
        <f t="shared" si="260"/>
        <v/>
      </c>
      <c r="PJ28" s="79" t="str">
        <f t="shared" si="261"/>
        <v/>
      </c>
      <c r="PK28" s="79" t="str">
        <f t="shared" si="262"/>
        <v/>
      </c>
      <c r="PL28" s="79" t="str">
        <f t="shared" si="263"/>
        <v/>
      </c>
      <c r="PM28" s="79" t="str">
        <f t="shared" si="264"/>
        <v/>
      </c>
      <c r="PN28" s="79" t="str">
        <f t="shared" si="265"/>
        <v/>
      </c>
      <c r="PO28" s="92" t="str">
        <f t="shared" si="266"/>
        <v/>
      </c>
      <c r="PP28" s="144">
        <f t="shared" si="109"/>
        <v>0</v>
      </c>
      <c r="PR28" s="91">
        <f t="shared" si="267"/>
        <v>0</v>
      </c>
      <c r="PS28" s="79">
        <f t="shared" si="268"/>
        <v>0</v>
      </c>
      <c r="PT28" s="92">
        <f t="shared" si="269"/>
        <v>0</v>
      </c>
      <c r="PV28" s="144">
        <f t="shared" si="270"/>
        <v>0</v>
      </c>
      <c r="PX28" s="144">
        <f t="shared" si="271"/>
        <v>0</v>
      </c>
    </row>
    <row r="29" spans="2:440" x14ac:dyDescent="0.15">
      <c r="B29" s="82" t="str">
        <f>'MODU 2025'!B32</f>
        <v>MONIN Margaux</v>
      </c>
      <c r="C29" s="82" t="str">
        <f>'MODU 2025'!C32</f>
        <v>Production</v>
      </c>
      <c r="D29" s="82">
        <f>'MODU 2025'!D32</f>
        <v>37</v>
      </c>
      <c r="E29" s="125">
        <f>'MODU 2025'!G32</f>
        <v>41</v>
      </c>
      <c r="F29" s="82">
        <f>'MODU 2025'!H32</f>
        <v>33</v>
      </c>
      <c r="G29" s="82">
        <f>'MODU 2025'!I32</f>
        <v>41</v>
      </c>
      <c r="H29" s="82">
        <f>'MODU 2025'!J32</f>
        <v>33</v>
      </c>
      <c r="I29" s="82">
        <f>'MODU 2025'!K32</f>
        <v>41</v>
      </c>
      <c r="J29" s="82">
        <f>'MODU 2025'!L32</f>
        <v>33</v>
      </c>
      <c r="K29" s="82">
        <f>'MODU 2025'!M32</f>
        <v>41</v>
      </c>
      <c r="L29" s="82">
        <f>'MODU 2025'!N32</f>
        <v>33</v>
      </c>
      <c r="M29" s="82">
        <f>'MODU 2025'!O32</f>
        <v>41</v>
      </c>
      <c r="N29" s="82">
        <f>'MODU 2025'!P32</f>
        <v>33</v>
      </c>
      <c r="O29" s="82">
        <f>'MODU 2025'!Q32</f>
        <v>41</v>
      </c>
      <c r="P29" s="82">
        <f>'MODU 2025'!R32</f>
        <v>33</v>
      </c>
      <c r="Q29" s="82">
        <f>'MODU 2025'!S32</f>
        <v>41</v>
      </c>
      <c r="R29" s="82">
        <f>'MODU 2025'!T32</f>
        <v>33</v>
      </c>
      <c r="S29" s="82">
        <f>'MODU 2025'!U32</f>
        <v>41</v>
      </c>
      <c r="T29" s="82">
        <f>'MODU 2025'!V32</f>
        <v>33</v>
      </c>
      <c r="U29" s="82">
        <f>'MODU 2025'!W32</f>
        <v>41</v>
      </c>
      <c r="V29" s="82">
        <f>'MODU 2025'!X32</f>
        <v>33</v>
      </c>
      <c r="W29" s="82">
        <f>'MODU 2025'!Y32</f>
        <v>41</v>
      </c>
      <c r="X29" s="82">
        <f>'MODU 2025'!Z32</f>
        <v>33</v>
      </c>
      <c r="Y29" s="82">
        <f>'MODU 2025'!AA32</f>
        <v>41</v>
      </c>
      <c r="Z29" s="82">
        <f>'MODU 2025'!AB32</f>
        <v>33</v>
      </c>
      <c r="AA29" s="82">
        <f>'MODU 2025'!AC32</f>
        <v>41</v>
      </c>
      <c r="AB29" s="82">
        <f>'MODU 2025'!AD32</f>
        <v>33</v>
      </c>
      <c r="AC29" s="82">
        <f>'MODU 2025'!AE32</f>
        <v>41</v>
      </c>
      <c r="AD29" s="82">
        <f>'MODU 2025'!AF32</f>
        <v>33</v>
      </c>
      <c r="AE29" s="82">
        <f>'MODU 2025'!AG32</f>
        <v>41</v>
      </c>
      <c r="AF29" s="82">
        <f>'MODU 2025'!AH32</f>
        <v>33</v>
      </c>
      <c r="AG29" s="82">
        <f>'MODU 2025'!AI32</f>
        <v>41</v>
      </c>
      <c r="AH29" s="82">
        <f>'MODU 2025'!AJ32</f>
        <v>33</v>
      </c>
      <c r="AI29" s="82">
        <f>'MODU 2025'!AK32</f>
        <v>41</v>
      </c>
      <c r="AJ29" s="82">
        <f>'MODU 2025'!AL32</f>
        <v>33</v>
      </c>
      <c r="AK29" s="82">
        <f>'MODU 2025'!AM32</f>
        <v>41</v>
      </c>
      <c r="AL29" s="82">
        <f>'MODU 2025'!AN32</f>
        <v>33</v>
      </c>
      <c r="AM29" s="82">
        <f>'MODU 2025'!AO32</f>
        <v>41</v>
      </c>
      <c r="AN29" s="82">
        <f>'MODU 2025'!AP32</f>
        <v>33</v>
      </c>
      <c r="AO29" s="82">
        <f>'MODU 2025'!AQ32</f>
        <v>41</v>
      </c>
      <c r="AP29" s="82">
        <f>'MODU 2025'!AR32</f>
        <v>33</v>
      </c>
      <c r="AQ29" s="82">
        <f>'MODU 2025'!AS32</f>
        <v>41</v>
      </c>
      <c r="AR29" s="82">
        <f>'MODU 2025'!AT32</f>
        <v>33</v>
      </c>
      <c r="AS29" s="82">
        <f>'MODU 2025'!AU32</f>
        <v>41</v>
      </c>
      <c r="AT29" s="82">
        <f>'MODU 2025'!AV32</f>
        <v>33</v>
      </c>
      <c r="AU29" s="82">
        <f>'MODU 2025'!AW32</f>
        <v>41</v>
      </c>
      <c r="AV29" s="82">
        <f>'MODU 2025'!AX32</f>
        <v>33</v>
      </c>
      <c r="AW29" s="82">
        <f>'MODU 2025'!AY32</f>
        <v>41</v>
      </c>
      <c r="AX29" s="82">
        <f>'MODU 2025'!AZ32</f>
        <v>33</v>
      </c>
      <c r="AY29" s="82">
        <f>'MODU 2025'!BA32</f>
        <v>41</v>
      </c>
      <c r="AZ29" s="82">
        <f>'MODU 2025'!BB32</f>
        <v>33</v>
      </c>
      <c r="BA29" s="82">
        <f>'MODU 2025'!BC32</f>
        <v>41</v>
      </c>
      <c r="BB29" s="82">
        <f>'MODU 2025'!BD32</f>
        <v>33</v>
      </c>
      <c r="BC29" s="82">
        <f>'MODU 2025'!BE32</f>
        <v>41</v>
      </c>
      <c r="BD29" s="126">
        <f>'MODU 2025'!BF32</f>
        <v>33</v>
      </c>
      <c r="BE29" s="82"/>
      <c r="BF29" s="116">
        <v>41</v>
      </c>
      <c r="BG29" s="117">
        <v>33</v>
      </c>
      <c r="BH29" s="117">
        <v>41</v>
      </c>
      <c r="BI29" s="117">
        <v>33</v>
      </c>
      <c r="BJ29" s="117">
        <v>41</v>
      </c>
      <c r="BK29" s="117">
        <v>33</v>
      </c>
      <c r="BL29" s="117">
        <v>41</v>
      </c>
      <c r="BM29" s="117">
        <v>33</v>
      </c>
      <c r="BN29" s="117">
        <v>41</v>
      </c>
      <c r="BO29" s="117">
        <v>33</v>
      </c>
      <c r="BP29" s="117">
        <v>41</v>
      </c>
      <c r="BQ29" s="117">
        <v>33</v>
      </c>
      <c r="BR29" s="117">
        <v>41</v>
      </c>
      <c r="BS29" s="117">
        <v>33</v>
      </c>
      <c r="BT29" s="117">
        <v>41</v>
      </c>
      <c r="BU29" s="117">
        <v>33</v>
      </c>
      <c r="BV29" s="117">
        <v>41</v>
      </c>
      <c r="BW29" s="117">
        <v>33</v>
      </c>
      <c r="BX29" s="117">
        <v>41</v>
      </c>
      <c r="BY29" s="117">
        <v>33</v>
      </c>
      <c r="BZ29" s="117">
        <v>41</v>
      </c>
      <c r="CA29" s="117">
        <v>33</v>
      </c>
      <c r="CB29" s="117">
        <v>41</v>
      </c>
      <c r="CC29" s="117">
        <v>33</v>
      </c>
      <c r="CD29" s="117">
        <v>41</v>
      </c>
      <c r="CE29" s="117">
        <v>33</v>
      </c>
      <c r="CF29" s="117">
        <v>41</v>
      </c>
      <c r="CG29" s="117">
        <v>33</v>
      </c>
      <c r="CH29" s="117">
        <v>41</v>
      </c>
      <c r="CI29" s="117">
        <v>33</v>
      </c>
      <c r="CJ29" s="117">
        <v>41</v>
      </c>
      <c r="CK29" s="117">
        <v>33</v>
      </c>
      <c r="CL29" s="117">
        <v>41</v>
      </c>
      <c r="CM29" s="117">
        <v>33</v>
      </c>
      <c r="CN29" s="117">
        <v>41</v>
      </c>
      <c r="CO29" s="117">
        <v>33</v>
      </c>
      <c r="CP29" s="117">
        <v>41</v>
      </c>
      <c r="CQ29" s="117">
        <v>33</v>
      </c>
      <c r="CR29" s="117">
        <v>41</v>
      </c>
      <c r="CS29" s="117">
        <v>33</v>
      </c>
      <c r="CT29" s="117">
        <v>41</v>
      </c>
      <c r="CU29" s="117">
        <v>33</v>
      </c>
      <c r="CV29" s="117">
        <v>41</v>
      </c>
      <c r="CW29" s="117">
        <v>33</v>
      </c>
      <c r="CX29" s="117">
        <v>41</v>
      </c>
      <c r="CY29" s="117">
        <v>33</v>
      </c>
      <c r="CZ29" s="117">
        <v>41</v>
      </c>
      <c r="DA29" s="117">
        <v>33</v>
      </c>
      <c r="DB29" s="117">
        <v>41</v>
      </c>
      <c r="DC29" s="117">
        <v>33</v>
      </c>
      <c r="DD29" s="117">
        <v>41</v>
      </c>
      <c r="DE29" s="118">
        <v>33</v>
      </c>
      <c r="DF29" s="85"/>
      <c r="DG29" s="133">
        <f t="shared" si="272"/>
        <v>0</v>
      </c>
      <c r="DH29" s="84">
        <f t="shared" si="110"/>
        <v>0</v>
      </c>
      <c r="DI29" s="84">
        <f t="shared" si="111"/>
        <v>0</v>
      </c>
      <c r="DJ29" s="84">
        <f t="shared" si="112"/>
        <v>0</v>
      </c>
      <c r="DK29" s="84">
        <f t="shared" si="113"/>
        <v>0</v>
      </c>
      <c r="DL29" s="84">
        <f t="shared" si="114"/>
        <v>0</v>
      </c>
      <c r="DM29" s="84">
        <f t="shared" si="115"/>
        <v>0</v>
      </c>
      <c r="DN29" s="84">
        <f t="shared" si="116"/>
        <v>0</v>
      </c>
      <c r="DO29" s="84">
        <f t="shared" si="117"/>
        <v>0</v>
      </c>
      <c r="DP29" s="84">
        <f t="shared" si="118"/>
        <v>0</v>
      </c>
      <c r="DQ29" s="84">
        <f t="shared" si="119"/>
        <v>0</v>
      </c>
      <c r="DR29" s="84">
        <f t="shared" si="120"/>
        <v>0</v>
      </c>
      <c r="DS29" s="84">
        <f t="shared" si="121"/>
        <v>0</v>
      </c>
      <c r="DT29" s="84">
        <f t="shared" si="122"/>
        <v>0</v>
      </c>
      <c r="DU29" s="84">
        <f t="shared" si="123"/>
        <v>0</v>
      </c>
      <c r="DV29" s="84">
        <f t="shared" si="124"/>
        <v>0</v>
      </c>
      <c r="DW29" s="84">
        <f t="shared" si="125"/>
        <v>0</v>
      </c>
      <c r="DX29" s="84">
        <f t="shared" si="126"/>
        <v>0</v>
      </c>
      <c r="DY29" s="84">
        <f t="shared" si="127"/>
        <v>0</v>
      </c>
      <c r="DZ29" s="84">
        <f t="shared" si="128"/>
        <v>0</v>
      </c>
      <c r="EA29" s="84">
        <f t="shared" si="129"/>
        <v>0</v>
      </c>
      <c r="EB29" s="84">
        <f t="shared" si="130"/>
        <v>0</v>
      </c>
      <c r="EC29" s="84">
        <f t="shared" si="131"/>
        <v>0</v>
      </c>
      <c r="ED29" s="84">
        <f t="shared" si="132"/>
        <v>0</v>
      </c>
      <c r="EE29" s="84">
        <f t="shared" si="133"/>
        <v>0</v>
      </c>
      <c r="EF29" s="84">
        <f t="shared" si="134"/>
        <v>0</v>
      </c>
      <c r="EG29" s="84">
        <f t="shared" si="135"/>
        <v>0</v>
      </c>
      <c r="EH29" s="84">
        <f t="shared" si="136"/>
        <v>0</v>
      </c>
      <c r="EI29" s="84">
        <f t="shared" si="137"/>
        <v>0</v>
      </c>
      <c r="EJ29" s="84">
        <f t="shared" si="138"/>
        <v>0</v>
      </c>
      <c r="EK29" s="84">
        <f t="shared" si="139"/>
        <v>0</v>
      </c>
      <c r="EL29" s="84">
        <f t="shared" si="140"/>
        <v>0</v>
      </c>
      <c r="EM29" s="84">
        <f t="shared" si="141"/>
        <v>0</v>
      </c>
      <c r="EN29" s="84">
        <f t="shared" si="142"/>
        <v>0</v>
      </c>
      <c r="EO29" s="84">
        <f t="shared" si="143"/>
        <v>0</v>
      </c>
      <c r="EP29" s="84">
        <f t="shared" si="144"/>
        <v>0</v>
      </c>
      <c r="EQ29" s="84">
        <f t="shared" si="145"/>
        <v>0</v>
      </c>
      <c r="ER29" s="84">
        <f t="shared" si="146"/>
        <v>0</v>
      </c>
      <c r="ES29" s="84">
        <f t="shared" si="147"/>
        <v>0</v>
      </c>
      <c r="ET29" s="84">
        <f t="shared" si="148"/>
        <v>0</v>
      </c>
      <c r="EU29" s="84">
        <f t="shared" si="149"/>
        <v>0</v>
      </c>
      <c r="EV29" s="84">
        <f t="shared" si="150"/>
        <v>0</v>
      </c>
      <c r="EW29" s="84">
        <f t="shared" si="151"/>
        <v>0</v>
      </c>
      <c r="EX29" s="84">
        <f t="shared" si="152"/>
        <v>0</v>
      </c>
      <c r="EY29" s="84">
        <f t="shared" si="153"/>
        <v>0</v>
      </c>
      <c r="EZ29" s="84">
        <f t="shared" si="154"/>
        <v>0</v>
      </c>
      <c r="FA29" s="84">
        <f t="shared" si="155"/>
        <v>0</v>
      </c>
      <c r="FB29" s="84">
        <f t="shared" si="156"/>
        <v>0</v>
      </c>
      <c r="FC29" s="84">
        <f t="shared" si="157"/>
        <v>0</v>
      </c>
      <c r="FD29" s="84">
        <f t="shared" si="158"/>
        <v>0</v>
      </c>
      <c r="FE29" s="84">
        <f t="shared" si="159"/>
        <v>0</v>
      </c>
      <c r="FF29" s="134">
        <f t="shared" si="160"/>
        <v>0</v>
      </c>
      <c r="FG29" s="84"/>
      <c r="FH29" s="133" t="str">
        <f t="shared" si="51"/>
        <v/>
      </c>
      <c r="FI29" s="84" t="str">
        <f t="shared" si="52"/>
        <v/>
      </c>
      <c r="FJ29" s="84" t="str">
        <f t="shared" si="53"/>
        <v/>
      </c>
      <c r="FK29" s="84" t="str">
        <f t="shared" si="54"/>
        <v/>
      </c>
      <c r="FL29" s="84" t="str">
        <f t="shared" si="55"/>
        <v/>
      </c>
      <c r="FM29" s="84" t="str">
        <f t="shared" si="56"/>
        <v/>
      </c>
      <c r="FN29" s="84" t="str">
        <f t="shared" si="57"/>
        <v/>
      </c>
      <c r="FO29" s="84" t="str">
        <f t="shared" si="58"/>
        <v/>
      </c>
      <c r="FP29" s="84" t="str">
        <f t="shared" si="59"/>
        <v/>
      </c>
      <c r="FQ29" s="84" t="str">
        <f t="shared" si="60"/>
        <v/>
      </c>
      <c r="FR29" s="84" t="str">
        <f t="shared" si="61"/>
        <v/>
      </c>
      <c r="FS29" s="84" t="str">
        <f t="shared" si="62"/>
        <v/>
      </c>
      <c r="FT29" s="84" t="str">
        <f t="shared" si="63"/>
        <v/>
      </c>
      <c r="FU29" s="84" t="str">
        <f t="shared" si="64"/>
        <v/>
      </c>
      <c r="FV29" s="84" t="str">
        <f t="shared" si="65"/>
        <v/>
      </c>
      <c r="FW29" s="84" t="str">
        <f t="shared" si="66"/>
        <v/>
      </c>
      <c r="FX29" s="84" t="str">
        <f t="shared" si="67"/>
        <v/>
      </c>
      <c r="FY29" s="84" t="str">
        <f t="shared" si="68"/>
        <v/>
      </c>
      <c r="FZ29" s="84" t="str">
        <f t="shared" si="69"/>
        <v/>
      </c>
      <c r="GA29" s="84" t="str">
        <f t="shared" si="70"/>
        <v/>
      </c>
      <c r="GB29" s="84" t="str">
        <f t="shared" si="71"/>
        <v/>
      </c>
      <c r="GC29" s="84" t="str">
        <f t="shared" si="72"/>
        <v/>
      </c>
      <c r="GD29" s="84" t="str">
        <f t="shared" si="73"/>
        <v/>
      </c>
      <c r="GE29" s="84" t="str">
        <f t="shared" si="74"/>
        <v/>
      </c>
      <c r="GF29" s="84" t="str">
        <f t="shared" si="75"/>
        <v/>
      </c>
      <c r="GG29" s="84" t="str">
        <f t="shared" si="76"/>
        <v/>
      </c>
      <c r="GH29" s="84" t="str">
        <f t="shared" si="77"/>
        <v/>
      </c>
      <c r="GI29" s="84" t="str">
        <f t="shared" si="78"/>
        <v/>
      </c>
      <c r="GJ29" s="84" t="str">
        <f t="shared" si="79"/>
        <v/>
      </c>
      <c r="GK29" s="84" t="str">
        <f t="shared" si="80"/>
        <v/>
      </c>
      <c r="GL29" s="84" t="str">
        <f t="shared" si="81"/>
        <v/>
      </c>
      <c r="GM29" s="84" t="str">
        <f t="shared" si="82"/>
        <v/>
      </c>
      <c r="GN29" s="84" t="str">
        <f t="shared" si="83"/>
        <v/>
      </c>
      <c r="GO29" s="84" t="str">
        <f t="shared" si="84"/>
        <v/>
      </c>
      <c r="GP29" s="84" t="str">
        <f t="shared" si="85"/>
        <v/>
      </c>
      <c r="GQ29" s="84" t="str">
        <f t="shared" si="86"/>
        <v/>
      </c>
      <c r="GR29" s="84" t="str">
        <f t="shared" si="87"/>
        <v/>
      </c>
      <c r="GS29" s="84" t="str">
        <f t="shared" si="88"/>
        <v/>
      </c>
      <c r="GT29" s="84" t="str">
        <f t="shared" si="89"/>
        <v/>
      </c>
      <c r="GU29" s="84" t="str">
        <f t="shared" si="90"/>
        <v/>
      </c>
      <c r="GV29" s="84" t="str">
        <f t="shared" si="91"/>
        <v/>
      </c>
      <c r="GW29" s="84" t="str">
        <f t="shared" si="92"/>
        <v/>
      </c>
      <c r="GX29" s="84" t="str">
        <f t="shared" si="93"/>
        <v/>
      </c>
      <c r="GY29" s="84" t="str">
        <f t="shared" si="94"/>
        <v/>
      </c>
      <c r="GZ29" s="84" t="str">
        <f t="shared" si="95"/>
        <v/>
      </c>
      <c r="HA29" s="84" t="str">
        <f t="shared" si="96"/>
        <v/>
      </c>
      <c r="HB29" s="84" t="str">
        <f t="shared" si="97"/>
        <v/>
      </c>
      <c r="HC29" s="84" t="str">
        <f t="shared" si="98"/>
        <v/>
      </c>
      <c r="HD29" s="84" t="str">
        <f t="shared" si="99"/>
        <v/>
      </c>
      <c r="HE29" s="84" t="str">
        <f t="shared" si="100"/>
        <v/>
      </c>
      <c r="HF29" s="84" t="str">
        <f t="shared" si="101"/>
        <v/>
      </c>
      <c r="HG29" s="84" t="str">
        <f t="shared" si="102"/>
        <v/>
      </c>
      <c r="HH29" s="139">
        <f t="shared" si="103"/>
        <v>0</v>
      </c>
      <c r="HI29" s="35"/>
      <c r="HJ29" s="133" t="str" cm="1">
        <f t="array" ref="HJ29">IF($C29&lt;&gt;"Production","",IFERROR(
_xlfn.IFS(AND(DG29&gt;0,DG29&lt;($HK$3-$D29)),DG29,
AND(DG29&gt;0,DG29&gt;($HK$3-$D29)),($HK$3-$D29)),""))</f>
        <v/>
      </c>
      <c r="HK29" s="84" t="str" cm="1">
        <f t="array" ref="HK29">IF($C29&lt;&gt;"Production","",IFERROR(
_xlfn.IFS(AND(DH29&gt;0,DH29&lt;($HK$3-$D29)),DH29,
AND(DH29&gt;0,DH29&gt;($HK$3-$D29)),($HK$3-$D29)),""))</f>
        <v/>
      </c>
      <c r="HL29" s="84" t="str" cm="1">
        <f t="array" ref="HL29">IF($C29&lt;&gt;"Production","",IFERROR(
_xlfn.IFS(AND(DI29&gt;0,DI29&lt;($HK$3-$D29)),DI29,
AND(DI29&gt;0,DI29&gt;($HK$3-$D29)),($HK$3-$D29)),""))</f>
        <v/>
      </c>
      <c r="HM29" s="84" t="str" cm="1">
        <f t="array" ref="HM29">IF($C29&lt;&gt;"Production","",IFERROR(
_xlfn.IFS(AND(DJ29&gt;0,DJ29&lt;($HK$3-$D29)),DJ29,
AND(DJ29&gt;0,DJ29&gt;($HK$3-$D29)),($HK$3-$D29)),""))</f>
        <v/>
      </c>
      <c r="HN29" s="84" t="str" cm="1">
        <f t="array" ref="HN29">IF($C29&lt;&gt;"Production","",IFERROR(
_xlfn.IFS(AND(DK29&gt;0,DK29&lt;($HK$3-$D29)),DK29,
AND(DK29&gt;0,DK29&gt;($HK$3-$D29)),($HK$3-$D29)),""))</f>
        <v/>
      </c>
      <c r="HO29" s="84" t="str" cm="1">
        <f t="array" ref="HO29">IF($C29&lt;&gt;"Production","",IFERROR(
_xlfn.IFS(AND(DL29&gt;0,DL29&lt;($HK$3-$D29)),DL29,
AND(DL29&gt;0,DL29&gt;($HK$3-$D29)),($HK$3-$D29)),""))</f>
        <v/>
      </c>
      <c r="HP29" s="84" t="str" cm="1">
        <f t="array" ref="HP29">IF($C29&lt;&gt;"Production","",IFERROR(
_xlfn.IFS(AND(DM29&gt;0,DM29&lt;($HK$3-$D29)),DM29,
AND(DM29&gt;0,DM29&gt;($HK$3-$D29)),($HK$3-$D29)),""))</f>
        <v/>
      </c>
      <c r="HQ29" s="84" t="str" cm="1">
        <f t="array" ref="HQ29">IF($C29&lt;&gt;"Production","",IFERROR(
_xlfn.IFS(AND(DN29&gt;0,DN29&lt;($HK$3-$D29)),DN29,
AND(DN29&gt;0,DN29&gt;($HK$3-$D29)),($HK$3-$D29)),""))</f>
        <v/>
      </c>
      <c r="HR29" s="84" t="str" cm="1">
        <f t="array" ref="HR29">IF($C29&lt;&gt;"Production","",IFERROR(
_xlfn.IFS(AND(DO29&gt;0,DO29&lt;($HK$3-$D29)),DO29,
AND(DO29&gt;0,DO29&gt;($HK$3-$D29)),($HK$3-$D29)),""))</f>
        <v/>
      </c>
      <c r="HS29" s="84" t="str" cm="1">
        <f t="array" ref="HS29">IF($C29&lt;&gt;"Production","",IFERROR(
_xlfn.IFS(AND(DP29&gt;0,DP29&lt;($HK$3-$D29)),DP29,
AND(DP29&gt;0,DP29&gt;($HK$3-$D29)),($HK$3-$D29)),""))</f>
        <v/>
      </c>
      <c r="HT29" s="84" t="str" cm="1">
        <f t="array" ref="HT29">IF($C29&lt;&gt;"Production","",IFERROR(
_xlfn.IFS(AND(DQ29&gt;0,DQ29&lt;($HK$3-$D29)),DQ29,
AND(DQ29&gt;0,DQ29&gt;($HK$3-$D29)),($HK$3-$D29)),""))</f>
        <v/>
      </c>
      <c r="HU29" s="84" t="str" cm="1">
        <f t="array" ref="HU29">IF($C29&lt;&gt;"Production","",IFERROR(
_xlfn.IFS(AND(DR29&gt;0,DR29&lt;($HK$3-$D29)),DR29,
AND(DR29&gt;0,DR29&gt;($HK$3-$D29)),($HK$3-$D29)),""))</f>
        <v/>
      </c>
      <c r="HV29" s="84" t="str" cm="1">
        <f t="array" ref="HV29">IF($C29&lt;&gt;"Production","",IFERROR(
_xlfn.IFS(AND(DS29&gt;0,DS29&lt;($HK$3-$D29)),DS29,
AND(DS29&gt;0,DS29&gt;($HK$3-$D29)),($HK$3-$D29)),""))</f>
        <v/>
      </c>
      <c r="HW29" s="84" t="str" cm="1">
        <f t="array" ref="HW29">IF($C29&lt;&gt;"Production","",IFERROR(
_xlfn.IFS(AND(DT29&gt;0,DT29&lt;($HK$3-$D29)),DT29,
AND(DT29&gt;0,DT29&gt;($HK$3-$D29)),($HK$3-$D29)),""))</f>
        <v/>
      </c>
      <c r="HX29" s="84" t="str" cm="1">
        <f t="array" ref="HX29">IF($C29&lt;&gt;"Production","",IFERROR(
_xlfn.IFS(AND(DU29&gt;0,DU29&lt;($HK$3-$D29)),DU29,
AND(DU29&gt;0,DU29&gt;($HK$3-$D29)),($HK$3-$D29)),""))</f>
        <v/>
      </c>
      <c r="HY29" s="84" t="str" cm="1">
        <f t="array" ref="HY29">IF($C29&lt;&gt;"Production","",IFERROR(
_xlfn.IFS(AND(DV29&gt;0,DV29&lt;($HK$3-$D29)),DV29,
AND(DV29&gt;0,DV29&gt;($HK$3-$D29)),($HK$3-$D29)),""))</f>
        <v/>
      </c>
      <c r="HZ29" s="84" t="str" cm="1">
        <f t="array" ref="HZ29">IF($C29&lt;&gt;"Production","",IFERROR(
_xlfn.IFS(AND(DW29&gt;0,DW29&lt;($HK$3-$D29)),DW29,
AND(DW29&gt;0,DW29&gt;($HK$3-$D29)),($HK$3-$D29)),""))</f>
        <v/>
      </c>
      <c r="IA29" s="84" t="str" cm="1">
        <f t="array" ref="IA29">IF($C29&lt;&gt;"Production","",IFERROR(
_xlfn.IFS(AND(DX29&gt;0,DX29&lt;($HK$3-$D29)),DX29,
AND(DX29&gt;0,DX29&gt;($HK$3-$D29)),($HK$3-$D29)),""))</f>
        <v/>
      </c>
      <c r="IB29" s="84" t="str" cm="1">
        <f t="array" ref="IB29">IF($C29&lt;&gt;"Production","",IFERROR(
_xlfn.IFS(AND(DY29&gt;0,DY29&lt;($HK$3-$D29)),DY29,
AND(DY29&gt;0,DY29&gt;($HK$3-$D29)),($HK$3-$D29)),""))</f>
        <v/>
      </c>
      <c r="IC29" s="84" t="str" cm="1">
        <f t="array" ref="IC29">IF($C29&lt;&gt;"Production","",IFERROR(
_xlfn.IFS(AND(DZ29&gt;0,DZ29&lt;($HK$3-$D29)),DZ29,
AND(DZ29&gt;0,DZ29&gt;($HK$3-$D29)),($HK$3-$D29)),""))</f>
        <v/>
      </c>
      <c r="ID29" s="84" t="str" cm="1">
        <f t="array" ref="ID29">IF($C29&lt;&gt;"Production","",IFERROR(
_xlfn.IFS(AND(EA29&gt;0,EA29&lt;($HK$3-$D29)),EA29,
AND(EA29&gt;0,EA29&gt;($HK$3-$D29)),($HK$3-$D29)),""))</f>
        <v/>
      </c>
      <c r="IE29" s="84" t="str" cm="1">
        <f t="array" ref="IE29">IF($C29&lt;&gt;"Production","",IFERROR(
_xlfn.IFS(AND(EB29&gt;0,EB29&lt;($HK$3-$D29)),EB29,
AND(EB29&gt;0,EB29&gt;($HK$3-$D29)),($HK$3-$D29)),""))</f>
        <v/>
      </c>
      <c r="IF29" s="84" t="str" cm="1">
        <f t="array" ref="IF29">IF($C29&lt;&gt;"Production","",IFERROR(
_xlfn.IFS(AND(EC29&gt;0,EC29&lt;($HK$3-$D29)),EC29,
AND(EC29&gt;0,EC29&gt;($HK$3-$D29)),($HK$3-$D29)),""))</f>
        <v/>
      </c>
      <c r="IG29" s="84" t="str" cm="1">
        <f t="array" ref="IG29">IF($C29&lt;&gt;"Production","",IFERROR(
_xlfn.IFS(AND(ED29&gt;0,ED29&lt;($HK$3-$D29)),ED29,
AND(ED29&gt;0,ED29&gt;($HK$3-$D29)),($HK$3-$D29)),""))</f>
        <v/>
      </c>
      <c r="IH29" s="84" t="str" cm="1">
        <f t="array" ref="IH29">IF($C29&lt;&gt;"Production","",IFERROR(
_xlfn.IFS(AND(EE29&gt;0,EE29&lt;($HK$3-$D29)),EE29,
AND(EE29&gt;0,EE29&gt;($HK$3-$D29)),($HK$3-$D29)),""))</f>
        <v/>
      </c>
      <c r="II29" s="84" t="str" cm="1">
        <f t="array" ref="II29">IF($C29&lt;&gt;"Production","",IFERROR(
_xlfn.IFS(AND(EF29&gt;0,EF29&lt;($HK$3-$D29)),EF29,
AND(EF29&gt;0,EF29&gt;($HK$3-$D29)),($HK$3-$D29)),""))</f>
        <v/>
      </c>
      <c r="IJ29" s="84" t="str" cm="1">
        <f t="array" ref="IJ29">IF($C29&lt;&gt;"Production","",IFERROR(
_xlfn.IFS(AND(EG29&gt;0,EG29&lt;($HK$3-$D29)),EG29,
AND(EG29&gt;0,EG29&gt;($HK$3-$D29)),($HK$3-$D29)),""))</f>
        <v/>
      </c>
      <c r="IK29" s="84" t="str" cm="1">
        <f t="array" ref="IK29">IF($C29&lt;&gt;"Production","",IFERROR(
_xlfn.IFS(AND(EH29&gt;0,EH29&lt;($HK$3-$D29)),EH29,
AND(EH29&gt;0,EH29&gt;($HK$3-$D29)),($HK$3-$D29)),""))</f>
        <v/>
      </c>
      <c r="IL29" s="84" t="str" cm="1">
        <f t="array" ref="IL29">IF($C29&lt;&gt;"Production","",IFERROR(
_xlfn.IFS(AND(EI29&gt;0,EI29&lt;($HK$3-$D29)),EI29,
AND(EI29&gt;0,EI29&gt;($HK$3-$D29)),($HK$3-$D29)),""))</f>
        <v/>
      </c>
      <c r="IM29" s="84" t="str" cm="1">
        <f t="array" ref="IM29">IF($C29&lt;&gt;"Production","",IFERROR(
_xlfn.IFS(AND(EJ29&gt;0,EJ29&lt;($HK$3-$D29)),EJ29,
AND(EJ29&gt;0,EJ29&gt;($HK$3-$D29)),($HK$3-$D29)),""))</f>
        <v/>
      </c>
      <c r="IN29" s="84" t="str" cm="1">
        <f t="array" ref="IN29">IF($C29&lt;&gt;"Production","",IFERROR(
_xlfn.IFS(AND(EK29&gt;0,EK29&lt;($HK$3-$D29)),EK29,
AND(EK29&gt;0,EK29&gt;($HK$3-$D29)),($HK$3-$D29)),""))</f>
        <v/>
      </c>
      <c r="IO29" s="84" t="str" cm="1">
        <f t="array" ref="IO29">IF($C29&lt;&gt;"Production","",IFERROR(
_xlfn.IFS(AND(EL29&gt;0,EL29&lt;($HK$3-$D29)),EL29,
AND(EL29&gt;0,EL29&gt;($HK$3-$D29)),($HK$3-$D29)),""))</f>
        <v/>
      </c>
      <c r="IP29" s="84" t="str" cm="1">
        <f t="array" ref="IP29">IF($C29&lt;&gt;"Production","",IFERROR(
_xlfn.IFS(AND(EM29&gt;0,EM29&lt;($HK$3-$D29)),EM29,
AND(EM29&gt;0,EM29&gt;($HK$3-$D29)),($HK$3-$D29)),""))</f>
        <v/>
      </c>
      <c r="IQ29" s="84" t="str" cm="1">
        <f t="array" ref="IQ29">IF($C29&lt;&gt;"Production","",IFERROR(
_xlfn.IFS(AND(EN29&gt;0,EN29&lt;($HK$3-$D29)),EN29,
AND(EN29&gt;0,EN29&gt;($HK$3-$D29)),($HK$3-$D29)),""))</f>
        <v/>
      </c>
      <c r="IR29" s="84" t="str" cm="1">
        <f t="array" ref="IR29">IF($C29&lt;&gt;"Production","",IFERROR(
_xlfn.IFS(AND(EO29&gt;0,EO29&lt;($HK$3-$D29)),EO29,
AND(EO29&gt;0,EO29&gt;($HK$3-$D29)),($HK$3-$D29)),""))</f>
        <v/>
      </c>
      <c r="IS29" s="84" t="str" cm="1">
        <f t="array" ref="IS29">IF($C29&lt;&gt;"Production","",IFERROR(
_xlfn.IFS(AND(EP29&gt;0,EP29&lt;($HK$3-$D29)),EP29,
AND(EP29&gt;0,EP29&gt;($HK$3-$D29)),($HK$3-$D29)),""))</f>
        <v/>
      </c>
      <c r="IT29" s="84" t="str" cm="1">
        <f t="array" ref="IT29">IF($C29&lt;&gt;"Production","",IFERROR(
_xlfn.IFS(AND(EQ29&gt;0,EQ29&lt;($HK$3-$D29)),EQ29,
AND(EQ29&gt;0,EQ29&gt;($HK$3-$D29)),($HK$3-$D29)),""))</f>
        <v/>
      </c>
      <c r="IU29" s="84" t="str" cm="1">
        <f t="array" ref="IU29">IF($C29&lt;&gt;"Production","",IFERROR(
_xlfn.IFS(AND(ER29&gt;0,ER29&lt;($HK$3-$D29)),ER29,
AND(ER29&gt;0,ER29&gt;($HK$3-$D29)),($HK$3-$D29)),""))</f>
        <v/>
      </c>
      <c r="IV29" s="84" t="str" cm="1">
        <f t="array" ref="IV29">IF($C29&lt;&gt;"Production","",IFERROR(
_xlfn.IFS(AND(ES29&gt;0,ES29&lt;($HK$3-$D29)),ES29,
AND(ES29&gt;0,ES29&gt;($HK$3-$D29)),($HK$3-$D29)),""))</f>
        <v/>
      </c>
      <c r="IW29" s="84" t="str" cm="1">
        <f t="array" ref="IW29">IF($C29&lt;&gt;"Production","",IFERROR(
_xlfn.IFS(AND(ET29&gt;0,ET29&lt;($HK$3-$D29)),ET29,
AND(ET29&gt;0,ET29&gt;($HK$3-$D29)),($HK$3-$D29)),""))</f>
        <v/>
      </c>
      <c r="IX29" s="84" t="str" cm="1">
        <f t="array" ref="IX29">IF($C29&lt;&gt;"Production","",IFERROR(
_xlfn.IFS(AND(EU29&gt;0,EU29&lt;($HK$3-$D29)),EU29,
AND(EU29&gt;0,EU29&gt;($HK$3-$D29)),($HK$3-$D29)),""))</f>
        <v/>
      </c>
      <c r="IY29" s="84" t="str" cm="1">
        <f t="array" ref="IY29">IF($C29&lt;&gt;"Production","",IFERROR(
_xlfn.IFS(AND(EV29&gt;0,EV29&lt;($HK$3-$D29)),EV29,
AND(EV29&gt;0,EV29&gt;($HK$3-$D29)),($HK$3-$D29)),""))</f>
        <v/>
      </c>
      <c r="IZ29" s="84" t="str" cm="1">
        <f t="array" ref="IZ29">IF($C29&lt;&gt;"Production","",IFERROR(
_xlfn.IFS(AND(EW29&gt;0,EW29&lt;($HK$3-$D29)),EW29,
AND(EW29&gt;0,EW29&gt;($HK$3-$D29)),($HK$3-$D29)),""))</f>
        <v/>
      </c>
      <c r="JA29" s="84" t="str" cm="1">
        <f t="array" ref="JA29">IF($C29&lt;&gt;"Production","",IFERROR(
_xlfn.IFS(AND(EX29&gt;0,EX29&lt;($HK$3-$D29)),EX29,
AND(EX29&gt;0,EX29&gt;($HK$3-$D29)),($HK$3-$D29)),""))</f>
        <v/>
      </c>
      <c r="JB29" s="84" t="str" cm="1">
        <f t="array" ref="JB29">IF($C29&lt;&gt;"Production","",IFERROR(
_xlfn.IFS(AND(EY29&gt;0,EY29&lt;($HK$3-$D29)),EY29,
AND(EY29&gt;0,EY29&gt;($HK$3-$D29)),($HK$3-$D29)),""))</f>
        <v/>
      </c>
      <c r="JC29" s="84" t="str" cm="1">
        <f t="array" ref="JC29">IF($C29&lt;&gt;"Production","",IFERROR(
_xlfn.IFS(AND(EZ29&gt;0,EZ29&lt;($HK$3-$D29)),EZ29,
AND(EZ29&gt;0,EZ29&gt;($HK$3-$D29)),($HK$3-$D29)),""))</f>
        <v/>
      </c>
      <c r="JD29" s="84" t="str" cm="1">
        <f t="array" ref="JD29">IF($C29&lt;&gt;"Production","",IFERROR(
_xlfn.IFS(AND(FA29&gt;0,FA29&lt;($HK$3-$D29)),FA29,
AND(FA29&gt;0,FA29&gt;($HK$3-$D29)),($HK$3-$D29)),""))</f>
        <v/>
      </c>
      <c r="JE29" s="84" t="str" cm="1">
        <f t="array" ref="JE29">IF($C29&lt;&gt;"Production","",IFERROR(
_xlfn.IFS(AND(FB29&gt;0,FB29&lt;($HK$3-$D29)),FB29,
AND(FB29&gt;0,FB29&gt;($HK$3-$D29)),($HK$3-$D29)),""))</f>
        <v/>
      </c>
      <c r="JF29" s="84" t="str" cm="1">
        <f t="array" ref="JF29">IF($C29&lt;&gt;"Production","",IFERROR(
_xlfn.IFS(AND(FC29&gt;0,FC29&lt;($HK$3-$D29)),FC29,
AND(FC29&gt;0,FC29&gt;($HK$3-$D29)),($HK$3-$D29)),""))</f>
        <v/>
      </c>
      <c r="JG29" s="84" t="str" cm="1">
        <f t="array" ref="JG29">IF($C29&lt;&gt;"Production","",IFERROR(
_xlfn.IFS(AND(FD29&gt;0,FD29&lt;($HK$3-$D29)),FD29,
AND(FD29&gt;0,FD29&gt;($HK$3-$D29)),($HK$3-$D29)),""))</f>
        <v/>
      </c>
      <c r="JH29" s="84" t="str" cm="1">
        <f t="array" ref="JH29">IF($C29&lt;&gt;"Production","",IFERROR(
_xlfn.IFS(AND(FF29&gt;0,FF29&lt;($HK$3-$D29)),FF29,
AND(FF29&gt;0,FF29&gt;($HK$3-$D29)),($HK$3-$D29)),""))</f>
        <v/>
      </c>
      <c r="JI29" s="134" t="str" cm="1">
        <f t="array" ref="JI29">IF($C29&lt;&gt;"Production","",IFERROR(
_xlfn.IFS(AND(FG29&gt;0,FG29&lt;($HK$3-$D29)),FG29,
AND(FG29&gt;0,FG29&gt;($HK$3-$D29)),($HK$3-$D29)),""))</f>
        <v/>
      </c>
      <c r="JJ29" s="139">
        <f t="shared" si="104"/>
        <v>0</v>
      </c>
      <c r="JK29" s="80"/>
      <c r="JL29" s="133" t="str" cm="1">
        <f t="array" ref="JL29">IF($C29="Production","",IFERROR(
_xlfn.IFS(AND(FH29&gt;0,FH29&lt;($HK$3-$D29)),FH29,
AND(FH29&gt;0,FH29&gt;($HK$3-$D29)),($HK$3-$D29)),""))</f>
        <v/>
      </c>
      <c r="JM29" s="84" t="str" cm="1">
        <f t="array" ref="JM29">IF($C29="Production","",IFERROR(
_xlfn.IFS(AND(FI29&gt;0,FI29&lt;($HK$3-$D29)),FI29,
AND(FI29&gt;0,FI29&gt;($HK$3-$D29)),($HK$3-$D29)),""))</f>
        <v/>
      </c>
      <c r="JN29" s="84" t="str" cm="1">
        <f t="array" ref="JN29">IF($C29="Production","",IFERROR(
_xlfn.IFS(AND(FJ29&gt;0,FJ29&lt;($HK$3-$D29)),FJ29,
AND(FJ29&gt;0,FJ29&gt;($HK$3-$D29)),($HK$3-$D29)),""))</f>
        <v/>
      </c>
      <c r="JO29" s="84" t="str" cm="1">
        <f t="array" ref="JO29">IF($C29="Production","",IFERROR(
_xlfn.IFS(AND(FK29&gt;0,FK29&lt;($HK$3-$D29)),FK29,
AND(FK29&gt;0,FK29&gt;($HK$3-$D29)),($HK$3-$D29)),""))</f>
        <v/>
      </c>
      <c r="JP29" s="84" t="str" cm="1">
        <f t="array" ref="JP29">IF($C29="Production","",IFERROR(
_xlfn.IFS(AND(FL29&gt;0,FL29&lt;($HK$3-$D29)),FL29,
AND(FL29&gt;0,FL29&gt;($HK$3-$D29)),($HK$3-$D29)),""))</f>
        <v/>
      </c>
      <c r="JQ29" s="84" t="str" cm="1">
        <f t="array" ref="JQ29">IF($C29="Production","",IFERROR(
_xlfn.IFS(AND(FM29&gt;0,FM29&lt;($HK$3-$D29)),FM29,
AND(FM29&gt;0,FM29&gt;($HK$3-$D29)),($HK$3-$D29)),""))</f>
        <v/>
      </c>
      <c r="JR29" s="84" t="str" cm="1">
        <f t="array" ref="JR29">IF($C29="Production","",IFERROR(
_xlfn.IFS(AND(FN29&gt;0,FN29&lt;($HK$3-$D29)),FN29,
AND(FN29&gt;0,FN29&gt;($HK$3-$D29)),($HK$3-$D29)),""))</f>
        <v/>
      </c>
      <c r="JS29" s="84" t="str" cm="1">
        <f t="array" ref="JS29">IF($C29="Production","",IFERROR(
_xlfn.IFS(AND(FO29&gt;0,FO29&lt;($HK$3-$D29)),FO29,
AND(FO29&gt;0,FO29&gt;($HK$3-$D29)),($HK$3-$D29)),""))</f>
        <v/>
      </c>
      <c r="JT29" s="84" t="str" cm="1">
        <f t="array" ref="JT29">IF($C29="Production","",IFERROR(
_xlfn.IFS(AND(FP29&gt;0,FP29&lt;($HK$3-$D29)),FP29,
AND(FP29&gt;0,FP29&gt;($HK$3-$D29)),($HK$3-$D29)),""))</f>
        <v/>
      </c>
      <c r="JU29" s="84" t="str" cm="1">
        <f t="array" ref="JU29">IF($C29="Production","",IFERROR(
_xlfn.IFS(AND(FQ29&gt;0,FQ29&lt;($HK$3-$D29)),FQ29,
AND(FQ29&gt;0,FQ29&gt;($HK$3-$D29)),($HK$3-$D29)),""))</f>
        <v/>
      </c>
      <c r="JV29" s="84" t="str" cm="1">
        <f t="array" ref="JV29">IF($C29="Production","",IFERROR(
_xlfn.IFS(AND(FR29&gt;0,FR29&lt;($HK$3-$D29)),FR29,
AND(FR29&gt;0,FR29&gt;($HK$3-$D29)),($HK$3-$D29)),""))</f>
        <v/>
      </c>
      <c r="JW29" s="84" t="str" cm="1">
        <f t="array" ref="JW29">IF($C29="Production","",IFERROR(
_xlfn.IFS(AND(FS29&gt;0,FS29&lt;($HK$3-$D29)),FS29,
AND(FS29&gt;0,FS29&gt;($HK$3-$D29)),($HK$3-$D29)),""))</f>
        <v/>
      </c>
      <c r="JX29" s="84" t="str" cm="1">
        <f t="array" ref="JX29">IF($C29="Production","",IFERROR(
_xlfn.IFS(AND(FT29&gt;0,FT29&lt;($HK$3-$D29)),FT29,
AND(FT29&gt;0,FT29&gt;($HK$3-$D29)),($HK$3-$D29)),""))</f>
        <v/>
      </c>
      <c r="JY29" s="84" t="str" cm="1">
        <f t="array" ref="JY29">IF($C29="Production","",IFERROR(
_xlfn.IFS(AND(FU29&gt;0,FU29&lt;($HK$3-$D29)),FU29,
AND(FU29&gt;0,FU29&gt;($HK$3-$D29)),($HK$3-$D29)),""))</f>
        <v/>
      </c>
      <c r="JZ29" s="84" t="str" cm="1">
        <f t="array" ref="JZ29">IF($C29="Production","",IFERROR(
_xlfn.IFS(AND(FV29&gt;0,FV29&lt;($HK$3-$D29)),FV29,
AND(FV29&gt;0,FV29&gt;($HK$3-$D29)),($HK$3-$D29)),""))</f>
        <v/>
      </c>
      <c r="KA29" s="84" t="str" cm="1">
        <f t="array" ref="KA29">IF($C29="Production","",IFERROR(
_xlfn.IFS(AND(FW29&gt;0,FW29&lt;($HK$3-$D29)),FW29,
AND(FW29&gt;0,FW29&gt;($HK$3-$D29)),($HK$3-$D29)),""))</f>
        <v/>
      </c>
      <c r="KB29" s="84" t="str" cm="1">
        <f t="array" ref="KB29">IF($C29="Production","",IFERROR(
_xlfn.IFS(AND(FX29&gt;0,FX29&lt;($HK$3-$D29)),FX29,
AND(FX29&gt;0,FX29&gt;($HK$3-$D29)),($HK$3-$D29)),""))</f>
        <v/>
      </c>
      <c r="KC29" s="84" t="str" cm="1">
        <f t="array" ref="KC29">IF($C29="Production","",IFERROR(
_xlfn.IFS(AND(FY29&gt;0,FY29&lt;($HK$3-$D29)),FY29,
AND(FY29&gt;0,FY29&gt;($HK$3-$D29)),($HK$3-$D29)),""))</f>
        <v/>
      </c>
      <c r="KD29" s="84" t="str" cm="1">
        <f t="array" ref="KD29">IF($C29="Production","",IFERROR(
_xlfn.IFS(AND(FZ29&gt;0,FZ29&lt;($HK$3-$D29)),FZ29,
AND(FZ29&gt;0,FZ29&gt;($HK$3-$D29)),($HK$3-$D29)),""))</f>
        <v/>
      </c>
      <c r="KE29" s="84" t="str" cm="1">
        <f t="array" ref="KE29">IF($C29="Production","",IFERROR(
_xlfn.IFS(AND(GA29&gt;0,GA29&lt;($HK$3-$D29)),GA29,
AND(GA29&gt;0,GA29&gt;($HK$3-$D29)),($HK$3-$D29)),""))</f>
        <v/>
      </c>
      <c r="KF29" s="84" t="str" cm="1">
        <f t="array" ref="KF29">IF($C29="Production","",IFERROR(
_xlfn.IFS(AND(GB29&gt;0,GB29&lt;($HK$3-$D29)),GB29,
AND(GB29&gt;0,GB29&gt;($HK$3-$D29)),($HK$3-$D29)),""))</f>
        <v/>
      </c>
      <c r="KG29" s="84" t="str" cm="1">
        <f t="array" ref="KG29">IF($C29="Production","",IFERROR(
_xlfn.IFS(AND(GC29&gt;0,GC29&lt;($HK$3-$D29)),GC29,
AND(GC29&gt;0,GC29&gt;($HK$3-$D29)),($HK$3-$D29)),""))</f>
        <v/>
      </c>
      <c r="KH29" s="84" t="str" cm="1">
        <f t="array" ref="KH29">IF($C29="Production","",IFERROR(
_xlfn.IFS(AND(GD29&gt;0,GD29&lt;($HK$3-$D29)),GD29,
AND(GD29&gt;0,GD29&gt;($HK$3-$D29)),($HK$3-$D29)),""))</f>
        <v/>
      </c>
      <c r="KI29" s="84" t="str" cm="1">
        <f t="array" ref="KI29">IF($C29="Production","",IFERROR(
_xlfn.IFS(AND(GE29&gt;0,GE29&lt;($HK$3-$D29)),GE29,
AND(GE29&gt;0,GE29&gt;($HK$3-$D29)),($HK$3-$D29)),""))</f>
        <v/>
      </c>
      <c r="KJ29" s="84" t="str" cm="1">
        <f t="array" ref="KJ29">IF($C29="Production","",IFERROR(
_xlfn.IFS(AND(GF29&gt;0,GF29&lt;($HK$3-$D29)),GF29,
AND(GF29&gt;0,GF29&gt;($HK$3-$D29)),($HK$3-$D29)),""))</f>
        <v/>
      </c>
      <c r="KK29" s="84" t="str" cm="1">
        <f t="array" ref="KK29">IF($C29="Production","",IFERROR(
_xlfn.IFS(AND(GG29&gt;0,GG29&lt;($HK$3-$D29)),GG29,
AND(GG29&gt;0,GG29&gt;($HK$3-$D29)),($HK$3-$D29)),""))</f>
        <v/>
      </c>
      <c r="KL29" s="84" t="str" cm="1">
        <f t="array" ref="KL29">IF($C29="Production","",IFERROR(
_xlfn.IFS(AND(GH29&gt;0,GH29&lt;($HK$3-$D29)),GH29,
AND(GH29&gt;0,GH29&gt;($HK$3-$D29)),($HK$3-$D29)),""))</f>
        <v/>
      </c>
      <c r="KM29" s="84" t="str" cm="1">
        <f t="array" ref="KM29">IF($C29="Production","",IFERROR(
_xlfn.IFS(AND(GI29&gt;0,GI29&lt;($HK$3-$D29)),GI29,
AND(GI29&gt;0,GI29&gt;($HK$3-$D29)),($HK$3-$D29)),""))</f>
        <v/>
      </c>
      <c r="KN29" s="84" t="str" cm="1">
        <f t="array" ref="KN29">IF($C29="Production","",IFERROR(
_xlfn.IFS(AND(GJ29&gt;0,GJ29&lt;($HK$3-$D29)),GJ29,
AND(GJ29&gt;0,GJ29&gt;($HK$3-$D29)),($HK$3-$D29)),""))</f>
        <v/>
      </c>
      <c r="KO29" s="84" t="str" cm="1">
        <f t="array" ref="KO29">IF($C29="Production","",IFERROR(
_xlfn.IFS(AND(GK29&gt;0,GK29&lt;($HK$3-$D29)),GK29,
AND(GK29&gt;0,GK29&gt;($HK$3-$D29)),($HK$3-$D29)),""))</f>
        <v/>
      </c>
      <c r="KP29" s="84" t="str" cm="1">
        <f t="array" ref="KP29">IF($C29="Production","",IFERROR(
_xlfn.IFS(AND(GL29&gt;0,GL29&lt;($HK$3-$D29)),GL29,
AND(GL29&gt;0,GL29&gt;($HK$3-$D29)),($HK$3-$D29)),""))</f>
        <v/>
      </c>
      <c r="KQ29" s="84" t="str" cm="1">
        <f t="array" ref="KQ29">IF($C29="Production","",IFERROR(
_xlfn.IFS(AND(GM29&gt;0,GM29&lt;($HK$3-$D29)),GM29,
AND(GM29&gt;0,GM29&gt;($HK$3-$D29)),($HK$3-$D29)),""))</f>
        <v/>
      </c>
      <c r="KR29" s="84" t="str" cm="1">
        <f t="array" ref="KR29">IF($C29="Production","",IFERROR(
_xlfn.IFS(AND(GN29&gt;0,GN29&lt;($HK$3-$D29)),GN29,
AND(GN29&gt;0,GN29&gt;($HK$3-$D29)),($HK$3-$D29)),""))</f>
        <v/>
      </c>
      <c r="KS29" s="84" t="str" cm="1">
        <f t="array" ref="KS29">IF($C29="Production","",IFERROR(
_xlfn.IFS(AND(GO29&gt;0,GO29&lt;($HK$3-$D29)),GO29,
AND(GO29&gt;0,GO29&gt;($HK$3-$D29)),($HK$3-$D29)),""))</f>
        <v/>
      </c>
      <c r="KT29" s="84" t="str" cm="1">
        <f t="array" ref="KT29">IF($C29="Production","",IFERROR(
_xlfn.IFS(AND(GP29&gt;0,GP29&lt;($HK$3-$D29)),GP29,
AND(GP29&gt;0,GP29&gt;($HK$3-$D29)),($HK$3-$D29)),""))</f>
        <v/>
      </c>
      <c r="KU29" s="84" t="str" cm="1">
        <f t="array" ref="KU29">IF($C29="Production","",IFERROR(
_xlfn.IFS(AND(GQ29&gt;0,GQ29&lt;($HK$3-$D29)),GQ29,
AND(GQ29&gt;0,GQ29&gt;($HK$3-$D29)),($HK$3-$D29)),""))</f>
        <v/>
      </c>
      <c r="KV29" s="84" t="str" cm="1">
        <f t="array" ref="KV29">IF($C29="Production","",IFERROR(
_xlfn.IFS(AND(GR29&gt;0,GR29&lt;($HK$3-$D29)),GR29,
AND(GR29&gt;0,GR29&gt;($HK$3-$D29)),($HK$3-$D29)),""))</f>
        <v/>
      </c>
      <c r="KW29" s="84" t="str" cm="1">
        <f t="array" ref="KW29">IF($C29="Production","",IFERROR(
_xlfn.IFS(AND(GS29&gt;0,GS29&lt;($HK$3-$D29)),GS29,
AND(GS29&gt;0,GS29&gt;($HK$3-$D29)),($HK$3-$D29)),""))</f>
        <v/>
      </c>
      <c r="KX29" s="84" t="str" cm="1">
        <f t="array" ref="KX29">IF($C29="Production","",IFERROR(
_xlfn.IFS(AND(GT29&gt;0,GT29&lt;($HK$3-$D29)),GT29,
AND(GT29&gt;0,GT29&gt;($HK$3-$D29)),($HK$3-$D29)),""))</f>
        <v/>
      </c>
      <c r="KY29" s="84" t="str" cm="1">
        <f t="array" ref="KY29">IF($C29="Production","",IFERROR(
_xlfn.IFS(AND(GU29&gt;0,GU29&lt;($HK$3-$D29)),GU29,
AND(GU29&gt;0,GU29&gt;($HK$3-$D29)),($HK$3-$D29)),""))</f>
        <v/>
      </c>
      <c r="KZ29" s="84" t="str" cm="1">
        <f t="array" ref="KZ29">IF($C29="Production","",IFERROR(
_xlfn.IFS(AND(GV29&gt;0,GV29&lt;($HK$3-$D29)),GV29,
AND(GV29&gt;0,GV29&gt;($HK$3-$D29)),($HK$3-$D29)),""))</f>
        <v/>
      </c>
      <c r="LA29" s="84" t="str" cm="1">
        <f t="array" ref="LA29">IF($C29="Production","",IFERROR(
_xlfn.IFS(AND(GW29&gt;0,GW29&lt;($HK$3-$D29)),GW29,
AND(GW29&gt;0,GW29&gt;($HK$3-$D29)),($HK$3-$D29)),""))</f>
        <v/>
      </c>
      <c r="LB29" s="84" t="str" cm="1">
        <f t="array" ref="LB29">IF($C29="Production","",IFERROR(
_xlfn.IFS(AND(GX29&gt;0,GX29&lt;($HK$3-$D29)),GX29,
AND(GX29&gt;0,GX29&gt;($HK$3-$D29)),($HK$3-$D29)),""))</f>
        <v/>
      </c>
      <c r="LC29" s="84" t="str" cm="1">
        <f t="array" ref="LC29">IF($C29="Production","",IFERROR(
_xlfn.IFS(AND(GY29&gt;0,GY29&lt;($HK$3-$D29)),GY29,
AND(GY29&gt;0,GY29&gt;($HK$3-$D29)),($HK$3-$D29)),""))</f>
        <v/>
      </c>
      <c r="LD29" s="84" t="str" cm="1">
        <f t="array" ref="LD29">IF($C29="Production","",IFERROR(
_xlfn.IFS(AND(GZ29&gt;0,GZ29&lt;($HK$3-$D29)),GZ29,
AND(GZ29&gt;0,GZ29&gt;($HK$3-$D29)),($HK$3-$D29)),""))</f>
        <v/>
      </c>
      <c r="LE29" s="84" t="str" cm="1">
        <f t="array" ref="LE29">IF($C29="Production","",IFERROR(
_xlfn.IFS(AND(HA29&gt;0,HA29&lt;($HK$3-$D29)),HA29,
AND(HA29&gt;0,HA29&gt;($HK$3-$D29)),($HK$3-$D29)),""))</f>
        <v/>
      </c>
      <c r="LF29" s="84" t="str" cm="1">
        <f t="array" ref="LF29">IF($C29="Production","",IFERROR(
_xlfn.IFS(AND(HB29&gt;0,HB29&lt;($HK$3-$D29)),HB29,
AND(HB29&gt;0,HB29&gt;($HK$3-$D29)),($HK$3-$D29)),""))</f>
        <v/>
      </c>
      <c r="LG29" s="84" t="str" cm="1">
        <f t="array" ref="LG29">IF($C29="Production","",IFERROR(
_xlfn.IFS(AND(HC29&gt;0,HC29&lt;($HK$3-$D29)),HC29,
AND(HC29&gt;0,HC29&gt;($HK$3-$D29)),($HK$3-$D29)),""))</f>
        <v/>
      </c>
      <c r="LH29" s="84" t="str" cm="1">
        <f t="array" ref="LH29">IF($C29="Production","",IFERROR(
_xlfn.IFS(AND(HD29&gt;0,HD29&lt;($HK$3-$D29)),HD29,
AND(HD29&gt;0,HD29&gt;($HK$3-$D29)),($HK$3-$D29)),""))</f>
        <v/>
      </c>
      <c r="LI29" s="84" t="str" cm="1">
        <f t="array" ref="LI29">IF($C29="Production","",IFERROR(
_xlfn.IFS(AND(HE29&gt;0,HE29&lt;($HK$3-$D29)),HE29,
AND(HE29&gt;0,HE29&gt;($HK$3-$D29)),($HK$3-$D29)),""))</f>
        <v/>
      </c>
      <c r="LJ29" s="84" t="str" cm="1">
        <f t="array" ref="LJ29">IF($C29="Production","",IFERROR(
_xlfn.IFS(AND(HF29&gt;0,HF29&lt;($HK$3-$D29)),HF29,
AND(HF29&gt;0,HF29&gt;($HK$3-$D29)),($HK$3-$D29)),""))</f>
        <v/>
      </c>
      <c r="LK29" s="84" t="str" cm="1">
        <f t="array" ref="LK29">IF($C29="Production","",IFERROR(
_xlfn.IFS(AND(HG29&gt;0,HG29&lt;($HK$3-$D29)),HG29,
AND(HG29&gt;0,HG29&gt;($HK$3-$D29)),($HK$3-$D29)),""))</f>
        <v/>
      </c>
      <c r="LL29" s="139">
        <f t="shared" si="161"/>
        <v>0</v>
      </c>
      <c r="LM29" s="80"/>
      <c r="LN29" s="133" t="str">
        <f t="shared" si="162"/>
        <v/>
      </c>
      <c r="LO29" s="84" t="str">
        <f t="shared" si="163"/>
        <v/>
      </c>
      <c r="LP29" s="84" t="str">
        <f t="shared" si="164"/>
        <v/>
      </c>
      <c r="LQ29" s="84" t="str">
        <f t="shared" si="165"/>
        <v/>
      </c>
      <c r="LR29" s="84" t="str">
        <f t="shared" si="166"/>
        <v/>
      </c>
      <c r="LS29" s="84" t="str">
        <f t="shared" si="167"/>
        <v/>
      </c>
      <c r="LT29" s="84" t="str">
        <f t="shared" si="168"/>
        <v/>
      </c>
      <c r="LU29" s="84" t="str">
        <f t="shared" si="169"/>
        <v/>
      </c>
      <c r="LV29" s="84" t="str">
        <f t="shared" si="170"/>
        <v/>
      </c>
      <c r="LW29" s="84" t="str">
        <f t="shared" si="171"/>
        <v/>
      </c>
      <c r="LX29" s="84" t="str">
        <f t="shared" si="172"/>
        <v/>
      </c>
      <c r="LY29" s="84" t="str">
        <f t="shared" si="173"/>
        <v/>
      </c>
      <c r="LZ29" s="84" t="str">
        <f t="shared" si="174"/>
        <v/>
      </c>
      <c r="MA29" s="84" t="str">
        <f t="shared" si="175"/>
        <v/>
      </c>
      <c r="MB29" s="84" t="str">
        <f t="shared" si="176"/>
        <v/>
      </c>
      <c r="MC29" s="84" t="str">
        <f t="shared" si="177"/>
        <v/>
      </c>
      <c r="MD29" s="84" t="str">
        <f t="shared" si="178"/>
        <v/>
      </c>
      <c r="ME29" s="84" t="str">
        <f t="shared" si="179"/>
        <v/>
      </c>
      <c r="MF29" s="84" t="str">
        <f t="shared" si="180"/>
        <v/>
      </c>
      <c r="MG29" s="84" t="str">
        <f t="shared" si="181"/>
        <v/>
      </c>
      <c r="MH29" s="84" t="str">
        <f t="shared" si="182"/>
        <v/>
      </c>
      <c r="MI29" s="84" t="str">
        <f t="shared" si="183"/>
        <v/>
      </c>
      <c r="MJ29" s="84" t="str">
        <f t="shared" si="184"/>
        <v/>
      </c>
      <c r="MK29" s="84" t="str">
        <f t="shared" si="185"/>
        <v/>
      </c>
      <c r="ML29" s="84" t="str">
        <f t="shared" si="186"/>
        <v/>
      </c>
      <c r="MM29" s="84" t="str">
        <f t="shared" si="187"/>
        <v/>
      </c>
      <c r="MN29" s="84" t="str">
        <f t="shared" si="188"/>
        <v/>
      </c>
      <c r="MO29" s="84" t="str">
        <f t="shared" si="189"/>
        <v/>
      </c>
      <c r="MP29" s="84" t="str">
        <f t="shared" si="190"/>
        <v/>
      </c>
      <c r="MQ29" s="84" t="str">
        <f t="shared" si="191"/>
        <v/>
      </c>
      <c r="MR29" s="84" t="str">
        <f t="shared" si="192"/>
        <v/>
      </c>
      <c r="MS29" s="84" t="str">
        <f t="shared" si="193"/>
        <v/>
      </c>
      <c r="MT29" s="84" t="str">
        <f t="shared" si="194"/>
        <v/>
      </c>
      <c r="MU29" s="84" t="str">
        <f t="shared" si="195"/>
        <v/>
      </c>
      <c r="MV29" s="84" t="str">
        <f t="shared" si="196"/>
        <v/>
      </c>
      <c r="MW29" s="84" t="str">
        <f t="shared" si="197"/>
        <v/>
      </c>
      <c r="MX29" s="84" t="str">
        <f t="shared" si="198"/>
        <v/>
      </c>
      <c r="MY29" s="84" t="str">
        <f t="shared" si="199"/>
        <v/>
      </c>
      <c r="MZ29" s="84" t="str">
        <f t="shared" si="200"/>
        <v/>
      </c>
      <c r="NA29" s="84" t="str">
        <f t="shared" si="201"/>
        <v/>
      </c>
      <c r="NB29" s="84" t="str">
        <f t="shared" si="202"/>
        <v/>
      </c>
      <c r="NC29" s="84" t="str">
        <f t="shared" si="203"/>
        <v/>
      </c>
      <c r="ND29" s="84" t="str">
        <f t="shared" si="204"/>
        <v/>
      </c>
      <c r="NE29" s="84" t="str">
        <f t="shared" si="205"/>
        <v/>
      </c>
      <c r="NF29" s="84" t="str">
        <f t="shared" si="206"/>
        <v/>
      </c>
      <c r="NG29" s="84" t="str">
        <f t="shared" si="207"/>
        <v/>
      </c>
      <c r="NH29" s="84" t="str">
        <f t="shared" si="208"/>
        <v/>
      </c>
      <c r="NI29" s="84" t="str">
        <f t="shared" si="209"/>
        <v/>
      </c>
      <c r="NJ29" s="84" t="str">
        <f t="shared" si="210"/>
        <v/>
      </c>
      <c r="NK29" s="84" t="str">
        <f t="shared" si="211"/>
        <v/>
      </c>
      <c r="NL29" s="84" t="str">
        <f t="shared" si="212"/>
        <v/>
      </c>
      <c r="NM29" s="134" t="str">
        <f t="shared" si="213"/>
        <v/>
      </c>
      <c r="NN29" s="139">
        <f t="shared" si="214"/>
        <v>0</v>
      </c>
      <c r="NP29" s="91" t="str">
        <f t="shared" si="215"/>
        <v/>
      </c>
      <c r="NQ29" s="79" t="str">
        <f t="shared" si="216"/>
        <v/>
      </c>
      <c r="NR29" s="79" t="str">
        <f t="shared" si="217"/>
        <v/>
      </c>
      <c r="NS29" s="79" t="str">
        <f t="shared" si="218"/>
        <v/>
      </c>
      <c r="NT29" s="79" t="str">
        <f t="shared" si="219"/>
        <v/>
      </c>
      <c r="NU29" s="79" t="str">
        <f t="shared" si="220"/>
        <v/>
      </c>
      <c r="NV29" s="79" t="str">
        <f t="shared" si="221"/>
        <v/>
      </c>
      <c r="NW29" s="79" t="str">
        <f t="shared" si="222"/>
        <v/>
      </c>
      <c r="NX29" s="79" t="str">
        <f t="shared" si="223"/>
        <v/>
      </c>
      <c r="NY29" s="79" t="str">
        <f t="shared" si="224"/>
        <v/>
      </c>
      <c r="NZ29" s="79" t="str">
        <f t="shared" si="225"/>
        <v/>
      </c>
      <c r="OA29" s="79" t="str">
        <f t="shared" si="226"/>
        <v/>
      </c>
      <c r="OB29" s="79" t="str">
        <f t="shared" si="227"/>
        <v/>
      </c>
      <c r="OC29" s="79" t="str">
        <f t="shared" si="228"/>
        <v/>
      </c>
      <c r="OD29" s="79" t="str">
        <f t="shared" si="229"/>
        <v/>
      </c>
      <c r="OE29" s="79" t="str">
        <f t="shared" si="230"/>
        <v/>
      </c>
      <c r="OF29" s="79" t="str">
        <f t="shared" si="231"/>
        <v/>
      </c>
      <c r="OG29" s="79" t="str">
        <f t="shared" si="232"/>
        <v/>
      </c>
      <c r="OH29" s="79" t="str">
        <f t="shared" si="233"/>
        <v/>
      </c>
      <c r="OI29" s="79" t="str">
        <f t="shared" si="234"/>
        <v/>
      </c>
      <c r="OJ29" s="79" t="str">
        <f t="shared" si="235"/>
        <v/>
      </c>
      <c r="OK29" s="79" t="str">
        <f t="shared" si="236"/>
        <v/>
      </c>
      <c r="OL29" s="79" t="str">
        <f t="shared" si="237"/>
        <v/>
      </c>
      <c r="OM29" s="79" t="str">
        <f t="shared" si="238"/>
        <v/>
      </c>
      <c r="ON29" s="79" t="str">
        <f t="shared" si="239"/>
        <v/>
      </c>
      <c r="OO29" s="79" t="str">
        <f t="shared" si="240"/>
        <v/>
      </c>
      <c r="OP29" s="79" t="str">
        <f t="shared" si="241"/>
        <v/>
      </c>
      <c r="OQ29" s="79" t="str">
        <f t="shared" si="242"/>
        <v/>
      </c>
      <c r="OR29" s="79" t="str">
        <f t="shared" si="243"/>
        <v/>
      </c>
      <c r="OS29" s="79" t="str">
        <f t="shared" si="244"/>
        <v/>
      </c>
      <c r="OT29" s="79" t="str">
        <f t="shared" si="245"/>
        <v/>
      </c>
      <c r="OU29" s="79" t="str">
        <f t="shared" si="246"/>
        <v/>
      </c>
      <c r="OV29" s="79" t="str">
        <f t="shared" si="247"/>
        <v/>
      </c>
      <c r="OW29" s="79" t="str">
        <f t="shared" si="248"/>
        <v/>
      </c>
      <c r="OX29" s="79" t="str">
        <f t="shared" si="249"/>
        <v/>
      </c>
      <c r="OY29" s="79" t="str">
        <f t="shared" si="250"/>
        <v/>
      </c>
      <c r="OZ29" s="79" t="str">
        <f t="shared" si="251"/>
        <v/>
      </c>
      <c r="PA29" s="79" t="str">
        <f t="shared" si="252"/>
        <v/>
      </c>
      <c r="PB29" s="79" t="str">
        <f t="shared" si="253"/>
        <v/>
      </c>
      <c r="PC29" s="79" t="str">
        <f t="shared" si="254"/>
        <v/>
      </c>
      <c r="PD29" s="79" t="str">
        <f t="shared" si="255"/>
        <v/>
      </c>
      <c r="PE29" s="79" t="str">
        <f t="shared" si="256"/>
        <v/>
      </c>
      <c r="PF29" s="79" t="str">
        <f t="shared" si="257"/>
        <v/>
      </c>
      <c r="PG29" s="79" t="str">
        <f t="shared" si="258"/>
        <v/>
      </c>
      <c r="PH29" s="79" t="str">
        <f t="shared" si="259"/>
        <v/>
      </c>
      <c r="PI29" s="79" t="str">
        <f t="shared" si="260"/>
        <v/>
      </c>
      <c r="PJ29" s="79" t="str">
        <f t="shared" si="261"/>
        <v/>
      </c>
      <c r="PK29" s="79" t="str">
        <f t="shared" si="262"/>
        <v/>
      </c>
      <c r="PL29" s="79" t="str">
        <f t="shared" si="263"/>
        <v/>
      </c>
      <c r="PM29" s="79" t="str">
        <f t="shared" si="264"/>
        <v/>
      </c>
      <c r="PN29" s="79" t="str">
        <f t="shared" si="265"/>
        <v/>
      </c>
      <c r="PO29" s="92" t="str">
        <f t="shared" si="266"/>
        <v/>
      </c>
      <c r="PP29" s="144">
        <f t="shared" si="109"/>
        <v>0</v>
      </c>
      <c r="PR29" s="91">
        <f t="shared" si="267"/>
        <v>0</v>
      </c>
      <c r="PS29" s="79">
        <f t="shared" si="268"/>
        <v>0</v>
      </c>
      <c r="PT29" s="92">
        <f t="shared" si="269"/>
        <v>0</v>
      </c>
      <c r="PV29" s="144">
        <f t="shared" si="270"/>
        <v>0</v>
      </c>
      <c r="PX29" s="144">
        <f t="shared" si="271"/>
        <v>0</v>
      </c>
    </row>
    <row r="30" spans="2:440" x14ac:dyDescent="0.15">
      <c r="B30" s="82" t="str">
        <f>'MODU 2025'!B33</f>
        <v>OUDAN Manon</v>
      </c>
      <c r="C30" s="82" t="str">
        <f>'MODU 2025'!C33</f>
        <v>Production</v>
      </c>
      <c r="D30" s="82">
        <f>'MODU 2025'!D33</f>
        <v>37</v>
      </c>
      <c r="E30" s="125">
        <f>'MODU 2025'!G33</f>
        <v>41</v>
      </c>
      <c r="F30" s="82">
        <f>'MODU 2025'!H33</f>
        <v>33</v>
      </c>
      <c r="G30" s="82">
        <f>'MODU 2025'!I33</f>
        <v>41</v>
      </c>
      <c r="H30" s="82">
        <f>'MODU 2025'!J33</f>
        <v>33</v>
      </c>
      <c r="I30" s="82">
        <f>'MODU 2025'!K33</f>
        <v>41</v>
      </c>
      <c r="J30" s="82">
        <f>'MODU 2025'!L33</f>
        <v>33</v>
      </c>
      <c r="K30" s="82">
        <f>'MODU 2025'!M33</f>
        <v>41</v>
      </c>
      <c r="L30" s="82">
        <f>'MODU 2025'!N33</f>
        <v>33</v>
      </c>
      <c r="M30" s="82">
        <f>'MODU 2025'!O33</f>
        <v>41</v>
      </c>
      <c r="N30" s="82">
        <f>'MODU 2025'!P33</f>
        <v>33</v>
      </c>
      <c r="O30" s="82">
        <f>'MODU 2025'!Q33</f>
        <v>41</v>
      </c>
      <c r="P30" s="82">
        <f>'MODU 2025'!R33</f>
        <v>33</v>
      </c>
      <c r="Q30" s="82">
        <f>'MODU 2025'!S33</f>
        <v>41</v>
      </c>
      <c r="R30" s="82">
        <f>'MODU 2025'!T33</f>
        <v>33</v>
      </c>
      <c r="S30" s="82">
        <f>'MODU 2025'!U33</f>
        <v>41</v>
      </c>
      <c r="T30" s="82">
        <f>'MODU 2025'!V33</f>
        <v>33</v>
      </c>
      <c r="U30" s="82">
        <f>'MODU 2025'!W33</f>
        <v>41</v>
      </c>
      <c r="V30" s="82">
        <f>'MODU 2025'!X33</f>
        <v>33</v>
      </c>
      <c r="W30" s="82">
        <f>'MODU 2025'!Y33</f>
        <v>41</v>
      </c>
      <c r="X30" s="82">
        <f>'MODU 2025'!Z33</f>
        <v>33</v>
      </c>
      <c r="Y30" s="82">
        <f>'MODU 2025'!AA33</f>
        <v>41</v>
      </c>
      <c r="Z30" s="82">
        <f>'MODU 2025'!AB33</f>
        <v>33</v>
      </c>
      <c r="AA30" s="82">
        <f>'MODU 2025'!AC33</f>
        <v>41</v>
      </c>
      <c r="AB30" s="82">
        <f>'MODU 2025'!AD33</f>
        <v>33</v>
      </c>
      <c r="AC30" s="82">
        <f>'MODU 2025'!AE33</f>
        <v>41</v>
      </c>
      <c r="AD30" s="82">
        <f>'MODU 2025'!AF33</f>
        <v>33</v>
      </c>
      <c r="AE30" s="82">
        <f>'MODU 2025'!AG33</f>
        <v>41</v>
      </c>
      <c r="AF30" s="82">
        <f>'MODU 2025'!AH33</f>
        <v>33</v>
      </c>
      <c r="AG30" s="82">
        <f>'MODU 2025'!AI33</f>
        <v>41</v>
      </c>
      <c r="AH30" s="82">
        <f>'MODU 2025'!AJ33</f>
        <v>33</v>
      </c>
      <c r="AI30" s="82">
        <f>'MODU 2025'!AK33</f>
        <v>41</v>
      </c>
      <c r="AJ30" s="82">
        <f>'MODU 2025'!AL33</f>
        <v>33</v>
      </c>
      <c r="AK30" s="82">
        <f>'MODU 2025'!AM33</f>
        <v>41</v>
      </c>
      <c r="AL30" s="82">
        <f>'MODU 2025'!AN33</f>
        <v>33</v>
      </c>
      <c r="AM30" s="82">
        <f>'MODU 2025'!AO33</f>
        <v>41</v>
      </c>
      <c r="AN30" s="82">
        <f>'MODU 2025'!AP33</f>
        <v>33</v>
      </c>
      <c r="AO30" s="82">
        <f>'MODU 2025'!AQ33</f>
        <v>41</v>
      </c>
      <c r="AP30" s="82">
        <f>'MODU 2025'!AR33</f>
        <v>33</v>
      </c>
      <c r="AQ30" s="82">
        <f>'MODU 2025'!AS33</f>
        <v>41</v>
      </c>
      <c r="AR30" s="82">
        <f>'MODU 2025'!AT33</f>
        <v>33</v>
      </c>
      <c r="AS30" s="82">
        <f>'MODU 2025'!AU33</f>
        <v>41</v>
      </c>
      <c r="AT30" s="82">
        <f>'MODU 2025'!AV33</f>
        <v>33</v>
      </c>
      <c r="AU30" s="82">
        <f>'MODU 2025'!AW33</f>
        <v>41</v>
      </c>
      <c r="AV30" s="82">
        <f>'MODU 2025'!AX33</f>
        <v>33</v>
      </c>
      <c r="AW30" s="82">
        <f>'MODU 2025'!AY33</f>
        <v>41</v>
      </c>
      <c r="AX30" s="82">
        <f>'MODU 2025'!AZ33</f>
        <v>33</v>
      </c>
      <c r="AY30" s="82">
        <f>'MODU 2025'!BA33</f>
        <v>41</v>
      </c>
      <c r="AZ30" s="82">
        <f>'MODU 2025'!BB33</f>
        <v>33</v>
      </c>
      <c r="BA30" s="82">
        <f>'MODU 2025'!BC33</f>
        <v>41</v>
      </c>
      <c r="BB30" s="82">
        <f>'MODU 2025'!BD33</f>
        <v>33</v>
      </c>
      <c r="BC30" s="82">
        <f>'MODU 2025'!BE33</f>
        <v>41</v>
      </c>
      <c r="BD30" s="126">
        <f>'MODU 2025'!BF33</f>
        <v>33</v>
      </c>
      <c r="BE30" s="82"/>
      <c r="BF30" s="116">
        <v>41</v>
      </c>
      <c r="BG30" s="117">
        <v>33</v>
      </c>
      <c r="BH30" s="117">
        <v>41</v>
      </c>
      <c r="BI30" s="117">
        <v>33</v>
      </c>
      <c r="BJ30" s="117">
        <v>41</v>
      </c>
      <c r="BK30" s="117">
        <v>33</v>
      </c>
      <c r="BL30" s="117">
        <v>41</v>
      </c>
      <c r="BM30" s="117">
        <v>33</v>
      </c>
      <c r="BN30" s="117">
        <v>41</v>
      </c>
      <c r="BO30" s="117">
        <v>33</v>
      </c>
      <c r="BP30" s="117">
        <v>41</v>
      </c>
      <c r="BQ30" s="117">
        <v>33</v>
      </c>
      <c r="BR30" s="117">
        <v>41</v>
      </c>
      <c r="BS30" s="117">
        <v>33</v>
      </c>
      <c r="BT30" s="117">
        <v>41</v>
      </c>
      <c r="BU30" s="117">
        <v>33</v>
      </c>
      <c r="BV30" s="117">
        <v>41</v>
      </c>
      <c r="BW30" s="117">
        <v>33</v>
      </c>
      <c r="BX30" s="117">
        <v>41</v>
      </c>
      <c r="BY30" s="117">
        <v>33</v>
      </c>
      <c r="BZ30" s="117">
        <v>41</v>
      </c>
      <c r="CA30" s="117">
        <v>33</v>
      </c>
      <c r="CB30" s="117">
        <v>41</v>
      </c>
      <c r="CC30" s="117">
        <v>33</v>
      </c>
      <c r="CD30" s="117">
        <v>41</v>
      </c>
      <c r="CE30" s="117">
        <v>33</v>
      </c>
      <c r="CF30" s="117">
        <v>41</v>
      </c>
      <c r="CG30" s="117">
        <v>33</v>
      </c>
      <c r="CH30" s="117">
        <v>41</v>
      </c>
      <c r="CI30" s="117">
        <v>33</v>
      </c>
      <c r="CJ30" s="117">
        <v>41</v>
      </c>
      <c r="CK30" s="117">
        <v>33</v>
      </c>
      <c r="CL30" s="117">
        <v>41</v>
      </c>
      <c r="CM30" s="117">
        <v>33</v>
      </c>
      <c r="CN30" s="117">
        <v>41</v>
      </c>
      <c r="CO30" s="117">
        <v>33</v>
      </c>
      <c r="CP30" s="117">
        <v>41</v>
      </c>
      <c r="CQ30" s="117">
        <v>33</v>
      </c>
      <c r="CR30" s="117">
        <v>41</v>
      </c>
      <c r="CS30" s="117">
        <v>33</v>
      </c>
      <c r="CT30" s="117">
        <v>41</v>
      </c>
      <c r="CU30" s="117">
        <v>33</v>
      </c>
      <c r="CV30" s="117">
        <v>41</v>
      </c>
      <c r="CW30" s="117">
        <v>33</v>
      </c>
      <c r="CX30" s="117">
        <v>41</v>
      </c>
      <c r="CY30" s="117">
        <v>33</v>
      </c>
      <c r="CZ30" s="117">
        <v>41</v>
      </c>
      <c r="DA30" s="117">
        <v>33</v>
      </c>
      <c r="DB30" s="117">
        <v>41</v>
      </c>
      <c r="DC30" s="117">
        <v>33</v>
      </c>
      <c r="DD30" s="117">
        <v>41</v>
      </c>
      <c r="DE30" s="118">
        <v>33</v>
      </c>
      <c r="DF30" s="85"/>
      <c r="DG30" s="133">
        <f t="shared" si="272"/>
        <v>0</v>
      </c>
      <c r="DH30" s="84">
        <f t="shared" si="110"/>
        <v>0</v>
      </c>
      <c r="DI30" s="84">
        <f t="shared" si="111"/>
        <v>0</v>
      </c>
      <c r="DJ30" s="84">
        <f t="shared" si="112"/>
        <v>0</v>
      </c>
      <c r="DK30" s="84">
        <f t="shared" si="113"/>
        <v>0</v>
      </c>
      <c r="DL30" s="84">
        <f t="shared" si="114"/>
        <v>0</v>
      </c>
      <c r="DM30" s="84">
        <f t="shared" si="115"/>
        <v>0</v>
      </c>
      <c r="DN30" s="84">
        <f t="shared" si="116"/>
        <v>0</v>
      </c>
      <c r="DO30" s="84">
        <f t="shared" si="117"/>
        <v>0</v>
      </c>
      <c r="DP30" s="84">
        <f t="shared" si="118"/>
        <v>0</v>
      </c>
      <c r="DQ30" s="84">
        <f t="shared" si="119"/>
        <v>0</v>
      </c>
      <c r="DR30" s="84">
        <f t="shared" si="120"/>
        <v>0</v>
      </c>
      <c r="DS30" s="84">
        <f t="shared" si="121"/>
        <v>0</v>
      </c>
      <c r="DT30" s="84">
        <f t="shared" si="122"/>
        <v>0</v>
      </c>
      <c r="DU30" s="84">
        <f t="shared" si="123"/>
        <v>0</v>
      </c>
      <c r="DV30" s="84">
        <f t="shared" si="124"/>
        <v>0</v>
      </c>
      <c r="DW30" s="84">
        <f t="shared" si="125"/>
        <v>0</v>
      </c>
      <c r="DX30" s="84">
        <f t="shared" si="126"/>
        <v>0</v>
      </c>
      <c r="DY30" s="84">
        <f t="shared" si="127"/>
        <v>0</v>
      </c>
      <c r="DZ30" s="84">
        <f t="shared" si="128"/>
        <v>0</v>
      </c>
      <c r="EA30" s="84">
        <f t="shared" si="129"/>
        <v>0</v>
      </c>
      <c r="EB30" s="84">
        <f t="shared" si="130"/>
        <v>0</v>
      </c>
      <c r="EC30" s="84">
        <f t="shared" si="131"/>
        <v>0</v>
      </c>
      <c r="ED30" s="84">
        <f t="shared" si="132"/>
        <v>0</v>
      </c>
      <c r="EE30" s="84">
        <f t="shared" si="133"/>
        <v>0</v>
      </c>
      <c r="EF30" s="84">
        <f t="shared" si="134"/>
        <v>0</v>
      </c>
      <c r="EG30" s="84">
        <f t="shared" si="135"/>
        <v>0</v>
      </c>
      <c r="EH30" s="84">
        <f t="shared" si="136"/>
        <v>0</v>
      </c>
      <c r="EI30" s="84">
        <f t="shared" si="137"/>
        <v>0</v>
      </c>
      <c r="EJ30" s="84">
        <f t="shared" si="138"/>
        <v>0</v>
      </c>
      <c r="EK30" s="84">
        <f t="shared" si="139"/>
        <v>0</v>
      </c>
      <c r="EL30" s="84">
        <f t="shared" si="140"/>
        <v>0</v>
      </c>
      <c r="EM30" s="84">
        <f t="shared" si="141"/>
        <v>0</v>
      </c>
      <c r="EN30" s="84">
        <f t="shared" si="142"/>
        <v>0</v>
      </c>
      <c r="EO30" s="84">
        <f t="shared" si="143"/>
        <v>0</v>
      </c>
      <c r="EP30" s="84">
        <f t="shared" si="144"/>
        <v>0</v>
      </c>
      <c r="EQ30" s="84">
        <f t="shared" si="145"/>
        <v>0</v>
      </c>
      <c r="ER30" s="84">
        <f t="shared" si="146"/>
        <v>0</v>
      </c>
      <c r="ES30" s="84">
        <f t="shared" si="147"/>
        <v>0</v>
      </c>
      <c r="ET30" s="84">
        <f t="shared" si="148"/>
        <v>0</v>
      </c>
      <c r="EU30" s="84">
        <f t="shared" si="149"/>
        <v>0</v>
      </c>
      <c r="EV30" s="84">
        <f t="shared" si="150"/>
        <v>0</v>
      </c>
      <c r="EW30" s="84">
        <f t="shared" si="151"/>
        <v>0</v>
      </c>
      <c r="EX30" s="84">
        <f t="shared" si="152"/>
        <v>0</v>
      </c>
      <c r="EY30" s="84">
        <f t="shared" si="153"/>
        <v>0</v>
      </c>
      <c r="EZ30" s="84">
        <f t="shared" si="154"/>
        <v>0</v>
      </c>
      <c r="FA30" s="84">
        <f t="shared" si="155"/>
        <v>0</v>
      </c>
      <c r="FB30" s="84">
        <f t="shared" si="156"/>
        <v>0</v>
      </c>
      <c r="FC30" s="84">
        <f t="shared" si="157"/>
        <v>0</v>
      </c>
      <c r="FD30" s="84">
        <f t="shared" si="158"/>
        <v>0</v>
      </c>
      <c r="FE30" s="84">
        <f t="shared" si="159"/>
        <v>0</v>
      </c>
      <c r="FF30" s="134">
        <f t="shared" si="160"/>
        <v>0</v>
      </c>
      <c r="FG30" s="84"/>
      <c r="FH30" s="133" t="str">
        <f t="shared" si="51"/>
        <v/>
      </c>
      <c r="FI30" s="84" t="str">
        <f t="shared" si="52"/>
        <v/>
      </c>
      <c r="FJ30" s="84" t="str">
        <f t="shared" si="53"/>
        <v/>
      </c>
      <c r="FK30" s="84" t="str">
        <f t="shared" si="54"/>
        <v/>
      </c>
      <c r="FL30" s="84" t="str">
        <f t="shared" si="55"/>
        <v/>
      </c>
      <c r="FM30" s="84" t="str">
        <f t="shared" si="56"/>
        <v/>
      </c>
      <c r="FN30" s="84" t="str">
        <f t="shared" si="57"/>
        <v/>
      </c>
      <c r="FO30" s="84" t="str">
        <f t="shared" si="58"/>
        <v/>
      </c>
      <c r="FP30" s="84" t="str">
        <f t="shared" si="59"/>
        <v/>
      </c>
      <c r="FQ30" s="84" t="str">
        <f t="shared" si="60"/>
        <v/>
      </c>
      <c r="FR30" s="84" t="str">
        <f t="shared" si="61"/>
        <v/>
      </c>
      <c r="FS30" s="84" t="str">
        <f t="shared" si="62"/>
        <v/>
      </c>
      <c r="FT30" s="84" t="str">
        <f t="shared" si="63"/>
        <v/>
      </c>
      <c r="FU30" s="84" t="str">
        <f t="shared" si="64"/>
        <v/>
      </c>
      <c r="FV30" s="84" t="str">
        <f t="shared" si="65"/>
        <v/>
      </c>
      <c r="FW30" s="84" t="str">
        <f t="shared" si="66"/>
        <v/>
      </c>
      <c r="FX30" s="84" t="str">
        <f t="shared" si="67"/>
        <v/>
      </c>
      <c r="FY30" s="84" t="str">
        <f t="shared" si="68"/>
        <v/>
      </c>
      <c r="FZ30" s="84" t="str">
        <f t="shared" si="69"/>
        <v/>
      </c>
      <c r="GA30" s="84" t="str">
        <f t="shared" si="70"/>
        <v/>
      </c>
      <c r="GB30" s="84" t="str">
        <f t="shared" si="71"/>
        <v/>
      </c>
      <c r="GC30" s="84" t="str">
        <f t="shared" si="72"/>
        <v/>
      </c>
      <c r="GD30" s="84" t="str">
        <f t="shared" si="73"/>
        <v/>
      </c>
      <c r="GE30" s="84" t="str">
        <f t="shared" si="74"/>
        <v/>
      </c>
      <c r="GF30" s="84" t="str">
        <f t="shared" si="75"/>
        <v/>
      </c>
      <c r="GG30" s="84" t="str">
        <f t="shared" si="76"/>
        <v/>
      </c>
      <c r="GH30" s="84" t="str">
        <f t="shared" si="77"/>
        <v/>
      </c>
      <c r="GI30" s="84" t="str">
        <f t="shared" si="78"/>
        <v/>
      </c>
      <c r="GJ30" s="84" t="str">
        <f t="shared" si="79"/>
        <v/>
      </c>
      <c r="GK30" s="84" t="str">
        <f t="shared" si="80"/>
        <v/>
      </c>
      <c r="GL30" s="84" t="str">
        <f t="shared" si="81"/>
        <v/>
      </c>
      <c r="GM30" s="84" t="str">
        <f t="shared" si="82"/>
        <v/>
      </c>
      <c r="GN30" s="84" t="str">
        <f t="shared" si="83"/>
        <v/>
      </c>
      <c r="GO30" s="84" t="str">
        <f t="shared" si="84"/>
        <v/>
      </c>
      <c r="GP30" s="84" t="str">
        <f t="shared" si="85"/>
        <v/>
      </c>
      <c r="GQ30" s="84" t="str">
        <f t="shared" si="86"/>
        <v/>
      </c>
      <c r="GR30" s="84" t="str">
        <f t="shared" si="87"/>
        <v/>
      </c>
      <c r="GS30" s="84" t="str">
        <f t="shared" si="88"/>
        <v/>
      </c>
      <c r="GT30" s="84" t="str">
        <f t="shared" si="89"/>
        <v/>
      </c>
      <c r="GU30" s="84" t="str">
        <f t="shared" si="90"/>
        <v/>
      </c>
      <c r="GV30" s="84" t="str">
        <f t="shared" si="91"/>
        <v/>
      </c>
      <c r="GW30" s="84" t="str">
        <f t="shared" si="92"/>
        <v/>
      </c>
      <c r="GX30" s="84" t="str">
        <f t="shared" si="93"/>
        <v/>
      </c>
      <c r="GY30" s="84" t="str">
        <f t="shared" si="94"/>
        <v/>
      </c>
      <c r="GZ30" s="84" t="str">
        <f t="shared" si="95"/>
        <v/>
      </c>
      <c r="HA30" s="84" t="str">
        <f t="shared" si="96"/>
        <v/>
      </c>
      <c r="HB30" s="84" t="str">
        <f t="shared" si="97"/>
        <v/>
      </c>
      <c r="HC30" s="84" t="str">
        <f t="shared" si="98"/>
        <v/>
      </c>
      <c r="HD30" s="84" t="str">
        <f t="shared" si="99"/>
        <v/>
      </c>
      <c r="HE30" s="84" t="str">
        <f t="shared" si="100"/>
        <v/>
      </c>
      <c r="HF30" s="84" t="str">
        <f t="shared" si="101"/>
        <v/>
      </c>
      <c r="HG30" s="84" t="str">
        <f t="shared" si="102"/>
        <v/>
      </c>
      <c r="HH30" s="139">
        <f t="shared" si="103"/>
        <v>0</v>
      </c>
      <c r="HI30" s="35"/>
      <c r="HJ30" s="133" t="str" cm="1">
        <f t="array" ref="HJ30">IF($C30&lt;&gt;"Production","",IFERROR(
_xlfn.IFS(AND(DG30&gt;0,DG30&lt;($HK$3-$D30)),DG30,
AND(DG30&gt;0,DG30&gt;($HK$3-$D30)),($HK$3-$D30)),""))</f>
        <v/>
      </c>
      <c r="HK30" s="84" t="str" cm="1">
        <f t="array" ref="HK30">IF($C30&lt;&gt;"Production","",IFERROR(
_xlfn.IFS(AND(DH30&gt;0,DH30&lt;($HK$3-$D30)),DH30,
AND(DH30&gt;0,DH30&gt;($HK$3-$D30)),($HK$3-$D30)),""))</f>
        <v/>
      </c>
      <c r="HL30" s="84" t="str" cm="1">
        <f t="array" ref="HL30">IF($C30&lt;&gt;"Production","",IFERROR(
_xlfn.IFS(AND(DI30&gt;0,DI30&lt;($HK$3-$D30)),DI30,
AND(DI30&gt;0,DI30&gt;($HK$3-$D30)),($HK$3-$D30)),""))</f>
        <v/>
      </c>
      <c r="HM30" s="84" t="str" cm="1">
        <f t="array" ref="HM30">IF($C30&lt;&gt;"Production","",IFERROR(
_xlfn.IFS(AND(DJ30&gt;0,DJ30&lt;($HK$3-$D30)),DJ30,
AND(DJ30&gt;0,DJ30&gt;($HK$3-$D30)),($HK$3-$D30)),""))</f>
        <v/>
      </c>
      <c r="HN30" s="84" t="str" cm="1">
        <f t="array" ref="HN30">IF($C30&lt;&gt;"Production","",IFERROR(
_xlfn.IFS(AND(DK30&gt;0,DK30&lt;($HK$3-$D30)),DK30,
AND(DK30&gt;0,DK30&gt;($HK$3-$D30)),($HK$3-$D30)),""))</f>
        <v/>
      </c>
      <c r="HO30" s="84" t="str" cm="1">
        <f t="array" ref="HO30">IF($C30&lt;&gt;"Production","",IFERROR(
_xlfn.IFS(AND(DL30&gt;0,DL30&lt;($HK$3-$D30)),DL30,
AND(DL30&gt;0,DL30&gt;($HK$3-$D30)),($HK$3-$D30)),""))</f>
        <v/>
      </c>
      <c r="HP30" s="84" t="str" cm="1">
        <f t="array" ref="HP30">IF($C30&lt;&gt;"Production","",IFERROR(
_xlfn.IFS(AND(DM30&gt;0,DM30&lt;($HK$3-$D30)),DM30,
AND(DM30&gt;0,DM30&gt;($HK$3-$D30)),($HK$3-$D30)),""))</f>
        <v/>
      </c>
      <c r="HQ30" s="84" t="str" cm="1">
        <f t="array" ref="HQ30">IF($C30&lt;&gt;"Production","",IFERROR(
_xlfn.IFS(AND(DN30&gt;0,DN30&lt;($HK$3-$D30)),DN30,
AND(DN30&gt;0,DN30&gt;($HK$3-$D30)),($HK$3-$D30)),""))</f>
        <v/>
      </c>
      <c r="HR30" s="84" t="str" cm="1">
        <f t="array" ref="HR30">IF($C30&lt;&gt;"Production","",IFERROR(
_xlfn.IFS(AND(DO30&gt;0,DO30&lt;($HK$3-$D30)),DO30,
AND(DO30&gt;0,DO30&gt;($HK$3-$D30)),($HK$3-$D30)),""))</f>
        <v/>
      </c>
      <c r="HS30" s="84" t="str" cm="1">
        <f t="array" ref="HS30">IF($C30&lt;&gt;"Production","",IFERROR(
_xlfn.IFS(AND(DP30&gt;0,DP30&lt;($HK$3-$D30)),DP30,
AND(DP30&gt;0,DP30&gt;($HK$3-$D30)),($HK$3-$D30)),""))</f>
        <v/>
      </c>
      <c r="HT30" s="84" t="str" cm="1">
        <f t="array" ref="HT30">IF($C30&lt;&gt;"Production","",IFERROR(
_xlfn.IFS(AND(DQ30&gt;0,DQ30&lt;($HK$3-$D30)),DQ30,
AND(DQ30&gt;0,DQ30&gt;($HK$3-$D30)),($HK$3-$D30)),""))</f>
        <v/>
      </c>
      <c r="HU30" s="84" t="str" cm="1">
        <f t="array" ref="HU30">IF($C30&lt;&gt;"Production","",IFERROR(
_xlfn.IFS(AND(DR30&gt;0,DR30&lt;($HK$3-$D30)),DR30,
AND(DR30&gt;0,DR30&gt;($HK$3-$D30)),($HK$3-$D30)),""))</f>
        <v/>
      </c>
      <c r="HV30" s="84" t="str" cm="1">
        <f t="array" ref="HV30">IF($C30&lt;&gt;"Production","",IFERROR(
_xlfn.IFS(AND(DS30&gt;0,DS30&lt;($HK$3-$D30)),DS30,
AND(DS30&gt;0,DS30&gt;($HK$3-$D30)),($HK$3-$D30)),""))</f>
        <v/>
      </c>
      <c r="HW30" s="84" t="str" cm="1">
        <f t="array" ref="HW30">IF($C30&lt;&gt;"Production","",IFERROR(
_xlfn.IFS(AND(DT30&gt;0,DT30&lt;($HK$3-$D30)),DT30,
AND(DT30&gt;0,DT30&gt;($HK$3-$D30)),($HK$3-$D30)),""))</f>
        <v/>
      </c>
      <c r="HX30" s="84" t="str" cm="1">
        <f t="array" ref="HX30">IF($C30&lt;&gt;"Production","",IFERROR(
_xlfn.IFS(AND(DU30&gt;0,DU30&lt;($HK$3-$D30)),DU30,
AND(DU30&gt;0,DU30&gt;($HK$3-$D30)),($HK$3-$D30)),""))</f>
        <v/>
      </c>
      <c r="HY30" s="84" t="str" cm="1">
        <f t="array" ref="HY30">IF($C30&lt;&gt;"Production","",IFERROR(
_xlfn.IFS(AND(DV30&gt;0,DV30&lt;($HK$3-$D30)),DV30,
AND(DV30&gt;0,DV30&gt;($HK$3-$D30)),($HK$3-$D30)),""))</f>
        <v/>
      </c>
      <c r="HZ30" s="84" t="str" cm="1">
        <f t="array" ref="HZ30">IF($C30&lt;&gt;"Production","",IFERROR(
_xlfn.IFS(AND(DW30&gt;0,DW30&lt;($HK$3-$D30)),DW30,
AND(DW30&gt;0,DW30&gt;($HK$3-$D30)),($HK$3-$D30)),""))</f>
        <v/>
      </c>
      <c r="IA30" s="84" t="str" cm="1">
        <f t="array" ref="IA30">IF($C30&lt;&gt;"Production","",IFERROR(
_xlfn.IFS(AND(DX30&gt;0,DX30&lt;($HK$3-$D30)),DX30,
AND(DX30&gt;0,DX30&gt;($HK$3-$D30)),($HK$3-$D30)),""))</f>
        <v/>
      </c>
      <c r="IB30" s="84" t="str" cm="1">
        <f t="array" ref="IB30">IF($C30&lt;&gt;"Production","",IFERROR(
_xlfn.IFS(AND(DY30&gt;0,DY30&lt;($HK$3-$D30)),DY30,
AND(DY30&gt;0,DY30&gt;($HK$3-$D30)),($HK$3-$D30)),""))</f>
        <v/>
      </c>
      <c r="IC30" s="84" t="str" cm="1">
        <f t="array" ref="IC30">IF($C30&lt;&gt;"Production","",IFERROR(
_xlfn.IFS(AND(DZ30&gt;0,DZ30&lt;($HK$3-$D30)),DZ30,
AND(DZ30&gt;0,DZ30&gt;($HK$3-$D30)),($HK$3-$D30)),""))</f>
        <v/>
      </c>
      <c r="ID30" s="84" t="str" cm="1">
        <f t="array" ref="ID30">IF($C30&lt;&gt;"Production","",IFERROR(
_xlfn.IFS(AND(EA30&gt;0,EA30&lt;($HK$3-$D30)),EA30,
AND(EA30&gt;0,EA30&gt;($HK$3-$D30)),($HK$3-$D30)),""))</f>
        <v/>
      </c>
      <c r="IE30" s="84" t="str" cm="1">
        <f t="array" ref="IE30">IF($C30&lt;&gt;"Production","",IFERROR(
_xlfn.IFS(AND(EB30&gt;0,EB30&lt;($HK$3-$D30)),EB30,
AND(EB30&gt;0,EB30&gt;($HK$3-$D30)),($HK$3-$D30)),""))</f>
        <v/>
      </c>
      <c r="IF30" s="84" t="str" cm="1">
        <f t="array" ref="IF30">IF($C30&lt;&gt;"Production","",IFERROR(
_xlfn.IFS(AND(EC30&gt;0,EC30&lt;($HK$3-$D30)),EC30,
AND(EC30&gt;0,EC30&gt;($HK$3-$D30)),($HK$3-$D30)),""))</f>
        <v/>
      </c>
      <c r="IG30" s="84" t="str" cm="1">
        <f t="array" ref="IG30">IF($C30&lt;&gt;"Production","",IFERROR(
_xlfn.IFS(AND(ED30&gt;0,ED30&lt;($HK$3-$D30)),ED30,
AND(ED30&gt;0,ED30&gt;($HK$3-$D30)),($HK$3-$D30)),""))</f>
        <v/>
      </c>
      <c r="IH30" s="84" t="str" cm="1">
        <f t="array" ref="IH30">IF($C30&lt;&gt;"Production","",IFERROR(
_xlfn.IFS(AND(EE30&gt;0,EE30&lt;($HK$3-$D30)),EE30,
AND(EE30&gt;0,EE30&gt;($HK$3-$D30)),($HK$3-$D30)),""))</f>
        <v/>
      </c>
      <c r="II30" s="84" t="str" cm="1">
        <f t="array" ref="II30">IF($C30&lt;&gt;"Production","",IFERROR(
_xlfn.IFS(AND(EF30&gt;0,EF30&lt;($HK$3-$D30)),EF30,
AND(EF30&gt;0,EF30&gt;($HK$3-$D30)),($HK$3-$D30)),""))</f>
        <v/>
      </c>
      <c r="IJ30" s="84" t="str" cm="1">
        <f t="array" ref="IJ30">IF($C30&lt;&gt;"Production","",IFERROR(
_xlfn.IFS(AND(EG30&gt;0,EG30&lt;($HK$3-$D30)),EG30,
AND(EG30&gt;0,EG30&gt;($HK$3-$D30)),($HK$3-$D30)),""))</f>
        <v/>
      </c>
      <c r="IK30" s="84" t="str" cm="1">
        <f t="array" ref="IK30">IF($C30&lt;&gt;"Production","",IFERROR(
_xlfn.IFS(AND(EH30&gt;0,EH30&lt;($HK$3-$D30)),EH30,
AND(EH30&gt;0,EH30&gt;($HK$3-$D30)),($HK$3-$D30)),""))</f>
        <v/>
      </c>
      <c r="IL30" s="84" t="str" cm="1">
        <f t="array" ref="IL30">IF($C30&lt;&gt;"Production","",IFERROR(
_xlfn.IFS(AND(EI30&gt;0,EI30&lt;($HK$3-$D30)),EI30,
AND(EI30&gt;0,EI30&gt;($HK$3-$D30)),($HK$3-$D30)),""))</f>
        <v/>
      </c>
      <c r="IM30" s="84" t="str" cm="1">
        <f t="array" ref="IM30">IF($C30&lt;&gt;"Production","",IFERROR(
_xlfn.IFS(AND(EJ30&gt;0,EJ30&lt;($HK$3-$D30)),EJ30,
AND(EJ30&gt;0,EJ30&gt;($HK$3-$D30)),($HK$3-$D30)),""))</f>
        <v/>
      </c>
      <c r="IN30" s="84" t="str" cm="1">
        <f t="array" ref="IN30">IF($C30&lt;&gt;"Production","",IFERROR(
_xlfn.IFS(AND(EK30&gt;0,EK30&lt;($HK$3-$D30)),EK30,
AND(EK30&gt;0,EK30&gt;($HK$3-$D30)),($HK$3-$D30)),""))</f>
        <v/>
      </c>
      <c r="IO30" s="84" t="str" cm="1">
        <f t="array" ref="IO30">IF($C30&lt;&gt;"Production","",IFERROR(
_xlfn.IFS(AND(EL30&gt;0,EL30&lt;($HK$3-$D30)),EL30,
AND(EL30&gt;0,EL30&gt;($HK$3-$D30)),($HK$3-$D30)),""))</f>
        <v/>
      </c>
      <c r="IP30" s="84" t="str" cm="1">
        <f t="array" ref="IP30">IF($C30&lt;&gt;"Production","",IFERROR(
_xlfn.IFS(AND(EM30&gt;0,EM30&lt;($HK$3-$D30)),EM30,
AND(EM30&gt;0,EM30&gt;($HK$3-$D30)),($HK$3-$D30)),""))</f>
        <v/>
      </c>
      <c r="IQ30" s="84" t="str" cm="1">
        <f t="array" ref="IQ30">IF($C30&lt;&gt;"Production","",IFERROR(
_xlfn.IFS(AND(EN30&gt;0,EN30&lt;($HK$3-$D30)),EN30,
AND(EN30&gt;0,EN30&gt;($HK$3-$D30)),($HK$3-$D30)),""))</f>
        <v/>
      </c>
      <c r="IR30" s="84" t="str" cm="1">
        <f t="array" ref="IR30">IF($C30&lt;&gt;"Production","",IFERROR(
_xlfn.IFS(AND(EO30&gt;0,EO30&lt;($HK$3-$D30)),EO30,
AND(EO30&gt;0,EO30&gt;($HK$3-$D30)),($HK$3-$D30)),""))</f>
        <v/>
      </c>
      <c r="IS30" s="84" t="str" cm="1">
        <f t="array" ref="IS30">IF($C30&lt;&gt;"Production","",IFERROR(
_xlfn.IFS(AND(EP30&gt;0,EP30&lt;($HK$3-$D30)),EP30,
AND(EP30&gt;0,EP30&gt;($HK$3-$D30)),($HK$3-$D30)),""))</f>
        <v/>
      </c>
      <c r="IT30" s="84" t="str" cm="1">
        <f t="array" ref="IT30">IF($C30&lt;&gt;"Production","",IFERROR(
_xlfn.IFS(AND(EQ30&gt;0,EQ30&lt;($HK$3-$D30)),EQ30,
AND(EQ30&gt;0,EQ30&gt;($HK$3-$D30)),($HK$3-$D30)),""))</f>
        <v/>
      </c>
      <c r="IU30" s="84" t="str" cm="1">
        <f t="array" ref="IU30">IF($C30&lt;&gt;"Production","",IFERROR(
_xlfn.IFS(AND(ER30&gt;0,ER30&lt;($HK$3-$D30)),ER30,
AND(ER30&gt;0,ER30&gt;($HK$3-$D30)),($HK$3-$D30)),""))</f>
        <v/>
      </c>
      <c r="IV30" s="84" t="str" cm="1">
        <f t="array" ref="IV30">IF($C30&lt;&gt;"Production","",IFERROR(
_xlfn.IFS(AND(ES30&gt;0,ES30&lt;($HK$3-$D30)),ES30,
AND(ES30&gt;0,ES30&gt;($HK$3-$D30)),($HK$3-$D30)),""))</f>
        <v/>
      </c>
      <c r="IW30" s="84" t="str" cm="1">
        <f t="array" ref="IW30">IF($C30&lt;&gt;"Production","",IFERROR(
_xlfn.IFS(AND(ET30&gt;0,ET30&lt;($HK$3-$D30)),ET30,
AND(ET30&gt;0,ET30&gt;($HK$3-$D30)),($HK$3-$D30)),""))</f>
        <v/>
      </c>
      <c r="IX30" s="84" t="str" cm="1">
        <f t="array" ref="IX30">IF($C30&lt;&gt;"Production","",IFERROR(
_xlfn.IFS(AND(EU30&gt;0,EU30&lt;($HK$3-$D30)),EU30,
AND(EU30&gt;0,EU30&gt;($HK$3-$D30)),($HK$3-$D30)),""))</f>
        <v/>
      </c>
      <c r="IY30" s="84" t="str" cm="1">
        <f t="array" ref="IY30">IF($C30&lt;&gt;"Production","",IFERROR(
_xlfn.IFS(AND(EV30&gt;0,EV30&lt;($HK$3-$D30)),EV30,
AND(EV30&gt;0,EV30&gt;($HK$3-$D30)),($HK$3-$D30)),""))</f>
        <v/>
      </c>
      <c r="IZ30" s="84" t="str" cm="1">
        <f t="array" ref="IZ30">IF($C30&lt;&gt;"Production","",IFERROR(
_xlfn.IFS(AND(EW30&gt;0,EW30&lt;($HK$3-$D30)),EW30,
AND(EW30&gt;0,EW30&gt;($HK$3-$D30)),($HK$3-$D30)),""))</f>
        <v/>
      </c>
      <c r="JA30" s="84" t="str" cm="1">
        <f t="array" ref="JA30">IF($C30&lt;&gt;"Production","",IFERROR(
_xlfn.IFS(AND(EX30&gt;0,EX30&lt;($HK$3-$D30)),EX30,
AND(EX30&gt;0,EX30&gt;($HK$3-$D30)),($HK$3-$D30)),""))</f>
        <v/>
      </c>
      <c r="JB30" s="84" t="str" cm="1">
        <f t="array" ref="JB30">IF($C30&lt;&gt;"Production","",IFERROR(
_xlfn.IFS(AND(EY30&gt;0,EY30&lt;($HK$3-$D30)),EY30,
AND(EY30&gt;0,EY30&gt;($HK$3-$D30)),($HK$3-$D30)),""))</f>
        <v/>
      </c>
      <c r="JC30" s="84" t="str" cm="1">
        <f t="array" ref="JC30">IF($C30&lt;&gt;"Production","",IFERROR(
_xlfn.IFS(AND(EZ30&gt;0,EZ30&lt;($HK$3-$D30)),EZ30,
AND(EZ30&gt;0,EZ30&gt;($HK$3-$D30)),($HK$3-$D30)),""))</f>
        <v/>
      </c>
      <c r="JD30" s="84" t="str" cm="1">
        <f t="array" ref="JD30">IF($C30&lt;&gt;"Production","",IFERROR(
_xlfn.IFS(AND(FA30&gt;0,FA30&lt;($HK$3-$D30)),FA30,
AND(FA30&gt;0,FA30&gt;($HK$3-$D30)),($HK$3-$D30)),""))</f>
        <v/>
      </c>
      <c r="JE30" s="84" t="str" cm="1">
        <f t="array" ref="JE30">IF($C30&lt;&gt;"Production","",IFERROR(
_xlfn.IFS(AND(FB30&gt;0,FB30&lt;($HK$3-$D30)),FB30,
AND(FB30&gt;0,FB30&gt;($HK$3-$D30)),($HK$3-$D30)),""))</f>
        <v/>
      </c>
      <c r="JF30" s="84" t="str" cm="1">
        <f t="array" ref="JF30">IF($C30&lt;&gt;"Production","",IFERROR(
_xlfn.IFS(AND(FC30&gt;0,FC30&lt;($HK$3-$D30)),FC30,
AND(FC30&gt;0,FC30&gt;($HK$3-$D30)),($HK$3-$D30)),""))</f>
        <v/>
      </c>
      <c r="JG30" s="84" t="str" cm="1">
        <f t="array" ref="JG30">IF($C30&lt;&gt;"Production","",IFERROR(
_xlfn.IFS(AND(FD30&gt;0,FD30&lt;($HK$3-$D30)),FD30,
AND(FD30&gt;0,FD30&gt;($HK$3-$D30)),($HK$3-$D30)),""))</f>
        <v/>
      </c>
      <c r="JH30" s="84" t="str" cm="1">
        <f t="array" ref="JH30">IF($C30&lt;&gt;"Production","",IFERROR(
_xlfn.IFS(AND(FF30&gt;0,FF30&lt;($HK$3-$D30)),FF30,
AND(FF30&gt;0,FF30&gt;($HK$3-$D30)),($HK$3-$D30)),""))</f>
        <v/>
      </c>
      <c r="JI30" s="134" t="str" cm="1">
        <f t="array" ref="JI30">IF($C30&lt;&gt;"Production","",IFERROR(
_xlfn.IFS(AND(FG30&gt;0,FG30&lt;($HK$3-$D30)),FG30,
AND(FG30&gt;0,FG30&gt;($HK$3-$D30)),($HK$3-$D30)),""))</f>
        <v/>
      </c>
      <c r="JJ30" s="139">
        <f t="shared" si="104"/>
        <v>0</v>
      </c>
      <c r="JK30" s="80"/>
      <c r="JL30" s="133" t="str" cm="1">
        <f t="array" ref="JL30">IF($C30="Production","",IFERROR(
_xlfn.IFS(AND(FH30&gt;0,FH30&lt;($HK$3-$D30)),FH30,
AND(FH30&gt;0,FH30&gt;($HK$3-$D30)),($HK$3-$D30)),""))</f>
        <v/>
      </c>
      <c r="JM30" s="84" t="str" cm="1">
        <f t="array" ref="JM30">IF($C30="Production","",IFERROR(
_xlfn.IFS(AND(FI30&gt;0,FI30&lt;($HK$3-$D30)),FI30,
AND(FI30&gt;0,FI30&gt;($HK$3-$D30)),($HK$3-$D30)),""))</f>
        <v/>
      </c>
      <c r="JN30" s="84" t="str" cm="1">
        <f t="array" ref="JN30">IF($C30="Production","",IFERROR(
_xlfn.IFS(AND(FJ30&gt;0,FJ30&lt;($HK$3-$D30)),FJ30,
AND(FJ30&gt;0,FJ30&gt;($HK$3-$D30)),($HK$3-$D30)),""))</f>
        <v/>
      </c>
      <c r="JO30" s="84" t="str" cm="1">
        <f t="array" ref="JO30">IF($C30="Production","",IFERROR(
_xlfn.IFS(AND(FK30&gt;0,FK30&lt;($HK$3-$D30)),FK30,
AND(FK30&gt;0,FK30&gt;($HK$3-$D30)),($HK$3-$D30)),""))</f>
        <v/>
      </c>
      <c r="JP30" s="84" t="str" cm="1">
        <f t="array" ref="JP30">IF($C30="Production","",IFERROR(
_xlfn.IFS(AND(FL30&gt;0,FL30&lt;($HK$3-$D30)),FL30,
AND(FL30&gt;0,FL30&gt;($HK$3-$D30)),($HK$3-$D30)),""))</f>
        <v/>
      </c>
      <c r="JQ30" s="84" t="str" cm="1">
        <f t="array" ref="JQ30">IF($C30="Production","",IFERROR(
_xlfn.IFS(AND(FM30&gt;0,FM30&lt;($HK$3-$D30)),FM30,
AND(FM30&gt;0,FM30&gt;($HK$3-$D30)),($HK$3-$D30)),""))</f>
        <v/>
      </c>
      <c r="JR30" s="84" t="str" cm="1">
        <f t="array" ref="JR30">IF($C30="Production","",IFERROR(
_xlfn.IFS(AND(FN30&gt;0,FN30&lt;($HK$3-$D30)),FN30,
AND(FN30&gt;0,FN30&gt;($HK$3-$D30)),($HK$3-$D30)),""))</f>
        <v/>
      </c>
      <c r="JS30" s="84" t="str" cm="1">
        <f t="array" ref="JS30">IF($C30="Production","",IFERROR(
_xlfn.IFS(AND(FO30&gt;0,FO30&lt;($HK$3-$D30)),FO30,
AND(FO30&gt;0,FO30&gt;($HK$3-$D30)),($HK$3-$D30)),""))</f>
        <v/>
      </c>
      <c r="JT30" s="84" t="str" cm="1">
        <f t="array" ref="JT30">IF($C30="Production","",IFERROR(
_xlfn.IFS(AND(FP30&gt;0,FP30&lt;($HK$3-$D30)),FP30,
AND(FP30&gt;0,FP30&gt;($HK$3-$D30)),($HK$3-$D30)),""))</f>
        <v/>
      </c>
      <c r="JU30" s="84" t="str" cm="1">
        <f t="array" ref="JU30">IF($C30="Production","",IFERROR(
_xlfn.IFS(AND(FQ30&gt;0,FQ30&lt;($HK$3-$D30)),FQ30,
AND(FQ30&gt;0,FQ30&gt;($HK$3-$D30)),($HK$3-$D30)),""))</f>
        <v/>
      </c>
      <c r="JV30" s="84" t="str" cm="1">
        <f t="array" ref="JV30">IF($C30="Production","",IFERROR(
_xlfn.IFS(AND(FR30&gt;0,FR30&lt;($HK$3-$D30)),FR30,
AND(FR30&gt;0,FR30&gt;($HK$3-$D30)),($HK$3-$D30)),""))</f>
        <v/>
      </c>
      <c r="JW30" s="84" t="str" cm="1">
        <f t="array" ref="JW30">IF($C30="Production","",IFERROR(
_xlfn.IFS(AND(FS30&gt;0,FS30&lt;($HK$3-$D30)),FS30,
AND(FS30&gt;0,FS30&gt;($HK$3-$D30)),($HK$3-$D30)),""))</f>
        <v/>
      </c>
      <c r="JX30" s="84" t="str" cm="1">
        <f t="array" ref="JX30">IF($C30="Production","",IFERROR(
_xlfn.IFS(AND(FT30&gt;0,FT30&lt;($HK$3-$D30)),FT30,
AND(FT30&gt;0,FT30&gt;($HK$3-$D30)),($HK$3-$D30)),""))</f>
        <v/>
      </c>
      <c r="JY30" s="84" t="str" cm="1">
        <f t="array" ref="JY30">IF($C30="Production","",IFERROR(
_xlfn.IFS(AND(FU30&gt;0,FU30&lt;($HK$3-$D30)),FU30,
AND(FU30&gt;0,FU30&gt;($HK$3-$D30)),($HK$3-$D30)),""))</f>
        <v/>
      </c>
      <c r="JZ30" s="84" t="str" cm="1">
        <f t="array" ref="JZ30">IF($C30="Production","",IFERROR(
_xlfn.IFS(AND(FV30&gt;0,FV30&lt;($HK$3-$D30)),FV30,
AND(FV30&gt;0,FV30&gt;($HK$3-$D30)),($HK$3-$D30)),""))</f>
        <v/>
      </c>
      <c r="KA30" s="84" t="str" cm="1">
        <f t="array" ref="KA30">IF($C30="Production","",IFERROR(
_xlfn.IFS(AND(FW30&gt;0,FW30&lt;($HK$3-$D30)),FW30,
AND(FW30&gt;0,FW30&gt;($HK$3-$D30)),($HK$3-$D30)),""))</f>
        <v/>
      </c>
      <c r="KB30" s="84" t="str" cm="1">
        <f t="array" ref="KB30">IF($C30="Production","",IFERROR(
_xlfn.IFS(AND(FX30&gt;0,FX30&lt;($HK$3-$D30)),FX30,
AND(FX30&gt;0,FX30&gt;($HK$3-$D30)),($HK$3-$D30)),""))</f>
        <v/>
      </c>
      <c r="KC30" s="84" t="str" cm="1">
        <f t="array" ref="KC30">IF($C30="Production","",IFERROR(
_xlfn.IFS(AND(FY30&gt;0,FY30&lt;($HK$3-$D30)),FY30,
AND(FY30&gt;0,FY30&gt;($HK$3-$D30)),($HK$3-$D30)),""))</f>
        <v/>
      </c>
      <c r="KD30" s="84" t="str" cm="1">
        <f t="array" ref="KD30">IF($C30="Production","",IFERROR(
_xlfn.IFS(AND(FZ30&gt;0,FZ30&lt;($HK$3-$D30)),FZ30,
AND(FZ30&gt;0,FZ30&gt;($HK$3-$D30)),($HK$3-$D30)),""))</f>
        <v/>
      </c>
      <c r="KE30" s="84" t="str" cm="1">
        <f t="array" ref="KE30">IF($C30="Production","",IFERROR(
_xlfn.IFS(AND(GA30&gt;0,GA30&lt;($HK$3-$D30)),GA30,
AND(GA30&gt;0,GA30&gt;($HK$3-$D30)),($HK$3-$D30)),""))</f>
        <v/>
      </c>
      <c r="KF30" s="84" t="str" cm="1">
        <f t="array" ref="KF30">IF($C30="Production","",IFERROR(
_xlfn.IFS(AND(GB30&gt;0,GB30&lt;($HK$3-$D30)),GB30,
AND(GB30&gt;0,GB30&gt;($HK$3-$D30)),($HK$3-$D30)),""))</f>
        <v/>
      </c>
      <c r="KG30" s="84" t="str" cm="1">
        <f t="array" ref="KG30">IF($C30="Production","",IFERROR(
_xlfn.IFS(AND(GC30&gt;0,GC30&lt;($HK$3-$D30)),GC30,
AND(GC30&gt;0,GC30&gt;($HK$3-$D30)),($HK$3-$D30)),""))</f>
        <v/>
      </c>
      <c r="KH30" s="84" t="str" cm="1">
        <f t="array" ref="KH30">IF($C30="Production","",IFERROR(
_xlfn.IFS(AND(GD30&gt;0,GD30&lt;($HK$3-$D30)),GD30,
AND(GD30&gt;0,GD30&gt;($HK$3-$D30)),($HK$3-$D30)),""))</f>
        <v/>
      </c>
      <c r="KI30" s="84" t="str" cm="1">
        <f t="array" ref="KI30">IF($C30="Production","",IFERROR(
_xlfn.IFS(AND(GE30&gt;0,GE30&lt;($HK$3-$D30)),GE30,
AND(GE30&gt;0,GE30&gt;($HK$3-$D30)),($HK$3-$D30)),""))</f>
        <v/>
      </c>
      <c r="KJ30" s="84" t="str" cm="1">
        <f t="array" ref="KJ30">IF($C30="Production","",IFERROR(
_xlfn.IFS(AND(GF30&gt;0,GF30&lt;($HK$3-$D30)),GF30,
AND(GF30&gt;0,GF30&gt;($HK$3-$D30)),($HK$3-$D30)),""))</f>
        <v/>
      </c>
      <c r="KK30" s="84" t="str" cm="1">
        <f t="array" ref="KK30">IF($C30="Production","",IFERROR(
_xlfn.IFS(AND(GG30&gt;0,GG30&lt;($HK$3-$D30)),GG30,
AND(GG30&gt;0,GG30&gt;($HK$3-$D30)),($HK$3-$D30)),""))</f>
        <v/>
      </c>
      <c r="KL30" s="84" t="str" cm="1">
        <f t="array" ref="KL30">IF($C30="Production","",IFERROR(
_xlfn.IFS(AND(GH30&gt;0,GH30&lt;($HK$3-$D30)),GH30,
AND(GH30&gt;0,GH30&gt;($HK$3-$D30)),($HK$3-$D30)),""))</f>
        <v/>
      </c>
      <c r="KM30" s="84" t="str" cm="1">
        <f t="array" ref="KM30">IF($C30="Production","",IFERROR(
_xlfn.IFS(AND(GI30&gt;0,GI30&lt;($HK$3-$D30)),GI30,
AND(GI30&gt;0,GI30&gt;($HK$3-$D30)),($HK$3-$D30)),""))</f>
        <v/>
      </c>
      <c r="KN30" s="84" t="str" cm="1">
        <f t="array" ref="KN30">IF($C30="Production","",IFERROR(
_xlfn.IFS(AND(GJ30&gt;0,GJ30&lt;($HK$3-$D30)),GJ30,
AND(GJ30&gt;0,GJ30&gt;($HK$3-$D30)),($HK$3-$D30)),""))</f>
        <v/>
      </c>
      <c r="KO30" s="84" t="str" cm="1">
        <f t="array" ref="KO30">IF($C30="Production","",IFERROR(
_xlfn.IFS(AND(GK30&gt;0,GK30&lt;($HK$3-$D30)),GK30,
AND(GK30&gt;0,GK30&gt;($HK$3-$D30)),($HK$3-$D30)),""))</f>
        <v/>
      </c>
      <c r="KP30" s="84" t="str" cm="1">
        <f t="array" ref="KP30">IF($C30="Production","",IFERROR(
_xlfn.IFS(AND(GL30&gt;0,GL30&lt;($HK$3-$D30)),GL30,
AND(GL30&gt;0,GL30&gt;($HK$3-$D30)),($HK$3-$D30)),""))</f>
        <v/>
      </c>
      <c r="KQ30" s="84" t="str" cm="1">
        <f t="array" ref="KQ30">IF($C30="Production","",IFERROR(
_xlfn.IFS(AND(GM30&gt;0,GM30&lt;($HK$3-$D30)),GM30,
AND(GM30&gt;0,GM30&gt;($HK$3-$D30)),($HK$3-$D30)),""))</f>
        <v/>
      </c>
      <c r="KR30" s="84" t="str" cm="1">
        <f t="array" ref="KR30">IF($C30="Production","",IFERROR(
_xlfn.IFS(AND(GN30&gt;0,GN30&lt;($HK$3-$D30)),GN30,
AND(GN30&gt;0,GN30&gt;($HK$3-$D30)),($HK$3-$D30)),""))</f>
        <v/>
      </c>
      <c r="KS30" s="84" t="str" cm="1">
        <f t="array" ref="KS30">IF($C30="Production","",IFERROR(
_xlfn.IFS(AND(GO30&gt;0,GO30&lt;($HK$3-$D30)),GO30,
AND(GO30&gt;0,GO30&gt;($HK$3-$D30)),($HK$3-$D30)),""))</f>
        <v/>
      </c>
      <c r="KT30" s="84" t="str" cm="1">
        <f t="array" ref="KT30">IF($C30="Production","",IFERROR(
_xlfn.IFS(AND(GP30&gt;0,GP30&lt;($HK$3-$D30)),GP30,
AND(GP30&gt;0,GP30&gt;($HK$3-$D30)),($HK$3-$D30)),""))</f>
        <v/>
      </c>
      <c r="KU30" s="84" t="str" cm="1">
        <f t="array" ref="KU30">IF($C30="Production","",IFERROR(
_xlfn.IFS(AND(GQ30&gt;0,GQ30&lt;($HK$3-$D30)),GQ30,
AND(GQ30&gt;0,GQ30&gt;($HK$3-$D30)),($HK$3-$D30)),""))</f>
        <v/>
      </c>
      <c r="KV30" s="84" t="str" cm="1">
        <f t="array" ref="KV30">IF($C30="Production","",IFERROR(
_xlfn.IFS(AND(GR30&gt;0,GR30&lt;($HK$3-$D30)),GR30,
AND(GR30&gt;0,GR30&gt;($HK$3-$D30)),($HK$3-$D30)),""))</f>
        <v/>
      </c>
      <c r="KW30" s="84" t="str" cm="1">
        <f t="array" ref="KW30">IF($C30="Production","",IFERROR(
_xlfn.IFS(AND(GS30&gt;0,GS30&lt;($HK$3-$D30)),GS30,
AND(GS30&gt;0,GS30&gt;($HK$3-$D30)),($HK$3-$D30)),""))</f>
        <v/>
      </c>
      <c r="KX30" s="84" t="str" cm="1">
        <f t="array" ref="KX30">IF($C30="Production","",IFERROR(
_xlfn.IFS(AND(GT30&gt;0,GT30&lt;($HK$3-$D30)),GT30,
AND(GT30&gt;0,GT30&gt;($HK$3-$D30)),($HK$3-$D30)),""))</f>
        <v/>
      </c>
      <c r="KY30" s="84" t="str" cm="1">
        <f t="array" ref="KY30">IF($C30="Production","",IFERROR(
_xlfn.IFS(AND(GU30&gt;0,GU30&lt;($HK$3-$D30)),GU30,
AND(GU30&gt;0,GU30&gt;($HK$3-$D30)),($HK$3-$D30)),""))</f>
        <v/>
      </c>
      <c r="KZ30" s="84" t="str" cm="1">
        <f t="array" ref="KZ30">IF($C30="Production","",IFERROR(
_xlfn.IFS(AND(GV30&gt;0,GV30&lt;($HK$3-$D30)),GV30,
AND(GV30&gt;0,GV30&gt;($HK$3-$D30)),($HK$3-$D30)),""))</f>
        <v/>
      </c>
      <c r="LA30" s="84" t="str" cm="1">
        <f t="array" ref="LA30">IF($C30="Production","",IFERROR(
_xlfn.IFS(AND(GW30&gt;0,GW30&lt;($HK$3-$D30)),GW30,
AND(GW30&gt;0,GW30&gt;($HK$3-$D30)),($HK$3-$D30)),""))</f>
        <v/>
      </c>
      <c r="LB30" s="84" t="str" cm="1">
        <f t="array" ref="LB30">IF($C30="Production","",IFERROR(
_xlfn.IFS(AND(GX30&gt;0,GX30&lt;($HK$3-$D30)),GX30,
AND(GX30&gt;0,GX30&gt;($HK$3-$D30)),($HK$3-$D30)),""))</f>
        <v/>
      </c>
      <c r="LC30" s="84" t="str" cm="1">
        <f t="array" ref="LC30">IF($C30="Production","",IFERROR(
_xlfn.IFS(AND(GY30&gt;0,GY30&lt;($HK$3-$D30)),GY30,
AND(GY30&gt;0,GY30&gt;($HK$3-$D30)),($HK$3-$D30)),""))</f>
        <v/>
      </c>
      <c r="LD30" s="84" t="str" cm="1">
        <f t="array" ref="LD30">IF($C30="Production","",IFERROR(
_xlfn.IFS(AND(GZ30&gt;0,GZ30&lt;($HK$3-$D30)),GZ30,
AND(GZ30&gt;0,GZ30&gt;($HK$3-$D30)),($HK$3-$D30)),""))</f>
        <v/>
      </c>
      <c r="LE30" s="84" t="str" cm="1">
        <f t="array" ref="LE30">IF($C30="Production","",IFERROR(
_xlfn.IFS(AND(HA30&gt;0,HA30&lt;($HK$3-$D30)),HA30,
AND(HA30&gt;0,HA30&gt;($HK$3-$D30)),($HK$3-$D30)),""))</f>
        <v/>
      </c>
      <c r="LF30" s="84" t="str" cm="1">
        <f t="array" ref="LF30">IF($C30="Production","",IFERROR(
_xlfn.IFS(AND(HB30&gt;0,HB30&lt;($HK$3-$D30)),HB30,
AND(HB30&gt;0,HB30&gt;($HK$3-$D30)),($HK$3-$D30)),""))</f>
        <v/>
      </c>
      <c r="LG30" s="84" t="str" cm="1">
        <f t="array" ref="LG30">IF($C30="Production","",IFERROR(
_xlfn.IFS(AND(HC30&gt;0,HC30&lt;($HK$3-$D30)),HC30,
AND(HC30&gt;0,HC30&gt;($HK$3-$D30)),($HK$3-$D30)),""))</f>
        <v/>
      </c>
      <c r="LH30" s="84" t="str" cm="1">
        <f t="array" ref="LH30">IF($C30="Production","",IFERROR(
_xlfn.IFS(AND(HD30&gt;0,HD30&lt;($HK$3-$D30)),HD30,
AND(HD30&gt;0,HD30&gt;($HK$3-$D30)),($HK$3-$D30)),""))</f>
        <v/>
      </c>
      <c r="LI30" s="84" t="str" cm="1">
        <f t="array" ref="LI30">IF($C30="Production","",IFERROR(
_xlfn.IFS(AND(HE30&gt;0,HE30&lt;($HK$3-$D30)),HE30,
AND(HE30&gt;0,HE30&gt;($HK$3-$D30)),($HK$3-$D30)),""))</f>
        <v/>
      </c>
      <c r="LJ30" s="84" t="str" cm="1">
        <f t="array" ref="LJ30">IF($C30="Production","",IFERROR(
_xlfn.IFS(AND(HF30&gt;0,HF30&lt;($HK$3-$D30)),HF30,
AND(HF30&gt;0,HF30&gt;($HK$3-$D30)),($HK$3-$D30)),""))</f>
        <v/>
      </c>
      <c r="LK30" s="84" t="str" cm="1">
        <f t="array" ref="LK30">IF($C30="Production","",IFERROR(
_xlfn.IFS(AND(HG30&gt;0,HG30&lt;($HK$3-$D30)),HG30,
AND(HG30&gt;0,HG30&gt;($HK$3-$D30)),($HK$3-$D30)),""))</f>
        <v/>
      </c>
      <c r="LL30" s="139">
        <f t="shared" si="161"/>
        <v>0</v>
      </c>
      <c r="LM30" s="80"/>
      <c r="LN30" s="133" t="str">
        <f t="shared" si="162"/>
        <v/>
      </c>
      <c r="LO30" s="84" t="str">
        <f t="shared" si="163"/>
        <v/>
      </c>
      <c r="LP30" s="84" t="str">
        <f t="shared" si="164"/>
        <v/>
      </c>
      <c r="LQ30" s="84" t="str">
        <f t="shared" si="165"/>
        <v/>
      </c>
      <c r="LR30" s="84" t="str">
        <f t="shared" si="166"/>
        <v/>
      </c>
      <c r="LS30" s="84" t="str">
        <f t="shared" si="167"/>
        <v/>
      </c>
      <c r="LT30" s="84" t="str">
        <f t="shared" si="168"/>
        <v/>
      </c>
      <c r="LU30" s="84" t="str">
        <f t="shared" si="169"/>
        <v/>
      </c>
      <c r="LV30" s="84" t="str">
        <f t="shared" si="170"/>
        <v/>
      </c>
      <c r="LW30" s="84" t="str">
        <f t="shared" si="171"/>
        <v/>
      </c>
      <c r="LX30" s="84" t="str">
        <f t="shared" si="172"/>
        <v/>
      </c>
      <c r="LY30" s="84" t="str">
        <f t="shared" si="173"/>
        <v/>
      </c>
      <c r="LZ30" s="84" t="str">
        <f t="shared" si="174"/>
        <v/>
      </c>
      <c r="MA30" s="84" t="str">
        <f t="shared" si="175"/>
        <v/>
      </c>
      <c r="MB30" s="84" t="str">
        <f t="shared" si="176"/>
        <v/>
      </c>
      <c r="MC30" s="84" t="str">
        <f t="shared" si="177"/>
        <v/>
      </c>
      <c r="MD30" s="84" t="str">
        <f t="shared" si="178"/>
        <v/>
      </c>
      <c r="ME30" s="84" t="str">
        <f t="shared" si="179"/>
        <v/>
      </c>
      <c r="MF30" s="84" t="str">
        <f t="shared" si="180"/>
        <v/>
      </c>
      <c r="MG30" s="84" t="str">
        <f t="shared" si="181"/>
        <v/>
      </c>
      <c r="MH30" s="84" t="str">
        <f t="shared" si="182"/>
        <v/>
      </c>
      <c r="MI30" s="84" t="str">
        <f t="shared" si="183"/>
        <v/>
      </c>
      <c r="MJ30" s="84" t="str">
        <f t="shared" si="184"/>
        <v/>
      </c>
      <c r="MK30" s="84" t="str">
        <f t="shared" si="185"/>
        <v/>
      </c>
      <c r="ML30" s="84" t="str">
        <f t="shared" si="186"/>
        <v/>
      </c>
      <c r="MM30" s="84" t="str">
        <f t="shared" si="187"/>
        <v/>
      </c>
      <c r="MN30" s="84" t="str">
        <f t="shared" si="188"/>
        <v/>
      </c>
      <c r="MO30" s="84" t="str">
        <f t="shared" si="189"/>
        <v/>
      </c>
      <c r="MP30" s="84" t="str">
        <f t="shared" si="190"/>
        <v/>
      </c>
      <c r="MQ30" s="84" t="str">
        <f t="shared" si="191"/>
        <v/>
      </c>
      <c r="MR30" s="84" t="str">
        <f t="shared" si="192"/>
        <v/>
      </c>
      <c r="MS30" s="84" t="str">
        <f t="shared" si="193"/>
        <v/>
      </c>
      <c r="MT30" s="84" t="str">
        <f t="shared" si="194"/>
        <v/>
      </c>
      <c r="MU30" s="84" t="str">
        <f t="shared" si="195"/>
        <v/>
      </c>
      <c r="MV30" s="84" t="str">
        <f t="shared" si="196"/>
        <v/>
      </c>
      <c r="MW30" s="84" t="str">
        <f t="shared" si="197"/>
        <v/>
      </c>
      <c r="MX30" s="84" t="str">
        <f t="shared" si="198"/>
        <v/>
      </c>
      <c r="MY30" s="84" t="str">
        <f t="shared" si="199"/>
        <v/>
      </c>
      <c r="MZ30" s="84" t="str">
        <f t="shared" si="200"/>
        <v/>
      </c>
      <c r="NA30" s="84" t="str">
        <f t="shared" si="201"/>
        <v/>
      </c>
      <c r="NB30" s="84" t="str">
        <f t="shared" si="202"/>
        <v/>
      </c>
      <c r="NC30" s="84" t="str">
        <f t="shared" si="203"/>
        <v/>
      </c>
      <c r="ND30" s="84" t="str">
        <f t="shared" si="204"/>
        <v/>
      </c>
      <c r="NE30" s="84" t="str">
        <f t="shared" si="205"/>
        <v/>
      </c>
      <c r="NF30" s="84" t="str">
        <f t="shared" si="206"/>
        <v/>
      </c>
      <c r="NG30" s="84" t="str">
        <f t="shared" si="207"/>
        <v/>
      </c>
      <c r="NH30" s="84" t="str">
        <f t="shared" si="208"/>
        <v/>
      </c>
      <c r="NI30" s="84" t="str">
        <f t="shared" si="209"/>
        <v/>
      </c>
      <c r="NJ30" s="84" t="str">
        <f t="shared" si="210"/>
        <v/>
      </c>
      <c r="NK30" s="84" t="str">
        <f t="shared" si="211"/>
        <v/>
      </c>
      <c r="NL30" s="84" t="str">
        <f t="shared" si="212"/>
        <v/>
      </c>
      <c r="NM30" s="134" t="str">
        <f t="shared" si="213"/>
        <v/>
      </c>
      <c r="NN30" s="139">
        <f t="shared" si="214"/>
        <v>0</v>
      </c>
      <c r="NP30" s="91" t="str">
        <f t="shared" si="215"/>
        <v/>
      </c>
      <c r="NQ30" s="79" t="str">
        <f t="shared" si="216"/>
        <v/>
      </c>
      <c r="NR30" s="79" t="str">
        <f t="shared" si="217"/>
        <v/>
      </c>
      <c r="NS30" s="79" t="str">
        <f t="shared" si="218"/>
        <v/>
      </c>
      <c r="NT30" s="79" t="str">
        <f t="shared" si="219"/>
        <v/>
      </c>
      <c r="NU30" s="79" t="str">
        <f t="shared" si="220"/>
        <v/>
      </c>
      <c r="NV30" s="79" t="str">
        <f t="shared" si="221"/>
        <v/>
      </c>
      <c r="NW30" s="79" t="str">
        <f t="shared" si="222"/>
        <v/>
      </c>
      <c r="NX30" s="79" t="str">
        <f t="shared" si="223"/>
        <v/>
      </c>
      <c r="NY30" s="79" t="str">
        <f t="shared" si="224"/>
        <v/>
      </c>
      <c r="NZ30" s="79" t="str">
        <f t="shared" si="225"/>
        <v/>
      </c>
      <c r="OA30" s="79" t="str">
        <f t="shared" si="226"/>
        <v/>
      </c>
      <c r="OB30" s="79" t="str">
        <f t="shared" si="227"/>
        <v/>
      </c>
      <c r="OC30" s="79" t="str">
        <f t="shared" si="228"/>
        <v/>
      </c>
      <c r="OD30" s="79" t="str">
        <f t="shared" si="229"/>
        <v/>
      </c>
      <c r="OE30" s="79" t="str">
        <f t="shared" si="230"/>
        <v/>
      </c>
      <c r="OF30" s="79" t="str">
        <f t="shared" si="231"/>
        <v/>
      </c>
      <c r="OG30" s="79" t="str">
        <f t="shared" si="232"/>
        <v/>
      </c>
      <c r="OH30" s="79" t="str">
        <f t="shared" si="233"/>
        <v/>
      </c>
      <c r="OI30" s="79" t="str">
        <f t="shared" si="234"/>
        <v/>
      </c>
      <c r="OJ30" s="79" t="str">
        <f t="shared" si="235"/>
        <v/>
      </c>
      <c r="OK30" s="79" t="str">
        <f t="shared" si="236"/>
        <v/>
      </c>
      <c r="OL30" s="79" t="str">
        <f t="shared" si="237"/>
        <v/>
      </c>
      <c r="OM30" s="79" t="str">
        <f t="shared" si="238"/>
        <v/>
      </c>
      <c r="ON30" s="79" t="str">
        <f t="shared" si="239"/>
        <v/>
      </c>
      <c r="OO30" s="79" t="str">
        <f t="shared" si="240"/>
        <v/>
      </c>
      <c r="OP30" s="79" t="str">
        <f t="shared" si="241"/>
        <v/>
      </c>
      <c r="OQ30" s="79" t="str">
        <f t="shared" si="242"/>
        <v/>
      </c>
      <c r="OR30" s="79" t="str">
        <f t="shared" si="243"/>
        <v/>
      </c>
      <c r="OS30" s="79" t="str">
        <f t="shared" si="244"/>
        <v/>
      </c>
      <c r="OT30" s="79" t="str">
        <f t="shared" si="245"/>
        <v/>
      </c>
      <c r="OU30" s="79" t="str">
        <f t="shared" si="246"/>
        <v/>
      </c>
      <c r="OV30" s="79" t="str">
        <f t="shared" si="247"/>
        <v/>
      </c>
      <c r="OW30" s="79" t="str">
        <f t="shared" si="248"/>
        <v/>
      </c>
      <c r="OX30" s="79" t="str">
        <f t="shared" si="249"/>
        <v/>
      </c>
      <c r="OY30" s="79" t="str">
        <f t="shared" si="250"/>
        <v/>
      </c>
      <c r="OZ30" s="79" t="str">
        <f t="shared" si="251"/>
        <v/>
      </c>
      <c r="PA30" s="79" t="str">
        <f t="shared" si="252"/>
        <v/>
      </c>
      <c r="PB30" s="79" t="str">
        <f t="shared" si="253"/>
        <v/>
      </c>
      <c r="PC30" s="79" t="str">
        <f t="shared" si="254"/>
        <v/>
      </c>
      <c r="PD30" s="79" t="str">
        <f t="shared" si="255"/>
        <v/>
      </c>
      <c r="PE30" s="79" t="str">
        <f t="shared" si="256"/>
        <v/>
      </c>
      <c r="PF30" s="79" t="str">
        <f t="shared" si="257"/>
        <v/>
      </c>
      <c r="PG30" s="79" t="str">
        <f t="shared" si="258"/>
        <v/>
      </c>
      <c r="PH30" s="79" t="str">
        <f t="shared" si="259"/>
        <v/>
      </c>
      <c r="PI30" s="79" t="str">
        <f t="shared" si="260"/>
        <v/>
      </c>
      <c r="PJ30" s="79" t="str">
        <f t="shared" si="261"/>
        <v/>
      </c>
      <c r="PK30" s="79" t="str">
        <f t="shared" si="262"/>
        <v/>
      </c>
      <c r="PL30" s="79" t="str">
        <f t="shared" si="263"/>
        <v/>
      </c>
      <c r="PM30" s="79" t="str">
        <f t="shared" si="264"/>
        <v/>
      </c>
      <c r="PN30" s="79" t="str">
        <f t="shared" si="265"/>
        <v/>
      </c>
      <c r="PO30" s="92" t="str">
        <f t="shared" si="266"/>
        <v/>
      </c>
      <c r="PP30" s="144">
        <f t="shared" si="109"/>
        <v>0</v>
      </c>
      <c r="PR30" s="91">
        <f t="shared" si="267"/>
        <v>0</v>
      </c>
      <c r="PS30" s="79">
        <f t="shared" si="268"/>
        <v>0</v>
      </c>
      <c r="PT30" s="92">
        <f t="shared" si="269"/>
        <v>0</v>
      </c>
      <c r="PV30" s="144">
        <f t="shared" si="270"/>
        <v>0</v>
      </c>
      <c r="PX30" s="144">
        <f t="shared" si="271"/>
        <v>0</v>
      </c>
    </row>
    <row r="31" spans="2:440" x14ac:dyDescent="0.15">
      <c r="B31" s="82" t="str">
        <f>'MODU 2025'!B34</f>
        <v>PACHECO Guillaume</v>
      </c>
      <c r="C31" s="82" t="str">
        <f>'MODU 2025'!C34</f>
        <v>Production</v>
      </c>
      <c r="D31" s="82">
        <f>'MODU 2025'!D34</f>
        <v>37</v>
      </c>
      <c r="E31" s="125">
        <f>'MODU 2025'!G34</f>
        <v>40</v>
      </c>
      <c r="F31" s="82">
        <f>'MODU 2025'!H34</f>
        <v>33</v>
      </c>
      <c r="G31" s="82">
        <f>'MODU 2025'!I34</f>
        <v>41</v>
      </c>
      <c r="H31" s="82">
        <f>'MODU 2025'!J34</f>
        <v>33</v>
      </c>
      <c r="I31" s="82">
        <f>'MODU 2025'!K34</f>
        <v>41</v>
      </c>
      <c r="J31" s="82">
        <f>'MODU 2025'!L34</f>
        <v>33</v>
      </c>
      <c r="K31" s="82">
        <f>'MODU 2025'!M34</f>
        <v>41</v>
      </c>
      <c r="L31" s="82">
        <f>'MODU 2025'!N34</f>
        <v>33</v>
      </c>
      <c r="M31" s="82">
        <f>'MODU 2025'!O34</f>
        <v>41</v>
      </c>
      <c r="N31" s="82">
        <f>'MODU 2025'!P34</f>
        <v>33</v>
      </c>
      <c r="O31" s="82">
        <f>'MODU 2025'!Q34</f>
        <v>41</v>
      </c>
      <c r="P31" s="82">
        <f>'MODU 2025'!R34</f>
        <v>33</v>
      </c>
      <c r="Q31" s="82">
        <f>'MODU 2025'!S34</f>
        <v>41</v>
      </c>
      <c r="R31" s="82">
        <f>'MODU 2025'!T34</f>
        <v>33</v>
      </c>
      <c r="S31" s="82">
        <f>'MODU 2025'!U34</f>
        <v>41</v>
      </c>
      <c r="T31" s="82">
        <f>'MODU 2025'!V34</f>
        <v>33</v>
      </c>
      <c r="U31" s="82">
        <f>'MODU 2025'!W34</f>
        <v>41</v>
      </c>
      <c r="V31" s="82">
        <f>'MODU 2025'!X34</f>
        <v>33</v>
      </c>
      <c r="W31" s="82">
        <f>'MODU 2025'!Y34</f>
        <v>41</v>
      </c>
      <c r="X31" s="82">
        <f>'MODU 2025'!Z34</f>
        <v>33</v>
      </c>
      <c r="Y31" s="82">
        <f>'MODU 2025'!AA34</f>
        <v>41</v>
      </c>
      <c r="Z31" s="82">
        <f>'MODU 2025'!AB34</f>
        <v>33</v>
      </c>
      <c r="AA31" s="82">
        <f>'MODU 2025'!AC34</f>
        <v>41</v>
      </c>
      <c r="AB31" s="82">
        <f>'MODU 2025'!AD34</f>
        <v>33</v>
      </c>
      <c r="AC31" s="82">
        <f>'MODU 2025'!AE34</f>
        <v>41</v>
      </c>
      <c r="AD31" s="82">
        <f>'MODU 2025'!AF34</f>
        <v>33</v>
      </c>
      <c r="AE31" s="82">
        <f>'MODU 2025'!AG34</f>
        <v>41</v>
      </c>
      <c r="AF31" s="82">
        <f>'MODU 2025'!AH34</f>
        <v>33</v>
      </c>
      <c r="AG31" s="82">
        <f>'MODU 2025'!AI34</f>
        <v>41</v>
      </c>
      <c r="AH31" s="82">
        <f>'MODU 2025'!AJ34</f>
        <v>33</v>
      </c>
      <c r="AI31" s="82">
        <f>'MODU 2025'!AK34</f>
        <v>41</v>
      </c>
      <c r="AJ31" s="82">
        <f>'MODU 2025'!AL34</f>
        <v>33</v>
      </c>
      <c r="AK31" s="82">
        <f>'MODU 2025'!AM34</f>
        <v>41</v>
      </c>
      <c r="AL31" s="82">
        <f>'MODU 2025'!AN34</f>
        <v>33</v>
      </c>
      <c r="AM31" s="82">
        <f>'MODU 2025'!AO34</f>
        <v>41</v>
      </c>
      <c r="AN31" s="82">
        <f>'MODU 2025'!AP34</f>
        <v>33</v>
      </c>
      <c r="AO31" s="82">
        <f>'MODU 2025'!AQ34</f>
        <v>41</v>
      </c>
      <c r="AP31" s="82">
        <f>'MODU 2025'!AR34</f>
        <v>33</v>
      </c>
      <c r="AQ31" s="82">
        <f>'MODU 2025'!AS34</f>
        <v>41</v>
      </c>
      <c r="AR31" s="82">
        <f>'MODU 2025'!AT34</f>
        <v>33</v>
      </c>
      <c r="AS31" s="82">
        <f>'MODU 2025'!AU34</f>
        <v>41</v>
      </c>
      <c r="AT31" s="82">
        <f>'MODU 2025'!AV34</f>
        <v>33</v>
      </c>
      <c r="AU31" s="82">
        <f>'MODU 2025'!AW34</f>
        <v>41</v>
      </c>
      <c r="AV31" s="82">
        <f>'MODU 2025'!AX34</f>
        <v>33</v>
      </c>
      <c r="AW31" s="82">
        <f>'MODU 2025'!AY34</f>
        <v>41</v>
      </c>
      <c r="AX31" s="82">
        <f>'MODU 2025'!AZ34</f>
        <v>33</v>
      </c>
      <c r="AY31" s="82">
        <f>'MODU 2025'!BA34</f>
        <v>41</v>
      </c>
      <c r="AZ31" s="82">
        <f>'MODU 2025'!BB34</f>
        <v>33</v>
      </c>
      <c r="BA31" s="82">
        <f>'MODU 2025'!BC34</f>
        <v>41</v>
      </c>
      <c r="BB31" s="82">
        <f>'MODU 2025'!BD34</f>
        <v>33</v>
      </c>
      <c r="BC31" s="82">
        <f>'MODU 2025'!BE34</f>
        <v>41</v>
      </c>
      <c r="BD31" s="126">
        <f>'MODU 2025'!BF34</f>
        <v>33</v>
      </c>
      <c r="BE31" s="82"/>
      <c r="BF31" s="116">
        <v>41</v>
      </c>
      <c r="BG31" s="117">
        <v>33</v>
      </c>
      <c r="BH31" s="117">
        <v>41</v>
      </c>
      <c r="BI31" s="117">
        <v>33</v>
      </c>
      <c r="BJ31" s="117">
        <v>41</v>
      </c>
      <c r="BK31" s="117">
        <v>33</v>
      </c>
      <c r="BL31" s="117">
        <v>41</v>
      </c>
      <c r="BM31" s="117">
        <v>33</v>
      </c>
      <c r="BN31" s="117">
        <v>41</v>
      </c>
      <c r="BO31" s="117">
        <v>33</v>
      </c>
      <c r="BP31" s="117">
        <v>41</v>
      </c>
      <c r="BQ31" s="117">
        <v>33</v>
      </c>
      <c r="BR31" s="117">
        <v>41</v>
      </c>
      <c r="BS31" s="117">
        <v>33</v>
      </c>
      <c r="BT31" s="117">
        <v>41</v>
      </c>
      <c r="BU31" s="117">
        <v>33</v>
      </c>
      <c r="BV31" s="117">
        <v>41</v>
      </c>
      <c r="BW31" s="117">
        <v>33</v>
      </c>
      <c r="BX31" s="117">
        <v>41</v>
      </c>
      <c r="BY31" s="117">
        <v>33</v>
      </c>
      <c r="BZ31" s="117">
        <v>41</v>
      </c>
      <c r="CA31" s="117">
        <v>33</v>
      </c>
      <c r="CB31" s="117">
        <v>41</v>
      </c>
      <c r="CC31" s="117">
        <v>33</v>
      </c>
      <c r="CD31" s="117">
        <v>41</v>
      </c>
      <c r="CE31" s="117">
        <v>33</v>
      </c>
      <c r="CF31" s="117">
        <v>41</v>
      </c>
      <c r="CG31" s="117">
        <v>33</v>
      </c>
      <c r="CH31" s="117">
        <v>41</v>
      </c>
      <c r="CI31" s="117">
        <v>33</v>
      </c>
      <c r="CJ31" s="117">
        <v>41</v>
      </c>
      <c r="CK31" s="117">
        <v>33</v>
      </c>
      <c r="CL31" s="117">
        <v>41</v>
      </c>
      <c r="CM31" s="117">
        <v>33</v>
      </c>
      <c r="CN31" s="117">
        <v>41</v>
      </c>
      <c r="CO31" s="117">
        <v>33</v>
      </c>
      <c r="CP31" s="117">
        <v>41</v>
      </c>
      <c r="CQ31" s="117">
        <v>33</v>
      </c>
      <c r="CR31" s="117">
        <v>41</v>
      </c>
      <c r="CS31" s="117">
        <v>33</v>
      </c>
      <c r="CT31" s="117">
        <v>41</v>
      </c>
      <c r="CU31" s="117">
        <v>33</v>
      </c>
      <c r="CV31" s="117">
        <v>41</v>
      </c>
      <c r="CW31" s="117">
        <v>33</v>
      </c>
      <c r="CX31" s="117">
        <v>41</v>
      </c>
      <c r="CY31" s="117">
        <v>33</v>
      </c>
      <c r="CZ31" s="117">
        <v>41</v>
      </c>
      <c r="DA31" s="117">
        <v>33</v>
      </c>
      <c r="DB31" s="117">
        <v>41</v>
      </c>
      <c r="DC31" s="117">
        <v>33</v>
      </c>
      <c r="DD31" s="117">
        <v>41</v>
      </c>
      <c r="DE31" s="118">
        <v>33</v>
      </c>
      <c r="DF31" s="85"/>
      <c r="DG31" s="133">
        <f t="shared" si="272"/>
        <v>-1</v>
      </c>
      <c r="DH31" s="84">
        <f t="shared" si="110"/>
        <v>0</v>
      </c>
      <c r="DI31" s="84">
        <f t="shared" si="111"/>
        <v>0</v>
      </c>
      <c r="DJ31" s="84">
        <f t="shared" si="112"/>
        <v>0</v>
      </c>
      <c r="DK31" s="84">
        <f t="shared" si="113"/>
        <v>0</v>
      </c>
      <c r="DL31" s="84">
        <f t="shared" si="114"/>
        <v>0</v>
      </c>
      <c r="DM31" s="84">
        <f t="shared" si="115"/>
        <v>0</v>
      </c>
      <c r="DN31" s="84">
        <f t="shared" si="116"/>
        <v>0</v>
      </c>
      <c r="DO31" s="84">
        <f t="shared" si="117"/>
        <v>0</v>
      </c>
      <c r="DP31" s="84">
        <f t="shared" si="118"/>
        <v>0</v>
      </c>
      <c r="DQ31" s="84">
        <f t="shared" si="119"/>
        <v>0</v>
      </c>
      <c r="DR31" s="84">
        <f t="shared" si="120"/>
        <v>0</v>
      </c>
      <c r="DS31" s="84">
        <f t="shared" si="121"/>
        <v>0</v>
      </c>
      <c r="DT31" s="84">
        <f t="shared" si="122"/>
        <v>0</v>
      </c>
      <c r="DU31" s="84">
        <f t="shared" si="123"/>
        <v>0</v>
      </c>
      <c r="DV31" s="84">
        <f t="shared" si="124"/>
        <v>0</v>
      </c>
      <c r="DW31" s="84">
        <f t="shared" si="125"/>
        <v>0</v>
      </c>
      <c r="DX31" s="84">
        <f t="shared" si="126"/>
        <v>0</v>
      </c>
      <c r="DY31" s="84">
        <f t="shared" si="127"/>
        <v>0</v>
      </c>
      <c r="DZ31" s="84">
        <f t="shared" si="128"/>
        <v>0</v>
      </c>
      <c r="EA31" s="84">
        <f t="shared" si="129"/>
        <v>0</v>
      </c>
      <c r="EB31" s="84">
        <f t="shared" si="130"/>
        <v>0</v>
      </c>
      <c r="EC31" s="84">
        <f t="shared" si="131"/>
        <v>0</v>
      </c>
      <c r="ED31" s="84">
        <f t="shared" si="132"/>
        <v>0</v>
      </c>
      <c r="EE31" s="84">
        <f t="shared" si="133"/>
        <v>0</v>
      </c>
      <c r="EF31" s="84">
        <f t="shared" si="134"/>
        <v>0</v>
      </c>
      <c r="EG31" s="84">
        <f t="shared" si="135"/>
        <v>0</v>
      </c>
      <c r="EH31" s="84">
        <f t="shared" si="136"/>
        <v>0</v>
      </c>
      <c r="EI31" s="84">
        <f t="shared" si="137"/>
        <v>0</v>
      </c>
      <c r="EJ31" s="84">
        <f t="shared" si="138"/>
        <v>0</v>
      </c>
      <c r="EK31" s="84">
        <f t="shared" si="139"/>
        <v>0</v>
      </c>
      <c r="EL31" s="84">
        <f t="shared" si="140"/>
        <v>0</v>
      </c>
      <c r="EM31" s="84">
        <f t="shared" si="141"/>
        <v>0</v>
      </c>
      <c r="EN31" s="84">
        <f t="shared" si="142"/>
        <v>0</v>
      </c>
      <c r="EO31" s="84">
        <f t="shared" si="143"/>
        <v>0</v>
      </c>
      <c r="EP31" s="84">
        <f t="shared" si="144"/>
        <v>0</v>
      </c>
      <c r="EQ31" s="84">
        <f t="shared" si="145"/>
        <v>0</v>
      </c>
      <c r="ER31" s="84">
        <f t="shared" si="146"/>
        <v>0</v>
      </c>
      <c r="ES31" s="84">
        <f t="shared" si="147"/>
        <v>0</v>
      </c>
      <c r="ET31" s="84">
        <f t="shared" si="148"/>
        <v>0</v>
      </c>
      <c r="EU31" s="84">
        <f t="shared" si="149"/>
        <v>0</v>
      </c>
      <c r="EV31" s="84">
        <f t="shared" si="150"/>
        <v>0</v>
      </c>
      <c r="EW31" s="84">
        <f t="shared" si="151"/>
        <v>0</v>
      </c>
      <c r="EX31" s="84">
        <f t="shared" si="152"/>
        <v>0</v>
      </c>
      <c r="EY31" s="84">
        <f t="shared" si="153"/>
        <v>0</v>
      </c>
      <c r="EZ31" s="84">
        <f t="shared" si="154"/>
        <v>0</v>
      </c>
      <c r="FA31" s="84">
        <f t="shared" si="155"/>
        <v>0</v>
      </c>
      <c r="FB31" s="84">
        <f t="shared" si="156"/>
        <v>0</v>
      </c>
      <c r="FC31" s="84">
        <f t="shared" si="157"/>
        <v>0</v>
      </c>
      <c r="FD31" s="84">
        <f t="shared" si="158"/>
        <v>0</v>
      </c>
      <c r="FE31" s="84">
        <f t="shared" si="159"/>
        <v>0</v>
      </c>
      <c r="FF31" s="134">
        <f t="shared" si="160"/>
        <v>0</v>
      </c>
      <c r="FG31" s="84"/>
      <c r="FH31" s="133" t="str">
        <f t="shared" si="51"/>
        <v/>
      </c>
      <c r="FI31" s="84" t="str">
        <f t="shared" si="52"/>
        <v/>
      </c>
      <c r="FJ31" s="84" t="str">
        <f t="shared" si="53"/>
        <v/>
      </c>
      <c r="FK31" s="84" t="str">
        <f t="shared" si="54"/>
        <v/>
      </c>
      <c r="FL31" s="84" t="str">
        <f t="shared" si="55"/>
        <v/>
      </c>
      <c r="FM31" s="84" t="str">
        <f t="shared" si="56"/>
        <v/>
      </c>
      <c r="FN31" s="84" t="str">
        <f t="shared" si="57"/>
        <v/>
      </c>
      <c r="FO31" s="84" t="str">
        <f t="shared" si="58"/>
        <v/>
      </c>
      <c r="FP31" s="84" t="str">
        <f t="shared" si="59"/>
        <v/>
      </c>
      <c r="FQ31" s="84" t="str">
        <f t="shared" si="60"/>
        <v/>
      </c>
      <c r="FR31" s="84" t="str">
        <f t="shared" si="61"/>
        <v/>
      </c>
      <c r="FS31" s="84" t="str">
        <f t="shared" si="62"/>
        <v/>
      </c>
      <c r="FT31" s="84" t="str">
        <f t="shared" si="63"/>
        <v/>
      </c>
      <c r="FU31" s="84" t="str">
        <f t="shared" si="64"/>
        <v/>
      </c>
      <c r="FV31" s="84" t="str">
        <f t="shared" si="65"/>
        <v/>
      </c>
      <c r="FW31" s="84" t="str">
        <f t="shared" si="66"/>
        <v/>
      </c>
      <c r="FX31" s="84" t="str">
        <f t="shared" si="67"/>
        <v/>
      </c>
      <c r="FY31" s="84" t="str">
        <f t="shared" si="68"/>
        <v/>
      </c>
      <c r="FZ31" s="84" t="str">
        <f t="shared" si="69"/>
        <v/>
      </c>
      <c r="GA31" s="84" t="str">
        <f t="shared" si="70"/>
        <v/>
      </c>
      <c r="GB31" s="84" t="str">
        <f t="shared" si="71"/>
        <v/>
      </c>
      <c r="GC31" s="84" t="str">
        <f t="shared" si="72"/>
        <v/>
      </c>
      <c r="GD31" s="84" t="str">
        <f t="shared" si="73"/>
        <v/>
      </c>
      <c r="GE31" s="84" t="str">
        <f t="shared" si="74"/>
        <v/>
      </c>
      <c r="GF31" s="84" t="str">
        <f t="shared" si="75"/>
        <v/>
      </c>
      <c r="GG31" s="84" t="str">
        <f t="shared" si="76"/>
        <v/>
      </c>
      <c r="GH31" s="84" t="str">
        <f t="shared" si="77"/>
        <v/>
      </c>
      <c r="GI31" s="84" t="str">
        <f t="shared" si="78"/>
        <v/>
      </c>
      <c r="GJ31" s="84" t="str">
        <f t="shared" si="79"/>
        <v/>
      </c>
      <c r="GK31" s="84" t="str">
        <f t="shared" si="80"/>
        <v/>
      </c>
      <c r="GL31" s="84" t="str">
        <f t="shared" si="81"/>
        <v/>
      </c>
      <c r="GM31" s="84" t="str">
        <f t="shared" si="82"/>
        <v/>
      </c>
      <c r="GN31" s="84" t="str">
        <f t="shared" si="83"/>
        <v/>
      </c>
      <c r="GO31" s="84" t="str">
        <f t="shared" si="84"/>
        <v/>
      </c>
      <c r="GP31" s="84" t="str">
        <f t="shared" si="85"/>
        <v/>
      </c>
      <c r="GQ31" s="84" t="str">
        <f t="shared" si="86"/>
        <v/>
      </c>
      <c r="GR31" s="84" t="str">
        <f t="shared" si="87"/>
        <v/>
      </c>
      <c r="GS31" s="84" t="str">
        <f t="shared" si="88"/>
        <v/>
      </c>
      <c r="GT31" s="84" t="str">
        <f t="shared" si="89"/>
        <v/>
      </c>
      <c r="GU31" s="84" t="str">
        <f t="shared" si="90"/>
        <v/>
      </c>
      <c r="GV31" s="84" t="str">
        <f t="shared" si="91"/>
        <v/>
      </c>
      <c r="GW31" s="84" t="str">
        <f t="shared" si="92"/>
        <v/>
      </c>
      <c r="GX31" s="84" t="str">
        <f t="shared" si="93"/>
        <v/>
      </c>
      <c r="GY31" s="84" t="str">
        <f t="shared" si="94"/>
        <v/>
      </c>
      <c r="GZ31" s="84" t="str">
        <f t="shared" si="95"/>
        <v/>
      </c>
      <c r="HA31" s="84" t="str">
        <f t="shared" si="96"/>
        <v/>
      </c>
      <c r="HB31" s="84" t="str">
        <f t="shared" si="97"/>
        <v/>
      </c>
      <c r="HC31" s="84" t="str">
        <f t="shared" si="98"/>
        <v/>
      </c>
      <c r="HD31" s="84" t="str">
        <f t="shared" si="99"/>
        <v/>
      </c>
      <c r="HE31" s="84" t="str">
        <f t="shared" si="100"/>
        <v/>
      </c>
      <c r="HF31" s="84" t="str">
        <f t="shared" si="101"/>
        <v/>
      </c>
      <c r="HG31" s="84" t="str">
        <f t="shared" si="102"/>
        <v/>
      </c>
      <c r="HH31" s="139">
        <f t="shared" si="103"/>
        <v>0</v>
      </c>
      <c r="HI31" s="35"/>
      <c r="HJ31" s="133" t="str" cm="1">
        <f t="array" ref="HJ31">IF($C31&lt;&gt;"Production","",IFERROR(
_xlfn.IFS(AND(DG31&gt;0,DG31&lt;($HK$3-$D31)),DG31,
AND(DG31&gt;0,DG31&gt;($HK$3-$D31)),($HK$3-$D31)),""))</f>
        <v/>
      </c>
      <c r="HK31" s="84" t="str" cm="1">
        <f t="array" ref="HK31">IF($C31&lt;&gt;"Production","",IFERROR(
_xlfn.IFS(AND(DH31&gt;0,DH31&lt;($HK$3-$D31)),DH31,
AND(DH31&gt;0,DH31&gt;($HK$3-$D31)),($HK$3-$D31)),""))</f>
        <v/>
      </c>
      <c r="HL31" s="84" t="str" cm="1">
        <f t="array" ref="HL31">IF($C31&lt;&gt;"Production","",IFERROR(
_xlfn.IFS(AND(DI31&gt;0,DI31&lt;($HK$3-$D31)),DI31,
AND(DI31&gt;0,DI31&gt;($HK$3-$D31)),($HK$3-$D31)),""))</f>
        <v/>
      </c>
      <c r="HM31" s="84" t="str" cm="1">
        <f t="array" ref="HM31">IF($C31&lt;&gt;"Production","",IFERROR(
_xlfn.IFS(AND(DJ31&gt;0,DJ31&lt;($HK$3-$D31)),DJ31,
AND(DJ31&gt;0,DJ31&gt;($HK$3-$D31)),($HK$3-$D31)),""))</f>
        <v/>
      </c>
      <c r="HN31" s="84" t="str" cm="1">
        <f t="array" ref="HN31">IF($C31&lt;&gt;"Production","",IFERROR(
_xlfn.IFS(AND(DK31&gt;0,DK31&lt;($HK$3-$D31)),DK31,
AND(DK31&gt;0,DK31&gt;($HK$3-$D31)),($HK$3-$D31)),""))</f>
        <v/>
      </c>
      <c r="HO31" s="84" t="str" cm="1">
        <f t="array" ref="HO31">IF($C31&lt;&gt;"Production","",IFERROR(
_xlfn.IFS(AND(DL31&gt;0,DL31&lt;($HK$3-$D31)),DL31,
AND(DL31&gt;0,DL31&gt;($HK$3-$D31)),($HK$3-$D31)),""))</f>
        <v/>
      </c>
      <c r="HP31" s="84" t="str" cm="1">
        <f t="array" ref="HP31">IF($C31&lt;&gt;"Production","",IFERROR(
_xlfn.IFS(AND(DM31&gt;0,DM31&lt;($HK$3-$D31)),DM31,
AND(DM31&gt;0,DM31&gt;($HK$3-$D31)),($HK$3-$D31)),""))</f>
        <v/>
      </c>
      <c r="HQ31" s="84" t="str" cm="1">
        <f t="array" ref="HQ31">IF($C31&lt;&gt;"Production","",IFERROR(
_xlfn.IFS(AND(DN31&gt;0,DN31&lt;($HK$3-$D31)),DN31,
AND(DN31&gt;0,DN31&gt;($HK$3-$D31)),($HK$3-$D31)),""))</f>
        <v/>
      </c>
      <c r="HR31" s="84" t="str" cm="1">
        <f t="array" ref="HR31">IF($C31&lt;&gt;"Production","",IFERROR(
_xlfn.IFS(AND(DO31&gt;0,DO31&lt;($HK$3-$D31)),DO31,
AND(DO31&gt;0,DO31&gt;($HK$3-$D31)),($HK$3-$D31)),""))</f>
        <v/>
      </c>
      <c r="HS31" s="84" t="str" cm="1">
        <f t="array" ref="HS31">IF($C31&lt;&gt;"Production","",IFERROR(
_xlfn.IFS(AND(DP31&gt;0,DP31&lt;($HK$3-$D31)),DP31,
AND(DP31&gt;0,DP31&gt;($HK$3-$D31)),($HK$3-$D31)),""))</f>
        <v/>
      </c>
      <c r="HT31" s="84" t="str" cm="1">
        <f t="array" ref="HT31">IF($C31&lt;&gt;"Production","",IFERROR(
_xlfn.IFS(AND(DQ31&gt;0,DQ31&lt;($HK$3-$D31)),DQ31,
AND(DQ31&gt;0,DQ31&gt;($HK$3-$D31)),($HK$3-$D31)),""))</f>
        <v/>
      </c>
      <c r="HU31" s="84" t="str" cm="1">
        <f t="array" ref="HU31">IF($C31&lt;&gt;"Production","",IFERROR(
_xlfn.IFS(AND(DR31&gt;0,DR31&lt;($HK$3-$D31)),DR31,
AND(DR31&gt;0,DR31&gt;($HK$3-$D31)),($HK$3-$D31)),""))</f>
        <v/>
      </c>
      <c r="HV31" s="84" t="str" cm="1">
        <f t="array" ref="HV31">IF($C31&lt;&gt;"Production","",IFERROR(
_xlfn.IFS(AND(DS31&gt;0,DS31&lt;($HK$3-$D31)),DS31,
AND(DS31&gt;0,DS31&gt;($HK$3-$D31)),($HK$3-$D31)),""))</f>
        <v/>
      </c>
      <c r="HW31" s="84" t="str" cm="1">
        <f t="array" ref="HW31">IF($C31&lt;&gt;"Production","",IFERROR(
_xlfn.IFS(AND(DT31&gt;0,DT31&lt;($HK$3-$D31)),DT31,
AND(DT31&gt;0,DT31&gt;($HK$3-$D31)),($HK$3-$D31)),""))</f>
        <v/>
      </c>
      <c r="HX31" s="84" t="str" cm="1">
        <f t="array" ref="HX31">IF($C31&lt;&gt;"Production","",IFERROR(
_xlfn.IFS(AND(DU31&gt;0,DU31&lt;($HK$3-$D31)),DU31,
AND(DU31&gt;0,DU31&gt;($HK$3-$D31)),($HK$3-$D31)),""))</f>
        <v/>
      </c>
      <c r="HY31" s="84" t="str" cm="1">
        <f t="array" ref="HY31">IF($C31&lt;&gt;"Production","",IFERROR(
_xlfn.IFS(AND(DV31&gt;0,DV31&lt;($HK$3-$D31)),DV31,
AND(DV31&gt;0,DV31&gt;($HK$3-$D31)),($HK$3-$D31)),""))</f>
        <v/>
      </c>
      <c r="HZ31" s="84" t="str" cm="1">
        <f t="array" ref="HZ31">IF($C31&lt;&gt;"Production","",IFERROR(
_xlfn.IFS(AND(DW31&gt;0,DW31&lt;($HK$3-$D31)),DW31,
AND(DW31&gt;0,DW31&gt;($HK$3-$D31)),($HK$3-$D31)),""))</f>
        <v/>
      </c>
      <c r="IA31" s="84" t="str" cm="1">
        <f t="array" ref="IA31">IF($C31&lt;&gt;"Production","",IFERROR(
_xlfn.IFS(AND(DX31&gt;0,DX31&lt;($HK$3-$D31)),DX31,
AND(DX31&gt;0,DX31&gt;($HK$3-$D31)),($HK$3-$D31)),""))</f>
        <v/>
      </c>
      <c r="IB31" s="84" t="str" cm="1">
        <f t="array" ref="IB31">IF($C31&lt;&gt;"Production","",IFERROR(
_xlfn.IFS(AND(DY31&gt;0,DY31&lt;($HK$3-$D31)),DY31,
AND(DY31&gt;0,DY31&gt;($HK$3-$D31)),($HK$3-$D31)),""))</f>
        <v/>
      </c>
      <c r="IC31" s="84" t="str" cm="1">
        <f t="array" ref="IC31">IF($C31&lt;&gt;"Production","",IFERROR(
_xlfn.IFS(AND(DZ31&gt;0,DZ31&lt;($HK$3-$D31)),DZ31,
AND(DZ31&gt;0,DZ31&gt;($HK$3-$D31)),($HK$3-$D31)),""))</f>
        <v/>
      </c>
      <c r="ID31" s="84" t="str" cm="1">
        <f t="array" ref="ID31">IF($C31&lt;&gt;"Production","",IFERROR(
_xlfn.IFS(AND(EA31&gt;0,EA31&lt;($HK$3-$D31)),EA31,
AND(EA31&gt;0,EA31&gt;($HK$3-$D31)),($HK$3-$D31)),""))</f>
        <v/>
      </c>
      <c r="IE31" s="84" t="str" cm="1">
        <f t="array" ref="IE31">IF($C31&lt;&gt;"Production","",IFERROR(
_xlfn.IFS(AND(EB31&gt;0,EB31&lt;($HK$3-$D31)),EB31,
AND(EB31&gt;0,EB31&gt;($HK$3-$D31)),($HK$3-$D31)),""))</f>
        <v/>
      </c>
      <c r="IF31" s="84" t="str" cm="1">
        <f t="array" ref="IF31">IF($C31&lt;&gt;"Production","",IFERROR(
_xlfn.IFS(AND(EC31&gt;0,EC31&lt;($HK$3-$D31)),EC31,
AND(EC31&gt;0,EC31&gt;($HK$3-$D31)),($HK$3-$D31)),""))</f>
        <v/>
      </c>
      <c r="IG31" s="84" t="str" cm="1">
        <f t="array" ref="IG31">IF($C31&lt;&gt;"Production","",IFERROR(
_xlfn.IFS(AND(ED31&gt;0,ED31&lt;($HK$3-$D31)),ED31,
AND(ED31&gt;0,ED31&gt;($HK$3-$D31)),($HK$3-$D31)),""))</f>
        <v/>
      </c>
      <c r="IH31" s="84" t="str" cm="1">
        <f t="array" ref="IH31">IF($C31&lt;&gt;"Production","",IFERROR(
_xlfn.IFS(AND(EE31&gt;0,EE31&lt;($HK$3-$D31)),EE31,
AND(EE31&gt;0,EE31&gt;($HK$3-$D31)),($HK$3-$D31)),""))</f>
        <v/>
      </c>
      <c r="II31" s="84" t="str" cm="1">
        <f t="array" ref="II31">IF($C31&lt;&gt;"Production","",IFERROR(
_xlfn.IFS(AND(EF31&gt;0,EF31&lt;($HK$3-$D31)),EF31,
AND(EF31&gt;0,EF31&gt;($HK$3-$D31)),($HK$3-$D31)),""))</f>
        <v/>
      </c>
      <c r="IJ31" s="84" t="str" cm="1">
        <f t="array" ref="IJ31">IF($C31&lt;&gt;"Production","",IFERROR(
_xlfn.IFS(AND(EG31&gt;0,EG31&lt;($HK$3-$D31)),EG31,
AND(EG31&gt;0,EG31&gt;($HK$3-$D31)),($HK$3-$D31)),""))</f>
        <v/>
      </c>
      <c r="IK31" s="84" t="str" cm="1">
        <f t="array" ref="IK31">IF($C31&lt;&gt;"Production","",IFERROR(
_xlfn.IFS(AND(EH31&gt;0,EH31&lt;($HK$3-$D31)),EH31,
AND(EH31&gt;0,EH31&gt;($HK$3-$D31)),($HK$3-$D31)),""))</f>
        <v/>
      </c>
      <c r="IL31" s="84" t="str" cm="1">
        <f t="array" ref="IL31">IF($C31&lt;&gt;"Production","",IFERROR(
_xlfn.IFS(AND(EI31&gt;0,EI31&lt;($HK$3-$D31)),EI31,
AND(EI31&gt;0,EI31&gt;($HK$3-$D31)),($HK$3-$D31)),""))</f>
        <v/>
      </c>
      <c r="IM31" s="84" t="str" cm="1">
        <f t="array" ref="IM31">IF($C31&lt;&gt;"Production","",IFERROR(
_xlfn.IFS(AND(EJ31&gt;0,EJ31&lt;($HK$3-$D31)),EJ31,
AND(EJ31&gt;0,EJ31&gt;($HK$3-$D31)),($HK$3-$D31)),""))</f>
        <v/>
      </c>
      <c r="IN31" s="84" t="str" cm="1">
        <f t="array" ref="IN31">IF($C31&lt;&gt;"Production","",IFERROR(
_xlfn.IFS(AND(EK31&gt;0,EK31&lt;($HK$3-$D31)),EK31,
AND(EK31&gt;0,EK31&gt;($HK$3-$D31)),($HK$3-$D31)),""))</f>
        <v/>
      </c>
      <c r="IO31" s="84" t="str" cm="1">
        <f t="array" ref="IO31">IF($C31&lt;&gt;"Production","",IFERROR(
_xlfn.IFS(AND(EL31&gt;0,EL31&lt;($HK$3-$D31)),EL31,
AND(EL31&gt;0,EL31&gt;($HK$3-$D31)),($HK$3-$D31)),""))</f>
        <v/>
      </c>
      <c r="IP31" s="84" t="str" cm="1">
        <f t="array" ref="IP31">IF($C31&lt;&gt;"Production","",IFERROR(
_xlfn.IFS(AND(EM31&gt;0,EM31&lt;($HK$3-$D31)),EM31,
AND(EM31&gt;0,EM31&gt;($HK$3-$D31)),($HK$3-$D31)),""))</f>
        <v/>
      </c>
      <c r="IQ31" s="84" t="str" cm="1">
        <f t="array" ref="IQ31">IF($C31&lt;&gt;"Production","",IFERROR(
_xlfn.IFS(AND(EN31&gt;0,EN31&lt;($HK$3-$D31)),EN31,
AND(EN31&gt;0,EN31&gt;($HK$3-$D31)),($HK$3-$D31)),""))</f>
        <v/>
      </c>
      <c r="IR31" s="84" t="str" cm="1">
        <f t="array" ref="IR31">IF($C31&lt;&gt;"Production","",IFERROR(
_xlfn.IFS(AND(EO31&gt;0,EO31&lt;($HK$3-$D31)),EO31,
AND(EO31&gt;0,EO31&gt;($HK$3-$D31)),($HK$3-$D31)),""))</f>
        <v/>
      </c>
      <c r="IS31" s="84" t="str" cm="1">
        <f t="array" ref="IS31">IF($C31&lt;&gt;"Production","",IFERROR(
_xlfn.IFS(AND(EP31&gt;0,EP31&lt;($HK$3-$D31)),EP31,
AND(EP31&gt;0,EP31&gt;($HK$3-$D31)),($HK$3-$D31)),""))</f>
        <v/>
      </c>
      <c r="IT31" s="84" t="str" cm="1">
        <f t="array" ref="IT31">IF($C31&lt;&gt;"Production","",IFERROR(
_xlfn.IFS(AND(EQ31&gt;0,EQ31&lt;($HK$3-$D31)),EQ31,
AND(EQ31&gt;0,EQ31&gt;($HK$3-$D31)),($HK$3-$D31)),""))</f>
        <v/>
      </c>
      <c r="IU31" s="84" t="str" cm="1">
        <f t="array" ref="IU31">IF($C31&lt;&gt;"Production","",IFERROR(
_xlfn.IFS(AND(ER31&gt;0,ER31&lt;($HK$3-$D31)),ER31,
AND(ER31&gt;0,ER31&gt;($HK$3-$D31)),($HK$3-$D31)),""))</f>
        <v/>
      </c>
      <c r="IV31" s="84" t="str" cm="1">
        <f t="array" ref="IV31">IF($C31&lt;&gt;"Production","",IFERROR(
_xlfn.IFS(AND(ES31&gt;0,ES31&lt;($HK$3-$D31)),ES31,
AND(ES31&gt;0,ES31&gt;($HK$3-$D31)),($HK$3-$D31)),""))</f>
        <v/>
      </c>
      <c r="IW31" s="84" t="str" cm="1">
        <f t="array" ref="IW31">IF($C31&lt;&gt;"Production","",IFERROR(
_xlfn.IFS(AND(ET31&gt;0,ET31&lt;($HK$3-$D31)),ET31,
AND(ET31&gt;0,ET31&gt;($HK$3-$D31)),($HK$3-$D31)),""))</f>
        <v/>
      </c>
      <c r="IX31" s="84" t="str" cm="1">
        <f t="array" ref="IX31">IF($C31&lt;&gt;"Production","",IFERROR(
_xlfn.IFS(AND(EU31&gt;0,EU31&lt;($HK$3-$D31)),EU31,
AND(EU31&gt;0,EU31&gt;($HK$3-$D31)),($HK$3-$D31)),""))</f>
        <v/>
      </c>
      <c r="IY31" s="84" t="str" cm="1">
        <f t="array" ref="IY31">IF($C31&lt;&gt;"Production","",IFERROR(
_xlfn.IFS(AND(EV31&gt;0,EV31&lt;($HK$3-$D31)),EV31,
AND(EV31&gt;0,EV31&gt;($HK$3-$D31)),($HK$3-$D31)),""))</f>
        <v/>
      </c>
      <c r="IZ31" s="84" t="str" cm="1">
        <f t="array" ref="IZ31">IF($C31&lt;&gt;"Production","",IFERROR(
_xlfn.IFS(AND(EW31&gt;0,EW31&lt;($HK$3-$D31)),EW31,
AND(EW31&gt;0,EW31&gt;($HK$3-$D31)),($HK$3-$D31)),""))</f>
        <v/>
      </c>
      <c r="JA31" s="84" t="str" cm="1">
        <f t="array" ref="JA31">IF($C31&lt;&gt;"Production","",IFERROR(
_xlfn.IFS(AND(EX31&gt;0,EX31&lt;($HK$3-$D31)),EX31,
AND(EX31&gt;0,EX31&gt;($HK$3-$D31)),($HK$3-$D31)),""))</f>
        <v/>
      </c>
      <c r="JB31" s="84" t="str" cm="1">
        <f t="array" ref="JB31">IF($C31&lt;&gt;"Production","",IFERROR(
_xlfn.IFS(AND(EY31&gt;0,EY31&lt;($HK$3-$D31)),EY31,
AND(EY31&gt;0,EY31&gt;($HK$3-$D31)),($HK$3-$D31)),""))</f>
        <v/>
      </c>
      <c r="JC31" s="84" t="str" cm="1">
        <f t="array" ref="JC31">IF($C31&lt;&gt;"Production","",IFERROR(
_xlfn.IFS(AND(EZ31&gt;0,EZ31&lt;($HK$3-$D31)),EZ31,
AND(EZ31&gt;0,EZ31&gt;($HK$3-$D31)),($HK$3-$D31)),""))</f>
        <v/>
      </c>
      <c r="JD31" s="84" t="str" cm="1">
        <f t="array" ref="JD31">IF($C31&lt;&gt;"Production","",IFERROR(
_xlfn.IFS(AND(FA31&gt;0,FA31&lt;($HK$3-$D31)),FA31,
AND(FA31&gt;0,FA31&gt;($HK$3-$D31)),($HK$3-$D31)),""))</f>
        <v/>
      </c>
      <c r="JE31" s="84" t="str" cm="1">
        <f t="array" ref="JE31">IF($C31&lt;&gt;"Production","",IFERROR(
_xlfn.IFS(AND(FB31&gt;0,FB31&lt;($HK$3-$D31)),FB31,
AND(FB31&gt;0,FB31&gt;($HK$3-$D31)),($HK$3-$D31)),""))</f>
        <v/>
      </c>
      <c r="JF31" s="84" t="str" cm="1">
        <f t="array" ref="JF31">IF($C31&lt;&gt;"Production","",IFERROR(
_xlfn.IFS(AND(FC31&gt;0,FC31&lt;($HK$3-$D31)),FC31,
AND(FC31&gt;0,FC31&gt;($HK$3-$D31)),($HK$3-$D31)),""))</f>
        <v/>
      </c>
      <c r="JG31" s="84" t="str" cm="1">
        <f t="array" ref="JG31">IF($C31&lt;&gt;"Production","",IFERROR(
_xlfn.IFS(AND(FD31&gt;0,FD31&lt;($HK$3-$D31)),FD31,
AND(FD31&gt;0,FD31&gt;($HK$3-$D31)),($HK$3-$D31)),""))</f>
        <v/>
      </c>
      <c r="JH31" s="84" t="str" cm="1">
        <f t="array" ref="JH31">IF($C31&lt;&gt;"Production","",IFERROR(
_xlfn.IFS(AND(FF31&gt;0,FF31&lt;($HK$3-$D31)),FF31,
AND(FF31&gt;0,FF31&gt;($HK$3-$D31)),($HK$3-$D31)),""))</f>
        <v/>
      </c>
      <c r="JI31" s="134" t="str" cm="1">
        <f t="array" ref="JI31">IF($C31&lt;&gt;"Production","",IFERROR(
_xlfn.IFS(AND(FG31&gt;0,FG31&lt;($HK$3-$D31)),FG31,
AND(FG31&gt;0,FG31&gt;($HK$3-$D31)),($HK$3-$D31)),""))</f>
        <v/>
      </c>
      <c r="JJ31" s="139">
        <f t="shared" si="104"/>
        <v>0</v>
      </c>
      <c r="JK31" s="80"/>
      <c r="JL31" s="133" t="str" cm="1">
        <f t="array" ref="JL31">IF($C31="Production","",IFERROR(
_xlfn.IFS(AND(FH31&gt;0,FH31&lt;($HK$3-$D31)),FH31,
AND(FH31&gt;0,FH31&gt;($HK$3-$D31)),($HK$3-$D31)),""))</f>
        <v/>
      </c>
      <c r="JM31" s="84" t="str" cm="1">
        <f t="array" ref="JM31">IF($C31="Production","",IFERROR(
_xlfn.IFS(AND(FI31&gt;0,FI31&lt;($HK$3-$D31)),FI31,
AND(FI31&gt;0,FI31&gt;($HK$3-$D31)),($HK$3-$D31)),""))</f>
        <v/>
      </c>
      <c r="JN31" s="84" t="str" cm="1">
        <f t="array" ref="JN31">IF($C31="Production","",IFERROR(
_xlfn.IFS(AND(FJ31&gt;0,FJ31&lt;($HK$3-$D31)),FJ31,
AND(FJ31&gt;0,FJ31&gt;($HK$3-$D31)),($HK$3-$D31)),""))</f>
        <v/>
      </c>
      <c r="JO31" s="84" t="str" cm="1">
        <f t="array" ref="JO31">IF($C31="Production","",IFERROR(
_xlfn.IFS(AND(FK31&gt;0,FK31&lt;($HK$3-$D31)),FK31,
AND(FK31&gt;0,FK31&gt;($HK$3-$D31)),($HK$3-$D31)),""))</f>
        <v/>
      </c>
      <c r="JP31" s="84" t="str" cm="1">
        <f t="array" ref="JP31">IF($C31="Production","",IFERROR(
_xlfn.IFS(AND(FL31&gt;0,FL31&lt;($HK$3-$D31)),FL31,
AND(FL31&gt;0,FL31&gt;($HK$3-$D31)),($HK$3-$D31)),""))</f>
        <v/>
      </c>
      <c r="JQ31" s="84" t="str" cm="1">
        <f t="array" ref="JQ31">IF($C31="Production","",IFERROR(
_xlfn.IFS(AND(FM31&gt;0,FM31&lt;($HK$3-$D31)),FM31,
AND(FM31&gt;0,FM31&gt;($HK$3-$D31)),($HK$3-$D31)),""))</f>
        <v/>
      </c>
      <c r="JR31" s="84" t="str" cm="1">
        <f t="array" ref="JR31">IF($C31="Production","",IFERROR(
_xlfn.IFS(AND(FN31&gt;0,FN31&lt;($HK$3-$D31)),FN31,
AND(FN31&gt;0,FN31&gt;($HK$3-$D31)),($HK$3-$D31)),""))</f>
        <v/>
      </c>
      <c r="JS31" s="84" t="str" cm="1">
        <f t="array" ref="JS31">IF($C31="Production","",IFERROR(
_xlfn.IFS(AND(FO31&gt;0,FO31&lt;($HK$3-$D31)),FO31,
AND(FO31&gt;0,FO31&gt;($HK$3-$D31)),($HK$3-$D31)),""))</f>
        <v/>
      </c>
      <c r="JT31" s="84" t="str" cm="1">
        <f t="array" ref="JT31">IF($C31="Production","",IFERROR(
_xlfn.IFS(AND(FP31&gt;0,FP31&lt;($HK$3-$D31)),FP31,
AND(FP31&gt;0,FP31&gt;($HK$3-$D31)),($HK$3-$D31)),""))</f>
        <v/>
      </c>
      <c r="JU31" s="84" t="str" cm="1">
        <f t="array" ref="JU31">IF($C31="Production","",IFERROR(
_xlfn.IFS(AND(FQ31&gt;0,FQ31&lt;($HK$3-$D31)),FQ31,
AND(FQ31&gt;0,FQ31&gt;($HK$3-$D31)),($HK$3-$D31)),""))</f>
        <v/>
      </c>
      <c r="JV31" s="84" t="str" cm="1">
        <f t="array" ref="JV31">IF($C31="Production","",IFERROR(
_xlfn.IFS(AND(FR31&gt;0,FR31&lt;($HK$3-$D31)),FR31,
AND(FR31&gt;0,FR31&gt;($HK$3-$D31)),($HK$3-$D31)),""))</f>
        <v/>
      </c>
      <c r="JW31" s="84" t="str" cm="1">
        <f t="array" ref="JW31">IF($C31="Production","",IFERROR(
_xlfn.IFS(AND(FS31&gt;0,FS31&lt;($HK$3-$D31)),FS31,
AND(FS31&gt;0,FS31&gt;($HK$3-$D31)),($HK$3-$D31)),""))</f>
        <v/>
      </c>
      <c r="JX31" s="84" t="str" cm="1">
        <f t="array" ref="JX31">IF($C31="Production","",IFERROR(
_xlfn.IFS(AND(FT31&gt;0,FT31&lt;($HK$3-$D31)),FT31,
AND(FT31&gt;0,FT31&gt;($HK$3-$D31)),($HK$3-$D31)),""))</f>
        <v/>
      </c>
      <c r="JY31" s="84" t="str" cm="1">
        <f t="array" ref="JY31">IF($C31="Production","",IFERROR(
_xlfn.IFS(AND(FU31&gt;0,FU31&lt;($HK$3-$D31)),FU31,
AND(FU31&gt;0,FU31&gt;($HK$3-$D31)),($HK$3-$D31)),""))</f>
        <v/>
      </c>
      <c r="JZ31" s="84" t="str" cm="1">
        <f t="array" ref="JZ31">IF($C31="Production","",IFERROR(
_xlfn.IFS(AND(FV31&gt;0,FV31&lt;($HK$3-$D31)),FV31,
AND(FV31&gt;0,FV31&gt;($HK$3-$D31)),($HK$3-$D31)),""))</f>
        <v/>
      </c>
      <c r="KA31" s="84" t="str" cm="1">
        <f t="array" ref="KA31">IF($C31="Production","",IFERROR(
_xlfn.IFS(AND(FW31&gt;0,FW31&lt;($HK$3-$D31)),FW31,
AND(FW31&gt;0,FW31&gt;($HK$3-$D31)),($HK$3-$D31)),""))</f>
        <v/>
      </c>
      <c r="KB31" s="84" t="str" cm="1">
        <f t="array" ref="KB31">IF($C31="Production","",IFERROR(
_xlfn.IFS(AND(FX31&gt;0,FX31&lt;($HK$3-$D31)),FX31,
AND(FX31&gt;0,FX31&gt;($HK$3-$D31)),($HK$3-$D31)),""))</f>
        <v/>
      </c>
      <c r="KC31" s="84" t="str" cm="1">
        <f t="array" ref="KC31">IF($C31="Production","",IFERROR(
_xlfn.IFS(AND(FY31&gt;0,FY31&lt;($HK$3-$D31)),FY31,
AND(FY31&gt;0,FY31&gt;($HK$3-$D31)),($HK$3-$D31)),""))</f>
        <v/>
      </c>
      <c r="KD31" s="84" t="str" cm="1">
        <f t="array" ref="KD31">IF($C31="Production","",IFERROR(
_xlfn.IFS(AND(FZ31&gt;0,FZ31&lt;($HK$3-$D31)),FZ31,
AND(FZ31&gt;0,FZ31&gt;($HK$3-$D31)),($HK$3-$D31)),""))</f>
        <v/>
      </c>
      <c r="KE31" s="84" t="str" cm="1">
        <f t="array" ref="KE31">IF($C31="Production","",IFERROR(
_xlfn.IFS(AND(GA31&gt;0,GA31&lt;($HK$3-$D31)),GA31,
AND(GA31&gt;0,GA31&gt;($HK$3-$D31)),($HK$3-$D31)),""))</f>
        <v/>
      </c>
      <c r="KF31" s="84" t="str" cm="1">
        <f t="array" ref="KF31">IF($C31="Production","",IFERROR(
_xlfn.IFS(AND(GB31&gt;0,GB31&lt;($HK$3-$D31)),GB31,
AND(GB31&gt;0,GB31&gt;($HK$3-$D31)),($HK$3-$D31)),""))</f>
        <v/>
      </c>
      <c r="KG31" s="84" t="str" cm="1">
        <f t="array" ref="KG31">IF($C31="Production","",IFERROR(
_xlfn.IFS(AND(GC31&gt;0,GC31&lt;($HK$3-$D31)),GC31,
AND(GC31&gt;0,GC31&gt;($HK$3-$D31)),($HK$3-$D31)),""))</f>
        <v/>
      </c>
      <c r="KH31" s="84" t="str" cm="1">
        <f t="array" ref="KH31">IF($C31="Production","",IFERROR(
_xlfn.IFS(AND(GD31&gt;0,GD31&lt;($HK$3-$D31)),GD31,
AND(GD31&gt;0,GD31&gt;($HK$3-$D31)),($HK$3-$D31)),""))</f>
        <v/>
      </c>
      <c r="KI31" s="84" t="str" cm="1">
        <f t="array" ref="KI31">IF($C31="Production","",IFERROR(
_xlfn.IFS(AND(GE31&gt;0,GE31&lt;($HK$3-$D31)),GE31,
AND(GE31&gt;0,GE31&gt;($HK$3-$D31)),($HK$3-$D31)),""))</f>
        <v/>
      </c>
      <c r="KJ31" s="84" t="str" cm="1">
        <f t="array" ref="KJ31">IF($C31="Production","",IFERROR(
_xlfn.IFS(AND(GF31&gt;0,GF31&lt;($HK$3-$D31)),GF31,
AND(GF31&gt;0,GF31&gt;($HK$3-$D31)),($HK$3-$D31)),""))</f>
        <v/>
      </c>
      <c r="KK31" s="84" t="str" cm="1">
        <f t="array" ref="KK31">IF($C31="Production","",IFERROR(
_xlfn.IFS(AND(GG31&gt;0,GG31&lt;($HK$3-$D31)),GG31,
AND(GG31&gt;0,GG31&gt;($HK$3-$D31)),($HK$3-$D31)),""))</f>
        <v/>
      </c>
      <c r="KL31" s="84" t="str" cm="1">
        <f t="array" ref="KL31">IF($C31="Production","",IFERROR(
_xlfn.IFS(AND(GH31&gt;0,GH31&lt;($HK$3-$D31)),GH31,
AND(GH31&gt;0,GH31&gt;($HK$3-$D31)),($HK$3-$D31)),""))</f>
        <v/>
      </c>
      <c r="KM31" s="84" t="str" cm="1">
        <f t="array" ref="KM31">IF($C31="Production","",IFERROR(
_xlfn.IFS(AND(GI31&gt;0,GI31&lt;($HK$3-$D31)),GI31,
AND(GI31&gt;0,GI31&gt;($HK$3-$D31)),($HK$3-$D31)),""))</f>
        <v/>
      </c>
      <c r="KN31" s="84" t="str" cm="1">
        <f t="array" ref="KN31">IF($C31="Production","",IFERROR(
_xlfn.IFS(AND(GJ31&gt;0,GJ31&lt;($HK$3-$D31)),GJ31,
AND(GJ31&gt;0,GJ31&gt;($HK$3-$D31)),($HK$3-$D31)),""))</f>
        <v/>
      </c>
      <c r="KO31" s="84" t="str" cm="1">
        <f t="array" ref="KO31">IF($C31="Production","",IFERROR(
_xlfn.IFS(AND(GK31&gt;0,GK31&lt;($HK$3-$D31)),GK31,
AND(GK31&gt;0,GK31&gt;($HK$3-$D31)),($HK$3-$D31)),""))</f>
        <v/>
      </c>
      <c r="KP31" s="84" t="str" cm="1">
        <f t="array" ref="KP31">IF($C31="Production","",IFERROR(
_xlfn.IFS(AND(GL31&gt;0,GL31&lt;($HK$3-$D31)),GL31,
AND(GL31&gt;0,GL31&gt;($HK$3-$D31)),($HK$3-$D31)),""))</f>
        <v/>
      </c>
      <c r="KQ31" s="84" t="str" cm="1">
        <f t="array" ref="KQ31">IF($C31="Production","",IFERROR(
_xlfn.IFS(AND(GM31&gt;0,GM31&lt;($HK$3-$D31)),GM31,
AND(GM31&gt;0,GM31&gt;($HK$3-$D31)),($HK$3-$D31)),""))</f>
        <v/>
      </c>
      <c r="KR31" s="84" t="str" cm="1">
        <f t="array" ref="KR31">IF($C31="Production","",IFERROR(
_xlfn.IFS(AND(GN31&gt;0,GN31&lt;($HK$3-$D31)),GN31,
AND(GN31&gt;0,GN31&gt;($HK$3-$D31)),($HK$3-$D31)),""))</f>
        <v/>
      </c>
      <c r="KS31" s="84" t="str" cm="1">
        <f t="array" ref="KS31">IF($C31="Production","",IFERROR(
_xlfn.IFS(AND(GO31&gt;0,GO31&lt;($HK$3-$D31)),GO31,
AND(GO31&gt;0,GO31&gt;($HK$3-$D31)),($HK$3-$D31)),""))</f>
        <v/>
      </c>
      <c r="KT31" s="84" t="str" cm="1">
        <f t="array" ref="KT31">IF($C31="Production","",IFERROR(
_xlfn.IFS(AND(GP31&gt;0,GP31&lt;($HK$3-$D31)),GP31,
AND(GP31&gt;0,GP31&gt;($HK$3-$D31)),($HK$3-$D31)),""))</f>
        <v/>
      </c>
      <c r="KU31" s="84" t="str" cm="1">
        <f t="array" ref="KU31">IF($C31="Production","",IFERROR(
_xlfn.IFS(AND(GQ31&gt;0,GQ31&lt;($HK$3-$D31)),GQ31,
AND(GQ31&gt;0,GQ31&gt;($HK$3-$D31)),($HK$3-$D31)),""))</f>
        <v/>
      </c>
      <c r="KV31" s="84" t="str" cm="1">
        <f t="array" ref="KV31">IF($C31="Production","",IFERROR(
_xlfn.IFS(AND(GR31&gt;0,GR31&lt;($HK$3-$D31)),GR31,
AND(GR31&gt;0,GR31&gt;($HK$3-$D31)),($HK$3-$D31)),""))</f>
        <v/>
      </c>
      <c r="KW31" s="84" t="str" cm="1">
        <f t="array" ref="KW31">IF($C31="Production","",IFERROR(
_xlfn.IFS(AND(GS31&gt;0,GS31&lt;($HK$3-$D31)),GS31,
AND(GS31&gt;0,GS31&gt;($HK$3-$D31)),($HK$3-$D31)),""))</f>
        <v/>
      </c>
      <c r="KX31" s="84" t="str" cm="1">
        <f t="array" ref="KX31">IF($C31="Production","",IFERROR(
_xlfn.IFS(AND(GT31&gt;0,GT31&lt;($HK$3-$D31)),GT31,
AND(GT31&gt;0,GT31&gt;($HK$3-$D31)),($HK$3-$D31)),""))</f>
        <v/>
      </c>
      <c r="KY31" s="84" t="str" cm="1">
        <f t="array" ref="KY31">IF($C31="Production","",IFERROR(
_xlfn.IFS(AND(GU31&gt;0,GU31&lt;($HK$3-$D31)),GU31,
AND(GU31&gt;0,GU31&gt;($HK$3-$D31)),($HK$3-$D31)),""))</f>
        <v/>
      </c>
      <c r="KZ31" s="84" t="str" cm="1">
        <f t="array" ref="KZ31">IF($C31="Production","",IFERROR(
_xlfn.IFS(AND(GV31&gt;0,GV31&lt;($HK$3-$D31)),GV31,
AND(GV31&gt;0,GV31&gt;($HK$3-$D31)),($HK$3-$D31)),""))</f>
        <v/>
      </c>
      <c r="LA31" s="84" t="str" cm="1">
        <f t="array" ref="LA31">IF($C31="Production","",IFERROR(
_xlfn.IFS(AND(GW31&gt;0,GW31&lt;($HK$3-$D31)),GW31,
AND(GW31&gt;0,GW31&gt;($HK$3-$D31)),($HK$3-$D31)),""))</f>
        <v/>
      </c>
      <c r="LB31" s="84" t="str" cm="1">
        <f t="array" ref="LB31">IF($C31="Production","",IFERROR(
_xlfn.IFS(AND(GX31&gt;0,GX31&lt;($HK$3-$D31)),GX31,
AND(GX31&gt;0,GX31&gt;($HK$3-$D31)),($HK$3-$D31)),""))</f>
        <v/>
      </c>
      <c r="LC31" s="84" t="str" cm="1">
        <f t="array" ref="LC31">IF($C31="Production","",IFERROR(
_xlfn.IFS(AND(GY31&gt;0,GY31&lt;($HK$3-$D31)),GY31,
AND(GY31&gt;0,GY31&gt;($HK$3-$D31)),($HK$3-$D31)),""))</f>
        <v/>
      </c>
      <c r="LD31" s="84" t="str" cm="1">
        <f t="array" ref="LD31">IF($C31="Production","",IFERROR(
_xlfn.IFS(AND(GZ31&gt;0,GZ31&lt;($HK$3-$D31)),GZ31,
AND(GZ31&gt;0,GZ31&gt;($HK$3-$D31)),($HK$3-$D31)),""))</f>
        <v/>
      </c>
      <c r="LE31" s="84" t="str" cm="1">
        <f t="array" ref="LE31">IF($C31="Production","",IFERROR(
_xlfn.IFS(AND(HA31&gt;0,HA31&lt;($HK$3-$D31)),HA31,
AND(HA31&gt;0,HA31&gt;($HK$3-$D31)),($HK$3-$D31)),""))</f>
        <v/>
      </c>
      <c r="LF31" s="84" t="str" cm="1">
        <f t="array" ref="LF31">IF($C31="Production","",IFERROR(
_xlfn.IFS(AND(HB31&gt;0,HB31&lt;($HK$3-$D31)),HB31,
AND(HB31&gt;0,HB31&gt;($HK$3-$D31)),($HK$3-$D31)),""))</f>
        <v/>
      </c>
      <c r="LG31" s="84" t="str" cm="1">
        <f t="array" ref="LG31">IF($C31="Production","",IFERROR(
_xlfn.IFS(AND(HC31&gt;0,HC31&lt;($HK$3-$D31)),HC31,
AND(HC31&gt;0,HC31&gt;($HK$3-$D31)),($HK$3-$D31)),""))</f>
        <v/>
      </c>
      <c r="LH31" s="84" t="str" cm="1">
        <f t="array" ref="LH31">IF($C31="Production","",IFERROR(
_xlfn.IFS(AND(HD31&gt;0,HD31&lt;($HK$3-$D31)),HD31,
AND(HD31&gt;0,HD31&gt;($HK$3-$D31)),($HK$3-$D31)),""))</f>
        <v/>
      </c>
      <c r="LI31" s="84" t="str" cm="1">
        <f t="array" ref="LI31">IF($C31="Production","",IFERROR(
_xlfn.IFS(AND(HE31&gt;0,HE31&lt;($HK$3-$D31)),HE31,
AND(HE31&gt;0,HE31&gt;($HK$3-$D31)),($HK$3-$D31)),""))</f>
        <v/>
      </c>
      <c r="LJ31" s="84" t="str" cm="1">
        <f t="array" ref="LJ31">IF($C31="Production","",IFERROR(
_xlfn.IFS(AND(HF31&gt;0,HF31&lt;($HK$3-$D31)),HF31,
AND(HF31&gt;0,HF31&gt;($HK$3-$D31)),($HK$3-$D31)),""))</f>
        <v/>
      </c>
      <c r="LK31" s="84" t="str" cm="1">
        <f t="array" ref="LK31">IF($C31="Production","",IFERROR(
_xlfn.IFS(AND(HG31&gt;0,HG31&lt;($HK$3-$D31)),HG31,
AND(HG31&gt;0,HG31&gt;($HK$3-$D31)),($HK$3-$D31)),""))</f>
        <v/>
      </c>
      <c r="LL31" s="139">
        <f t="shared" si="161"/>
        <v>0</v>
      </c>
      <c r="LM31" s="80"/>
      <c r="LN31" s="133" t="str">
        <f t="shared" si="162"/>
        <v/>
      </c>
      <c r="LO31" s="84" t="str">
        <f t="shared" si="163"/>
        <v/>
      </c>
      <c r="LP31" s="84" t="str">
        <f t="shared" si="164"/>
        <v/>
      </c>
      <c r="LQ31" s="84" t="str">
        <f t="shared" si="165"/>
        <v/>
      </c>
      <c r="LR31" s="84" t="str">
        <f t="shared" si="166"/>
        <v/>
      </c>
      <c r="LS31" s="84" t="str">
        <f t="shared" si="167"/>
        <v/>
      </c>
      <c r="LT31" s="84" t="str">
        <f t="shared" si="168"/>
        <v/>
      </c>
      <c r="LU31" s="84" t="str">
        <f t="shared" si="169"/>
        <v/>
      </c>
      <c r="LV31" s="84" t="str">
        <f t="shared" si="170"/>
        <v/>
      </c>
      <c r="LW31" s="84" t="str">
        <f t="shared" si="171"/>
        <v/>
      </c>
      <c r="LX31" s="84" t="str">
        <f t="shared" si="172"/>
        <v/>
      </c>
      <c r="LY31" s="84" t="str">
        <f t="shared" si="173"/>
        <v/>
      </c>
      <c r="LZ31" s="84" t="str">
        <f t="shared" si="174"/>
        <v/>
      </c>
      <c r="MA31" s="84" t="str">
        <f t="shared" si="175"/>
        <v/>
      </c>
      <c r="MB31" s="84" t="str">
        <f t="shared" si="176"/>
        <v/>
      </c>
      <c r="MC31" s="84" t="str">
        <f t="shared" si="177"/>
        <v/>
      </c>
      <c r="MD31" s="84" t="str">
        <f t="shared" si="178"/>
        <v/>
      </c>
      <c r="ME31" s="84" t="str">
        <f t="shared" si="179"/>
        <v/>
      </c>
      <c r="MF31" s="84" t="str">
        <f t="shared" si="180"/>
        <v/>
      </c>
      <c r="MG31" s="84" t="str">
        <f t="shared" si="181"/>
        <v/>
      </c>
      <c r="MH31" s="84" t="str">
        <f t="shared" si="182"/>
        <v/>
      </c>
      <c r="MI31" s="84" t="str">
        <f t="shared" si="183"/>
        <v/>
      </c>
      <c r="MJ31" s="84" t="str">
        <f t="shared" si="184"/>
        <v/>
      </c>
      <c r="MK31" s="84" t="str">
        <f t="shared" si="185"/>
        <v/>
      </c>
      <c r="ML31" s="84" t="str">
        <f t="shared" si="186"/>
        <v/>
      </c>
      <c r="MM31" s="84" t="str">
        <f t="shared" si="187"/>
        <v/>
      </c>
      <c r="MN31" s="84" t="str">
        <f t="shared" si="188"/>
        <v/>
      </c>
      <c r="MO31" s="84" t="str">
        <f t="shared" si="189"/>
        <v/>
      </c>
      <c r="MP31" s="84" t="str">
        <f t="shared" si="190"/>
        <v/>
      </c>
      <c r="MQ31" s="84" t="str">
        <f t="shared" si="191"/>
        <v/>
      </c>
      <c r="MR31" s="84" t="str">
        <f t="shared" si="192"/>
        <v/>
      </c>
      <c r="MS31" s="84" t="str">
        <f t="shared" si="193"/>
        <v/>
      </c>
      <c r="MT31" s="84" t="str">
        <f t="shared" si="194"/>
        <v/>
      </c>
      <c r="MU31" s="84" t="str">
        <f t="shared" si="195"/>
        <v/>
      </c>
      <c r="MV31" s="84" t="str">
        <f t="shared" si="196"/>
        <v/>
      </c>
      <c r="MW31" s="84" t="str">
        <f t="shared" si="197"/>
        <v/>
      </c>
      <c r="MX31" s="84" t="str">
        <f t="shared" si="198"/>
        <v/>
      </c>
      <c r="MY31" s="84" t="str">
        <f t="shared" si="199"/>
        <v/>
      </c>
      <c r="MZ31" s="84" t="str">
        <f t="shared" si="200"/>
        <v/>
      </c>
      <c r="NA31" s="84" t="str">
        <f t="shared" si="201"/>
        <v/>
      </c>
      <c r="NB31" s="84" t="str">
        <f t="shared" si="202"/>
        <v/>
      </c>
      <c r="NC31" s="84" t="str">
        <f t="shared" si="203"/>
        <v/>
      </c>
      <c r="ND31" s="84" t="str">
        <f t="shared" si="204"/>
        <v/>
      </c>
      <c r="NE31" s="84" t="str">
        <f t="shared" si="205"/>
        <v/>
      </c>
      <c r="NF31" s="84" t="str">
        <f t="shared" si="206"/>
        <v/>
      </c>
      <c r="NG31" s="84" t="str">
        <f t="shared" si="207"/>
        <v/>
      </c>
      <c r="NH31" s="84" t="str">
        <f t="shared" si="208"/>
        <v/>
      </c>
      <c r="NI31" s="84" t="str">
        <f t="shared" si="209"/>
        <v/>
      </c>
      <c r="NJ31" s="84" t="str">
        <f t="shared" si="210"/>
        <v/>
      </c>
      <c r="NK31" s="84" t="str">
        <f t="shared" si="211"/>
        <v/>
      </c>
      <c r="NL31" s="84" t="str">
        <f t="shared" si="212"/>
        <v/>
      </c>
      <c r="NM31" s="134" t="str">
        <f t="shared" si="213"/>
        <v/>
      </c>
      <c r="NN31" s="139">
        <f t="shared" si="214"/>
        <v>0</v>
      </c>
      <c r="NP31" s="91" t="str">
        <f t="shared" si="215"/>
        <v/>
      </c>
      <c r="NQ31" s="79" t="str">
        <f t="shared" si="216"/>
        <v/>
      </c>
      <c r="NR31" s="79" t="str">
        <f t="shared" si="217"/>
        <v/>
      </c>
      <c r="NS31" s="79" t="str">
        <f t="shared" si="218"/>
        <v/>
      </c>
      <c r="NT31" s="79" t="str">
        <f t="shared" si="219"/>
        <v/>
      </c>
      <c r="NU31" s="79" t="str">
        <f t="shared" si="220"/>
        <v/>
      </c>
      <c r="NV31" s="79" t="str">
        <f t="shared" si="221"/>
        <v/>
      </c>
      <c r="NW31" s="79" t="str">
        <f t="shared" si="222"/>
        <v/>
      </c>
      <c r="NX31" s="79" t="str">
        <f t="shared" si="223"/>
        <v/>
      </c>
      <c r="NY31" s="79" t="str">
        <f t="shared" si="224"/>
        <v/>
      </c>
      <c r="NZ31" s="79" t="str">
        <f t="shared" si="225"/>
        <v/>
      </c>
      <c r="OA31" s="79" t="str">
        <f t="shared" si="226"/>
        <v/>
      </c>
      <c r="OB31" s="79" t="str">
        <f t="shared" si="227"/>
        <v/>
      </c>
      <c r="OC31" s="79" t="str">
        <f t="shared" si="228"/>
        <v/>
      </c>
      <c r="OD31" s="79" t="str">
        <f t="shared" si="229"/>
        <v/>
      </c>
      <c r="OE31" s="79" t="str">
        <f t="shared" si="230"/>
        <v/>
      </c>
      <c r="OF31" s="79" t="str">
        <f t="shared" si="231"/>
        <v/>
      </c>
      <c r="OG31" s="79" t="str">
        <f t="shared" si="232"/>
        <v/>
      </c>
      <c r="OH31" s="79" t="str">
        <f t="shared" si="233"/>
        <v/>
      </c>
      <c r="OI31" s="79" t="str">
        <f t="shared" si="234"/>
        <v/>
      </c>
      <c r="OJ31" s="79" t="str">
        <f t="shared" si="235"/>
        <v/>
      </c>
      <c r="OK31" s="79" t="str">
        <f t="shared" si="236"/>
        <v/>
      </c>
      <c r="OL31" s="79" t="str">
        <f t="shared" si="237"/>
        <v/>
      </c>
      <c r="OM31" s="79" t="str">
        <f t="shared" si="238"/>
        <v/>
      </c>
      <c r="ON31" s="79" t="str">
        <f t="shared" si="239"/>
        <v/>
      </c>
      <c r="OO31" s="79" t="str">
        <f t="shared" si="240"/>
        <v/>
      </c>
      <c r="OP31" s="79" t="str">
        <f t="shared" si="241"/>
        <v/>
      </c>
      <c r="OQ31" s="79" t="str">
        <f t="shared" si="242"/>
        <v/>
      </c>
      <c r="OR31" s="79" t="str">
        <f t="shared" si="243"/>
        <v/>
      </c>
      <c r="OS31" s="79" t="str">
        <f t="shared" si="244"/>
        <v/>
      </c>
      <c r="OT31" s="79" t="str">
        <f t="shared" si="245"/>
        <v/>
      </c>
      <c r="OU31" s="79" t="str">
        <f t="shared" si="246"/>
        <v/>
      </c>
      <c r="OV31" s="79" t="str">
        <f t="shared" si="247"/>
        <v/>
      </c>
      <c r="OW31" s="79" t="str">
        <f t="shared" si="248"/>
        <v/>
      </c>
      <c r="OX31" s="79" t="str">
        <f t="shared" si="249"/>
        <v/>
      </c>
      <c r="OY31" s="79" t="str">
        <f t="shared" si="250"/>
        <v/>
      </c>
      <c r="OZ31" s="79" t="str">
        <f t="shared" si="251"/>
        <v/>
      </c>
      <c r="PA31" s="79" t="str">
        <f t="shared" si="252"/>
        <v/>
      </c>
      <c r="PB31" s="79" t="str">
        <f t="shared" si="253"/>
        <v/>
      </c>
      <c r="PC31" s="79" t="str">
        <f t="shared" si="254"/>
        <v/>
      </c>
      <c r="PD31" s="79" t="str">
        <f t="shared" si="255"/>
        <v/>
      </c>
      <c r="PE31" s="79" t="str">
        <f t="shared" si="256"/>
        <v/>
      </c>
      <c r="PF31" s="79" t="str">
        <f t="shared" si="257"/>
        <v/>
      </c>
      <c r="PG31" s="79" t="str">
        <f t="shared" si="258"/>
        <v/>
      </c>
      <c r="PH31" s="79" t="str">
        <f t="shared" si="259"/>
        <v/>
      </c>
      <c r="PI31" s="79" t="str">
        <f t="shared" si="260"/>
        <v/>
      </c>
      <c r="PJ31" s="79" t="str">
        <f t="shared" si="261"/>
        <v/>
      </c>
      <c r="PK31" s="79" t="str">
        <f t="shared" si="262"/>
        <v/>
      </c>
      <c r="PL31" s="79" t="str">
        <f t="shared" si="263"/>
        <v/>
      </c>
      <c r="PM31" s="79" t="str">
        <f t="shared" si="264"/>
        <v/>
      </c>
      <c r="PN31" s="79" t="str">
        <f t="shared" si="265"/>
        <v/>
      </c>
      <c r="PO31" s="92" t="str">
        <f t="shared" si="266"/>
        <v/>
      </c>
      <c r="PP31" s="144">
        <f t="shared" si="109"/>
        <v>0</v>
      </c>
      <c r="PR31" s="91">
        <f t="shared" si="267"/>
        <v>0</v>
      </c>
      <c r="PS31" s="79">
        <f t="shared" si="268"/>
        <v>0</v>
      </c>
      <c r="PT31" s="92">
        <f t="shared" si="269"/>
        <v>0</v>
      </c>
      <c r="PV31" s="144">
        <f t="shared" si="270"/>
        <v>-1</v>
      </c>
      <c r="PX31" s="144">
        <f t="shared" si="271"/>
        <v>-1</v>
      </c>
    </row>
    <row r="32" spans="2:440" x14ac:dyDescent="0.15">
      <c r="B32" s="82" t="str">
        <f>'MODU 2025'!B35</f>
        <v>PAIN Mélanie</v>
      </c>
      <c r="C32" s="82" t="str">
        <f>'MODU 2025'!C35</f>
        <v>Production</v>
      </c>
      <c r="D32" s="82">
        <f>'MODU 2025'!D35</f>
        <v>37</v>
      </c>
      <c r="E32" s="125">
        <f>'MODU 2025'!G35</f>
        <v>41</v>
      </c>
      <c r="F32" s="82">
        <f>'MODU 2025'!H35</f>
        <v>33</v>
      </c>
      <c r="G32" s="82">
        <f>'MODU 2025'!I35</f>
        <v>41</v>
      </c>
      <c r="H32" s="82">
        <f>'MODU 2025'!J35</f>
        <v>33</v>
      </c>
      <c r="I32" s="82">
        <f>'MODU 2025'!K35</f>
        <v>41</v>
      </c>
      <c r="J32" s="82">
        <f>'MODU 2025'!L35</f>
        <v>33</v>
      </c>
      <c r="K32" s="82">
        <f>'MODU 2025'!M35</f>
        <v>41</v>
      </c>
      <c r="L32" s="82">
        <f>'MODU 2025'!N35</f>
        <v>33</v>
      </c>
      <c r="M32" s="82">
        <f>'MODU 2025'!O35</f>
        <v>41</v>
      </c>
      <c r="N32" s="82">
        <f>'MODU 2025'!P35</f>
        <v>33</v>
      </c>
      <c r="O32" s="82">
        <f>'MODU 2025'!Q35</f>
        <v>41</v>
      </c>
      <c r="P32" s="82">
        <f>'MODU 2025'!R35</f>
        <v>33</v>
      </c>
      <c r="Q32" s="82">
        <f>'MODU 2025'!S35</f>
        <v>41</v>
      </c>
      <c r="R32" s="82">
        <f>'MODU 2025'!T35</f>
        <v>33</v>
      </c>
      <c r="S32" s="82">
        <f>'MODU 2025'!U35</f>
        <v>41</v>
      </c>
      <c r="T32" s="82">
        <f>'MODU 2025'!V35</f>
        <v>33</v>
      </c>
      <c r="U32" s="82">
        <f>'MODU 2025'!W35</f>
        <v>41</v>
      </c>
      <c r="V32" s="82">
        <f>'MODU 2025'!X35</f>
        <v>33</v>
      </c>
      <c r="W32" s="82">
        <f>'MODU 2025'!Y35</f>
        <v>41</v>
      </c>
      <c r="X32" s="82">
        <f>'MODU 2025'!Z35</f>
        <v>33</v>
      </c>
      <c r="Y32" s="82">
        <f>'MODU 2025'!AA35</f>
        <v>41</v>
      </c>
      <c r="Z32" s="82">
        <f>'MODU 2025'!AB35</f>
        <v>33</v>
      </c>
      <c r="AA32" s="82">
        <f>'MODU 2025'!AC35</f>
        <v>41</v>
      </c>
      <c r="AB32" s="82">
        <f>'MODU 2025'!AD35</f>
        <v>33</v>
      </c>
      <c r="AC32" s="82">
        <f>'MODU 2025'!AE35</f>
        <v>41</v>
      </c>
      <c r="AD32" s="82">
        <f>'MODU 2025'!AF35</f>
        <v>33</v>
      </c>
      <c r="AE32" s="82">
        <f>'MODU 2025'!AG35</f>
        <v>41</v>
      </c>
      <c r="AF32" s="82">
        <f>'MODU 2025'!AH35</f>
        <v>33</v>
      </c>
      <c r="AG32" s="82">
        <f>'MODU 2025'!AI35</f>
        <v>41</v>
      </c>
      <c r="AH32" s="82">
        <f>'MODU 2025'!AJ35</f>
        <v>33</v>
      </c>
      <c r="AI32" s="82">
        <f>'MODU 2025'!AK35</f>
        <v>41</v>
      </c>
      <c r="AJ32" s="82">
        <f>'MODU 2025'!AL35</f>
        <v>33</v>
      </c>
      <c r="AK32" s="82">
        <f>'MODU 2025'!AM35</f>
        <v>41</v>
      </c>
      <c r="AL32" s="82">
        <f>'MODU 2025'!AN35</f>
        <v>33</v>
      </c>
      <c r="AM32" s="82">
        <f>'MODU 2025'!AO35</f>
        <v>41</v>
      </c>
      <c r="AN32" s="82">
        <f>'MODU 2025'!AP35</f>
        <v>33</v>
      </c>
      <c r="AO32" s="82">
        <f>'MODU 2025'!AQ35</f>
        <v>41</v>
      </c>
      <c r="AP32" s="82">
        <f>'MODU 2025'!AR35</f>
        <v>33</v>
      </c>
      <c r="AQ32" s="82">
        <f>'MODU 2025'!AS35</f>
        <v>41</v>
      </c>
      <c r="AR32" s="82">
        <f>'MODU 2025'!AT35</f>
        <v>33</v>
      </c>
      <c r="AS32" s="82">
        <f>'MODU 2025'!AU35</f>
        <v>41</v>
      </c>
      <c r="AT32" s="82">
        <f>'MODU 2025'!AV35</f>
        <v>33</v>
      </c>
      <c r="AU32" s="82">
        <f>'MODU 2025'!AW35</f>
        <v>41</v>
      </c>
      <c r="AV32" s="82">
        <f>'MODU 2025'!AX35</f>
        <v>33</v>
      </c>
      <c r="AW32" s="82">
        <f>'MODU 2025'!AY35</f>
        <v>41</v>
      </c>
      <c r="AX32" s="82">
        <f>'MODU 2025'!AZ35</f>
        <v>33</v>
      </c>
      <c r="AY32" s="82">
        <f>'MODU 2025'!BA35</f>
        <v>41</v>
      </c>
      <c r="AZ32" s="82">
        <f>'MODU 2025'!BB35</f>
        <v>33</v>
      </c>
      <c r="BA32" s="82">
        <f>'MODU 2025'!BC35</f>
        <v>41</v>
      </c>
      <c r="BB32" s="82">
        <f>'MODU 2025'!BD35</f>
        <v>33</v>
      </c>
      <c r="BC32" s="82">
        <f>'MODU 2025'!BE35</f>
        <v>41</v>
      </c>
      <c r="BD32" s="126">
        <f>'MODU 2025'!BF35</f>
        <v>33</v>
      </c>
      <c r="BE32" s="82"/>
      <c r="BF32" s="116">
        <v>41</v>
      </c>
      <c r="BG32" s="117">
        <v>33</v>
      </c>
      <c r="BH32" s="117">
        <v>41</v>
      </c>
      <c r="BI32" s="117">
        <v>33</v>
      </c>
      <c r="BJ32" s="117">
        <v>41</v>
      </c>
      <c r="BK32" s="117">
        <v>33</v>
      </c>
      <c r="BL32" s="117">
        <v>41</v>
      </c>
      <c r="BM32" s="117">
        <v>33</v>
      </c>
      <c r="BN32" s="117">
        <v>41</v>
      </c>
      <c r="BO32" s="117">
        <v>33</v>
      </c>
      <c r="BP32" s="117">
        <v>41</v>
      </c>
      <c r="BQ32" s="117">
        <v>33</v>
      </c>
      <c r="BR32" s="117">
        <v>41</v>
      </c>
      <c r="BS32" s="117">
        <v>33</v>
      </c>
      <c r="BT32" s="117">
        <v>41</v>
      </c>
      <c r="BU32" s="117">
        <v>33</v>
      </c>
      <c r="BV32" s="117">
        <v>41</v>
      </c>
      <c r="BW32" s="117">
        <v>33</v>
      </c>
      <c r="BX32" s="117">
        <v>41</v>
      </c>
      <c r="BY32" s="117">
        <v>33</v>
      </c>
      <c r="BZ32" s="117">
        <v>41</v>
      </c>
      <c r="CA32" s="117">
        <v>33</v>
      </c>
      <c r="CB32" s="117">
        <v>41</v>
      </c>
      <c r="CC32" s="117">
        <v>33</v>
      </c>
      <c r="CD32" s="117">
        <v>41</v>
      </c>
      <c r="CE32" s="117">
        <v>33</v>
      </c>
      <c r="CF32" s="117">
        <v>41</v>
      </c>
      <c r="CG32" s="117">
        <v>33</v>
      </c>
      <c r="CH32" s="117">
        <v>41</v>
      </c>
      <c r="CI32" s="117">
        <v>33</v>
      </c>
      <c r="CJ32" s="117">
        <v>41</v>
      </c>
      <c r="CK32" s="117">
        <v>33</v>
      </c>
      <c r="CL32" s="117">
        <v>41</v>
      </c>
      <c r="CM32" s="117">
        <v>33</v>
      </c>
      <c r="CN32" s="117">
        <v>41</v>
      </c>
      <c r="CO32" s="117">
        <v>33</v>
      </c>
      <c r="CP32" s="117">
        <v>41</v>
      </c>
      <c r="CQ32" s="117">
        <v>33</v>
      </c>
      <c r="CR32" s="117">
        <v>41</v>
      </c>
      <c r="CS32" s="117">
        <v>33</v>
      </c>
      <c r="CT32" s="117">
        <v>41</v>
      </c>
      <c r="CU32" s="117">
        <v>33</v>
      </c>
      <c r="CV32" s="117">
        <v>41</v>
      </c>
      <c r="CW32" s="117">
        <v>33</v>
      </c>
      <c r="CX32" s="117">
        <v>41</v>
      </c>
      <c r="CY32" s="117">
        <v>33</v>
      </c>
      <c r="CZ32" s="117">
        <v>41</v>
      </c>
      <c r="DA32" s="117">
        <v>33</v>
      </c>
      <c r="DB32" s="117">
        <v>41</v>
      </c>
      <c r="DC32" s="117">
        <v>33</v>
      </c>
      <c r="DD32" s="117">
        <v>41</v>
      </c>
      <c r="DE32" s="118">
        <v>33</v>
      </c>
      <c r="DF32" s="85"/>
      <c r="DG32" s="133">
        <f t="shared" si="272"/>
        <v>0</v>
      </c>
      <c r="DH32" s="84">
        <f t="shared" si="110"/>
        <v>0</v>
      </c>
      <c r="DI32" s="84">
        <f t="shared" si="111"/>
        <v>0</v>
      </c>
      <c r="DJ32" s="84">
        <f t="shared" si="112"/>
        <v>0</v>
      </c>
      <c r="DK32" s="84">
        <f t="shared" si="113"/>
        <v>0</v>
      </c>
      <c r="DL32" s="84">
        <f t="shared" si="114"/>
        <v>0</v>
      </c>
      <c r="DM32" s="84">
        <f t="shared" si="115"/>
        <v>0</v>
      </c>
      <c r="DN32" s="84">
        <f t="shared" si="116"/>
        <v>0</v>
      </c>
      <c r="DO32" s="84">
        <f t="shared" si="117"/>
        <v>0</v>
      </c>
      <c r="DP32" s="84">
        <f t="shared" si="118"/>
        <v>0</v>
      </c>
      <c r="DQ32" s="84">
        <f t="shared" si="119"/>
        <v>0</v>
      </c>
      <c r="DR32" s="84">
        <f t="shared" si="120"/>
        <v>0</v>
      </c>
      <c r="DS32" s="84">
        <f t="shared" si="121"/>
        <v>0</v>
      </c>
      <c r="DT32" s="84">
        <f t="shared" si="122"/>
        <v>0</v>
      </c>
      <c r="DU32" s="84">
        <f t="shared" si="123"/>
        <v>0</v>
      </c>
      <c r="DV32" s="84">
        <f t="shared" si="124"/>
        <v>0</v>
      </c>
      <c r="DW32" s="84">
        <f t="shared" si="125"/>
        <v>0</v>
      </c>
      <c r="DX32" s="84">
        <f t="shared" si="126"/>
        <v>0</v>
      </c>
      <c r="DY32" s="84">
        <f t="shared" si="127"/>
        <v>0</v>
      </c>
      <c r="DZ32" s="84">
        <f t="shared" si="128"/>
        <v>0</v>
      </c>
      <c r="EA32" s="84">
        <f t="shared" si="129"/>
        <v>0</v>
      </c>
      <c r="EB32" s="84">
        <f t="shared" si="130"/>
        <v>0</v>
      </c>
      <c r="EC32" s="84">
        <f t="shared" si="131"/>
        <v>0</v>
      </c>
      <c r="ED32" s="84">
        <f t="shared" si="132"/>
        <v>0</v>
      </c>
      <c r="EE32" s="84">
        <f t="shared" si="133"/>
        <v>0</v>
      </c>
      <c r="EF32" s="84">
        <f t="shared" si="134"/>
        <v>0</v>
      </c>
      <c r="EG32" s="84">
        <f t="shared" si="135"/>
        <v>0</v>
      </c>
      <c r="EH32" s="84">
        <f t="shared" si="136"/>
        <v>0</v>
      </c>
      <c r="EI32" s="84">
        <f t="shared" si="137"/>
        <v>0</v>
      </c>
      <c r="EJ32" s="84">
        <f t="shared" si="138"/>
        <v>0</v>
      </c>
      <c r="EK32" s="84">
        <f t="shared" si="139"/>
        <v>0</v>
      </c>
      <c r="EL32" s="84">
        <f t="shared" si="140"/>
        <v>0</v>
      </c>
      <c r="EM32" s="84">
        <f t="shared" si="141"/>
        <v>0</v>
      </c>
      <c r="EN32" s="84">
        <f t="shared" si="142"/>
        <v>0</v>
      </c>
      <c r="EO32" s="84">
        <f t="shared" si="143"/>
        <v>0</v>
      </c>
      <c r="EP32" s="84">
        <f t="shared" si="144"/>
        <v>0</v>
      </c>
      <c r="EQ32" s="84">
        <f t="shared" si="145"/>
        <v>0</v>
      </c>
      <c r="ER32" s="84">
        <f t="shared" si="146"/>
        <v>0</v>
      </c>
      <c r="ES32" s="84">
        <f t="shared" si="147"/>
        <v>0</v>
      </c>
      <c r="ET32" s="84">
        <f t="shared" si="148"/>
        <v>0</v>
      </c>
      <c r="EU32" s="84">
        <f t="shared" si="149"/>
        <v>0</v>
      </c>
      <c r="EV32" s="84">
        <f t="shared" si="150"/>
        <v>0</v>
      </c>
      <c r="EW32" s="84">
        <f t="shared" si="151"/>
        <v>0</v>
      </c>
      <c r="EX32" s="84">
        <f t="shared" si="152"/>
        <v>0</v>
      </c>
      <c r="EY32" s="84">
        <f t="shared" si="153"/>
        <v>0</v>
      </c>
      <c r="EZ32" s="84">
        <f t="shared" si="154"/>
        <v>0</v>
      </c>
      <c r="FA32" s="84">
        <f t="shared" si="155"/>
        <v>0</v>
      </c>
      <c r="FB32" s="84">
        <f t="shared" si="156"/>
        <v>0</v>
      </c>
      <c r="FC32" s="84">
        <f t="shared" si="157"/>
        <v>0</v>
      </c>
      <c r="FD32" s="84">
        <f t="shared" si="158"/>
        <v>0</v>
      </c>
      <c r="FE32" s="84">
        <f t="shared" si="159"/>
        <v>0</v>
      </c>
      <c r="FF32" s="134">
        <f t="shared" si="160"/>
        <v>0</v>
      </c>
      <c r="FG32" s="84"/>
      <c r="FH32" s="133" t="str">
        <f t="shared" si="51"/>
        <v/>
      </c>
      <c r="FI32" s="84" t="str">
        <f t="shared" si="52"/>
        <v/>
      </c>
      <c r="FJ32" s="84" t="str">
        <f t="shared" si="53"/>
        <v/>
      </c>
      <c r="FK32" s="84" t="str">
        <f t="shared" si="54"/>
        <v/>
      </c>
      <c r="FL32" s="84" t="str">
        <f t="shared" si="55"/>
        <v/>
      </c>
      <c r="FM32" s="84" t="str">
        <f t="shared" si="56"/>
        <v/>
      </c>
      <c r="FN32" s="84" t="str">
        <f t="shared" si="57"/>
        <v/>
      </c>
      <c r="FO32" s="84" t="str">
        <f t="shared" si="58"/>
        <v/>
      </c>
      <c r="FP32" s="84" t="str">
        <f t="shared" si="59"/>
        <v/>
      </c>
      <c r="FQ32" s="84" t="str">
        <f t="shared" si="60"/>
        <v/>
      </c>
      <c r="FR32" s="84" t="str">
        <f t="shared" si="61"/>
        <v/>
      </c>
      <c r="FS32" s="84" t="str">
        <f t="shared" si="62"/>
        <v/>
      </c>
      <c r="FT32" s="84" t="str">
        <f t="shared" si="63"/>
        <v/>
      </c>
      <c r="FU32" s="84" t="str">
        <f t="shared" si="64"/>
        <v/>
      </c>
      <c r="FV32" s="84" t="str">
        <f t="shared" si="65"/>
        <v/>
      </c>
      <c r="FW32" s="84" t="str">
        <f t="shared" si="66"/>
        <v/>
      </c>
      <c r="FX32" s="84" t="str">
        <f t="shared" si="67"/>
        <v/>
      </c>
      <c r="FY32" s="84" t="str">
        <f t="shared" si="68"/>
        <v/>
      </c>
      <c r="FZ32" s="84" t="str">
        <f t="shared" si="69"/>
        <v/>
      </c>
      <c r="GA32" s="84" t="str">
        <f t="shared" si="70"/>
        <v/>
      </c>
      <c r="GB32" s="84" t="str">
        <f t="shared" si="71"/>
        <v/>
      </c>
      <c r="GC32" s="84" t="str">
        <f t="shared" si="72"/>
        <v/>
      </c>
      <c r="GD32" s="84" t="str">
        <f t="shared" si="73"/>
        <v/>
      </c>
      <c r="GE32" s="84" t="str">
        <f t="shared" si="74"/>
        <v/>
      </c>
      <c r="GF32" s="84" t="str">
        <f t="shared" si="75"/>
        <v/>
      </c>
      <c r="GG32" s="84" t="str">
        <f t="shared" si="76"/>
        <v/>
      </c>
      <c r="GH32" s="84" t="str">
        <f t="shared" si="77"/>
        <v/>
      </c>
      <c r="GI32" s="84" t="str">
        <f t="shared" si="78"/>
        <v/>
      </c>
      <c r="GJ32" s="84" t="str">
        <f t="shared" si="79"/>
        <v/>
      </c>
      <c r="GK32" s="84" t="str">
        <f t="shared" si="80"/>
        <v/>
      </c>
      <c r="GL32" s="84" t="str">
        <f t="shared" si="81"/>
        <v/>
      </c>
      <c r="GM32" s="84" t="str">
        <f t="shared" si="82"/>
        <v/>
      </c>
      <c r="GN32" s="84" t="str">
        <f t="shared" si="83"/>
        <v/>
      </c>
      <c r="GO32" s="84" t="str">
        <f t="shared" si="84"/>
        <v/>
      </c>
      <c r="GP32" s="84" t="str">
        <f t="shared" si="85"/>
        <v/>
      </c>
      <c r="GQ32" s="84" t="str">
        <f t="shared" si="86"/>
        <v/>
      </c>
      <c r="GR32" s="84" t="str">
        <f t="shared" si="87"/>
        <v/>
      </c>
      <c r="GS32" s="84" t="str">
        <f t="shared" si="88"/>
        <v/>
      </c>
      <c r="GT32" s="84" t="str">
        <f t="shared" si="89"/>
        <v/>
      </c>
      <c r="GU32" s="84" t="str">
        <f t="shared" si="90"/>
        <v/>
      </c>
      <c r="GV32" s="84" t="str">
        <f t="shared" si="91"/>
        <v/>
      </c>
      <c r="GW32" s="84" t="str">
        <f t="shared" si="92"/>
        <v/>
      </c>
      <c r="GX32" s="84" t="str">
        <f t="shared" si="93"/>
        <v/>
      </c>
      <c r="GY32" s="84" t="str">
        <f t="shared" si="94"/>
        <v/>
      </c>
      <c r="GZ32" s="84" t="str">
        <f t="shared" si="95"/>
        <v/>
      </c>
      <c r="HA32" s="84" t="str">
        <f t="shared" si="96"/>
        <v/>
      </c>
      <c r="HB32" s="84" t="str">
        <f t="shared" si="97"/>
        <v/>
      </c>
      <c r="HC32" s="84" t="str">
        <f t="shared" si="98"/>
        <v/>
      </c>
      <c r="HD32" s="84" t="str">
        <f t="shared" si="99"/>
        <v/>
      </c>
      <c r="HE32" s="84" t="str">
        <f t="shared" si="100"/>
        <v/>
      </c>
      <c r="HF32" s="84" t="str">
        <f t="shared" si="101"/>
        <v/>
      </c>
      <c r="HG32" s="84" t="str">
        <f t="shared" si="102"/>
        <v/>
      </c>
      <c r="HH32" s="139">
        <f t="shared" si="103"/>
        <v>0</v>
      </c>
      <c r="HI32" s="35"/>
      <c r="HJ32" s="133" t="str" cm="1">
        <f t="array" ref="HJ32">IF($C32&lt;&gt;"Production","",IFERROR(
_xlfn.IFS(AND(DG32&gt;0,DG32&lt;($HK$3-$D32)),DG32,
AND(DG32&gt;0,DG32&gt;($HK$3-$D32)),($HK$3-$D32)),""))</f>
        <v/>
      </c>
      <c r="HK32" s="84" t="str" cm="1">
        <f t="array" ref="HK32">IF($C32&lt;&gt;"Production","",IFERROR(
_xlfn.IFS(AND(DH32&gt;0,DH32&lt;($HK$3-$D32)),DH32,
AND(DH32&gt;0,DH32&gt;($HK$3-$D32)),($HK$3-$D32)),""))</f>
        <v/>
      </c>
      <c r="HL32" s="84" t="str" cm="1">
        <f t="array" ref="HL32">IF($C32&lt;&gt;"Production","",IFERROR(
_xlfn.IFS(AND(DI32&gt;0,DI32&lt;($HK$3-$D32)),DI32,
AND(DI32&gt;0,DI32&gt;($HK$3-$D32)),($HK$3-$D32)),""))</f>
        <v/>
      </c>
      <c r="HM32" s="84" t="str" cm="1">
        <f t="array" ref="HM32">IF($C32&lt;&gt;"Production","",IFERROR(
_xlfn.IFS(AND(DJ32&gt;0,DJ32&lt;($HK$3-$D32)),DJ32,
AND(DJ32&gt;0,DJ32&gt;($HK$3-$D32)),($HK$3-$D32)),""))</f>
        <v/>
      </c>
      <c r="HN32" s="84" t="str" cm="1">
        <f t="array" ref="HN32">IF($C32&lt;&gt;"Production","",IFERROR(
_xlfn.IFS(AND(DK32&gt;0,DK32&lt;($HK$3-$D32)),DK32,
AND(DK32&gt;0,DK32&gt;($HK$3-$D32)),($HK$3-$D32)),""))</f>
        <v/>
      </c>
      <c r="HO32" s="84" t="str" cm="1">
        <f t="array" ref="HO32">IF($C32&lt;&gt;"Production","",IFERROR(
_xlfn.IFS(AND(DL32&gt;0,DL32&lt;($HK$3-$D32)),DL32,
AND(DL32&gt;0,DL32&gt;($HK$3-$D32)),($HK$3-$D32)),""))</f>
        <v/>
      </c>
      <c r="HP32" s="84" t="str" cm="1">
        <f t="array" ref="HP32">IF($C32&lt;&gt;"Production","",IFERROR(
_xlfn.IFS(AND(DM32&gt;0,DM32&lt;($HK$3-$D32)),DM32,
AND(DM32&gt;0,DM32&gt;($HK$3-$D32)),($HK$3-$D32)),""))</f>
        <v/>
      </c>
      <c r="HQ32" s="84" t="str" cm="1">
        <f t="array" ref="HQ32">IF($C32&lt;&gt;"Production","",IFERROR(
_xlfn.IFS(AND(DN32&gt;0,DN32&lt;($HK$3-$D32)),DN32,
AND(DN32&gt;0,DN32&gt;($HK$3-$D32)),($HK$3-$D32)),""))</f>
        <v/>
      </c>
      <c r="HR32" s="84" t="str" cm="1">
        <f t="array" ref="HR32">IF($C32&lt;&gt;"Production","",IFERROR(
_xlfn.IFS(AND(DO32&gt;0,DO32&lt;($HK$3-$D32)),DO32,
AND(DO32&gt;0,DO32&gt;($HK$3-$D32)),($HK$3-$D32)),""))</f>
        <v/>
      </c>
      <c r="HS32" s="84" t="str" cm="1">
        <f t="array" ref="HS32">IF($C32&lt;&gt;"Production","",IFERROR(
_xlfn.IFS(AND(DP32&gt;0,DP32&lt;($HK$3-$D32)),DP32,
AND(DP32&gt;0,DP32&gt;($HK$3-$D32)),($HK$3-$D32)),""))</f>
        <v/>
      </c>
      <c r="HT32" s="84" t="str" cm="1">
        <f t="array" ref="HT32">IF($C32&lt;&gt;"Production","",IFERROR(
_xlfn.IFS(AND(DQ32&gt;0,DQ32&lt;($HK$3-$D32)),DQ32,
AND(DQ32&gt;0,DQ32&gt;($HK$3-$D32)),($HK$3-$D32)),""))</f>
        <v/>
      </c>
      <c r="HU32" s="84" t="str" cm="1">
        <f t="array" ref="HU32">IF($C32&lt;&gt;"Production","",IFERROR(
_xlfn.IFS(AND(DR32&gt;0,DR32&lt;($HK$3-$D32)),DR32,
AND(DR32&gt;0,DR32&gt;($HK$3-$D32)),($HK$3-$D32)),""))</f>
        <v/>
      </c>
      <c r="HV32" s="84" t="str" cm="1">
        <f t="array" ref="HV32">IF($C32&lt;&gt;"Production","",IFERROR(
_xlfn.IFS(AND(DS32&gt;0,DS32&lt;($HK$3-$D32)),DS32,
AND(DS32&gt;0,DS32&gt;($HK$3-$D32)),($HK$3-$D32)),""))</f>
        <v/>
      </c>
      <c r="HW32" s="84" t="str" cm="1">
        <f t="array" ref="HW32">IF($C32&lt;&gt;"Production","",IFERROR(
_xlfn.IFS(AND(DT32&gt;0,DT32&lt;($HK$3-$D32)),DT32,
AND(DT32&gt;0,DT32&gt;($HK$3-$D32)),($HK$3-$D32)),""))</f>
        <v/>
      </c>
      <c r="HX32" s="84" t="str" cm="1">
        <f t="array" ref="HX32">IF($C32&lt;&gt;"Production","",IFERROR(
_xlfn.IFS(AND(DU32&gt;0,DU32&lt;($HK$3-$D32)),DU32,
AND(DU32&gt;0,DU32&gt;($HK$3-$D32)),($HK$3-$D32)),""))</f>
        <v/>
      </c>
      <c r="HY32" s="84" t="str" cm="1">
        <f t="array" ref="HY32">IF($C32&lt;&gt;"Production","",IFERROR(
_xlfn.IFS(AND(DV32&gt;0,DV32&lt;($HK$3-$D32)),DV32,
AND(DV32&gt;0,DV32&gt;($HK$3-$D32)),($HK$3-$D32)),""))</f>
        <v/>
      </c>
      <c r="HZ32" s="84" t="str" cm="1">
        <f t="array" ref="HZ32">IF($C32&lt;&gt;"Production","",IFERROR(
_xlfn.IFS(AND(DW32&gt;0,DW32&lt;($HK$3-$D32)),DW32,
AND(DW32&gt;0,DW32&gt;($HK$3-$D32)),($HK$3-$D32)),""))</f>
        <v/>
      </c>
      <c r="IA32" s="84" t="str" cm="1">
        <f t="array" ref="IA32">IF($C32&lt;&gt;"Production","",IFERROR(
_xlfn.IFS(AND(DX32&gt;0,DX32&lt;($HK$3-$D32)),DX32,
AND(DX32&gt;0,DX32&gt;($HK$3-$D32)),($HK$3-$D32)),""))</f>
        <v/>
      </c>
      <c r="IB32" s="84" t="str" cm="1">
        <f t="array" ref="IB32">IF($C32&lt;&gt;"Production","",IFERROR(
_xlfn.IFS(AND(DY32&gt;0,DY32&lt;($HK$3-$D32)),DY32,
AND(DY32&gt;0,DY32&gt;($HK$3-$D32)),($HK$3-$D32)),""))</f>
        <v/>
      </c>
      <c r="IC32" s="84" t="str" cm="1">
        <f t="array" ref="IC32">IF($C32&lt;&gt;"Production","",IFERROR(
_xlfn.IFS(AND(DZ32&gt;0,DZ32&lt;($HK$3-$D32)),DZ32,
AND(DZ32&gt;0,DZ32&gt;($HK$3-$D32)),($HK$3-$D32)),""))</f>
        <v/>
      </c>
      <c r="ID32" s="84" t="str" cm="1">
        <f t="array" ref="ID32">IF($C32&lt;&gt;"Production","",IFERROR(
_xlfn.IFS(AND(EA32&gt;0,EA32&lt;($HK$3-$D32)),EA32,
AND(EA32&gt;0,EA32&gt;($HK$3-$D32)),($HK$3-$D32)),""))</f>
        <v/>
      </c>
      <c r="IE32" s="84" t="str" cm="1">
        <f t="array" ref="IE32">IF($C32&lt;&gt;"Production","",IFERROR(
_xlfn.IFS(AND(EB32&gt;0,EB32&lt;($HK$3-$D32)),EB32,
AND(EB32&gt;0,EB32&gt;($HK$3-$D32)),($HK$3-$D32)),""))</f>
        <v/>
      </c>
      <c r="IF32" s="84" t="str" cm="1">
        <f t="array" ref="IF32">IF($C32&lt;&gt;"Production","",IFERROR(
_xlfn.IFS(AND(EC32&gt;0,EC32&lt;($HK$3-$D32)),EC32,
AND(EC32&gt;0,EC32&gt;($HK$3-$D32)),($HK$3-$D32)),""))</f>
        <v/>
      </c>
      <c r="IG32" s="84" t="str" cm="1">
        <f t="array" ref="IG32">IF($C32&lt;&gt;"Production","",IFERROR(
_xlfn.IFS(AND(ED32&gt;0,ED32&lt;($HK$3-$D32)),ED32,
AND(ED32&gt;0,ED32&gt;($HK$3-$D32)),($HK$3-$D32)),""))</f>
        <v/>
      </c>
      <c r="IH32" s="84" t="str" cm="1">
        <f t="array" ref="IH32">IF($C32&lt;&gt;"Production","",IFERROR(
_xlfn.IFS(AND(EE32&gt;0,EE32&lt;($HK$3-$D32)),EE32,
AND(EE32&gt;0,EE32&gt;($HK$3-$D32)),($HK$3-$D32)),""))</f>
        <v/>
      </c>
      <c r="II32" s="84" t="str" cm="1">
        <f t="array" ref="II32">IF($C32&lt;&gt;"Production","",IFERROR(
_xlfn.IFS(AND(EF32&gt;0,EF32&lt;($HK$3-$D32)),EF32,
AND(EF32&gt;0,EF32&gt;($HK$3-$D32)),($HK$3-$D32)),""))</f>
        <v/>
      </c>
      <c r="IJ32" s="84" t="str" cm="1">
        <f t="array" ref="IJ32">IF($C32&lt;&gt;"Production","",IFERROR(
_xlfn.IFS(AND(EG32&gt;0,EG32&lt;($HK$3-$D32)),EG32,
AND(EG32&gt;0,EG32&gt;($HK$3-$D32)),($HK$3-$D32)),""))</f>
        <v/>
      </c>
      <c r="IK32" s="84" t="str" cm="1">
        <f t="array" ref="IK32">IF($C32&lt;&gt;"Production","",IFERROR(
_xlfn.IFS(AND(EH32&gt;0,EH32&lt;($HK$3-$D32)),EH32,
AND(EH32&gt;0,EH32&gt;($HK$3-$D32)),($HK$3-$D32)),""))</f>
        <v/>
      </c>
      <c r="IL32" s="84" t="str" cm="1">
        <f t="array" ref="IL32">IF($C32&lt;&gt;"Production","",IFERROR(
_xlfn.IFS(AND(EI32&gt;0,EI32&lt;($HK$3-$D32)),EI32,
AND(EI32&gt;0,EI32&gt;($HK$3-$D32)),($HK$3-$D32)),""))</f>
        <v/>
      </c>
      <c r="IM32" s="84" t="str" cm="1">
        <f t="array" ref="IM32">IF($C32&lt;&gt;"Production","",IFERROR(
_xlfn.IFS(AND(EJ32&gt;0,EJ32&lt;($HK$3-$D32)),EJ32,
AND(EJ32&gt;0,EJ32&gt;($HK$3-$D32)),($HK$3-$D32)),""))</f>
        <v/>
      </c>
      <c r="IN32" s="84" t="str" cm="1">
        <f t="array" ref="IN32">IF($C32&lt;&gt;"Production","",IFERROR(
_xlfn.IFS(AND(EK32&gt;0,EK32&lt;($HK$3-$D32)),EK32,
AND(EK32&gt;0,EK32&gt;($HK$3-$D32)),($HK$3-$D32)),""))</f>
        <v/>
      </c>
      <c r="IO32" s="84" t="str" cm="1">
        <f t="array" ref="IO32">IF($C32&lt;&gt;"Production","",IFERROR(
_xlfn.IFS(AND(EL32&gt;0,EL32&lt;($HK$3-$D32)),EL32,
AND(EL32&gt;0,EL32&gt;($HK$3-$D32)),($HK$3-$D32)),""))</f>
        <v/>
      </c>
      <c r="IP32" s="84" t="str" cm="1">
        <f t="array" ref="IP32">IF($C32&lt;&gt;"Production","",IFERROR(
_xlfn.IFS(AND(EM32&gt;0,EM32&lt;($HK$3-$D32)),EM32,
AND(EM32&gt;0,EM32&gt;($HK$3-$D32)),($HK$3-$D32)),""))</f>
        <v/>
      </c>
      <c r="IQ32" s="84" t="str" cm="1">
        <f t="array" ref="IQ32">IF($C32&lt;&gt;"Production","",IFERROR(
_xlfn.IFS(AND(EN32&gt;0,EN32&lt;($HK$3-$D32)),EN32,
AND(EN32&gt;0,EN32&gt;($HK$3-$D32)),($HK$3-$D32)),""))</f>
        <v/>
      </c>
      <c r="IR32" s="84" t="str" cm="1">
        <f t="array" ref="IR32">IF($C32&lt;&gt;"Production","",IFERROR(
_xlfn.IFS(AND(EO32&gt;0,EO32&lt;($HK$3-$D32)),EO32,
AND(EO32&gt;0,EO32&gt;($HK$3-$D32)),($HK$3-$D32)),""))</f>
        <v/>
      </c>
      <c r="IS32" s="84" t="str" cm="1">
        <f t="array" ref="IS32">IF($C32&lt;&gt;"Production","",IFERROR(
_xlfn.IFS(AND(EP32&gt;0,EP32&lt;($HK$3-$D32)),EP32,
AND(EP32&gt;0,EP32&gt;($HK$3-$D32)),($HK$3-$D32)),""))</f>
        <v/>
      </c>
      <c r="IT32" s="84" t="str" cm="1">
        <f t="array" ref="IT32">IF($C32&lt;&gt;"Production","",IFERROR(
_xlfn.IFS(AND(EQ32&gt;0,EQ32&lt;($HK$3-$D32)),EQ32,
AND(EQ32&gt;0,EQ32&gt;($HK$3-$D32)),($HK$3-$D32)),""))</f>
        <v/>
      </c>
      <c r="IU32" s="84" t="str" cm="1">
        <f t="array" ref="IU32">IF($C32&lt;&gt;"Production","",IFERROR(
_xlfn.IFS(AND(ER32&gt;0,ER32&lt;($HK$3-$D32)),ER32,
AND(ER32&gt;0,ER32&gt;($HK$3-$D32)),($HK$3-$D32)),""))</f>
        <v/>
      </c>
      <c r="IV32" s="84" t="str" cm="1">
        <f t="array" ref="IV32">IF($C32&lt;&gt;"Production","",IFERROR(
_xlfn.IFS(AND(ES32&gt;0,ES32&lt;($HK$3-$D32)),ES32,
AND(ES32&gt;0,ES32&gt;($HK$3-$D32)),($HK$3-$D32)),""))</f>
        <v/>
      </c>
      <c r="IW32" s="84" t="str" cm="1">
        <f t="array" ref="IW32">IF($C32&lt;&gt;"Production","",IFERROR(
_xlfn.IFS(AND(ET32&gt;0,ET32&lt;($HK$3-$D32)),ET32,
AND(ET32&gt;0,ET32&gt;($HK$3-$D32)),($HK$3-$D32)),""))</f>
        <v/>
      </c>
      <c r="IX32" s="84" t="str" cm="1">
        <f t="array" ref="IX32">IF($C32&lt;&gt;"Production","",IFERROR(
_xlfn.IFS(AND(EU32&gt;0,EU32&lt;($HK$3-$D32)),EU32,
AND(EU32&gt;0,EU32&gt;($HK$3-$D32)),($HK$3-$D32)),""))</f>
        <v/>
      </c>
      <c r="IY32" s="84" t="str" cm="1">
        <f t="array" ref="IY32">IF($C32&lt;&gt;"Production","",IFERROR(
_xlfn.IFS(AND(EV32&gt;0,EV32&lt;($HK$3-$D32)),EV32,
AND(EV32&gt;0,EV32&gt;($HK$3-$D32)),($HK$3-$D32)),""))</f>
        <v/>
      </c>
      <c r="IZ32" s="84" t="str" cm="1">
        <f t="array" ref="IZ32">IF($C32&lt;&gt;"Production","",IFERROR(
_xlfn.IFS(AND(EW32&gt;0,EW32&lt;($HK$3-$D32)),EW32,
AND(EW32&gt;0,EW32&gt;($HK$3-$D32)),($HK$3-$D32)),""))</f>
        <v/>
      </c>
      <c r="JA32" s="84" t="str" cm="1">
        <f t="array" ref="JA32">IF($C32&lt;&gt;"Production","",IFERROR(
_xlfn.IFS(AND(EX32&gt;0,EX32&lt;($HK$3-$D32)),EX32,
AND(EX32&gt;0,EX32&gt;($HK$3-$D32)),($HK$3-$D32)),""))</f>
        <v/>
      </c>
      <c r="JB32" s="84" t="str" cm="1">
        <f t="array" ref="JB32">IF($C32&lt;&gt;"Production","",IFERROR(
_xlfn.IFS(AND(EY32&gt;0,EY32&lt;($HK$3-$D32)),EY32,
AND(EY32&gt;0,EY32&gt;($HK$3-$D32)),($HK$3-$D32)),""))</f>
        <v/>
      </c>
      <c r="JC32" s="84" t="str" cm="1">
        <f t="array" ref="JC32">IF($C32&lt;&gt;"Production","",IFERROR(
_xlfn.IFS(AND(EZ32&gt;0,EZ32&lt;($HK$3-$D32)),EZ32,
AND(EZ32&gt;0,EZ32&gt;($HK$3-$D32)),($HK$3-$D32)),""))</f>
        <v/>
      </c>
      <c r="JD32" s="84" t="str" cm="1">
        <f t="array" ref="JD32">IF($C32&lt;&gt;"Production","",IFERROR(
_xlfn.IFS(AND(FA32&gt;0,FA32&lt;($HK$3-$D32)),FA32,
AND(FA32&gt;0,FA32&gt;($HK$3-$D32)),($HK$3-$D32)),""))</f>
        <v/>
      </c>
      <c r="JE32" s="84" t="str" cm="1">
        <f t="array" ref="JE32">IF($C32&lt;&gt;"Production","",IFERROR(
_xlfn.IFS(AND(FB32&gt;0,FB32&lt;($HK$3-$D32)),FB32,
AND(FB32&gt;0,FB32&gt;($HK$3-$D32)),($HK$3-$D32)),""))</f>
        <v/>
      </c>
      <c r="JF32" s="84" t="str" cm="1">
        <f t="array" ref="JF32">IF($C32&lt;&gt;"Production","",IFERROR(
_xlfn.IFS(AND(FC32&gt;0,FC32&lt;($HK$3-$D32)),FC32,
AND(FC32&gt;0,FC32&gt;($HK$3-$D32)),($HK$3-$D32)),""))</f>
        <v/>
      </c>
      <c r="JG32" s="84" t="str" cm="1">
        <f t="array" ref="JG32">IF($C32&lt;&gt;"Production","",IFERROR(
_xlfn.IFS(AND(FD32&gt;0,FD32&lt;($HK$3-$D32)),FD32,
AND(FD32&gt;0,FD32&gt;($HK$3-$D32)),($HK$3-$D32)),""))</f>
        <v/>
      </c>
      <c r="JH32" s="84" t="str" cm="1">
        <f t="array" ref="JH32">IF($C32&lt;&gt;"Production","",IFERROR(
_xlfn.IFS(AND(FF32&gt;0,FF32&lt;($HK$3-$D32)),FF32,
AND(FF32&gt;0,FF32&gt;($HK$3-$D32)),($HK$3-$D32)),""))</f>
        <v/>
      </c>
      <c r="JI32" s="134" t="str" cm="1">
        <f t="array" ref="JI32">IF($C32&lt;&gt;"Production","",IFERROR(
_xlfn.IFS(AND(FG32&gt;0,FG32&lt;($HK$3-$D32)),FG32,
AND(FG32&gt;0,FG32&gt;($HK$3-$D32)),($HK$3-$D32)),""))</f>
        <v/>
      </c>
      <c r="JJ32" s="139">
        <f t="shared" si="104"/>
        <v>0</v>
      </c>
      <c r="JK32" s="80"/>
      <c r="JL32" s="133" t="str" cm="1">
        <f t="array" ref="JL32">IF($C32="Production","",IFERROR(
_xlfn.IFS(AND(FH32&gt;0,FH32&lt;($HK$3-$D32)),FH32,
AND(FH32&gt;0,FH32&gt;($HK$3-$D32)),($HK$3-$D32)),""))</f>
        <v/>
      </c>
      <c r="JM32" s="84" t="str" cm="1">
        <f t="array" ref="JM32">IF($C32="Production","",IFERROR(
_xlfn.IFS(AND(FI32&gt;0,FI32&lt;($HK$3-$D32)),FI32,
AND(FI32&gt;0,FI32&gt;($HK$3-$D32)),($HK$3-$D32)),""))</f>
        <v/>
      </c>
      <c r="JN32" s="84" t="str" cm="1">
        <f t="array" ref="JN32">IF($C32="Production","",IFERROR(
_xlfn.IFS(AND(FJ32&gt;0,FJ32&lt;($HK$3-$D32)),FJ32,
AND(FJ32&gt;0,FJ32&gt;($HK$3-$D32)),($HK$3-$D32)),""))</f>
        <v/>
      </c>
      <c r="JO32" s="84" t="str" cm="1">
        <f t="array" ref="JO32">IF($C32="Production","",IFERROR(
_xlfn.IFS(AND(FK32&gt;0,FK32&lt;($HK$3-$D32)),FK32,
AND(FK32&gt;0,FK32&gt;($HK$3-$D32)),($HK$3-$D32)),""))</f>
        <v/>
      </c>
      <c r="JP32" s="84" t="str" cm="1">
        <f t="array" ref="JP32">IF($C32="Production","",IFERROR(
_xlfn.IFS(AND(FL32&gt;0,FL32&lt;($HK$3-$D32)),FL32,
AND(FL32&gt;0,FL32&gt;($HK$3-$D32)),($HK$3-$D32)),""))</f>
        <v/>
      </c>
      <c r="JQ32" s="84" t="str" cm="1">
        <f t="array" ref="JQ32">IF($C32="Production","",IFERROR(
_xlfn.IFS(AND(FM32&gt;0,FM32&lt;($HK$3-$D32)),FM32,
AND(FM32&gt;0,FM32&gt;($HK$3-$D32)),($HK$3-$D32)),""))</f>
        <v/>
      </c>
      <c r="JR32" s="84" t="str" cm="1">
        <f t="array" ref="JR32">IF($C32="Production","",IFERROR(
_xlfn.IFS(AND(FN32&gt;0,FN32&lt;($HK$3-$D32)),FN32,
AND(FN32&gt;0,FN32&gt;($HK$3-$D32)),($HK$3-$D32)),""))</f>
        <v/>
      </c>
      <c r="JS32" s="84" t="str" cm="1">
        <f t="array" ref="JS32">IF($C32="Production","",IFERROR(
_xlfn.IFS(AND(FO32&gt;0,FO32&lt;($HK$3-$D32)),FO32,
AND(FO32&gt;0,FO32&gt;($HK$3-$D32)),($HK$3-$D32)),""))</f>
        <v/>
      </c>
      <c r="JT32" s="84" t="str" cm="1">
        <f t="array" ref="JT32">IF($C32="Production","",IFERROR(
_xlfn.IFS(AND(FP32&gt;0,FP32&lt;($HK$3-$D32)),FP32,
AND(FP32&gt;0,FP32&gt;($HK$3-$D32)),($HK$3-$D32)),""))</f>
        <v/>
      </c>
      <c r="JU32" s="84" t="str" cm="1">
        <f t="array" ref="JU32">IF($C32="Production","",IFERROR(
_xlfn.IFS(AND(FQ32&gt;0,FQ32&lt;($HK$3-$D32)),FQ32,
AND(FQ32&gt;0,FQ32&gt;($HK$3-$D32)),($HK$3-$D32)),""))</f>
        <v/>
      </c>
      <c r="JV32" s="84" t="str" cm="1">
        <f t="array" ref="JV32">IF($C32="Production","",IFERROR(
_xlfn.IFS(AND(FR32&gt;0,FR32&lt;($HK$3-$D32)),FR32,
AND(FR32&gt;0,FR32&gt;($HK$3-$D32)),($HK$3-$D32)),""))</f>
        <v/>
      </c>
      <c r="JW32" s="84" t="str" cm="1">
        <f t="array" ref="JW32">IF($C32="Production","",IFERROR(
_xlfn.IFS(AND(FS32&gt;0,FS32&lt;($HK$3-$D32)),FS32,
AND(FS32&gt;0,FS32&gt;($HK$3-$D32)),($HK$3-$D32)),""))</f>
        <v/>
      </c>
      <c r="JX32" s="84" t="str" cm="1">
        <f t="array" ref="JX32">IF($C32="Production","",IFERROR(
_xlfn.IFS(AND(FT32&gt;0,FT32&lt;($HK$3-$D32)),FT32,
AND(FT32&gt;0,FT32&gt;($HK$3-$D32)),($HK$3-$D32)),""))</f>
        <v/>
      </c>
      <c r="JY32" s="84" t="str" cm="1">
        <f t="array" ref="JY32">IF($C32="Production","",IFERROR(
_xlfn.IFS(AND(FU32&gt;0,FU32&lt;($HK$3-$D32)),FU32,
AND(FU32&gt;0,FU32&gt;($HK$3-$D32)),($HK$3-$D32)),""))</f>
        <v/>
      </c>
      <c r="JZ32" s="84" t="str" cm="1">
        <f t="array" ref="JZ32">IF($C32="Production","",IFERROR(
_xlfn.IFS(AND(FV32&gt;0,FV32&lt;($HK$3-$D32)),FV32,
AND(FV32&gt;0,FV32&gt;($HK$3-$D32)),($HK$3-$D32)),""))</f>
        <v/>
      </c>
      <c r="KA32" s="84" t="str" cm="1">
        <f t="array" ref="KA32">IF($C32="Production","",IFERROR(
_xlfn.IFS(AND(FW32&gt;0,FW32&lt;($HK$3-$D32)),FW32,
AND(FW32&gt;0,FW32&gt;($HK$3-$D32)),($HK$3-$D32)),""))</f>
        <v/>
      </c>
      <c r="KB32" s="84" t="str" cm="1">
        <f t="array" ref="KB32">IF($C32="Production","",IFERROR(
_xlfn.IFS(AND(FX32&gt;0,FX32&lt;($HK$3-$D32)),FX32,
AND(FX32&gt;0,FX32&gt;($HK$3-$D32)),($HK$3-$D32)),""))</f>
        <v/>
      </c>
      <c r="KC32" s="84" t="str" cm="1">
        <f t="array" ref="KC32">IF($C32="Production","",IFERROR(
_xlfn.IFS(AND(FY32&gt;0,FY32&lt;($HK$3-$D32)),FY32,
AND(FY32&gt;0,FY32&gt;($HK$3-$D32)),($HK$3-$D32)),""))</f>
        <v/>
      </c>
      <c r="KD32" s="84" t="str" cm="1">
        <f t="array" ref="KD32">IF($C32="Production","",IFERROR(
_xlfn.IFS(AND(FZ32&gt;0,FZ32&lt;($HK$3-$D32)),FZ32,
AND(FZ32&gt;0,FZ32&gt;($HK$3-$D32)),($HK$3-$D32)),""))</f>
        <v/>
      </c>
      <c r="KE32" s="84" t="str" cm="1">
        <f t="array" ref="KE32">IF($C32="Production","",IFERROR(
_xlfn.IFS(AND(GA32&gt;0,GA32&lt;($HK$3-$D32)),GA32,
AND(GA32&gt;0,GA32&gt;($HK$3-$D32)),($HK$3-$D32)),""))</f>
        <v/>
      </c>
      <c r="KF32" s="84" t="str" cm="1">
        <f t="array" ref="KF32">IF($C32="Production","",IFERROR(
_xlfn.IFS(AND(GB32&gt;0,GB32&lt;($HK$3-$D32)),GB32,
AND(GB32&gt;0,GB32&gt;($HK$3-$D32)),($HK$3-$D32)),""))</f>
        <v/>
      </c>
      <c r="KG32" s="84" t="str" cm="1">
        <f t="array" ref="KG32">IF($C32="Production","",IFERROR(
_xlfn.IFS(AND(GC32&gt;0,GC32&lt;($HK$3-$D32)),GC32,
AND(GC32&gt;0,GC32&gt;($HK$3-$D32)),($HK$3-$D32)),""))</f>
        <v/>
      </c>
      <c r="KH32" s="84" t="str" cm="1">
        <f t="array" ref="KH32">IF($C32="Production","",IFERROR(
_xlfn.IFS(AND(GD32&gt;0,GD32&lt;($HK$3-$D32)),GD32,
AND(GD32&gt;0,GD32&gt;($HK$3-$D32)),($HK$3-$D32)),""))</f>
        <v/>
      </c>
      <c r="KI32" s="84" t="str" cm="1">
        <f t="array" ref="KI32">IF($C32="Production","",IFERROR(
_xlfn.IFS(AND(GE32&gt;0,GE32&lt;($HK$3-$D32)),GE32,
AND(GE32&gt;0,GE32&gt;($HK$3-$D32)),($HK$3-$D32)),""))</f>
        <v/>
      </c>
      <c r="KJ32" s="84" t="str" cm="1">
        <f t="array" ref="KJ32">IF($C32="Production","",IFERROR(
_xlfn.IFS(AND(GF32&gt;0,GF32&lt;($HK$3-$D32)),GF32,
AND(GF32&gt;0,GF32&gt;($HK$3-$D32)),($HK$3-$D32)),""))</f>
        <v/>
      </c>
      <c r="KK32" s="84" t="str" cm="1">
        <f t="array" ref="KK32">IF($C32="Production","",IFERROR(
_xlfn.IFS(AND(GG32&gt;0,GG32&lt;($HK$3-$D32)),GG32,
AND(GG32&gt;0,GG32&gt;($HK$3-$D32)),($HK$3-$D32)),""))</f>
        <v/>
      </c>
      <c r="KL32" s="84" t="str" cm="1">
        <f t="array" ref="KL32">IF($C32="Production","",IFERROR(
_xlfn.IFS(AND(GH32&gt;0,GH32&lt;($HK$3-$D32)),GH32,
AND(GH32&gt;0,GH32&gt;($HK$3-$D32)),($HK$3-$D32)),""))</f>
        <v/>
      </c>
      <c r="KM32" s="84" t="str" cm="1">
        <f t="array" ref="KM32">IF($C32="Production","",IFERROR(
_xlfn.IFS(AND(GI32&gt;0,GI32&lt;($HK$3-$D32)),GI32,
AND(GI32&gt;0,GI32&gt;($HK$3-$D32)),($HK$3-$D32)),""))</f>
        <v/>
      </c>
      <c r="KN32" s="84" t="str" cm="1">
        <f t="array" ref="KN32">IF($C32="Production","",IFERROR(
_xlfn.IFS(AND(GJ32&gt;0,GJ32&lt;($HK$3-$D32)),GJ32,
AND(GJ32&gt;0,GJ32&gt;($HK$3-$D32)),($HK$3-$D32)),""))</f>
        <v/>
      </c>
      <c r="KO32" s="84" t="str" cm="1">
        <f t="array" ref="KO32">IF($C32="Production","",IFERROR(
_xlfn.IFS(AND(GK32&gt;0,GK32&lt;($HK$3-$D32)),GK32,
AND(GK32&gt;0,GK32&gt;($HK$3-$D32)),($HK$3-$D32)),""))</f>
        <v/>
      </c>
      <c r="KP32" s="84" t="str" cm="1">
        <f t="array" ref="KP32">IF($C32="Production","",IFERROR(
_xlfn.IFS(AND(GL32&gt;0,GL32&lt;($HK$3-$D32)),GL32,
AND(GL32&gt;0,GL32&gt;($HK$3-$D32)),($HK$3-$D32)),""))</f>
        <v/>
      </c>
      <c r="KQ32" s="84" t="str" cm="1">
        <f t="array" ref="KQ32">IF($C32="Production","",IFERROR(
_xlfn.IFS(AND(GM32&gt;0,GM32&lt;($HK$3-$D32)),GM32,
AND(GM32&gt;0,GM32&gt;($HK$3-$D32)),($HK$3-$D32)),""))</f>
        <v/>
      </c>
      <c r="KR32" s="84" t="str" cm="1">
        <f t="array" ref="KR32">IF($C32="Production","",IFERROR(
_xlfn.IFS(AND(GN32&gt;0,GN32&lt;($HK$3-$D32)),GN32,
AND(GN32&gt;0,GN32&gt;($HK$3-$D32)),($HK$3-$D32)),""))</f>
        <v/>
      </c>
      <c r="KS32" s="84" t="str" cm="1">
        <f t="array" ref="KS32">IF($C32="Production","",IFERROR(
_xlfn.IFS(AND(GO32&gt;0,GO32&lt;($HK$3-$D32)),GO32,
AND(GO32&gt;0,GO32&gt;($HK$3-$D32)),($HK$3-$D32)),""))</f>
        <v/>
      </c>
      <c r="KT32" s="84" t="str" cm="1">
        <f t="array" ref="KT32">IF($C32="Production","",IFERROR(
_xlfn.IFS(AND(GP32&gt;0,GP32&lt;($HK$3-$D32)),GP32,
AND(GP32&gt;0,GP32&gt;($HK$3-$D32)),($HK$3-$D32)),""))</f>
        <v/>
      </c>
      <c r="KU32" s="84" t="str" cm="1">
        <f t="array" ref="KU32">IF($C32="Production","",IFERROR(
_xlfn.IFS(AND(GQ32&gt;0,GQ32&lt;($HK$3-$D32)),GQ32,
AND(GQ32&gt;0,GQ32&gt;($HK$3-$D32)),($HK$3-$D32)),""))</f>
        <v/>
      </c>
      <c r="KV32" s="84" t="str" cm="1">
        <f t="array" ref="KV32">IF($C32="Production","",IFERROR(
_xlfn.IFS(AND(GR32&gt;0,GR32&lt;($HK$3-$D32)),GR32,
AND(GR32&gt;0,GR32&gt;($HK$3-$D32)),($HK$3-$D32)),""))</f>
        <v/>
      </c>
      <c r="KW32" s="84" t="str" cm="1">
        <f t="array" ref="KW32">IF($C32="Production","",IFERROR(
_xlfn.IFS(AND(GS32&gt;0,GS32&lt;($HK$3-$D32)),GS32,
AND(GS32&gt;0,GS32&gt;($HK$3-$D32)),($HK$3-$D32)),""))</f>
        <v/>
      </c>
      <c r="KX32" s="84" t="str" cm="1">
        <f t="array" ref="KX32">IF($C32="Production","",IFERROR(
_xlfn.IFS(AND(GT32&gt;0,GT32&lt;($HK$3-$D32)),GT32,
AND(GT32&gt;0,GT32&gt;($HK$3-$D32)),($HK$3-$D32)),""))</f>
        <v/>
      </c>
      <c r="KY32" s="84" t="str" cm="1">
        <f t="array" ref="KY32">IF($C32="Production","",IFERROR(
_xlfn.IFS(AND(GU32&gt;0,GU32&lt;($HK$3-$D32)),GU32,
AND(GU32&gt;0,GU32&gt;($HK$3-$D32)),($HK$3-$D32)),""))</f>
        <v/>
      </c>
      <c r="KZ32" s="84" t="str" cm="1">
        <f t="array" ref="KZ32">IF($C32="Production","",IFERROR(
_xlfn.IFS(AND(GV32&gt;0,GV32&lt;($HK$3-$D32)),GV32,
AND(GV32&gt;0,GV32&gt;($HK$3-$D32)),($HK$3-$D32)),""))</f>
        <v/>
      </c>
      <c r="LA32" s="84" t="str" cm="1">
        <f t="array" ref="LA32">IF($C32="Production","",IFERROR(
_xlfn.IFS(AND(GW32&gt;0,GW32&lt;($HK$3-$D32)),GW32,
AND(GW32&gt;0,GW32&gt;($HK$3-$D32)),($HK$3-$D32)),""))</f>
        <v/>
      </c>
      <c r="LB32" s="84" t="str" cm="1">
        <f t="array" ref="LB32">IF($C32="Production","",IFERROR(
_xlfn.IFS(AND(GX32&gt;0,GX32&lt;($HK$3-$D32)),GX32,
AND(GX32&gt;0,GX32&gt;($HK$3-$D32)),($HK$3-$D32)),""))</f>
        <v/>
      </c>
      <c r="LC32" s="84" t="str" cm="1">
        <f t="array" ref="LC32">IF($C32="Production","",IFERROR(
_xlfn.IFS(AND(GY32&gt;0,GY32&lt;($HK$3-$D32)),GY32,
AND(GY32&gt;0,GY32&gt;($HK$3-$D32)),($HK$3-$D32)),""))</f>
        <v/>
      </c>
      <c r="LD32" s="84" t="str" cm="1">
        <f t="array" ref="LD32">IF($C32="Production","",IFERROR(
_xlfn.IFS(AND(GZ32&gt;0,GZ32&lt;($HK$3-$D32)),GZ32,
AND(GZ32&gt;0,GZ32&gt;($HK$3-$D32)),($HK$3-$D32)),""))</f>
        <v/>
      </c>
      <c r="LE32" s="84" t="str" cm="1">
        <f t="array" ref="LE32">IF($C32="Production","",IFERROR(
_xlfn.IFS(AND(HA32&gt;0,HA32&lt;($HK$3-$D32)),HA32,
AND(HA32&gt;0,HA32&gt;($HK$3-$D32)),($HK$3-$D32)),""))</f>
        <v/>
      </c>
      <c r="LF32" s="84" t="str" cm="1">
        <f t="array" ref="LF32">IF($C32="Production","",IFERROR(
_xlfn.IFS(AND(HB32&gt;0,HB32&lt;($HK$3-$D32)),HB32,
AND(HB32&gt;0,HB32&gt;($HK$3-$D32)),($HK$3-$D32)),""))</f>
        <v/>
      </c>
      <c r="LG32" s="84" t="str" cm="1">
        <f t="array" ref="LG32">IF($C32="Production","",IFERROR(
_xlfn.IFS(AND(HC32&gt;0,HC32&lt;($HK$3-$D32)),HC32,
AND(HC32&gt;0,HC32&gt;($HK$3-$D32)),($HK$3-$D32)),""))</f>
        <v/>
      </c>
      <c r="LH32" s="84" t="str" cm="1">
        <f t="array" ref="LH32">IF($C32="Production","",IFERROR(
_xlfn.IFS(AND(HD32&gt;0,HD32&lt;($HK$3-$D32)),HD32,
AND(HD32&gt;0,HD32&gt;($HK$3-$D32)),($HK$3-$D32)),""))</f>
        <v/>
      </c>
      <c r="LI32" s="84" t="str" cm="1">
        <f t="array" ref="LI32">IF($C32="Production","",IFERROR(
_xlfn.IFS(AND(HE32&gt;0,HE32&lt;($HK$3-$D32)),HE32,
AND(HE32&gt;0,HE32&gt;($HK$3-$D32)),($HK$3-$D32)),""))</f>
        <v/>
      </c>
      <c r="LJ32" s="84" t="str" cm="1">
        <f t="array" ref="LJ32">IF($C32="Production","",IFERROR(
_xlfn.IFS(AND(HF32&gt;0,HF32&lt;($HK$3-$D32)),HF32,
AND(HF32&gt;0,HF32&gt;($HK$3-$D32)),($HK$3-$D32)),""))</f>
        <v/>
      </c>
      <c r="LK32" s="84" t="str" cm="1">
        <f t="array" ref="LK32">IF($C32="Production","",IFERROR(
_xlfn.IFS(AND(HG32&gt;0,HG32&lt;($HK$3-$D32)),HG32,
AND(HG32&gt;0,HG32&gt;($HK$3-$D32)),($HK$3-$D32)),""))</f>
        <v/>
      </c>
      <c r="LL32" s="139">
        <f t="shared" si="161"/>
        <v>0</v>
      </c>
      <c r="LM32" s="80"/>
      <c r="LN32" s="133" t="str">
        <f t="shared" si="162"/>
        <v/>
      </c>
      <c r="LO32" s="84" t="str">
        <f t="shared" si="163"/>
        <v/>
      </c>
      <c r="LP32" s="84" t="str">
        <f t="shared" si="164"/>
        <v/>
      </c>
      <c r="LQ32" s="84" t="str">
        <f t="shared" si="165"/>
        <v/>
      </c>
      <c r="LR32" s="84" t="str">
        <f t="shared" si="166"/>
        <v/>
      </c>
      <c r="LS32" s="84" t="str">
        <f t="shared" si="167"/>
        <v/>
      </c>
      <c r="LT32" s="84" t="str">
        <f t="shared" si="168"/>
        <v/>
      </c>
      <c r="LU32" s="84" t="str">
        <f t="shared" si="169"/>
        <v/>
      </c>
      <c r="LV32" s="84" t="str">
        <f t="shared" si="170"/>
        <v/>
      </c>
      <c r="LW32" s="84" t="str">
        <f t="shared" si="171"/>
        <v/>
      </c>
      <c r="LX32" s="84" t="str">
        <f t="shared" si="172"/>
        <v/>
      </c>
      <c r="LY32" s="84" t="str">
        <f t="shared" si="173"/>
        <v/>
      </c>
      <c r="LZ32" s="84" t="str">
        <f t="shared" si="174"/>
        <v/>
      </c>
      <c r="MA32" s="84" t="str">
        <f t="shared" si="175"/>
        <v/>
      </c>
      <c r="MB32" s="84" t="str">
        <f t="shared" si="176"/>
        <v/>
      </c>
      <c r="MC32" s="84" t="str">
        <f t="shared" si="177"/>
        <v/>
      </c>
      <c r="MD32" s="84" t="str">
        <f t="shared" si="178"/>
        <v/>
      </c>
      <c r="ME32" s="84" t="str">
        <f t="shared" si="179"/>
        <v/>
      </c>
      <c r="MF32" s="84" t="str">
        <f t="shared" si="180"/>
        <v/>
      </c>
      <c r="MG32" s="84" t="str">
        <f t="shared" si="181"/>
        <v/>
      </c>
      <c r="MH32" s="84" t="str">
        <f t="shared" si="182"/>
        <v/>
      </c>
      <c r="MI32" s="84" t="str">
        <f t="shared" si="183"/>
        <v/>
      </c>
      <c r="MJ32" s="84" t="str">
        <f t="shared" si="184"/>
        <v/>
      </c>
      <c r="MK32" s="84" t="str">
        <f t="shared" si="185"/>
        <v/>
      </c>
      <c r="ML32" s="84" t="str">
        <f t="shared" si="186"/>
        <v/>
      </c>
      <c r="MM32" s="84" t="str">
        <f t="shared" si="187"/>
        <v/>
      </c>
      <c r="MN32" s="84" t="str">
        <f t="shared" si="188"/>
        <v/>
      </c>
      <c r="MO32" s="84" t="str">
        <f t="shared" si="189"/>
        <v/>
      </c>
      <c r="MP32" s="84" t="str">
        <f t="shared" si="190"/>
        <v/>
      </c>
      <c r="MQ32" s="84" t="str">
        <f t="shared" si="191"/>
        <v/>
      </c>
      <c r="MR32" s="84" t="str">
        <f t="shared" si="192"/>
        <v/>
      </c>
      <c r="MS32" s="84" t="str">
        <f t="shared" si="193"/>
        <v/>
      </c>
      <c r="MT32" s="84" t="str">
        <f t="shared" si="194"/>
        <v/>
      </c>
      <c r="MU32" s="84" t="str">
        <f t="shared" si="195"/>
        <v/>
      </c>
      <c r="MV32" s="84" t="str">
        <f t="shared" si="196"/>
        <v/>
      </c>
      <c r="MW32" s="84" t="str">
        <f t="shared" si="197"/>
        <v/>
      </c>
      <c r="MX32" s="84" t="str">
        <f t="shared" si="198"/>
        <v/>
      </c>
      <c r="MY32" s="84" t="str">
        <f t="shared" si="199"/>
        <v/>
      </c>
      <c r="MZ32" s="84" t="str">
        <f t="shared" si="200"/>
        <v/>
      </c>
      <c r="NA32" s="84" t="str">
        <f t="shared" si="201"/>
        <v/>
      </c>
      <c r="NB32" s="84" t="str">
        <f t="shared" si="202"/>
        <v/>
      </c>
      <c r="NC32" s="84" t="str">
        <f t="shared" si="203"/>
        <v/>
      </c>
      <c r="ND32" s="84" t="str">
        <f t="shared" si="204"/>
        <v/>
      </c>
      <c r="NE32" s="84" t="str">
        <f t="shared" si="205"/>
        <v/>
      </c>
      <c r="NF32" s="84" t="str">
        <f t="shared" si="206"/>
        <v/>
      </c>
      <c r="NG32" s="84" t="str">
        <f t="shared" si="207"/>
        <v/>
      </c>
      <c r="NH32" s="84" t="str">
        <f t="shared" si="208"/>
        <v/>
      </c>
      <c r="NI32" s="84" t="str">
        <f t="shared" si="209"/>
        <v/>
      </c>
      <c r="NJ32" s="84" t="str">
        <f t="shared" si="210"/>
        <v/>
      </c>
      <c r="NK32" s="84" t="str">
        <f t="shared" si="211"/>
        <v/>
      </c>
      <c r="NL32" s="84" t="str">
        <f t="shared" si="212"/>
        <v/>
      </c>
      <c r="NM32" s="134" t="str">
        <f t="shared" si="213"/>
        <v/>
      </c>
      <c r="NN32" s="139">
        <f t="shared" si="214"/>
        <v>0</v>
      </c>
      <c r="NP32" s="91" t="str">
        <f t="shared" si="215"/>
        <v/>
      </c>
      <c r="NQ32" s="79" t="str">
        <f t="shared" si="216"/>
        <v/>
      </c>
      <c r="NR32" s="79" t="str">
        <f t="shared" si="217"/>
        <v/>
      </c>
      <c r="NS32" s="79" t="str">
        <f t="shared" si="218"/>
        <v/>
      </c>
      <c r="NT32" s="79" t="str">
        <f t="shared" si="219"/>
        <v/>
      </c>
      <c r="NU32" s="79" t="str">
        <f t="shared" si="220"/>
        <v/>
      </c>
      <c r="NV32" s="79" t="str">
        <f t="shared" si="221"/>
        <v/>
      </c>
      <c r="NW32" s="79" t="str">
        <f t="shared" si="222"/>
        <v/>
      </c>
      <c r="NX32" s="79" t="str">
        <f t="shared" si="223"/>
        <v/>
      </c>
      <c r="NY32" s="79" t="str">
        <f t="shared" si="224"/>
        <v/>
      </c>
      <c r="NZ32" s="79" t="str">
        <f t="shared" si="225"/>
        <v/>
      </c>
      <c r="OA32" s="79" t="str">
        <f t="shared" si="226"/>
        <v/>
      </c>
      <c r="OB32" s="79" t="str">
        <f t="shared" si="227"/>
        <v/>
      </c>
      <c r="OC32" s="79" t="str">
        <f t="shared" si="228"/>
        <v/>
      </c>
      <c r="OD32" s="79" t="str">
        <f t="shared" si="229"/>
        <v/>
      </c>
      <c r="OE32" s="79" t="str">
        <f t="shared" si="230"/>
        <v/>
      </c>
      <c r="OF32" s="79" t="str">
        <f t="shared" si="231"/>
        <v/>
      </c>
      <c r="OG32" s="79" t="str">
        <f t="shared" si="232"/>
        <v/>
      </c>
      <c r="OH32" s="79" t="str">
        <f t="shared" si="233"/>
        <v/>
      </c>
      <c r="OI32" s="79" t="str">
        <f t="shared" si="234"/>
        <v/>
      </c>
      <c r="OJ32" s="79" t="str">
        <f t="shared" si="235"/>
        <v/>
      </c>
      <c r="OK32" s="79" t="str">
        <f t="shared" si="236"/>
        <v/>
      </c>
      <c r="OL32" s="79" t="str">
        <f t="shared" si="237"/>
        <v/>
      </c>
      <c r="OM32" s="79" t="str">
        <f t="shared" si="238"/>
        <v/>
      </c>
      <c r="ON32" s="79" t="str">
        <f t="shared" si="239"/>
        <v/>
      </c>
      <c r="OO32" s="79" t="str">
        <f t="shared" si="240"/>
        <v/>
      </c>
      <c r="OP32" s="79" t="str">
        <f t="shared" si="241"/>
        <v/>
      </c>
      <c r="OQ32" s="79" t="str">
        <f t="shared" si="242"/>
        <v/>
      </c>
      <c r="OR32" s="79" t="str">
        <f t="shared" si="243"/>
        <v/>
      </c>
      <c r="OS32" s="79" t="str">
        <f t="shared" si="244"/>
        <v/>
      </c>
      <c r="OT32" s="79" t="str">
        <f t="shared" si="245"/>
        <v/>
      </c>
      <c r="OU32" s="79" t="str">
        <f t="shared" si="246"/>
        <v/>
      </c>
      <c r="OV32" s="79" t="str">
        <f t="shared" si="247"/>
        <v/>
      </c>
      <c r="OW32" s="79" t="str">
        <f t="shared" si="248"/>
        <v/>
      </c>
      <c r="OX32" s="79" t="str">
        <f t="shared" si="249"/>
        <v/>
      </c>
      <c r="OY32" s="79" t="str">
        <f t="shared" si="250"/>
        <v/>
      </c>
      <c r="OZ32" s="79" t="str">
        <f t="shared" si="251"/>
        <v/>
      </c>
      <c r="PA32" s="79" t="str">
        <f t="shared" si="252"/>
        <v/>
      </c>
      <c r="PB32" s="79" t="str">
        <f t="shared" si="253"/>
        <v/>
      </c>
      <c r="PC32" s="79" t="str">
        <f t="shared" si="254"/>
        <v/>
      </c>
      <c r="PD32" s="79" t="str">
        <f t="shared" si="255"/>
        <v/>
      </c>
      <c r="PE32" s="79" t="str">
        <f t="shared" si="256"/>
        <v/>
      </c>
      <c r="PF32" s="79" t="str">
        <f t="shared" si="257"/>
        <v/>
      </c>
      <c r="PG32" s="79" t="str">
        <f t="shared" si="258"/>
        <v/>
      </c>
      <c r="PH32" s="79" t="str">
        <f t="shared" si="259"/>
        <v/>
      </c>
      <c r="PI32" s="79" t="str">
        <f t="shared" si="260"/>
        <v/>
      </c>
      <c r="PJ32" s="79" t="str">
        <f t="shared" si="261"/>
        <v/>
      </c>
      <c r="PK32" s="79" t="str">
        <f t="shared" si="262"/>
        <v/>
      </c>
      <c r="PL32" s="79" t="str">
        <f t="shared" si="263"/>
        <v/>
      </c>
      <c r="PM32" s="79" t="str">
        <f t="shared" si="264"/>
        <v/>
      </c>
      <c r="PN32" s="79" t="str">
        <f t="shared" si="265"/>
        <v/>
      </c>
      <c r="PO32" s="92" t="str">
        <f t="shared" si="266"/>
        <v/>
      </c>
      <c r="PP32" s="144">
        <f t="shared" si="109"/>
        <v>0</v>
      </c>
      <c r="PR32" s="91">
        <f t="shared" si="267"/>
        <v>0</v>
      </c>
      <c r="PS32" s="79">
        <f t="shared" si="268"/>
        <v>0</v>
      </c>
      <c r="PT32" s="92">
        <f t="shared" si="269"/>
        <v>0</v>
      </c>
      <c r="PV32" s="144">
        <f t="shared" si="270"/>
        <v>0</v>
      </c>
      <c r="PX32" s="144">
        <f t="shared" si="271"/>
        <v>0</v>
      </c>
    </row>
    <row r="33" spans="2:440" x14ac:dyDescent="0.15">
      <c r="B33" s="82" t="str">
        <f>'MODU 2025'!B36</f>
        <v>PENINGUY Grégory</v>
      </c>
      <c r="C33" s="82" t="str">
        <f>'MODU 2025'!C36</f>
        <v>Production</v>
      </c>
      <c r="D33" s="82">
        <f>'MODU 2025'!D36</f>
        <v>37</v>
      </c>
      <c r="E33" s="125">
        <f>'MODU 2025'!G36</f>
        <v>39</v>
      </c>
      <c r="F33" s="82">
        <f>'MODU 2025'!H36</f>
        <v>38</v>
      </c>
      <c r="G33" s="82">
        <f>'MODU 2025'!I36</f>
        <v>40.75</v>
      </c>
      <c r="H33" s="82">
        <f>'MODU 2025'!J36</f>
        <v>33</v>
      </c>
      <c r="I33" s="82">
        <f>'MODU 2025'!K36</f>
        <v>41</v>
      </c>
      <c r="J33" s="82">
        <f>'MODU 2025'!L36</f>
        <v>33</v>
      </c>
      <c r="K33" s="82">
        <f>'MODU 2025'!M36</f>
        <v>41</v>
      </c>
      <c r="L33" s="82">
        <f>'MODU 2025'!N36</f>
        <v>33</v>
      </c>
      <c r="M33" s="82">
        <f>'MODU 2025'!O36</f>
        <v>41</v>
      </c>
      <c r="N33" s="82">
        <f>'MODU 2025'!P36</f>
        <v>33</v>
      </c>
      <c r="O33" s="82">
        <f>'MODU 2025'!Q36</f>
        <v>41</v>
      </c>
      <c r="P33" s="82">
        <f>'MODU 2025'!R36</f>
        <v>33</v>
      </c>
      <c r="Q33" s="82">
        <f>'MODU 2025'!S36</f>
        <v>41</v>
      </c>
      <c r="R33" s="82">
        <f>'MODU 2025'!T36</f>
        <v>33</v>
      </c>
      <c r="S33" s="82">
        <f>'MODU 2025'!U36</f>
        <v>41</v>
      </c>
      <c r="T33" s="82">
        <f>'MODU 2025'!V36</f>
        <v>33</v>
      </c>
      <c r="U33" s="82">
        <f>'MODU 2025'!W36</f>
        <v>41</v>
      </c>
      <c r="V33" s="82">
        <f>'MODU 2025'!X36</f>
        <v>33</v>
      </c>
      <c r="W33" s="82">
        <f>'MODU 2025'!Y36</f>
        <v>41</v>
      </c>
      <c r="X33" s="82">
        <f>'MODU 2025'!Z36</f>
        <v>33</v>
      </c>
      <c r="Y33" s="82">
        <f>'MODU 2025'!AA36</f>
        <v>41</v>
      </c>
      <c r="Z33" s="82">
        <f>'MODU 2025'!AB36</f>
        <v>33</v>
      </c>
      <c r="AA33" s="82">
        <f>'MODU 2025'!AC36</f>
        <v>41</v>
      </c>
      <c r="AB33" s="82">
        <f>'MODU 2025'!AD36</f>
        <v>33</v>
      </c>
      <c r="AC33" s="82">
        <f>'MODU 2025'!AE36</f>
        <v>41</v>
      </c>
      <c r="AD33" s="82">
        <f>'MODU 2025'!AF36</f>
        <v>33</v>
      </c>
      <c r="AE33" s="82">
        <f>'MODU 2025'!AG36</f>
        <v>41</v>
      </c>
      <c r="AF33" s="82">
        <f>'MODU 2025'!AH36</f>
        <v>33</v>
      </c>
      <c r="AG33" s="82">
        <f>'MODU 2025'!AI36</f>
        <v>41</v>
      </c>
      <c r="AH33" s="82">
        <f>'MODU 2025'!AJ36</f>
        <v>33</v>
      </c>
      <c r="AI33" s="82">
        <f>'MODU 2025'!AK36</f>
        <v>41</v>
      </c>
      <c r="AJ33" s="82">
        <f>'MODU 2025'!AL36</f>
        <v>33</v>
      </c>
      <c r="AK33" s="82">
        <f>'MODU 2025'!AM36</f>
        <v>41</v>
      </c>
      <c r="AL33" s="82">
        <f>'MODU 2025'!AN36</f>
        <v>33</v>
      </c>
      <c r="AM33" s="82">
        <f>'MODU 2025'!AO36</f>
        <v>41</v>
      </c>
      <c r="AN33" s="82">
        <f>'MODU 2025'!AP36</f>
        <v>33</v>
      </c>
      <c r="AO33" s="82">
        <f>'MODU 2025'!AQ36</f>
        <v>41</v>
      </c>
      <c r="AP33" s="82">
        <f>'MODU 2025'!AR36</f>
        <v>33</v>
      </c>
      <c r="AQ33" s="82">
        <f>'MODU 2025'!AS36</f>
        <v>41</v>
      </c>
      <c r="AR33" s="82">
        <f>'MODU 2025'!AT36</f>
        <v>33</v>
      </c>
      <c r="AS33" s="82">
        <f>'MODU 2025'!AU36</f>
        <v>41</v>
      </c>
      <c r="AT33" s="82">
        <f>'MODU 2025'!AV36</f>
        <v>33</v>
      </c>
      <c r="AU33" s="82">
        <f>'MODU 2025'!AW36</f>
        <v>41</v>
      </c>
      <c r="AV33" s="82">
        <f>'MODU 2025'!AX36</f>
        <v>33</v>
      </c>
      <c r="AW33" s="82">
        <f>'MODU 2025'!AY36</f>
        <v>41</v>
      </c>
      <c r="AX33" s="82">
        <f>'MODU 2025'!AZ36</f>
        <v>33</v>
      </c>
      <c r="AY33" s="82">
        <f>'MODU 2025'!BA36</f>
        <v>41</v>
      </c>
      <c r="AZ33" s="82">
        <f>'MODU 2025'!BB36</f>
        <v>33</v>
      </c>
      <c r="BA33" s="82">
        <f>'MODU 2025'!BC36</f>
        <v>41</v>
      </c>
      <c r="BB33" s="82">
        <f>'MODU 2025'!BD36</f>
        <v>33</v>
      </c>
      <c r="BC33" s="82">
        <f>'MODU 2025'!BE36</f>
        <v>41</v>
      </c>
      <c r="BD33" s="126">
        <f>'MODU 2025'!BF36</f>
        <v>33</v>
      </c>
      <c r="BE33" s="82"/>
      <c r="BF33" s="116">
        <v>41</v>
      </c>
      <c r="BG33" s="117">
        <v>33</v>
      </c>
      <c r="BH33" s="117">
        <v>41</v>
      </c>
      <c r="BI33" s="117">
        <v>33</v>
      </c>
      <c r="BJ33" s="117">
        <v>41</v>
      </c>
      <c r="BK33" s="117">
        <v>33</v>
      </c>
      <c r="BL33" s="117">
        <v>41</v>
      </c>
      <c r="BM33" s="117">
        <v>33</v>
      </c>
      <c r="BN33" s="117">
        <v>41</v>
      </c>
      <c r="BO33" s="117">
        <v>33</v>
      </c>
      <c r="BP33" s="117">
        <v>41</v>
      </c>
      <c r="BQ33" s="117">
        <v>33</v>
      </c>
      <c r="BR33" s="117">
        <v>41</v>
      </c>
      <c r="BS33" s="117">
        <v>33</v>
      </c>
      <c r="BT33" s="117">
        <v>41</v>
      </c>
      <c r="BU33" s="117">
        <v>33</v>
      </c>
      <c r="BV33" s="117">
        <v>41</v>
      </c>
      <c r="BW33" s="117">
        <v>33</v>
      </c>
      <c r="BX33" s="117">
        <v>41</v>
      </c>
      <c r="BY33" s="117">
        <v>33</v>
      </c>
      <c r="BZ33" s="117">
        <v>41</v>
      </c>
      <c r="CA33" s="117">
        <v>33</v>
      </c>
      <c r="CB33" s="117">
        <v>41</v>
      </c>
      <c r="CC33" s="117">
        <v>33</v>
      </c>
      <c r="CD33" s="117">
        <v>41</v>
      </c>
      <c r="CE33" s="117">
        <v>33</v>
      </c>
      <c r="CF33" s="117">
        <v>41</v>
      </c>
      <c r="CG33" s="117">
        <v>33</v>
      </c>
      <c r="CH33" s="117">
        <v>41</v>
      </c>
      <c r="CI33" s="117">
        <v>33</v>
      </c>
      <c r="CJ33" s="117">
        <v>41</v>
      </c>
      <c r="CK33" s="117">
        <v>33</v>
      </c>
      <c r="CL33" s="117">
        <v>41</v>
      </c>
      <c r="CM33" s="117">
        <v>33</v>
      </c>
      <c r="CN33" s="117">
        <v>41</v>
      </c>
      <c r="CO33" s="117">
        <v>33</v>
      </c>
      <c r="CP33" s="117">
        <v>41</v>
      </c>
      <c r="CQ33" s="117">
        <v>33</v>
      </c>
      <c r="CR33" s="117">
        <v>41</v>
      </c>
      <c r="CS33" s="117">
        <v>33</v>
      </c>
      <c r="CT33" s="117">
        <v>41</v>
      </c>
      <c r="CU33" s="117">
        <v>33</v>
      </c>
      <c r="CV33" s="117">
        <v>41</v>
      </c>
      <c r="CW33" s="117">
        <v>33</v>
      </c>
      <c r="CX33" s="117">
        <v>41</v>
      </c>
      <c r="CY33" s="117">
        <v>33</v>
      </c>
      <c r="CZ33" s="117">
        <v>41</v>
      </c>
      <c r="DA33" s="117">
        <v>33</v>
      </c>
      <c r="DB33" s="117">
        <v>41</v>
      </c>
      <c r="DC33" s="117">
        <v>33</v>
      </c>
      <c r="DD33" s="117">
        <v>41</v>
      </c>
      <c r="DE33" s="118">
        <v>33</v>
      </c>
      <c r="DF33" s="85"/>
      <c r="DG33" s="133">
        <f t="shared" si="272"/>
        <v>3</v>
      </c>
      <c r="DH33" s="84">
        <f t="shared" si="110"/>
        <v>0</v>
      </c>
      <c r="DI33" s="84">
        <f t="shared" si="111"/>
        <v>-0.25</v>
      </c>
      <c r="DJ33" s="84">
        <f t="shared" si="112"/>
        <v>0</v>
      </c>
      <c r="DK33" s="84">
        <f t="shared" si="113"/>
        <v>0</v>
      </c>
      <c r="DL33" s="84">
        <f t="shared" si="114"/>
        <v>0</v>
      </c>
      <c r="DM33" s="84">
        <f t="shared" si="115"/>
        <v>0</v>
      </c>
      <c r="DN33" s="84">
        <f t="shared" si="116"/>
        <v>0</v>
      </c>
      <c r="DO33" s="84">
        <f t="shared" si="117"/>
        <v>0</v>
      </c>
      <c r="DP33" s="84">
        <f t="shared" si="118"/>
        <v>0</v>
      </c>
      <c r="DQ33" s="84">
        <f t="shared" si="119"/>
        <v>0</v>
      </c>
      <c r="DR33" s="84">
        <f t="shared" si="120"/>
        <v>0</v>
      </c>
      <c r="DS33" s="84">
        <f t="shared" si="121"/>
        <v>0</v>
      </c>
      <c r="DT33" s="84">
        <f t="shared" si="122"/>
        <v>0</v>
      </c>
      <c r="DU33" s="84">
        <f t="shared" si="123"/>
        <v>0</v>
      </c>
      <c r="DV33" s="84">
        <f t="shared" si="124"/>
        <v>0</v>
      </c>
      <c r="DW33" s="84">
        <f t="shared" si="125"/>
        <v>0</v>
      </c>
      <c r="DX33" s="84">
        <f t="shared" si="126"/>
        <v>0</v>
      </c>
      <c r="DY33" s="84">
        <f t="shared" si="127"/>
        <v>0</v>
      </c>
      <c r="DZ33" s="84">
        <f t="shared" si="128"/>
        <v>0</v>
      </c>
      <c r="EA33" s="84">
        <f t="shared" si="129"/>
        <v>0</v>
      </c>
      <c r="EB33" s="84">
        <f t="shared" si="130"/>
        <v>0</v>
      </c>
      <c r="EC33" s="84">
        <f t="shared" si="131"/>
        <v>0</v>
      </c>
      <c r="ED33" s="84">
        <f t="shared" si="132"/>
        <v>0</v>
      </c>
      <c r="EE33" s="84">
        <f t="shared" si="133"/>
        <v>0</v>
      </c>
      <c r="EF33" s="84">
        <f t="shared" si="134"/>
        <v>0</v>
      </c>
      <c r="EG33" s="84">
        <f t="shared" si="135"/>
        <v>0</v>
      </c>
      <c r="EH33" s="84">
        <f t="shared" si="136"/>
        <v>0</v>
      </c>
      <c r="EI33" s="84">
        <f t="shared" si="137"/>
        <v>0</v>
      </c>
      <c r="EJ33" s="84">
        <f t="shared" si="138"/>
        <v>0</v>
      </c>
      <c r="EK33" s="84">
        <f t="shared" si="139"/>
        <v>0</v>
      </c>
      <c r="EL33" s="84">
        <f t="shared" si="140"/>
        <v>0</v>
      </c>
      <c r="EM33" s="84">
        <f t="shared" si="141"/>
        <v>0</v>
      </c>
      <c r="EN33" s="84">
        <f t="shared" si="142"/>
        <v>0</v>
      </c>
      <c r="EO33" s="84">
        <f t="shared" si="143"/>
        <v>0</v>
      </c>
      <c r="EP33" s="84">
        <f t="shared" si="144"/>
        <v>0</v>
      </c>
      <c r="EQ33" s="84">
        <f t="shared" si="145"/>
        <v>0</v>
      </c>
      <c r="ER33" s="84">
        <f t="shared" si="146"/>
        <v>0</v>
      </c>
      <c r="ES33" s="84">
        <f t="shared" si="147"/>
        <v>0</v>
      </c>
      <c r="ET33" s="84">
        <f t="shared" si="148"/>
        <v>0</v>
      </c>
      <c r="EU33" s="84">
        <f t="shared" si="149"/>
        <v>0</v>
      </c>
      <c r="EV33" s="84">
        <f t="shared" si="150"/>
        <v>0</v>
      </c>
      <c r="EW33" s="84">
        <f t="shared" si="151"/>
        <v>0</v>
      </c>
      <c r="EX33" s="84">
        <f t="shared" si="152"/>
        <v>0</v>
      </c>
      <c r="EY33" s="84">
        <f t="shared" si="153"/>
        <v>0</v>
      </c>
      <c r="EZ33" s="84">
        <f t="shared" si="154"/>
        <v>0</v>
      </c>
      <c r="FA33" s="84">
        <f t="shared" si="155"/>
        <v>0</v>
      </c>
      <c r="FB33" s="84">
        <f t="shared" si="156"/>
        <v>0</v>
      </c>
      <c r="FC33" s="84">
        <f t="shared" si="157"/>
        <v>0</v>
      </c>
      <c r="FD33" s="84">
        <f t="shared" si="158"/>
        <v>0</v>
      </c>
      <c r="FE33" s="84">
        <f t="shared" si="159"/>
        <v>0</v>
      </c>
      <c r="FF33" s="134">
        <f t="shared" si="160"/>
        <v>0</v>
      </c>
      <c r="FG33" s="84"/>
      <c r="FH33" s="133" t="str">
        <f t="shared" si="51"/>
        <v/>
      </c>
      <c r="FI33" s="84" t="str">
        <f t="shared" si="52"/>
        <v/>
      </c>
      <c r="FJ33" s="84" t="str">
        <f t="shared" si="53"/>
        <v/>
      </c>
      <c r="FK33" s="84" t="str">
        <f t="shared" si="54"/>
        <v/>
      </c>
      <c r="FL33" s="84" t="str">
        <f t="shared" si="55"/>
        <v/>
      </c>
      <c r="FM33" s="84" t="str">
        <f t="shared" si="56"/>
        <v/>
      </c>
      <c r="FN33" s="84" t="str">
        <f t="shared" si="57"/>
        <v/>
      </c>
      <c r="FO33" s="84" t="str">
        <f t="shared" si="58"/>
        <v/>
      </c>
      <c r="FP33" s="84" t="str">
        <f t="shared" si="59"/>
        <v/>
      </c>
      <c r="FQ33" s="84" t="str">
        <f t="shared" si="60"/>
        <v/>
      </c>
      <c r="FR33" s="84" t="str">
        <f t="shared" si="61"/>
        <v/>
      </c>
      <c r="FS33" s="84" t="str">
        <f t="shared" si="62"/>
        <v/>
      </c>
      <c r="FT33" s="84" t="str">
        <f t="shared" si="63"/>
        <v/>
      </c>
      <c r="FU33" s="84" t="str">
        <f t="shared" si="64"/>
        <v/>
      </c>
      <c r="FV33" s="84" t="str">
        <f t="shared" si="65"/>
        <v/>
      </c>
      <c r="FW33" s="84" t="str">
        <f t="shared" si="66"/>
        <v/>
      </c>
      <c r="FX33" s="84" t="str">
        <f t="shared" si="67"/>
        <v/>
      </c>
      <c r="FY33" s="84" t="str">
        <f t="shared" si="68"/>
        <v/>
      </c>
      <c r="FZ33" s="84" t="str">
        <f t="shared" si="69"/>
        <v/>
      </c>
      <c r="GA33" s="84" t="str">
        <f t="shared" si="70"/>
        <v/>
      </c>
      <c r="GB33" s="84" t="str">
        <f t="shared" si="71"/>
        <v/>
      </c>
      <c r="GC33" s="84" t="str">
        <f t="shared" si="72"/>
        <v/>
      </c>
      <c r="GD33" s="84" t="str">
        <f t="shared" si="73"/>
        <v/>
      </c>
      <c r="GE33" s="84" t="str">
        <f t="shared" si="74"/>
        <v/>
      </c>
      <c r="GF33" s="84" t="str">
        <f t="shared" si="75"/>
        <v/>
      </c>
      <c r="GG33" s="84" t="str">
        <f t="shared" si="76"/>
        <v/>
      </c>
      <c r="GH33" s="84" t="str">
        <f t="shared" si="77"/>
        <v/>
      </c>
      <c r="GI33" s="84" t="str">
        <f t="shared" si="78"/>
        <v/>
      </c>
      <c r="GJ33" s="84" t="str">
        <f t="shared" si="79"/>
        <v/>
      </c>
      <c r="GK33" s="84" t="str">
        <f t="shared" si="80"/>
        <v/>
      </c>
      <c r="GL33" s="84" t="str">
        <f t="shared" si="81"/>
        <v/>
      </c>
      <c r="GM33" s="84" t="str">
        <f t="shared" si="82"/>
        <v/>
      </c>
      <c r="GN33" s="84" t="str">
        <f t="shared" si="83"/>
        <v/>
      </c>
      <c r="GO33" s="84" t="str">
        <f t="shared" si="84"/>
        <v/>
      </c>
      <c r="GP33" s="84" t="str">
        <f t="shared" si="85"/>
        <v/>
      </c>
      <c r="GQ33" s="84" t="str">
        <f t="shared" si="86"/>
        <v/>
      </c>
      <c r="GR33" s="84" t="str">
        <f t="shared" si="87"/>
        <v/>
      </c>
      <c r="GS33" s="84" t="str">
        <f t="shared" si="88"/>
        <v/>
      </c>
      <c r="GT33" s="84" t="str">
        <f t="shared" si="89"/>
        <v/>
      </c>
      <c r="GU33" s="84" t="str">
        <f t="shared" si="90"/>
        <v/>
      </c>
      <c r="GV33" s="84" t="str">
        <f t="shared" si="91"/>
        <v/>
      </c>
      <c r="GW33" s="84" t="str">
        <f t="shared" si="92"/>
        <v/>
      </c>
      <c r="GX33" s="84" t="str">
        <f t="shared" si="93"/>
        <v/>
      </c>
      <c r="GY33" s="84" t="str">
        <f t="shared" si="94"/>
        <v/>
      </c>
      <c r="GZ33" s="84" t="str">
        <f t="shared" si="95"/>
        <v/>
      </c>
      <c r="HA33" s="84" t="str">
        <f t="shared" si="96"/>
        <v/>
      </c>
      <c r="HB33" s="84" t="str">
        <f t="shared" si="97"/>
        <v/>
      </c>
      <c r="HC33" s="84" t="str">
        <f t="shared" si="98"/>
        <v/>
      </c>
      <c r="HD33" s="84" t="str">
        <f t="shared" si="99"/>
        <v/>
      </c>
      <c r="HE33" s="84" t="str">
        <f t="shared" si="100"/>
        <v/>
      </c>
      <c r="HF33" s="84" t="str">
        <f t="shared" si="101"/>
        <v/>
      </c>
      <c r="HG33" s="84" t="str">
        <f t="shared" si="102"/>
        <v/>
      </c>
      <c r="HH33" s="139">
        <f t="shared" si="103"/>
        <v>0</v>
      </c>
      <c r="HI33" s="35"/>
      <c r="HJ33" s="133" cm="1">
        <f t="array" ref="HJ33">IF($C33&lt;&gt;"Production","",IFERROR(
_xlfn.IFS(AND(DG33&gt;0,DG33&lt;($HK$3-$D33)),DG33,
AND(DG33&gt;0,DG33&gt;($HK$3-$D33)),($HK$3-$D33)),""))</f>
        <v>3</v>
      </c>
      <c r="HK33" s="84" t="str" cm="1">
        <f t="array" ref="HK33">IF($C33&lt;&gt;"Production","",IFERROR(
_xlfn.IFS(AND(DH33&gt;0,DH33&lt;($HK$3-$D33)),DH33,
AND(DH33&gt;0,DH33&gt;($HK$3-$D33)),($HK$3-$D33)),""))</f>
        <v/>
      </c>
      <c r="HL33" s="84" t="str" cm="1">
        <f t="array" ref="HL33">IF($C33&lt;&gt;"Production","",IFERROR(
_xlfn.IFS(AND(DI33&gt;0,DI33&lt;($HK$3-$D33)),DI33,
AND(DI33&gt;0,DI33&gt;($HK$3-$D33)),($HK$3-$D33)),""))</f>
        <v/>
      </c>
      <c r="HM33" s="84" t="str" cm="1">
        <f t="array" ref="HM33">IF($C33&lt;&gt;"Production","",IFERROR(
_xlfn.IFS(AND(DJ33&gt;0,DJ33&lt;($HK$3-$D33)),DJ33,
AND(DJ33&gt;0,DJ33&gt;($HK$3-$D33)),($HK$3-$D33)),""))</f>
        <v/>
      </c>
      <c r="HN33" s="84" t="str" cm="1">
        <f t="array" ref="HN33">IF($C33&lt;&gt;"Production","",IFERROR(
_xlfn.IFS(AND(DK33&gt;0,DK33&lt;($HK$3-$D33)),DK33,
AND(DK33&gt;0,DK33&gt;($HK$3-$D33)),($HK$3-$D33)),""))</f>
        <v/>
      </c>
      <c r="HO33" s="84" t="str" cm="1">
        <f t="array" ref="HO33">IF($C33&lt;&gt;"Production","",IFERROR(
_xlfn.IFS(AND(DL33&gt;0,DL33&lt;($HK$3-$D33)),DL33,
AND(DL33&gt;0,DL33&gt;($HK$3-$D33)),($HK$3-$D33)),""))</f>
        <v/>
      </c>
      <c r="HP33" s="84" t="str" cm="1">
        <f t="array" ref="HP33">IF($C33&lt;&gt;"Production","",IFERROR(
_xlfn.IFS(AND(DM33&gt;0,DM33&lt;($HK$3-$D33)),DM33,
AND(DM33&gt;0,DM33&gt;($HK$3-$D33)),($HK$3-$D33)),""))</f>
        <v/>
      </c>
      <c r="HQ33" s="84" t="str" cm="1">
        <f t="array" ref="HQ33">IF($C33&lt;&gt;"Production","",IFERROR(
_xlfn.IFS(AND(DN33&gt;0,DN33&lt;($HK$3-$D33)),DN33,
AND(DN33&gt;0,DN33&gt;($HK$3-$D33)),($HK$3-$D33)),""))</f>
        <v/>
      </c>
      <c r="HR33" s="84" t="str" cm="1">
        <f t="array" ref="HR33">IF($C33&lt;&gt;"Production","",IFERROR(
_xlfn.IFS(AND(DO33&gt;0,DO33&lt;($HK$3-$D33)),DO33,
AND(DO33&gt;0,DO33&gt;($HK$3-$D33)),($HK$3-$D33)),""))</f>
        <v/>
      </c>
      <c r="HS33" s="84" t="str" cm="1">
        <f t="array" ref="HS33">IF($C33&lt;&gt;"Production","",IFERROR(
_xlfn.IFS(AND(DP33&gt;0,DP33&lt;($HK$3-$D33)),DP33,
AND(DP33&gt;0,DP33&gt;($HK$3-$D33)),($HK$3-$D33)),""))</f>
        <v/>
      </c>
      <c r="HT33" s="84" t="str" cm="1">
        <f t="array" ref="HT33">IF($C33&lt;&gt;"Production","",IFERROR(
_xlfn.IFS(AND(DQ33&gt;0,DQ33&lt;($HK$3-$D33)),DQ33,
AND(DQ33&gt;0,DQ33&gt;($HK$3-$D33)),($HK$3-$D33)),""))</f>
        <v/>
      </c>
      <c r="HU33" s="84" t="str" cm="1">
        <f t="array" ref="HU33">IF($C33&lt;&gt;"Production","",IFERROR(
_xlfn.IFS(AND(DR33&gt;0,DR33&lt;($HK$3-$D33)),DR33,
AND(DR33&gt;0,DR33&gt;($HK$3-$D33)),($HK$3-$D33)),""))</f>
        <v/>
      </c>
      <c r="HV33" s="84" t="str" cm="1">
        <f t="array" ref="HV33">IF($C33&lt;&gt;"Production","",IFERROR(
_xlfn.IFS(AND(DS33&gt;0,DS33&lt;($HK$3-$D33)),DS33,
AND(DS33&gt;0,DS33&gt;($HK$3-$D33)),($HK$3-$D33)),""))</f>
        <v/>
      </c>
      <c r="HW33" s="84" t="str" cm="1">
        <f t="array" ref="HW33">IF($C33&lt;&gt;"Production","",IFERROR(
_xlfn.IFS(AND(DT33&gt;0,DT33&lt;($HK$3-$D33)),DT33,
AND(DT33&gt;0,DT33&gt;($HK$3-$D33)),($HK$3-$D33)),""))</f>
        <v/>
      </c>
      <c r="HX33" s="84" t="str" cm="1">
        <f t="array" ref="HX33">IF($C33&lt;&gt;"Production","",IFERROR(
_xlfn.IFS(AND(DU33&gt;0,DU33&lt;($HK$3-$D33)),DU33,
AND(DU33&gt;0,DU33&gt;($HK$3-$D33)),($HK$3-$D33)),""))</f>
        <v/>
      </c>
      <c r="HY33" s="84" t="str" cm="1">
        <f t="array" ref="HY33">IF($C33&lt;&gt;"Production","",IFERROR(
_xlfn.IFS(AND(DV33&gt;0,DV33&lt;($HK$3-$D33)),DV33,
AND(DV33&gt;0,DV33&gt;($HK$3-$D33)),($HK$3-$D33)),""))</f>
        <v/>
      </c>
      <c r="HZ33" s="84" t="str" cm="1">
        <f t="array" ref="HZ33">IF($C33&lt;&gt;"Production","",IFERROR(
_xlfn.IFS(AND(DW33&gt;0,DW33&lt;($HK$3-$D33)),DW33,
AND(DW33&gt;0,DW33&gt;($HK$3-$D33)),($HK$3-$D33)),""))</f>
        <v/>
      </c>
      <c r="IA33" s="84" t="str" cm="1">
        <f t="array" ref="IA33">IF($C33&lt;&gt;"Production","",IFERROR(
_xlfn.IFS(AND(DX33&gt;0,DX33&lt;($HK$3-$D33)),DX33,
AND(DX33&gt;0,DX33&gt;($HK$3-$D33)),($HK$3-$D33)),""))</f>
        <v/>
      </c>
      <c r="IB33" s="84" t="str" cm="1">
        <f t="array" ref="IB33">IF($C33&lt;&gt;"Production","",IFERROR(
_xlfn.IFS(AND(DY33&gt;0,DY33&lt;($HK$3-$D33)),DY33,
AND(DY33&gt;0,DY33&gt;($HK$3-$D33)),($HK$3-$D33)),""))</f>
        <v/>
      </c>
      <c r="IC33" s="84" t="str" cm="1">
        <f t="array" ref="IC33">IF($C33&lt;&gt;"Production","",IFERROR(
_xlfn.IFS(AND(DZ33&gt;0,DZ33&lt;($HK$3-$D33)),DZ33,
AND(DZ33&gt;0,DZ33&gt;($HK$3-$D33)),($HK$3-$D33)),""))</f>
        <v/>
      </c>
      <c r="ID33" s="84" t="str" cm="1">
        <f t="array" ref="ID33">IF($C33&lt;&gt;"Production","",IFERROR(
_xlfn.IFS(AND(EA33&gt;0,EA33&lt;($HK$3-$D33)),EA33,
AND(EA33&gt;0,EA33&gt;($HK$3-$D33)),($HK$3-$D33)),""))</f>
        <v/>
      </c>
      <c r="IE33" s="84" t="str" cm="1">
        <f t="array" ref="IE33">IF($C33&lt;&gt;"Production","",IFERROR(
_xlfn.IFS(AND(EB33&gt;0,EB33&lt;($HK$3-$D33)),EB33,
AND(EB33&gt;0,EB33&gt;($HK$3-$D33)),($HK$3-$D33)),""))</f>
        <v/>
      </c>
      <c r="IF33" s="84" t="str" cm="1">
        <f t="array" ref="IF33">IF($C33&lt;&gt;"Production","",IFERROR(
_xlfn.IFS(AND(EC33&gt;0,EC33&lt;($HK$3-$D33)),EC33,
AND(EC33&gt;0,EC33&gt;($HK$3-$D33)),($HK$3-$D33)),""))</f>
        <v/>
      </c>
      <c r="IG33" s="84" t="str" cm="1">
        <f t="array" ref="IG33">IF($C33&lt;&gt;"Production","",IFERROR(
_xlfn.IFS(AND(ED33&gt;0,ED33&lt;($HK$3-$D33)),ED33,
AND(ED33&gt;0,ED33&gt;($HK$3-$D33)),($HK$3-$D33)),""))</f>
        <v/>
      </c>
      <c r="IH33" s="84" t="str" cm="1">
        <f t="array" ref="IH33">IF($C33&lt;&gt;"Production","",IFERROR(
_xlfn.IFS(AND(EE33&gt;0,EE33&lt;($HK$3-$D33)),EE33,
AND(EE33&gt;0,EE33&gt;($HK$3-$D33)),($HK$3-$D33)),""))</f>
        <v/>
      </c>
      <c r="II33" s="84" t="str" cm="1">
        <f t="array" ref="II33">IF($C33&lt;&gt;"Production","",IFERROR(
_xlfn.IFS(AND(EF33&gt;0,EF33&lt;($HK$3-$D33)),EF33,
AND(EF33&gt;0,EF33&gt;($HK$3-$D33)),($HK$3-$D33)),""))</f>
        <v/>
      </c>
      <c r="IJ33" s="84" t="str" cm="1">
        <f t="array" ref="IJ33">IF($C33&lt;&gt;"Production","",IFERROR(
_xlfn.IFS(AND(EG33&gt;0,EG33&lt;($HK$3-$D33)),EG33,
AND(EG33&gt;0,EG33&gt;($HK$3-$D33)),($HK$3-$D33)),""))</f>
        <v/>
      </c>
      <c r="IK33" s="84" t="str" cm="1">
        <f t="array" ref="IK33">IF($C33&lt;&gt;"Production","",IFERROR(
_xlfn.IFS(AND(EH33&gt;0,EH33&lt;($HK$3-$D33)),EH33,
AND(EH33&gt;0,EH33&gt;($HK$3-$D33)),($HK$3-$D33)),""))</f>
        <v/>
      </c>
      <c r="IL33" s="84" t="str" cm="1">
        <f t="array" ref="IL33">IF($C33&lt;&gt;"Production","",IFERROR(
_xlfn.IFS(AND(EI33&gt;0,EI33&lt;($HK$3-$D33)),EI33,
AND(EI33&gt;0,EI33&gt;($HK$3-$D33)),($HK$3-$D33)),""))</f>
        <v/>
      </c>
      <c r="IM33" s="84" t="str" cm="1">
        <f t="array" ref="IM33">IF($C33&lt;&gt;"Production","",IFERROR(
_xlfn.IFS(AND(EJ33&gt;0,EJ33&lt;($HK$3-$D33)),EJ33,
AND(EJ33&gt;0,EJ33&gt;($HK$3-$D33)),($HK$3-$D33)),""))</f>
        <v/>
      </c>
      <c r="IN33" s="84" t="str" cm="1">
        <f t="array" ref="IN33">IF($C33&lt;&gt;"Production","",IFERROR(
_xlfn.IFS(AND(EK33&gt;0,EK33&lt;($HK$3-$D33)),EK33,
AND(EK33&gt;0,EK33&gt;($HK$3-$D33)),($HK$3-$D33)),""))</f>
        <v/>
      </c>
      <c r="IO33" s="84" t="str" cm="1">
        <f t="array" ref="IO33">IF($C33&lt;&gt;"Production","",IFERROR(
_xlfn.IFS(AND(EL33&gt;0,EL33&lt;($HK$3-$D33)),EL33,
AND(EL33&gt;0,EL33&gt;($HK$3-$D33)),($HK$3-$D33)),""))</f>
        <v/>
      </c>
      <c r="IP33" s="84" t="str" cm="1">
        <f t="array" ref="IP33">IF($C33&lt;&gt;"Production","",IFERROR(
_xlfn.IFS(AND(EM33&gt;0,EM33&lt;($HK$3-$D33)),EM33,
AND(EM33&gt;0,EM33&gt;($HK$3-$D33)),($HK$3-$D33)),""))</f>
        <v/>
      </c>
      <c r="IQ33" s="84" t="str" cm="1">
        <f t="array" ref="IQ33">IF($C33&lt;&gt;"Production","",IFERROR(
_xlfn.IFS(AND(EN33&gt;0,EN33&lt;($HK$3-$D33)),EN33,
AND(EN33&gt;0,EN33&gt;($HK$3-$D33)),($HK$3-$D33)),""))</f>
        <v/>
      </c>
      <c r="IR33" s="84" t="str" cm="1">
        <f t="array" ref="IR33">IF($C33&lt;&gt;"Production","",IFERROR(
_xlfn.IFS(AND(EO33&gt;0,EO33&lt;($HK$3-$D33)),EO33,
AND(EO33&gt;0,EO33&gt;($HK$3-$D33)),($HK$3-$D33)),""))</f>
        <v/>
      </c>
      <c r="IS33" s="84" t="str" cm="1">
        <f t="array" ref="IS33">IF($C33&lt;&gt;"Production","",IFERROR(
_xlfn.IFS(AND(EP33&gt;0,EP33&lt;($HK$3-$D33)),EP33,
AND(EP33&gt;0,EP33&gt;($HK$3-$D33)),($HK$3-$D33)),""))</f>
        <v/>
      </c>
      <c r="IT33" s="84" t="str" cm="1">
        <f t="array" ref="IT33">IF($C33&lt;&gt;"Production","",IFERROR(
_xlfn.IFS(AND(EQ33&gt;0,EQ33&lt;($HK$3-$D33)),EQ33,
AND(EQ33&gt;0,EQ33&gt;($HK$3-$D33)),($HK$3-$D33)),""))</f>
        <v/>
      </c>
      <c r="IU33" s="84" t="str" cm="1">
        <f t="array" ref="IU33">IF($C33&lt;&gt;"Production","",IFERROR(
_xlfn.IFS(AND(ER33&gt;0,ER33&lt;($HK$3-$D33)),ER33,
AND(ER33&gt;0,ER33&gt;($HK$3-$D33)),($HK$3-$D33)),""))</f>
        <v/>
      </c>
      <c r="IV33" s="84" t="str" cm="1">
        <f t="array" ref="IV33">IF($C33&lt;&gt;"Production","",IFERROR(
_xlfn.IFS(AND(ES33&gt;0,ES33&lt;($HK$3-$D33)),ES33,
AND(ES33&gt;0,ES33&gt;($HK$3-$D33)),($HK$3-$D33)),""))</f>
        <v/>
      </c>
      <c r="IW33" s="84" t="str" cm="1">
        <f t="array" ref="IW33">IF($C33&lt;&gt;"Production","",IFERROR(
_xlfn.IFS(AND(ET33&gt;0,ET33&lt;($HK$3-$D33)),ET33,
AND(ET33&gt;0,ET33&gt;($HK$3-$D33)),($HK$3-$D33)),""))</f>
        <v/>
      </c>
      <c r="IX33" s="84" t="str" cm="1">
        <f t="array" ref="IX33">IF($C33&lt;&gt;"Production","",IFERROR(
_xlfn.IFS(AND(EU33&gt;0,EU33&lt;($HK$3-$D33)),EU33,
AND(EU33&gt;0,EU33&gt;($HK$3-$D33)),($HK$3-$D33)),""))</f>
        <v/>
      </c>
      <c r="IY33" s="84" t="str" cm="1">
        <f t="array" ref="IY33">IF($C33&lt;&gt;"Production","",IFERROR(
_xlfn.IFS(AND(EV33&gt;0,EV33&lt;($HK$3-$D33)),EV33,
AND(EV33&gt;0,EV33&gt;($HK$3-$D33)),($HK$3-$D33)),""))</f>
        <v/>
      </c>
      <c r="IZ33" s="84" t="str" cm="1">
        <f t="array" ref="IZ33">IF($C33&lt;&gt;"Production","",IFERROR(
_xlfn.IFS(AND(EW33&gt;0,EW33&lt;($HK$3-$D33)),EW33,
AND(EW33&gt;0,EW33&gt;($HK$3-$D33)),($HK$3-$D33)),""))</f>
        <v/>
      </c>
      <c r="JA33" s="84" t="str" cm="1">
        <f t="array" ref="JA33">IF($C33&lt;&gt;"Production","",IFERROR(
_xlfn.IFS(AND(EX33&gt;0,EX33&lt;($HK$3-$D33)),EX33,
AND(EX33&gt;0,EX33&gt;($HK$3-$D33)),($HK$3-$D33)),""))</f>
        <v/>
      </c>
      <c r="JB33" s="84" t="str" cm="1">
        <f t="array" ref="JB33">IF($C33&lt;&gt;"Production","",IFERROR(
_xlfn.IFS(AND(EY33&gt;0,EY33&lt;($HK$3-$D33)),EY33,
AND(EY33&gt;0,EY33&gt;($HK$3-$D33)),($HK$3-$D33)),""))</f>
        <v/>
      </c>
      <c r="JC33" s="84" t="str" cm="1">
        <f t="array" ref="JC33">IF($C33&lt;&gt;"Production","",IFERROR(
_xlfn.IFS(AND(EZ33&gt;0,EZ33&lt;($HK$3-$D33)),EZ33,
AND(EZ33&gt;0,EZ33&gt;($HK$3-$D33)),($HK$3-$D33)),""))</f>
        <v/>
      </c>
      <c r="JD33" s="84" t="str" cm="1">
        <f t="array" ref="JD33">IF($C33&lt;&gt;"Production","",IFERROR(
_xlfn.IFS(AND(FA33&gt;0,FA33&lt;($HK$3-$D33)),FA33,
AND(FA33&gt;0,FA33&gt;($HK$3-$D33)),($HK$3-$D33)),""))</f>
        <v/>
      </c>
      <c r="JE33" s="84" t="str" cm="1">
        <f t="array" ref="JE33">IF($C33&lt;&gt;"Production","",IFERROR(
_xlfn.IFS(AND(FB33&gt;0,FB33&lt;($HK$3-$D33)),FB33,
AND(FB33&gt;0,FB33&gt;($HK$3-$D33)),($HK$3-$D33)),""))</f>
        <v/>
      </c>
      <c r="JF33" s="84" t="str" cm="1">
        <f t="array" ref="JF33">IF($C33&lt;&gt;"Production","",IFERROR(
_xlfn.IFS(AND(FC33&gt;0,FC33&lt;($HK$3-$D33)),FC33,
AND(FC33&gt;0,FC33&gt;($HK$3-$D33)),($HK$3-$D33)),""))</f>
        <v/>
      </c>
      <c r="JG33" s="84" t="str" cm="1">
        <f t="array" ref="JG33">IF($C33&lt;&gt;"Production","",IFERROR(
_xlfn.IFS(AND(FD33&gt;0,FD33&lt;($HK$3-$D33)),FD33,
AND(FD33&gt;0,FD33&gt;($HK$3-$D33)),($HK$3-$D33)),""))</f>
        <v/>
      </c>
      <c r="JH33" s="84" t="str" cm="1">
        <f t="array" ref="JH33">IF($C33&lt;&gt;"Production","",IFERROR(
_xlfn.IFS(AND(FF33&gt;0,FF33&lt;($HK$3-$D33)),FF33,
AND(FF33&gt;0,FF33&gt;($HK$3-$D33)),($HK$3-$D33)),""))</f>
        <v/>
      </c>
      <c r="JI33" s="134" t="str" cm="1">
        <f t="array" ref="JI33">IF($C33&lt;&gt;"Production","",IFERROR(
_xlfn.IFS(AND(FG33&gt;0,FG33&lt;($HK$3-$D33)),FG33,
AND(FG33&gt;0,FG33&gt;($HK$3-$D33)),($HK$3-$D33)),""))</f>
        <v/>
      </c>
      <c r="JJ33" s="139">
        <f t="shared" si="104"/>
        <v>3</v>
      </c>
      <c r="JK33" s="80"/>
      <c r="JL33" s="133" t="str" cm="1">
        <f t="array" ref="JL33">IF($C33="Production","",IFERROR(
_xlfn.IFS(AND(FH33&gt;0,FH33&lt;($HK$3-$D33)),FH33,
AND(FH33&gt;0,FH33&gt;($HK$3-$D33)),($HK$3-$D33)),""))</f>
        <v/>
      </c>
      <c r="JM33" s="84" t="str" cm="1">
        <f t="array" ref="JM33">IF($C33="Production","",IFERROR(
_xlfn.IFS(AND(FI33&gt;0,FI33&lt;($HK$3-$D33)),FI33,
AND(FI33&gt;0,FI33&gt;($HK$3-$D33)),($HK$3-$D33)),""))</f>
        <v/>
      </c>
      <c r="JN33" s="84" t="str" cm="1">
        <f t="array" ref="JN33">IF($C33="Production","",IFERROR(
_xlfn.IFS(AND(FJ33&gt;0,FJ33&lt;($HK$3-$D33)),FJ33,
AND(FJ33&gt;0,FJ33&gt;($HK$3-$D33)),($HK$3-$D33)),""))</f>
        <v/>
      </c>
      <c r="JO33" s="84" t="str" cm="1">
        <f t="array" ref="JO33">IF($C33="Production","",IFERROR(
_xlfn.IFS(AND(FK33&gt;0,FK33&lt;($HK$3-$D33)),FK33,
AND(FK33&gt;0,FK33&gt;($HK$3-$D33)),($HK$3-$D33)),""))</f>
        <v/>
      </c>
      <c r="JP33" s="84" t="str" cm="1">
        <f t="array" ref="JP33">IF($C33="Production","",IFERROR(
_xlfn.IFS(AND(FL33&gt;0,FL33&lt;($HK$3-$D33)),FL33,
AND(FL33&gt;0,FL33&gt;($HK$3-$D33)),($HK$3-$D33)),""))</f>
        <v/>
      </c>
      <c r="JQ33" s="84" t="str" cm="1">
        <f t="array" ref="JQ33">IF($C33="Production","",IFERROR(
_xlfn.IFS(AND(FM33&gt;0,FM33&lt;($HK$3-$D33)),FM33,
AND(FM33&gt;0,FM33&gt;($HK$3-$D33)),($HK$3-$D33)),""))</f>
        <v/>
      </c>
      <c r="JR33" s="84" t="str" cm="1">
        <f t="array" ref="JR33">IF($C33="Production","",IFERROR(
_xlfn.IFS(AND(FN33&gt;0,FN33&lt;($HK$3-$D33)),FN33,
AND(FN33&gt;0,FN33&gt;($HK$3-$D33)),($HK$3-$D33)),""))</f>
        <v/>
      </c>
      <c r="JS33" s="84" t="str" cm="1">
        <f t="array" ref="JS33">IF($C33="Production","",IFERROR(
_xlfn.IFS(AND(FO33&gt;0,FO33&lt;($HK$3-$D33)),FO33,
AND(FO33&gt;0,FO33&gt;($HK$3-$D33)),($HK$3-$D33)),""))</f>
        <v/>
      </c>
      <c r="JT33" s="84" t="str" cm="1">
        <f t="array" ref="JT33">IF($C33="Production","",IFERROR(
_xlfn.IFS(AND(FP33&gt;0,FP33&lt;($HK$3-$D33)),FP33,
AND(FP33&gt;0,FP33&gt;($HK$3-$D33)),($HK$3-$D33)),""))</f>
        <v/>
      </c>
      <c r="JU33" s="84" t="str" cm="1">
        <f t="array" ref="JU33">IF($C33="Production","",IFERROR(
_xlfn.IFS(AND(FQ33&gt;0,FQ33&lt;($HK$3-$D33)),FQ33,
AND(FQ33&gt;0,FQ33&gt;($HK$3-$D33)),($HK$3-$D33)),""))</f>
        <v/>
      </c>
      <c r="JV33" s="84" t="str" cm="1">
        <f t="array" ref="JV33">IF($C33="Production","",IFERROR(
_xlfn.IFS(AND(FR33&gt;0,FR33&lt;($HK$3-$D33)),FR33,
AND(FR33&gt;0,FR33&gt;($HK$3-$D33)),($HK$3-$D33)),""))</f>
        <v/>
      </c>
      <c r="JW33" s="84" t="str" cm="1">
        <f t="array" ref="JW33">IF($C33="Production","",IFERROR(
_xlfn.IFS(AND(FS33&gt;0,FS33&lt;($HK$3-$D33)),FS33,
AND(FS33&gt;0,FS33&gt;($HK$3-$D33)),($HK$3-$D33)),""))</f>
        <v/>
      </c>
      <c r="JX33" s="84" t="str" cm="1">
        <f t="array" ref="JX33">IF($C33="Production","",IFERROR(
_xlfn.IFS(AND(FT33&gt;0,FT33&lt;($HK$3-$D33)),FT33,
AND(FT33&gt;0,FT33&gt;($HK$3-$D33)),($HK$3-$D33)),""))</f>
        <v/>
      </c>
      <c r="JY33" s="84" t="str" cm="1">
        <f t="array" ref="JY33">IF($C33="Production","",IFERROR(
_xlfn.IFS(AND(FU33&gt;0,FU33&lt;($HK$3-$D33)),FU33,
AND(FU33&gt;0,FU33&gt;($HK$3-$D33)),($HK$3-$D33)),""))</f>
        <v/>
      </c>
      <c r="JZ33" s="84" t="str" cm="1">
        <f t="array" ref="JZ33">IF($C33="Production","",IFERROR(
_xlfn.IFS(AND(FV33&gt;0,FV33&lt;($HK$3-$D33)),FV33,
AND(FV33&gt;0,FV33&gt;($HK$3-$D33)),($HK$3-$D33)),""))</f>
        <v/>
      </c>
      <c r="KA33" s="84" t="str" cm="1">
        <f t="array" ref="KA33">IF($C33="Production","",IFERROR(
_xlfn.IFS(AND(FW33&gt;0,FW33&lt;($HK$3-$D33)),FW33,
AND(FW33&gt;0,FW33&gt;($HK$3-$D33)),($HK$3-$D33)),""))</f>
        <v/>
      </c>
      <c r="KB33" s="84" t="str" cm="1">
        <f t="array" ref="KB33">IF($C33="Production","",IFERROR(
_xlfn.IFS(AND(FX33&gt;0,FX33&lt;($HK$3-$D33)),FX33,
AND(FX33&gt;0,FX33&gt;($HK$3-$D33)),($HK$3-$D33)),""))</f>
        <v/>
      </c>
      <c r="KC33" s="84" t="str" cm="1">
        <f t="array" ref="KC33">IF($C33="Production","",IFERROR(
_xlfn.IFS(AND(FY33&gt;0,FY33&lt;($HK$3-$D33)),FY33,
AND(FY33&gt;0,FY33&gt;($HK$3-$D33)),($HK$3-$D33)),""))</f>
        <v/>
      </c>
      <c r="KD33" s="84" t="str" cm="1">
        <f t="array" ref="KD33">IF($C33="Production","",IFERROR(
_xlfn.IFS(AND(FZ33&gt;0,FZ33&lt;($HK$3-$D33)),FZ33,
AND(FZ33&gt;0,FZ33&gt;($HK$3-$D33)),($HK$3-$D33)),""))</f>
        <v/>
      </c>
      <c r="KE33" s="84" t="str" cm="1">
        <f t="array" ref="KE33">IF($C33="Production","",IFERROR(
_xlfn.IFS(AND(GA33&gt;0,GA33&lt;($HK$3-$D33)),GA33,
AND(GA33&gt;0,GA33&gt;($HK$3-$D33)),($HK$3-$D33)),""))</f>
        <v/>
      </c>
      <c r="KF33" s="84" t="str" cm="1">
        <f t="array" ref="KF33">IF($C33="Production","",IFERROR(
_xlfn.IFS(AND(GB33&gt;0,GB33&lt;($HK$3-$D33)),GB33,
AND(GB33&gt;0,GB33&gt;($HK$3-$D33)),($HK$3-$D33)),""))</f>
        <v/>
      </c>
      <c r="KG33" s="84" t="str" cm="1">
        <f t="array" ref="KG33">IF($C33="Production","",IFERROR(
_xlfn.IFS(AND(GC33&gt;0,GC33&lt;($HK$3-$D33)),GC33,
AND(GC33&gt;0,GC33&gt;($HK$3-$D33)),($HK$3-$D33)),""))</f>
        <v/>
      </c>
      <c r="KH33" s="84" t="str" cm="1">
        <f t="array" ref="KH33">IF($C33="Production","",IFERROR(
_xlfn.IFS(AND(GD33&gt;0,GD33&lt;($HK$3-$D33)),GD33,
AND(GD33&gt;0,GD33&gt;($HK$3-$D33)),($HK$3-$D33)),""))</f>
        <v/>
      </c>
      <c r="KI33" s="84" t="str" cm="1">
        <f t="array" ref="KI33">IF($C33="Production","",IFERROR(
_xlfn.IFS(AND(GE33&gt;0,GE33&lt;($HK$3-$D33)),GE33,
AND(GE33&gt;0,GE33&gt;($HK$3-$D33)),($HK$3-$D33)),""))</f>
        <v/>
      </c>
      <c r="KJ33" s="84" t="str" cm="1">
        <f t="array" ref="KJ33">IF($C33="Production","",IFERROR(
_xlfn.IFS(AND(GF33&gt;0,GF33&lt;($HK$3-$D33)),GF33,
AND(GF33&gt;0,GF33&gt;($HK$3-$D33)),($HK$3-$D33)),""))</f>
        <v/>
      </c>
      <c r="KK33" s="84" t="str" cm="1">
        <f t="array" ref="KK33">IF($C33="Production","",IFERROR(
_xlfn.IFS(AND(GG33&gt;0,GG33&lt;($HK$3-$D33)),GG33,
AND(GG33&gt;0,GG33&gt;($HK$3-$D33)),($HK$3-$D33)),""))</f>
        <v/>
      </c>
      <c r="KL33" s="84" t="str" cm="1">
        <f t="array" ref="KL33">IF($C33="Production","",IFERROR(
_xlfn.IFS(AND(GH33&gt;0,GH33&lt;($HK$3-$D33)),GH33,
AND(GH33&gt;0,GH33&gt;($HK$3-$D33)),($HK$3-$D33)),""))</f>
        <v/>
      </c>
      <c r="KM33" s="84" t="str" cm="1">
        <f t="array" ref="KM33">IF($C33="Production","",IFERROR(
_xlfn.IFS(AND(GI33&gt;0,GI33&lt;($HK$3-$D33)),GI33,
AND(GI33&gt;0,GI33&gt;($HK$3-$D33)),($HK$3-$D33)),""))</f>
        <v/>
      </c>
      <c r="KN33" s="84" t="str" cm="1">
        <f t="array" ref="KN33">IF($C33="Production","",IFERROR(
_xlfn.IFS(AND(GJ33&gt;0,GJ33&lt;($HK$3-$D33)),GJ33,
AND(GJ33&gt;0,GJ33&gt;($HK$3-$D33)),($HK$3-$D33)),""))</f>
        <v/>
      </c>
      <c r="KO33" s="84" t="str" cm="1">
        <f t="array" ref="KO33">IF($C33="Production","",IFERROR(
_xlfn.IFS(AND(GK33&gt;0,GK33&lt;($HK$3-$D33)),GK33,
AND(GK33&gt;0,GK33&gt;($HK$3-$D33)),($HK$3-$D33)),""))</f>
        <v/>
      </c>
      <c r="KP33" s="84" t="str" cm="1">
        <f t="array" ref="KP33">IF($C33="Production","",IFERROR(
_xlfn.IFS(AND(GL33&gt;0,GL33&lt;($HK$3-$D33)),GL33,
AND(GL33&gt;0,GL33&gt;($HK$3-$D33)),($HK$3-$D33)),""))</f>
        <v/>
      </c>
      <c r="KQ33" s="84" t="str" cm="1">
        <f t="array" ref="KQ33">IF($C33="Production","",IFERROR(
_xlfn.IFS(AND(GM33&gt;0,GM33&lt;($HK$3-$D33)),GM33,
AND(GM33&gt;0,GM33&gt;($HK$3-$D33)),($HK$3-$D33)),""))</f>
        <v/>
      </c>
      <c r="KR33" s="84" t="str" cm="1">
        <f t="array" ref="KR33">IF($C33="Production","",IFERROR(
_xlfn.IFS(AND(GN33&gt;0,GN33&lt;($HK$3-$D33)),GN33,
AND(GN33&gt;0,GN33&gt;($HK$3-$D33)),($HK$3-$D33)),""))</f>
        <v/>
      </c>
      <c r="KS33" s="84" t="str" cm="1">
        <f t="array" ref="KS33">IF($C33="Production","",IFERROR(
_xlfn.IFS(AND(GO33&gt;0,GO33&lt;($HK$3-$D33)),GO33,
AND(GO33&gt;0,GO33&gt;($HK$3-$D33)),($HK$3-$D33)),""))</f>
        <v/>
      </c>
      <c r="KT33" s="84" t="str" cm="1">
        <f t="array" ref="KT33">IF($C33="Production","",IFERROR(
_xlfn.IFS(AND(GP33&gt;0,GP33&lt;($HK$3-$D33)),GP33,
AND(GP33&gt;0,GP33&gt;($HK$3-$D33)),($HK$3-$D33)),""))</f>
        <v/>
      </c>
      <c r="KU33" s="84" t="str" cm="1">
        <f t="array" ref="KU33">IF($C33="Production","",IFERROR(
_xlfn.IFS(AND(GQ33&gt;0,GQ33&lt;($HK$3-$D33)),GQ33,
AND(GQ33&gt;0,GQ33&gt;($HK$3-$D33)),($HK$3-$D33)),""))</f>
        <v/>
      </c>
      <c r="KV33" s="84" t="str" cm="1">
        <f t="array" ref="KV33">IF($C33="Production","",IFERROR(
_xlfn.IFS(AND(GR33&gt;0,GR33&lt;($HK$3-$D33)),GR33,
AND(GR33&gt;0,GR33&gt;($HK$3-$D33)),($HK$3-$D33)),""))</f>
        <v/>
      </c>
      <c r="KW33" s="84" t="str" cm="1">
        <f t="array" ref="KW33">IF($C33="Production","",IFERROR(
_xlfn.IFS(AND(GS33&gt;0,GS33&lt;($HK$3-$D33)),GS33,
AND(GS33&gt;0,GS33&gt;($HK$3-$D33)),($HK$3-$D33)),""))</f>
        <v/>
      </c>
      <c r="KX33" s="84" t="str" cm="1">
        <f t="array" ref="KX33">IF($C33="Production","",IFERROR(
_xlfn.IFS(AND(GT33&gt;0,GT33&lt;($HK$3-$D33)),GT33,
AND(GT33&gt;0,GT33&gt;($HK$3-$D33)),($HK$3-$D33)),""))</f>
        <v/>
      </c>
      <c r="KY33" s="84" t="str" cm="1">
        <f t="array" ref="KY33">IF($C33="Production","",IFERROR(
_xlfn.IFS(AND(GU33&gt;0,GU33&lt;($HK$3-$D33)),GU33,
AND(GU33&gt;0,GU33&gt;($HK$3-$D33)),($HK$3-$D33)),""))</f>
        <v/>
      </c>
      <c r="KZ33" s="84" t="str" cm="1">
        <f t="array" ref="KZ33">IF($C33="Production","",IFERROR(
_xlfn.IFS(AND(GV33&gt;0,GV33&lt;($HK$3-$D33)),GV33,
AND(GV33&gt;0,GV33&gt;($HK$3-$D33)),($HK$3-$D33)),""))</f>
        <v/>
      </c>
      <c r="LA33" s="84" t="str" cm="1">
        <f t="array" ref="LA33">IF($C33="Production","",IFERROR(
_xlfn.IFS(AND(GW33&gt;0,GW33&lt;($HK$3-$D33)),GW33,
AND(GW33&gt;0,GW33&gt;($HK$3-$D33)),($HK$3-$D33)),""))</f>
        <v/>
      </c>
      <c r="LB33" s="84" t="str" cm="1">
        <f t="array" ref="LB33">IF($C33="Production","",IFERROR(
_xlfn.IFS(AND(GX33&gt;0,GX33&lt;($HK$3-$D33)),GX33,
AND(GX33&gt;0,GX33&gt;($HK$3-$D33)),($HK$3-$D33)),""))</f>
        <v/>
      </c>
      <c r="LC33" s="84" t="str" cm="1">
        <f t="array" ref="LC33">IF($C33="Production","",IFERROR(
_xlfn.IFS(AND(GY33&gt;0,GY33&lt;($HK$3-$D33)),GY33,
AND(GY33&gt;0,GY33&gt;($HK$3-$D33)),($HK$3-$D33)),""))</f>
        <v/>
      </c>
      <c r="LD33" s="84" t="str" cm="1">
        <f t="array" ref="LD33">IF($C33="Production","",IFERROR(
_xlfn.IFS(AND(GZ33&gt;0,GZ33&lt;($HK$3-$D33)),GZ33,
AND(GZ33&gt;0,GZ33&gt;($HK$3-$D33)),($HK$3-$D33)),""))</f>
        <v/>
      </c>
      <c r="LE33" s="84" t="str" cm="1">
        <f t="array" ref="LE33">IF($C33="Production","",IFERROR(
_xlfn.IFS(AND(HA33&gt;0,HA33&lt;($HK$3-$D33)),HA33,
AND(HA33&gt;0,HA33&gt;($HK$3-$D33)),($HK$3-$D33)),""))</f>
        <v/>
      </c>
      <c r="LF33" s="84" t="str" cm="1">
        <f t="array" ref="LF33">IF($C33="Production","",IFERROR(
_xlfn.IFS(AND(HB33&gt;0,HB33&lt;($HK$3-$D33)),HB33,
AND(HB33&gt;0,HB33&gt;($HK$3-$D33)),($HK$3-$D33)),""))</f>
        <v/>
      </c>
      <c r="LG33" s="84" t="str" cm="1">
        <f t="array" ref="LG33">IF($C33="Production","",IFERROR(
_xlfn.IFS(AND(HC33&gt;0,HC33&lt;($HK$3-$D33)),HC33,
AND(HC33&gt;0,HC33&gt;($HK$3-$D33)),($HK$3-$D33)),""))</f>
        <v/>
      </c>
      <c r="LH33" s="84" t="str" cm="1">
        <f t="array" ref="LH33">IF($C33="Production","",IFERROR(
_xlfn.IFS(AND(HD33&gt;0,HD33&lt;($HK$3-$D33)),HD33,
AND(HD33&gt;0,HD33&gt;($HK$3-$D33)),($HK$3-$D33)),""))</f>
        <v/>
      </c>
      <c r="LI33" s="84" t="str" cm="1">
        <f t="array" ref="LI33">IF($C33="Production","",IFERROR(
_xlfn.IFS(AND(HE33&gt;0,HE33&lt;($HK$3-$D33)),HE33,
AND(HE33&gt;0,HE33&gt;($HK$3-$D33)),($HK$3-$D33)),""))</f>
        <v/>
      </c>
      <c r="LJ33" s="84" t="str" cm="1">
        <f t="array" ref="LJ33">IF($C33="Production","",IFERROR(
_xlfn.IFS(AND(HF33&gt;0,HF33&lt;($HK$3-$D33)),HF33,
AND(HF33&gt;0,HF33&gt;($HK$3-$D33)),($HK$3-$D33)),""))</f>
        <v/>
      </c>
      <c r="LK33" s="84" t="str" cm="1">
        <f t="array" ref="LK33">IF($C33="Production","",IFERROR(
_xlfn.IFS(AND(HG33&gt;0,HG33&lt;($HK$3-$D33)),HG33,
AND(HG33&gt;0,HG33&gt;($HK$3-$D33)),($HK$3-$D33)),""))</f>
        <v/>
      </c>
      <c r="LL33" s="139">
        <f t="shared" si="161"/>
        <v>0</v>
      </c>
      <c r="LM33" s="80"/>
      <c r="LN33" s="133" t="str">
        <f t="shared" si="162"/>
        <v/>
      </c>
      <c r="LO33" s="84" t="str">
        <f t="shared" si="163"/>
        <v/>
      </c>
      <c r="LP33" s="84" t="str">
        <f t="shared" si="164"/>
        <v/>
      </c>
      <c r="LQ33" s="84" t="str">
        <f t="shared" si="165"/>
        <v/>
      </c>
      <c r="LR33" s="84" t="str">
        <f t="shared" si="166"/>
        <v/>
      </c>
      <c r="LS33" s="84" t="str">
        <f t="shared" si="167"/>
        <v/>
      </c>
      <c r="LT33" s="84" t="str">
        <f t="shared" si="168"/>
        <v/>
      </c>
      <c r="LU33" s="84" t="str">
        <f t="shared" si="169"/>
        <v/>
      </c>
      <c r="LV33" s="84" t="str">
        <f t="shared" si="170"/>
        <v/>
      </c>
      <c r="LW33" s="84" t="str">
        <f t="shared" si="171"/>
        <v/>
      </c>
      <c r="LX33" s="84" t="str">
        <f t="shared" si="172"/>
        <v/>
      </c>
      <c r="LY33" s="84" t="str">
        <f t="shared" si="173"/>
        <v/>
      </c>
      <c r="LZ33" s="84" t="str">
        <f t="shared" si="174"/>
        <v/>
      </c>
      <c r="MA33" s="84" t="str">
        <f t="shared" si="175"/>
        <v/>
      </c>
      <c r="MB33" s="84" t="str">
        <f t="shared" si="176"/>
        <v/>
      </c>
      <c r="MC33" s="84" t="str">
        <f t="shared" si="177"/>
        <v/>
      </c>
      <c r="MD33" s="84" t="str">
        <f t="shared" si="178"/>
        <v/>
      </c>
      <c r="ME33" s="84" t="str">
        <f t="shared" si="179"/>
        <v/>
      </c>
      <c r="MF33" s="84" t="str">
        <f t="shared" si="180"/>
        <v/>
      </c>
      <c r="MG33" s="84" t="str">
        <f t="shared" si="181"/>
        <v/>
      </c>
      <c r="MH33" s="84" t="str">
        <f t="shared" si="182"/>
        <v/>
      </c>
      <c r="MI33" s="84" t="str">
        <f t="shared" si="183"/>
        <v/>
      </c>
      <c r="MJ33" s="84" t="str">
        <f t="shared" si="184"/>
        <v/>
      </c>
      <c r="MK33" s="84" t="str">
        <f t="shared" si="185"/>
        <v/>
      </c>
      <c r="ML33" s="84" t="str">
        <f t="shared" si="186"/>
        <v/>
      </c>
      <c r="MM33" s="84" t="str">
        <f t="shared" si="187"/>
        <v/>
      </c>
      <c r="MN33" s="84" t="str">
        <f t="shared" si="188"/>
        <v/>
      </c>
      <c r="MO33" s="84" t="str">
        <f t="shared" si="189"/>
        <v/>
      </c>
      <c r="MP33" s="84" t="str">
        <f t="shared" si="190"/>
        <v/>
      </c>
      <c r="MQ33" s="84" t="str">
        <f t="shared" si="191"/>
        <v/>
      </c>
      <c r="MR33" s="84" t="str">
        <f t="shared" si="192"/>
        <v/>
      </c>
      <c r="MS33" s="84" t="str">
        <f t="shared" si="193"/>
        <v/>
      </c>
      <c r="MT33" s="84" t="str">
        <f t="shared" si="194"/>
        <v/>
      </c>
      <c r="MU33" s="84" t="str">
        <f t="shared" si="195"/>
        <v/>
      </c>
      <c r="MV33" s="84" t="str">
        <f t="shared" si="196"/>
        <v/>
      </c>
      <c r="MW33" s="84" t="str">
        <f t="shared" si="197"/>
        <v/>
      </c>
      <c r="MX33" s="84" t="str">
        <f t="shared" si="198"/>
        <v/>
      </c>
      <c r="MY33" s="84" t="str">
        <f t="shared" si="199"/>
        <v/>
      </c>
      <c r="MZ33" s="84" t="str">
        <f t="shared" si="200"/>
        <v/>
      </c>
      <c r="NA33" s="84" t="str">
        <f t="shared" si="201"/>
        <v/>
      </c>
      <c r="NB33" s="84" t="str">
        <f t="shared" si="202"/>
        <v/>
      </c>
      <c r="NC33" s="84" t="str">
        <f t="shared" si="203"/>
        <v/>
      </c>
      <c r="ND33" s="84" t="str">
        <f t="shared" si="204"/>
        <v/>
      </c>
      <c r="NE33" s="84" t="str">
        <f t="shared" si="205"/>
        <v/>
      </c>
      <c r="NF33" s="84" t="str">
        <f t="shared" si="206"/>
        <v/>
      </c>
      <c r="NG33" s="84" t="str">
        <f t="shared" si="207"/>
        <v/>
      </c>
      <c r="NH33" s="84" t="str">
        <f t="shared" si="208"/>
        <v/>
      </c>
      <c r="NI33" s="84" t="str">
        <f t="shared" si="209"/>
        <v/>
      </c>
      <c r="NJ33" s="84" t="str">
        <f t="shared" si="210"/>
        <v/>
      </c>
      <c r="NK33" s="84" t="str">
        <f t="shared" si="211"/>
        <v/>
      </c>
      <c r="NL33" s="84" t="str">
        <f t="shared" si="212"/>
        <v/>
      </c>
      <c r="NM33" s="134" t="str">
        <f t="shared" si="213"/>
        <v/>
      </c>
      <c r="NN33" s="139">
        <f t="shared" si="214"/>
        <v>0</v>
      </c>
      <c r="NP33" s="91" t="str">
        <f t="shared" si="215"/>
        <v/>
      </c>
      <c r="NQ33" s="79" t="str">
        <f t="shared" si="216"/>
        <v/>
      </c>
      <c r="NR33" s="79" t="str">
        <f t="shared" si="217"/>
        <v/>
      </c>
      <c r="NS33" s="79" t="str">
        <f t="shared" si="218"/>
        <v/>
      </c>
      <c r="NT33" s="79" t="str">
        <f t="shared" si="219"/>
        <v/>
      </c>
      <c r="NU33" s="79" t="str">
        <f t="shared" si="220"/>
        <v/>
      </c>
      <c r="NV33" s="79" t="str">
        <f t="shared" si="221"/>
        <v/>
      </c>
      <c r="NW33" s="79" t="str">
        <f t="shared" si="222"/>
        <v/>
      </c>
      <c r="NX33" s="79" t="str">
        <f t="shared" si="223"/>
        <v/>
      </c>
      <c r="NY33" s="79" t="str">
        <f t="shared" si="224"/>
        <v/>
      </c>
      <c r="NZ33" s="79" t="str">
        <f t="shared" si="225"/>
        <v/>
      </c>
      <c r="OA33" s="79" t="str">
        <f t="shared" si="226"/>
        <v/>
      </c>
      <c r="OB33" s="79" t="str">
        <f t="shared" si="227"/>
        <v/>
      </c>
      <c r="OC33" s="79" t="str">
        <f t="shared" si="228"/>
        <v/>
      </c>
      <c r="OD33" s="79" t="str">
        <f t="shared" si="229"/>
        <v/>
      </c>
      <c r="OE33" s="79" t="str">
        <f t="shared" si="230"/>
        <v/>
      </c>
      <c r="OF33" s="79" t="str">
        <f t="shared" si="231"/>
        <v/>
      </c>
      <c r="OG33" s="79" t="str">
        <f t="shared" si="232"/>
        <v/>
      </c>
      <c r="OH33" s="79" t="str">
        <f t="shared" si="233"/>
        <v/>
      </c>
      <c r="OI33" s="79" t="str">
        <f t="shared" si="234"/>
        <v/>
      </c>
      <c r="OJ33" s="79" t="str">
        <f t="shared" si="235"/>
        <v/>
      </c>
      <c r="OK33" s="79" t="str">
        <f t="shared" si="236"/>
        <v/>
      </c>
      <c r="OL33" s="79" t="str">
        <f t="shared" si="237"/>
        <v/>
      </c>
      <c r="OM33" s="79" t="str">
        <f t="shared" si="238"/>
        <v/>
      </c>
      <c r="ON33" s="79" t="str">
        <f t="shared" si="239"/>
        <v/>
      </c>
      <c r="OO33" s="79" t="str">
        <f t="shared" si="240"/>
        <v/>
      </c>
      <c r="OP33" s="79" t="str">
        <f t="shared" si="241"/>
        <v/>
      </c>
      <c r="OQ33" s="79" t="str">
        <f t="shared" si="242"/>
        <v/>
      </c>
      <c r="OR33" s="79" t="str">
        <f t="shared" si="243"/>
        <v/>
      </c>
      <c r="OS33" s="79" t="str">
        <f t="shared" si="244"/>
        <v/>
      </c>
      <c r="OT33" s="79" t="str">
        <f t="shared" si="245"/>
        <v/>
      </c>
      <c r="OU33" s="79" t="str">
        <f t="shared" si="246"/>
        <v/>
      </c>
      <c r="OV33" s="79" t="str">
        <f t="shared" si="247"/>
        <v/>
      </c>
      <c r="OW33" s="79" t="str">
        <f t="shared" si="248"/>
        <v/>
      </c>
      <c r="OX33" s="79" t="str">
        <f t="shared" si="249"/>
        <v/>
      </c>
      <c r="OY33" s="79" t="str">
        <f t="shared" si="250"/>
        <v/>
      </c>
      <c r="OZ33" s="79" t="str">
        <f t="shared" si="251"/>
        <v/>
      </c>
      <c r="PA33" s="79" t="str">
        <f t="shared" si="252"/>
        <v/>
      </c>
      <c r="PB33" s="79" t="str">
        <f t="shared" si="253"/>
        <v/>
      </c>
      <c r="PC33" s="79" t="str">
        <f t="shared" si="254"/>
        <v/>
      </c>
      <c r="PD33" s="79" t="str">
        <f t="shared" si="255"/>
        <v/>
      </c>
      <c r="PE33" s="79" t="str">
        <f t="shared" si="256"/>
        <v/>
      </c>
      <c r="PF33" s="79" t="str">
        <f t="shared" si="257"/>
        <v/>
      </c>
      <c r="PG33" s="79" t="str">
        <f t="shared" si="258"/>
        <v/>
      </c>
      <c r="PH33" s="79" t="str">
        <f t="shared" si="259"/>
        <v/>
      </c>
      <c r="PI33" s="79" t="str">
        <f t="shared" si="260"/>
        <v/>
      </c>
      <c r="PJ33" s="79" t="str">
        <f t="shared" si="261"/>
        <v/>
      </c>
      <c r="PK33" s="79" t="str">
        <f t="shared" si="262"/>
        <v/>
      </c>
      <c r="PL33" s="79" t="str">
        <f t="shared" si="263"/>
        <v/>
      </c>
      <c r="PM33" s="79" t="str">
        <f t="shared" si="264"/>
        <v/>
      </c>
      <c r="PN33" s="79" t="str">
        <f t="shared" si="265"/>
        <v/>
      </c>
      <c r="PO33" s="92" t="str">
        <f t="shared" si="266"/>
        <v/>
      </c>
      <c r="PP33" s="144">
        <f t="shared" si="109"/>
        <v>0</v>
      </c>
      <c r="PR33" s="91">
        <f t="shared" si="267"/>
        <v>3</v>
      </c>
      <c r="PS33" s="79">
        <f t="shared" si="268"/>
        <v>0</v>
      </c>
      <c r="PT33" s="92">
        <f t="shared" si="269"/>
        <v>3.75</v>
      </c>
      <c r="PV33" s="144">
        <f t="shared" si="270"/>
        <v>-0.25</v>
      </c>
      <c r="PX33" s="144">
        <f t="shared" si="271"/>
        <v>3.5</v>
      </c>
    </row>
    <row r="34" spans="2:440" x14ac:dyDescent="0.15">
      <c r="B34" s="82" t="str">
        <f>'MODU 2025'!B37</f>
        <v>RECCHIA Laetitia</v>
      </c>
      <c r="C34" s="82" t="str">
        <f>'MODU 2025'!C37</f>
        <v>Production CE</v>
      </c>
      <c r="D34" s="82">
        <f>'MODU 2025'!D37</f>
        <v>39</v>
      </c>
      <c r="E34" s="125">
        <f>'MODU 2025'!G37</f>
        <v>39</v>
      </c>
      <c r="F34" s="82">
        <f>'MODU 2025'!H37</f>
        <v>39</v>
      </c>
      <c r="G34" s="82">
        <f>'MODU 2025'!I37</f>
        <v>39</v>
      </c>
      <c r="H34" s="82">
        <f>'MODU 2025'!J37</f>
        <v>39</v>
      </c>
      <c r="I34" s="82">
        <f>'MODU 2025'!K37</f>
        <v>39</v>
      </c>
      <c r="J34" s="82">
        <f>'MODU 2025'!L37</f>
        <v>39</v>
      </c>
      <c r="K34" s="82">
        <f>'MODU 2025'!M37</f>
        <v>39</v>
      </c>
      <c r="L34" s="82">
        <f>'MODU 2025'!N37</f>
        <v>39</v>
      </c>
      <c r="M34" s="82">
        <f>'MODU 2025'!O37</f>
        <v>39</v>
      </c>
      <c r="N34" s="82">
        <f>'MODU 2025'!P37</f>
        <v>39</v>
      </c>
      <c r="O34" s="82">
        <f>'MODU 2025'!Q37</f>
        <v>39</v>
      </c>
      <c r="P34" s="82">
        <f>'MODU 2025'!R37</f>
        <v>39</v>
      </c>
      <c r="Q34" s="82">
        <f>'MODU 2025'!S37</f>
        <v>39</v>
      </c>
      <c r="R34" s="82">
        <f>'MODU 2025'!T37</f>
        <v>39</v>
      </c>
      <c r="S34" s="82">
        <f>'MODU 2025'!U37</f>
        <v>39</v>
      </c>
      <c r="T34" s="82">
        <f>'MODU 2025'!V37</f>
        <v>39</v>
      </c>
      <c r="U34" s="82">
        <f>'MODU 2025'!W37</f>
        <v>39</v>
      </c>
      <c r="V34" s="82">
        <f>'MODU 2025'!X37</f>
        <v>39</v>
      </c>
      <c r="W34" s="82">
        <f>'MODU 2025'!Y37</f>
        <v>39</v>
      </c>
      <c r="X34" s="82">
        <f>'MODU 2025'!Z37</f>
        <v>39</v>
      </c>
      <c r="Y34" s="82">
        <f>'MODU 2025'!AA37</f>
        <v>39</v>
      </c>
      <c r="Z34" s="82">
        <f>'MODU 2025'!AB37</f>
        <v>39</v>
      </c>
      <c r="AA34" s="82">
        <f>'MODU 2025'!AC37</f>
        <v>39</v>
      </c>
      <c r="AB34" s="82">
        <f>'MODU 2025'!AD37</f>
        <v>39</v>
      </c>
      <c r="AC34" s="82">
        <f>'MODU 2025'!AE37</f>
        <v>39</v>
      </c>
      <c r="AD34" s="82">
        <f>'MODU 2025'!AF37</f>
        <v>39</v>
      </c>
      <c r="AE34" s="82">
        <f>'MODU 2025'!AG37</f>
        <v>39</v>
      </c>
      <c r="AF34" s="82">
        <f>'MODU 2025'!AH37</f>
        <v>39</v>
      </c>
      <c r="AG34" s="82">
        <f>'MODU 2025'!AI37</f>
        <v>39</v>
      </c>
      <c r="AH34" s="82">
        <f>'MODU 2025'!AJ37</f>
        <v>39</v>
      </c>
      <c r="AI34" s="82">
        <f>'MODU 2025'!AK37</f>
        <v>39</v>
      </c>
      <c r="AJ34" s="82">
        <f>'MODU 2025'!AL37</f>
        <v>39</v>
      </c>
      <c r="AK34" s="82">
        <f>'MODU 2025'!AM37</f>
        <v>39</v>
      </c>
      <c r="AL34" s="82">
        <f>'MODU 2025'!AN37</f>
        <v>39</v>
      </c>
      <c r="AM34" s="82">
        <f>'MODU 2025'!AO37</f>
        <v>39</v>
      </c>
      <c r="AN34" s="82">
        <f>'MODU 2025'!AP37</f>
        <v>39</v>
      </c>
      <c r="AO34" s="82">
        <f>'MODU 2025'!AQ37</f>
        <v>39</v>
      </c>
      <c r="AP34" s="82">
        <f>'MODU 2025'!AR37</f>
        <v>39</v>
      </c>
      <c r="AQ34" s="82">
        <f>'MODU 2025'!AS37</f>
        <v>39</v>
      </c>
      <c r="AR34" s="82">
        <f>'MODU 2025'!AT37</f>
        <v>39</v>
      </c>
      <c r="AS34" s="82">
        <f>'MODU 2025'!AU37</f>
        <v>39</v>
      </c>
      <c r="AT34" s="82">
        <f>'MODU 2025'!AV37</f>
        <v>39</v>
      </c>
      <c r="AU34" s="82">
        <f>'MODU 2025'!AW37</f>
        <v>39</v>
      </c>
      <c r="AV34" s="82">
        <f>'MODU 2025'!AX37</f>
        <v>39</v>
      </c>
      <c r="AW34" s="82">
        <f>'MODU 2025'!AY37</f>
        <v>39</v>
      </c>
      <c r="AX34" s="82">
        <f>'MODU 2025'!AZ37</f>
        <v>39</v>
      </c>
      <c r="AY34" s="82">
        <f>'MODU 2025'!BA37</f>
        <v>39</v>
      </c>
      <c r="AZ34" s="82">
        <f>'MODU 2025'!BB37</f>
        <v>39</v>
      </c>
      <c r="BA34" s="82">
        <f>'MODU 2025'!BC37</f>
        <v>39</v>
      </c>
      <c r="BB34" s="82">
        <f>'MODU 2025'!BD37</f>
        <v>39</v>
      </c>
      <c r="BC34" s="82">
        <f>'MODU 2025'!BE37</f>
        <v>39</v>
      </c>
      <c r="BD34" s="126">
        <f>'MODU 2025'!BF37</f>
        <v>39</v>
      </c>
      <c r="BE34" s="82"/>
      <c r="BF34" s="116">
        <v>39</v>
      </c>
      <c r="BG34" s="117">
        <v>39</v>
      </c>
      <c r="BH34" s="117">
        <v>39</v>
      </c>
      <c r="BI34" s="117">
        <v>39</v>
      </c>
      <c r="BJ34" s="117">
        <v>39</v>
      </c>
      <c r="BK34" s="117">
        <v>39</v>
      </c>
      <c r="BL34" s="117">
        <v>39</v>
      </c>
      <c r="BM34" s="117">
        <v>39</v>
      </c>
      <c r="BN34" s="117">
        <v>39</v>
      </c>
      <c r="BO34" s="117">
        <v>39</v>
      </c>
      <c r="BP34" s="117">
        <v>39</v>
      </c>
      <c r="BQ34" s="117">
        <v>39</v>
      </c>
      <c r="BR34" s="117">
        <v>39</v>
      </c>
      <c r="BS34" s="117">
        <v>39</v>
      </c>
      <c r="BT34" s="117">
        <v>39</v>
      </c>
      <c r="BU34" s="117">
        <v>39</v>
      </c>
      <c r="BV34" s="117">
        <v>39</v>
      </c>
      <c r="BW34" s="117">
        <v>39</v>
      </c>
      <c r="BX34" s="117">
        <v>39</v>
      </c>
      <c r="BY34" s="117">
        <v>39</v>
      </c>
      <c r="BZ34" s="117">
        <v>39</v>
      </c>
      <c r="CA34" s="117">
        <v>39</v>
      </c>
      <c r="CB34" s="117">
        <v>39</v>
      </c>
      <c r="CC34" s="117">
        <v>39</v>
      </c>
      <c r="CD34" s="117">
        <v>39</v>
      </c>
      <c r="CE34" s="117">
        <v>39</v>
      </c>
      <c r="CF34" s="117">
        <v>39</v>
      </c>
      <c r="CG34" s="117">
        <v>39</v>
      </c>
      <c r="CH34" s="117">
        <v>39</v>
      </c>
      <c r="CI34" s="117">
        <v>39</v>
      </c>
      <c r="CJ34" s="117">
        <v>39</v>
      </c>
      <c r="CK34" s="117">
        <v>39</v>
      </c>
      <c r="CL34" s="117">
        <v>39</v>
      </c>
      <c r="CM34" s="117">
        <v>39</v>
      </c>
      <c r="CN34" s="117">
        <v>39</v>
      </c>
      <c r="CO34" s="117">
        <v>39</v>
      </c>
      <c r="CP34" s="117">
        <v>39</v>
      </c>
      <c r="CQ34" s="117">
        <v>39</v>
      </c>
      <c r="CR34" s="117">
        <v>39</v>
      </c>
      <c r="CS34" s="117">
        <v>39</v>
      </c>
      <c r="CT34" s="117">
        <v>39</v>
      </c>
      <c r="CU34" s="117">
        <v>39</v>
      </c>
      <c r="CV34" s="117">
        <v>39</v>
      </c>
      <c r="CW34" s="117">
        <v>39</v>
      </c>
      <c r="CX34" s="117">
        <v>39</v>
      </c>
      <c r="CY34" s="117">
        <v>39</v>
      </c>
      <c r="CZ34" s="117">
        <v>39</v>
      </c>
      <c r="DA34" s="117">
        <v>39</v>
      </c>
      <c r="DB34" s="117">
        <v>39</v>
      </c>
      <c r="DC34" s="117">
        <v>39</v>
      </c>
      <c r="DD34" s="117">
        <v>39</v>
      </c>
      <c r="DE34" s="118">
        <v>39</v>
      </c>
      <c r="DF34" s="85"/>
      <c r="DG34" s="133" t="str">
        <f t="shared" si="272"/>
        <v/>
      </c>
      <c r="DH34" s="84" t="str">
        <f t="shared" si="110"/>
        <v/>
      </c>
      <c r="DI34" s="84" t="str">
        <f t="shared" si="111"/>
        <v/>
      </c>
      <c r="DJ34" s="84" t="str">
        <f t="shared" si="112"/>
        <v/>
      </c>
      <c r="DK34" s="84" t="str">
        <f t="shared" si="113"/>
        <v/>
      </c>
      <c r="DL34" s="84" t="str">
        <f t="shared" si="114"/>
        <v/>
      </c>
      <c r="DM34" s="84" t="str">
        <f t="shared" si="115"/>
        <v/>
      </c>
      <c r="DN34" s="84" t="str">
        <f t="shared" si="116"/>
        <v/>
      </c>
      <c r="DO34" s="84" t="str">
        <f t="shared" si="117"/>
        <v/>
      </c>
      <c r="DP34" s="84" t="str">
        <f t="shared" si="118"/>
        <v/>
      </c>
      <c r="DQ34" s="84" t="str">
        <f t="shared" si="119"/>
        <v/>
      </c>
      <c r="DR34" s="84" t="str">
        <f t="shared" si="120"/>
        <v/>
      </c>
      <c r="DS34" s="84" t="str">
        <f t="shared" si="121"/>
        <v/>
      </c>
      <c r="DT34" s="84" t="str">
        <f t="shared" si="122"/>
        <v/>
      </c>
      <c r="DU34" s="84" t="str">
        <f t="shared" si="123"/>
        <v/>
      </c>
      <c r="DV34" s="84" t="str">
        <f t="shared" si="124"/>
        <v/>
      </c>
      <c r="DW34" s="84" t="str">
        <f t="shared" si="125"/>
        <v/>
      </c>
      <c r="DX34" s="84" t="str">
        <f t="shared" si="126"/>
        <v/>
      </c>
      <c r="DY34" s="84" t="str">
        <f t="shared" si="127"/>
        <v/>
      </c>
      <c r="DZ34" s="84" t="str">
        <f t="shared" si="128"/>
        <v/>
      </c>
      <c r="EA34" s="84" t="str">
        <f t="shared" si="129"/>
        <v/>
      </c>
      <c r="EB34" s="84" t="str">
        <f t="shared" si="130"/>
        <v/>
      </c>
      <c r="EC34" s="84" t="str">
        <f t="shared" si="131"/>
        <v/>
      </c>
      <c r="ED34" s="84" t="str">
        <f t="shared" si="132"/>
        <v/>
      </c>
      <c r="EE34" s="84" t="str">
        <f t="shared" si="133"/>
        <v/>
      </c>
      <c r="EF34" s="84" t="str">
        <f t="shared" si="134"/>
        <v/>
      </c>
      <c r="EG34" s="84" t="str">
        <f t="shared" si="135"/>
        <v/>
      </c>
      <c r="EH34" s="84" t="str">
        <f t="shared" si="136"/>
        <v/>
      </c>
      <c r="EI34" s="84" t="str">
        <f t="shared" si="137"/>
        <v/>
      </c>
      <c r="EJ34" s="84" t="str">
        <f t="shared" si="138"/>
        <v/>
      </c>
      <c r="EK34" s="84" t="str">
        <f t="shared" si="139"/>
        <v/>
      </c>
      <c r="EL34" s="84" t="str">
        <f t="shared" si="140"/>
        <v/>
      </c>
      <c r="EM34" s="84" t="str">
        <f t="shared" si="141"/>
        <v/>
      </c>
      <c r="EN34" s="84" t="str">
        <f t="shared" si="142"/>
        <v/>
      </c>
      <c r="EO34" s="84" t="str">
        <f t="shared" si="143"/>
        <v/>
      </c>
      <c r="EP34" s="84" t="str">
        <f t="shared" si="144"/>
        <v/>
      </c>
      <c r="EQ34" s="84" t="str">
        <f t="shared" si="145"/>
        <v/>
      </c>
      <c r="ER34" s="84" t="str">
        <f t="shared" si="146"/>
        <v/>
      </c>
      <c r="ES34" s="84" t="str">
        <f t="shared" si="147"/>
        <v/>
      </c>
      <c r="ET34" s="84" t="str">
        <f t="shared" si="148"/>
        <v/>
      </c>
      <c r="EU34" s="84" t="str">
        <f t="shared" si="149"/>
        <v/>
      </c>
      <c r="EV34" s="84" t="str">
        <f t="shared" si="150"/>
        <v/>
      </c>
      <c r="EW34" s="84" t="str">
        <f t="shared" si="151"/>
        <v/>
      </c>
      <c r="EX34" s="84" t="str">
        <f t="shared" si="152"/>
        <v/>
      </c>
      <c r="EY34" s="84" t="str">
        <f t="shared" si="153"/>
        <v/>
      </c>
      <c r="EZ34" s="84" t="str">
        <f t="shared" si="154"/>
        <v/>
      </c>
      <c r="FA34" s="84" t="str">
        <f t="shared" si="155"/>
        <v/>
      </c>
      <c r="FB34" s="84" t="str">
        <f t="shared" si="156"/>
        <v/>
      </c>
      <c r="FC34" s="84" t="str">
        <f t="shared" si="157"/>
        <v/>
      </c>
      <c r="FD34" s="84" t="str">
        <f t="shared" si="158"/>
        <v/>
      </c>
      <c r="FE34" s="84" t="str">
        <f t="shared" si="159"/>
        <v/>
      </c>
      <c r="FF34" s="134" t="str">
        <f t="shared" si="160"/>
        <v/>
      </c>
      <c r="FG34" s="84"/>
      <c r="FH34" s="133">
        <f t="shared" si="51"/>
        <v>0</v>
      </c>
      <c r="FI34" s="84">
        <f t="shared" si="52"/>
        <v>0</v>
      </c>
      <c r="FJ34" s="84">
        <f t="shared" si="53"/>
        <v>0</v>
      </c>
      <c r="FK34" s="84">
        <f t="shared" si="54"/>
        <v>0</v>
      </c>
      <c r="FL34" s="84">
        <f t="shared" si="55"/>
        <v>0</v>
      </c>
      <c r="FM34" s="84">
        <f t="shared" si="56"/>
        <v>0</v>
      </c>
      <c r="FN34" s="84">
        <f t="shared" si="57"/>
        <v>0</v>
      </c>
      <c r="FO34" s="84">
        <f t="shared" si="58"/>
        <v>0</v>
      </c>
      <c r="FP34" s="84">
        <f t="shared" si="59"/>
        <v>0</v>
      </c>
      <c r="FQ34" s="84">
        <f t="shared" si="60"/>
        <v>0</v>
      </c>
      <c r="FR34" s="84">
        <f t="shared" si="61"/>
        <v>0</v>
      </c>
      <c r="FS34" s="84">
        <f t="shared" si="62"/>
        <v>0</v>
      </c>
      <c r="FT34" s="84">
        <f t="shared" si="63"/>
        <v>0</v>
      </c>
      <c r="FU34" s="84">
        <f t="shared" si="64"/>
        <v>0</v>
      </c>
      <c r="FV34" s="84">
        <f t="shared" si="65"/>
        <v>0</v>
      </c>
      <c r="FW34" s="84">
        <f t="shared" si="66"/>
        <v>0</v>
      </c>
      <c r="FX34" s="84">
        <f t="shared" si="67"/>
        <v>0</v>
      </c>
      <c r="FY34" s="84">
        <f t="shared" si="68"/>
        <v>0</v>
      </c>
      <c r="FZ34" s="84">
        <f t="shared" si="69"/>
        <v>0</v>
      </c>
      <c r="GA34" s="84">
        <f t="shared" si="70"/>
        <v>0</v>
      </c>
      <c r="GB34" s="84">
        <f t="shared" si="71"/>
        <v>0</v>
      </c>
      <c r="GC34" s="84">
        <f t="shared" si="72"/>
        <v>0</v>
      </c>
      <c r="GD34" s="84">
        <f t="shared" si="73"/>
        <v>0</v>
      </c>
      <c r="GE34" s="84">
        <f t="shared" si="74"/>
        <v>0</v>
      </c>
      <c r="GF34" s="84">
        <f t="shared" si="75"/>
        <v>0</v>
      </c>
      <c r="GG34" s="84">
        <f t="shared" si="76"/>
        <v>0</v>
      </c>
      <c r="GH34" s="84">
        <f t="shared" si="77"/>
        <v>0</v>
      </c>
      <c r="GI34" s="84">
        <f t="shared" si="78"/>
        <v>0</v>
      </c>
      <c r="GJ34" s="84">
        <f t="shared" si="79"/>
        <v>0</v>
      </c>
      <c r="GK34" s="84">
        <f t="shared" si="80"/>
        <v>0</v>
      </c>
      <c r="GL34" s="84">
        <f t="shared" si="81"/>
        <v>0</v>
      </c>
      <c r="GM34" s="84">
        <f t="shared" si="82"/>
        <v>0</v>
      </c>
      <c r="GN34" s="84">
        <f t="shared" si="83"/>
        <v>0</v>
      </c>
      <c r="GO34" s="84">
        <f t="shared" si="84"/>
        <v>0</v>
      </c>
      <c r="GP34" s="84">
        <f t="shared" si="85"/>
        <v>0</v>
      </c>
      <c r="GQ34" s="84">
        <f t="shared" si="86"/>
        <v>0</v>
      </c>
      <c r="GR34" s="84">
        <f t="shared" si="87"/>
        <v>0</v>
      </c>
      <c r="GS34" s="84">
        <f t="shared" si="88"/>
        <v>0</v>
      </c>
      <c r="GT34" s="84">
        <f t="shared" si="89"/>
        <v>0</v>
      </c>
      <c r="GU34" s="84">
        <f t="shared" si="90"/>
        <v>0</v>
      </c>
      <c r="GV34" s="84">
        <f t="shared" si="91"/>
        <v>0</v>
      </c>
      <c r="GW34" s="84">
        <f t="shared" si="92"/>
        <v>0</v>
      </c>
      <c r="GX34" s="84">
        <f t="shared" si="93"/>
        <v>0</v>
      </c>
      <c r="GY34" s="84">
        <f t="shared" si="94"/>
        <v>0</v>
      </c>
      <c r="GZ34" s="84">
        <f t="shared" si="95"/>
        <v>0</v>
      </c>
      <c r="HA34" s="84">
        <f t="shared" si="96"/>
        <v>0</v>
      </c>
      <c r="HB34" s="84">
        <f t="shared" si="97"/>
        <v>0</v>
      </c>
      <c r="HC34" s="84">
        <f t="shared" si="98"/>
        <v>0</v>
      </c>
      <c r="HD34" s="84">
        <f t="shared" si="99"/>
        <v>0</v>
      </c>
      <c r="HE34" s="84">
        <f t="shared" si="100"/>
        <v>0</v>
      </c>
      <c r="HF34" s="84">
        <f t="shared" si="101"/>
        <v>0</v>
      </c>
      <c r="HG34" s="84">
        <f t="shared" si="102"/>
        <v>0</v>
      </c>
      <c r="HH34" s="139">
        <f t="shared" si="103"/>
        <v>0</v>
      </c>
      <c r="HI34" s="35"/>
      <c r="HJ34" s="133" t="str" cm="1">
        <f t="array" ref="HJ34">IF($C34&lt;&gt;"Production","",IFERROR(
_xlfn.IFS(AND(DG34&gt;0,DG34&lt;($HK$3-$D34)),DG34,
AND(DG34&gt;0,DG34&gt;($HK$3-$D34)),($HK$3-$D34)),""))</f>
        <v/>
      </c>
      <c r="HK34" s="84" t="str" cm="1">
        <f t="array" ref="HK34">IF($C34&lt;&gt;"Production","",IFERROR(
_xlfn.IFS(AND(DH34&gt;0,DH34&lt;($HK$3-$D34)),DH34,
AND(DH34&gt;0,DH34&gt;($HK$3-$D34)),($HK$3-$D34)),""))</f>
        <v/>
      </c>
      <c r="HL34" s="84" t="str" cm="1">
        <f t="array" ref="HL34">IF($C34&lt;&gt;"Production","",IFERROR(
_xlfn.IFS(AND(DI34&gt;0,DI34&lt;($HK$3-$D34)),DI34,
AND(DI34&gt;0,DI34&gt;($HK$3-$D34)),($HK$3-$D34)),""))</f>
        <v/>
      </c>
      <c r="HM34" s="84" t="str" cm="1">
        <f t="array" ref="HM34">IF($C34&lt;&gt;"Production","",IFERROR(
_xlfn.IFS(AND(DJ34&gt;0,DJ34&lt;($HK$3-$D34)),DJ34,
AND(DJ34&gt;0,DJ34&gt;($HK$3-$D34)),($HK$3-$D34)),""))</f>
        <v/>
      </c>
      <c r="HN34" s="84" t="str" cm="1">
        <f t="array" ref="HN34">IF($C34&lt;&gt;"Production","",IFERROR(
_xlfn.IFS(AND(DK34&gt;0,DK34&lt;($HK$3-$D34)),DK34,
AND(DK34&gt;0,DK34&gt;($HK$3-$D34)),($HK$3-$D34)),""))</f>
        <v/>
      </c>
      <c r="HO34" s="84" t="str" cm="1">
        <f t="array" ref="HO34">IF($C34&lt;&gt;"Production","",IFERROR(
_xlfn.IFS(AND(DL34&gt;0,DL34&lt;($HK$3-$D34)),DL34,
AND(DL34&gt;0,DL34&gt;($HK$3-$D34)),($HK$3-$D34)),""))</f>
        <v/>
      </c>
      <c r="HP34" s="84" t="str" cm="1">
        <f t="array" ref="HP34">IF($C34&lt;&gt;"Production","",IFERROR(
_xlfn.IFS(AND(DM34&gt;0,DM34&lt;($HK$3-$D34)),DM34,
AND(DM34&gt;0,DM34&gt;($HK$3-$D34)),($HK$3-$D34)),""))</f>
        <v/>
      </c>
      <c r="HQ34" s="84" t="str" cm="1">
        <f t="array" ref="HQ34">IF($C34&lt;&gt;"Production","",IFERROR(
_xlfn.IFS(AND(DN34&gt;0,DN34&lt;($HK$3-$D34)),DN34,
AND(DN34&gt;0,DN34&gt;($HK$3-$D34)),($HK$3-$D34)),""))</f>
        <v/>
      </c>
      <c r="HR34" s="84" t="str" cm="1">
        <f t="array" ref="HR34">IF($C34&lt;&gt;"Production","",IFERROR(
_xlfn.IFS(AND(DO34&gt;0,DO34&lt;($HK$3-$D34)),DO34,
AND(DO34&gt;0,DO34&gt;($HK$3-$D34)),($HK$3-$D34)),""))</f>
        <v/>
      </c>
      <c r="HS34" s="84" t="str" cm="1">
        <f t="array" ref="HS34">IF($C34&lt;&gt;"Production","",IFERROR(
_xlfn.IFS(AND(DP34&gt;0,DP34&lt;($HK$3-$D34)),DP34,
AND(DP34&gt;0,DP34&gt;($HK$3-$D34)),($HK$3-$D34)),""))</f>
        <v/>
      </c>
      <c r="HT34" s="84" t="str" cm="1">
        <f t="array" ref="HT34">IF($C34&lt;&gt;"Production","",IFERROR(
_xlfn.IFS(AND(DQ34&gt;0,DQ34&lt;($HK$3-$D34)),DQ34,
AND(DQ34&gt;0,DQ34&gt;($HK$3-$D34)),($HK$3-$D34)),""))</f>
        <v/>
      </c>
      <c r="HU34" s="84" t="str" cm="1">
        <f t="array" ref="HU34">IF($C34&lt;&gt;"Production","",IFERROR(
_xlfn.IFS(AND(DR34&gt;0,DR34&lt;($HK$3-$D34)),DR34,
AND(DR34&gt;0,DR34&gt;($HK$3-$D34)),($HK$3-$D34)),""))</f>
        <v/>
      </c>
      <c r="HV34" s="84" t="str" cm="1">
        <f t="array" ref="HV34">IF($C34&lt;&gt;"Production","",IFERROR(
_xlfn.IFS(AND(DS34&gt;0,DS34&lt;($HK$3-$D34)),DS34,
AND(DS34&gt;0,DS34&gt;($HK$3-$D34)),($HK$3-$D34)),""))</f>
        <v/>
      </c>
      <c r="HW34" s="84" t="str" cm="1">
        <f t="array" ref="HW34">IF($C34&lt;&gt;"Production","",IFERROR(
_xlfn.IFS(AND(DT34&gt;0,DT34&lt;($HK$3-$D34)),DT34,
AND(DT34&gt;0,DT34&gt;($HK$3-$D34)),($HK$3-$D34)),""))</f>
        <v/>
      </c>
      <c r="HX34" s="84" t="str" cm="1">
        <f t="array" ref="HX34">IF($C34&lt;&gt;"Production","",IFERROR(
_xlfn.IFS(AND(DU34&gt;0,DU34&lt;($HK$3-$D34)),DU34,
AND(DU34&gt;0,DU34&gt;($HK$3-$D34)),($HK$3-$D34)),""))</f>
        <v/>
      </c>
      <c r="HY34" s="84" t="str" cm="1">
        <f t="array" ref="HY34">IF($C34&lt;&gt;"Production","",IFERROR(
_xlfn.IFS(AND(DV34&gt;0,DV34&lt;($HK$3-$D34)),DV34,
AND(DV34&gt;0,DV34&gt;($HK$3-$D34)),($HK$3-$D34)),""))</f>
        <v/>
      </c>
      <c r="HZ34" s="84" t="str" cm="1">
        <f t="array" ref="HZ34">IF($C34&lt;&gt;"Production","",IFERROR(
_xlfn.IFS(AND(DW34&gt;0,DW34&lt;($HK$3-$D34)),DW34,
AND(DW34&gt;0,DW34&gt;($HK$3-$D34)),($HK$3-$D34)),""))</f>
        <v/>
      </c>
      <c r="IA34" s="84" t="str" cm="1">
        <f t="array" ref="IA34">IF($C34&lt;&gt;"Production","",IFERROR(
_xlfn.IFS(AND(DX34&gt;0,DX34&lt;($HK$3-$D34)),DX34,
AND(DX34&gt;0,DX34&gt;($HK$3-$D34)),($HK$3-$D34)),""))</f>
        <v/>
      </c>
      <c r="IB34" s="84" t="str" cm="1">
        <f t="array" ref="IB34">IF($C34&lt;&gt;"Production","",IFERROR(
_xlfn.IFS(AND(DY34&gt;0,DY34&lt;($HK$3-$D34)),DY34,
AND(DY34&gt;0,DY34&gt;($HK$3-$D34)),($HK$3-$D34)),""))</f>
        <v/>
      </c>
      <c r="IC34" s="84" t="str" cm="1">
        <f t="array" ref="IC34">IF($C34&lt;&gt;"Production","",IFERROR(
_xlfn.IFS(AND(DZ34&gt;0,DZ34&lt;($HK$3-$D34)),DZ34,
AND(DZ34&gt;0,DZ34&gt;($HK$3-$D34)),($HK$3-$D34)),""))</f>
        <v/>
      </c>
      <c r="ID34" s="84" t="str" cm="1">
        <f t="array" ref="ID34">IF($C34&lt;&gt;"Production","",IFERROR(
_xlfn.IFS(AND(EA34&gt;0,EA34&lt;($HK$3-$D34)),EA34,
AND(EA34&gt;0,EA34&gt;($HK$3-$D34)),($HK$3-$D34)),""))</f>
        <v/>
      </c>
      <c r="IE34" s="84" t="str" cm="1">
        <f t="array" ref="IE34">IF($C34&lt;&gt;"Production","",IFERROR(
_xlfn.IFS(AND(EB34&gt;0,EB34&lt;($HK$3-$D34)),EB34,
AND(EB34&gt;0,EB34&gt;($HK$3-$D34)),($HK$3-$D34)),""))</f>
        <v/>
      </c>
      <c r="IF34" s="84" t="str" cm="1">
        <f t="array" ref="IF34">IF($C34&lt;&gt;"Production","",IFERROR(
_xlfn.IFS(AND(EC34&gt;0,EC34&lt;($HK$3-$D34)),EC34,
AND(EC34&gt;0,EC34&gt;($HK$3-$D34)),($HK$3-$D34)),""))</f>
        <v/>
      </c>
      <c r="IG34" s="84" t="str" cm="1">
        <f t="array" ref="IG34">IF($C34&lt;&gt;"Production","",IFERROR(
_xlfn.IFS(AND(ED34&gt;0,ED34&lt;($HK$3-$D34)),ED34,
AND(ED34&gt;0,ED34&gt;($HK$3-$D34)),($HK$3-$D34)),""))</f>
        <v/>
      </c>
      <c r="IH34" s="84" t="str" cm="1">
        <f t="array" ref="IH34">IF($C34&lt;&gt;"Production","",IFERROR(
_xlfn.IFS(AND(EE34&gt;0,EE34&lt;($HK$3-$D34)),EE34,
AND(EE34&gt;0,EE34&gt;($HK$3-$D34)),($HK$3-$D34)),""))</f>
        <v/>
      </c>
      <c r="II34" s="84" t="str" cm="1">
        <f t="array" ref="II34">IF($C34&lt;&gt;"Production","",IFERROR(
_xlfn.IFS(AND(EF34&gt;0,EF34&lt;($HK$3-$D34)),EF34,
AND(EF34&gt;0,EF34&gt;($HK$3-$D34)),($HK$3-$D34)),""))</f>
        <v/>
      </c>
      <c r="IJ34" s="84" t="str" cm="1">
        <f t="array" ref="IJ34">IF($C34&lt;&gt;"Production","",IFERROR(
_xlfn.IFS(AND(EG34&gt;0,EG34&lt;($HK$3-$D34)),EG34,
AND(EG34&gt;0,EG34&gt;($HK$3-$D34)),($HK$3-$D34)),""))</f>
        <v/>
      </c>
      <c r="IK34" s="84" t="str" cm="1">
        <f t="array" ref="IK34">IF($C34&lt;&gt;"Production","",IFERROR(
_xlfn.IFS(AND(EH34&gt;0,EH34&lt;($HK$3-$D34)),EH34,
AND(EH34&gt;0,EH34&gt;($HK$3-$D34)),($HK$3-$D34)),""))</f>
        <v/>
      </c>
      <c r="IL34" s="84" t="str" cm="1">
        <f t="array" ref="IL34">IF($C34&lt;&gt;"Production","",IFERROR(
_xlfn.IFS(AND(EI34&gt;0,EI34&lt;($HK$3-$D34)),EI34,
AND(EI34&gt;0,EI34&gt;($HK$3-$D34)),($HK$3-$D34)),""))</f>
        <v/>
      </c>
      <c r="IM34" s="84" t="str" cm="1">
        <f t="array" ref="IM34">IF($C34&lt;&gt;"Production","",IFERROR(
_xlfn.IFS(AND(EJ34&gt;0,EJ34&lt;($HK$3-$D34)),EJ34,
AND(EJ34&gt;0,EJ34&gt;($HK$3-$D34)),($HK$3-$D34)),""))</f>
        <v/>
      </c>
      <c r="IN34" s="84" t="str" cm="1">
        <f t="array" ref="IN34">IF($C34&lt;&gt;"Production","",IFERROR(
_xlfn.IFS(AND(EK34&gt;0,EK34&lt;($HK$3-$D34)),EK34,
AND(EK34&gt;0,EK34&gt;($HK$3-$D34)),($HK$3-$D34)),""))</f>
        <v/>
      </c>
      <c r="IO34" s="84" t="str" cm="1">
        <f t="array" ref="IO34">IF($C34&lt;&gt;"Production","",IFERROR(
_xlfn.IFS(AND(EL34&gt;0,EL34&lt;($HK$3-$D34)),EL34,
AND(EL34&gt;0,EL34&gt;($HK$3-$D34)),($HK$3-$D34)),""))</f>
        <v/>
      </c>
      <c r="IP34" s="84" t="str" cm="1">
        <f t="array" ref="IP34">IF($C34&lt;&gt;"Production","",IFERROR(
_xlfn.IFS(AND(EM34&gt;0,EM34&lt;($HK$3-$D34)),EM34,
AND(EM34&gt;0,EM34&gt;($HK$3-$D34)),($HK$3-$D34)),""))</f>
        <v/>
      </c>
      <c r="IQ34" s="84" t="str" cm="1">
        <f t="array" ref="IQ34">IF($C34&lt;&gt;"Production","",IFERROR(
_xlfn.IFS(AND(EN34&gt;0,EN34&lt;($HK$3-$D34)),EN34,
AND(EN34&gt;0,EN34&gt;($HK$3-$D34)),($HK$3-$D34)),""))</f>
        <v/>
      </c>
      <c r="IR34" s="84" t="str" cm="1">
        <f t="array" ref="IR34">IF($C34&lt;&gt;"Production","",IFERROR(
_xlfn.IFS(AND(EO34&gt;0,EO34&lt;($HK$3-$D34)),EO34,
AND(EO34&gt;0,EO34&gt;($HK$3-$D34)),($HK$3-$D34)),""))</f>
        <v/>
      </c>
      <c r="IS34" s="84" t="str" cm="1">
        <f t="array" ref="IS34">IF($C34&lt;&gt;"Production","",IFERROR(
_xlfn.IFS(AND(EP34&gt;0,EP34&lt;($HK$3-$D34)),EP34,
AND(EP34&gt;0,EP34&gt;($HK$3-$D34)),($HK$3-$D34)),""))</f>
        <v/>
      </c>
      <c r="IT34" s="84" t="str" cm="1">
        <f t="array" ref="IT34">IF($C34&lt;&gt;"Production","",IFERROR(
_xlfn.IFS(AND(EQ34&gt;0,EQ34&lt;($HK$3-$D34)),EQ34,
AND(EQ34&gt;0,EQ34&gt;($HK$3-$D34)),($HK$3-$D34)),""))</f>
        <v/>
      </c>
      <c r="IU34" s="84" t="str" cm="1">
        <f t="array" ref="IU34">IF($C34&lt;&gt;"Production","",IFERROR(
_xlfn.IFS(AND(ER34&gt;0,ER34&lt;($HK$3-$D34)),ER34,
AND(ER34&gt;0,ER34&gt;($HK$3-$D34)),($HK$3-$D34)),""))</f>
        <v/>
      </c>
      <c r="IV34" s="84" t="str" cm="1">
        <f t="array" ref="IV34">IF($C34&lt;&gt;"Production","",IFERROR(
_xlfn.IFS(AND(ES34&gt;0,ES34&lt;($HK$3-$D34)),ES34,
AND(ES34&gt;0,ES34&gt;($HK$3-$D34)),($HK$3-$D34)),""))</f>
        <v/>
      </c>
      <c r="IW34" s="84" t="str" cm="1">
        <f t="array" ref="IW34">IF($C34&lt;&gt;"Production","",IFERROR(
_xlfn.IFS(AND(ET34&gt;0,ET34&lt;($HK$3-$D34)),ET34,
AND(ET34&gt;0,ET34&gt;($HK$3-$D34)),($HK$3-$D34)),""))</f>
        <v/>
      </c>
      <c r="IX34" s="84" t="str" cm="1">
        <f t="array" ref="IX34">IF($C34&lt;&gt;"Production","",IFERROR(
_xlfn.IFS(AND(EU34&gt;0,EU34&lt;($HK$3-$D34)),EU34,
AND(EU34&gt;0,EU34&gt;($HK$3-$D34)),($HK$3-$D34)),""))</f>
        <v/>
      </c>
      <c r="IY34" s="84" t="str" cm="1">
        <f t="array" ref="IY34">IF($C34&lt;&gt;"Production","",IFERROR(
_xlfn.IFS(AND(EV34&gt;0,EV34&lt;($HK$3-$D34)),EV34,
AND(EV34&gt;0,EV34&gt;($HK$3-$D34)),($HK$3-$D34)),""))</f>
        <v/>
      </c>
      <c r="IZ34" s="84" t="str" cm="1">
        <f t="array" ref="IZ34">IF($C34&lt;&gt;"Production","",IFERROR(
_xlfn.IFS(AND(EW34&gt;0,EW34&lt;($HK$3-$D34)),EW34,
AND(EW34&gt;0,EW34&gt;($HK$3-$D34)),($HK$3-$D34)),""))</f>
        <v/>
      </c>
      <c r="JA34" s="84" t="str" cm="1">
        <f t="array" ref="JA34">IF($C34&lt;&gt;"Production","",IFERROR(
_xlfn.IFS(AND(EX34&gt;0,EX34&lt;($HK$3-$D34)),EX34,
AND(EX34&gt;0,EX34&gt;($HK$3-$D34)),($HK$3-$D34)),""))</f>
        <v/>
      </c>
      <c r="JB34" s="84" t="str" cm="1">
        <f t="array" ref="JB34">IF($C34&lt;&gt;"Production","",IFERROR(
_xlfn.IFS(AND(EY34&gt;0,EY34&lt;($HK$3-$D34)),EY34,
AND(EY34&gt;0,EY34&gt;($HK$3-$D34)),($HK$3-$D34)),""))</f>
        <v/>
      </c>
      <c r="JC34" s="84" t="str" cm="1">
        <f t="array" ref="JC34">IF($C34&lt;&gt;"Production","",IFERROR(
_xlfn.IFS(AND(EZ34&gt;0,EZ34&lt;($HK$3-$D34)),EZ34,
AND(EZ34&gt;0,EZ34&gt;($HK$3-$D34)),($HK$3-$D34)),""))</f>
        <v/>
      </c>
      <c r="JD34" s="84" t="str" cm="1">
        <f t="array" ref="JD34">IF($C34&lt;&gt;"Production","",IFERROR(
_xlfn.IFS(AND(FA34&gt;0,FA34&lt;($HK$3-$D34)),FA34,
AND(FA34&gt;0,FA34&gt;($HK$3-$D34)),($HK$3-$D34)),""))</f>
        <v/>
      </c>
      <c r="JE34" s="84" t="str" cm="1">
        <f t="array" ref="JE34">IF($C34&lt;&gt;"Production","",IFERROR(
_xlfn.IFS(AND(FB34&gt;0,FB34&lt;($HK$3-$D34)),FB34,
AND(FB34&gt;0,FB34&gt;($HK$3-$D34)),($HK$3-$D34)),""))</f>
        <v/>
      </c>
      <c r="JF34" s="84" t="str" cm="1">
        <f t="array" ref="JF34">IF($C34&lt;&gt;"Production","",IFERROR(
_xlfn.IFS(AND(FC34&gt;0,FC34&lt;($HK$3-$D34)),FC34,
AND(FC34&gt;0,FC34&gt;($HK$3-$D34)),($HK$3-$D34)),""))</f>
        <v/>
      </c>
      <c r="JG34" s="84" t="str" cm="1">
        <f t="array" ref="JG34">IF($C34&lt;&gt;"Production","",IFERROR(
_xlfn.IFS(AND(FD34&gt;0,FD34&lt;($HK$3-$D34)),FD34,
AND(FD34&gt;0,FD34&gt;($HK$3-$D34)),($HK$3-$D34)),""))</f>
        <v/>
      </c>
      <c r="JH34" s="84" t="str" cm="1">
        <f t="array" ref="JH34">IF($C34&lt;&gt;"Production","",IFERROR(
_xlfn.IFS(AND(FF34&gt;0,FF34&lt;($HK$3-$D34)),FF34,
AND(FF34&gt;0,FF34&gt;($HK$3-$D34)),($HK$3-$D34)),""))</f>
        <v/>
      </c>
      <c r="JI34" s="134" t="str" cm="1">
        <f t="array" ref="JI34">IF($C34&lt;&gt;"Production","",IFERROR(
_xlfn.IFS(AND(FG34&gt;0,FG34&lt;($HK$3-$D34)),FG34,
AND(FG34&gt;0,FG34&gt;($HK$3-$D34)),($HK$3-$D34)),""))</f>
        <v/>
      </c>
      <c r="JJ34" s="139">
        <f t="shared" si="104"/>
        <v>0</v>
      </c>
      <c r="JK34" s="80"/>
      <c r="JL34" s="133" t="str" cm="1">
        <f t="array" ref="JL34">IF($C34="Production","",IFERROR(
_xlfn.IFS(AND(FH34&gt;0,FH34&lt;($HK$3-$D34)),FH34,
AND(FH34&gt;0,FH34&gt;($HK$3-$D34)),($HK$3-$D34)),""))</f>
        <v/>
      </c>
      <c r="JM34" s="84" t="str" cm="1">
        <f t="array" ref="JM34">IF($C34="Production","",IFERROR(
_xlfn.IFS(AND(FI34&gt;0,FI34&lt;($HK$3-$D34)),FI34,
AND(FI34&gt;0,FI34&gt;($HK$3-$D34)),($HK$3-$D34)),""))</f>
        <v/>
      </c>
      <c r="JN34" s="84" t="str" cm="1">
        <f t="array" ref="JN34">IF($C34="Production","",IFERROR(
_xlfn.IFS(AND(FJ34&gt;0,FJ34&lt;($HK$3-$D34)),FJ34,
AND(FJ34&gt;0,FJ34&gt;($HK$3-$D34)),($HK$3-$D34)),""))</f>
        <v/>
      </c>
      <c r="JO34" s="84" t="str" cm="1">
        <f t="array" ref="JO34">IF($C34="Production","",IFERROR(
_xlfn.IFS(AND(FK34&gt;0,FK34&lt;($HK$3-$D34)),FK34,
AND(FK34&gt;0,FK34&gt;($HK$3-$D34)),($HK$3-$D34)),""))</f>
        <v/>
      </c>
      <c r="JP34" s="84" t="str" cm="1">
        <f t="array" ref="JP34">IF($C34="Production","",IFERROR(
_xlfn.IFS(AND(FL34&gt;0,FL34&lt;($HK$3-$D34)),FL34,
AND(FL34&gt;0,FL34&gt;($HK$3-$D34)),($HK$3-$D34)),""))</f>
        <v/>
      </c>
      <c r="JQ34" s="84" t="str" cm="1">
        <f t="array" ref="JQ34">IF($C34="Production","",IFERROR(
_xlfn.IFS(AND(FM34&gt;0,FM34&lt;($HK$3-$D34)),FM34,
AND(FM34&gt;0,FM34&gt;($HK$3-$D34)),($HK$3-$D34)),""))</f>
        <v/>
      </c>
      <c r="JR34" s="84" t="str" cm="1">
        <f t="array" ref="JR34">IF($C34="Production","",IFERROR(
_xlfn.IFS(AND(FN34&gt;0,FN34&lt;($HK$3-$D34)),FN34,
AND(FN34&gt;0,FN34&gt;($HK$3-$D34)),($HK$3-$D34)),""))</f>
        <v/>
      </c>
      <c r="JS34" s="84" t="str" cm="1">
        <f t="array" ref="JS34">IF($C34="Production","",IFERROR(
_xlfn.IFS(AND(FO34&gt;0,FO34&lt;($HK$3-$D34)),FO34,
AND(FO34&gt;0,FO34&gt;($HK$3-$D34)),($HK$3-$D34)),""))</f>
        <v/>
      </c>
      <c r="JT34" s="84" t="str" cm="1">
        <f t="array" ref="JT34">IF($C34="Production","",IFERROR(
_xlfn.IFS(AND(FP34&gt;0,FP34&lt;($HK$3-$D34)),FP34,
AND(FP34&gt;0,FP34&gt;($HK$3-$D34)),($HK$3-$D34)),""))</f>
        <v/>
      </c>
      <c r="JU34" s="84" t="str" cm="1">
        <f t="array" ref="JU34">IF($C34="Production","",IFERROR(
_xlfn.IFS(AND(FQ34&gt;0,FQ34&lt;($HK$3-$D34)),FQ34,
AND(FQ34&gt;0,FQ34&gt;($HK$3-$D34)),($HK$3-$D34)),""))</f>
        <v/>
      </c>
      <c r="JV34" s="84" t="str" cm="1">
        <f t="array" ref="JV34">IF($C34="Production","",IFERROR(
_xlfn.IFS(AND(FR34&gt;0,FR34&lt;($HK$3-$D34)),FR34,
AND(FR34&gt;0,FR34&gt;($HK$3-$D34)),($HK$3-$D34)),""))</f>
        <v/>
      </c>
      <c r="JW34" s="84" t="str" cm="1">
        <f t="array" ref="JW34">IF($C34="Production","",IFERROR(
_xlfn.IFS(AND(FS34&gt;0,FS34&lt;($HK$3-$D34)),FS34,
AND(FS34&gt;0,FS34&gt;($HK$3-$D34)),($HK$3-$D34)),""))</f>
        <v/>
      </c>
      <c r="JX34" s="84" t="str" cm="1">
        <f t="array" ref="JX34">IF($C34="Production","",IFERROR(
_xlfn.IFS(AND(FT34&gt;0,FT34&lt;($HK$3-$D34)),FT34,
AND(FT34&gt;0,FT34&gt;($HK$3-$D34)),($HK$3-$D34)),""))</f>
        <v/>
      </c>
      <c r="JY34" s="84" t="str" cm="1">
        <f t="array" ref="JY34">IF($C34="Production","",IFERROR(
_xlfn.IFS(AND(FU34&gt;0,FU34&lt;($HK$3-$D34)),FU34,
AND(FU34&gt;0,FU34&gt;($HK$3-$D34)),($HK$3-$D34)),""))</f>
        <v/>
      </c>
      <c r="JZ34" s="84" t="str" cm="1">
        <f t="array" ref="JZ34">IF($C34="Production","",IFERROR(
_xlfn.IFS(AND(FV34&gt;0,FV34&lt;($HK$3-$D34)),FV34,
AND(FV34&gt;0,FV34&gt;($HK$3-$D34)),($HK$3-$D34)),""))</f>
        <v/>
      </c>
      <c r="KA34" s="84" t="str" cm="1">
        <f t="array" ref="KA34">IF($C34="Production","",IFERROR(
_xlfn.IFS(AND(FW34&gt;0,FW34&lt;($HK$3-$D34)),FW34,
AND(FW34&gt;0,FW34&gt;($HK$3-$D34)),($HK$3-$D34)),""))</f>
        <v/>
      </c>
      <c r="KB34" s="84" t="str" cm="1">
        <f t="array" ref="KB34">IF($C34="Production","",IFERROR(
_xlfn.IFS(AND(FX34&gt;0,FX34&lt;($HK$3-$D34)),FX34,
AND(FX34&gt;0,FX34&gt;($HK$3-$D34)),($HK$3-$D34)),""))</f>
        <v/>
      </c>
      <c r="KC34" s="84" t="str" cm="1">
        <f t="array" ref="KC34">IF($C34="Production","",IFERROR(
_xlfn.IFS(AND(FY34&gt;0,FY34&lt;($HK$3-$D34)),FY34,
AND(FY34&gt;0,FY34&gt;($HK$3-$D34)),($HK$3-$D34)),""))</f>
        <v/>
      </c>
      <c r="KD34" s="84" t="str" cm="1">
        <f t="array" ref="KD34">IF($C34="Production","",IFERROR(
_xlfn.IFS(AND(FZ34&gt;0,FZ34&lt;($HK$3-$D34)),FZ34,
AND(FZ34&gt;0,FZ34&gt;($HK$3-$D34)),($HK$3-$D34)),""))</f>
        <v/>
      </c>
      <c r="KE34" s="84" t="str" cm="1">
        <f t="array" ref="KE34">IF($C34="Production","",IFERROR(
_xlfn.IFS(AND(GA34&gt;0,GA34&lt;($HK$3-$D34)),GA34,
AND(GA34&gt;0,GA34&gt;($HK$3-$D34)),($HK$3-$D34)),""))</f>
        <v/>
      </c>
      <c r="KF34" s="84" t="str" cm="1">
        <f t="array" ref="KF34">IF($C34="Production","",IFERROR(
_xlfn.IFS(AND(GB34&gt;0,GB34&lt;($HK$3-$D34)),GB34,
AND(GB34&gt;0,GB34&gt;($HK$3-$D34)),($HK$3-$D34)),""))</f>
        <v/>
      </c>
      <c r="KG34" s="84" t="str" cm="1">
        <f t="array" ref="KG34">IF($C34="Production","",IFERROR(
_xlfn.IFS(AND(GC34&gt;0,GC34&lt;($HK$3-$D34)),GC34,
AND(GC34&gt;0,GC34&gt;($HK$3-$D34)),($HK$3-$D34)),""))</f>
        <v/>
      </c>
      <c r="KH34" s="84" t="str" cm="1">
        <f t="array" ref="KH34">IF($C34="Production","",IFERROR(
_xlfn.IFS(AND(GD34&gt;0,GD34&lt;($HK$3-$D34)),GD34,
AND(GD34&gt;0,GD34&gt;($HK$3-$D34)),($HK$3-$D34)),""))</f>
        <v/>
      </c>
      <c r="KI34" s="84" t="str" cm="1">
        <f t="array" ref="KI34">IF($C34="Production","",IFERROR(
_xlfn.IFS(AND(GE34&gt;0,GE34&lt;($HK$3-$D34)),GE34,
AND(GE34&gt;0,GE34&gt;($HK$3-$D34)),($HK$3-$D34)),""))</f>
        <v/>
      </c>
      <c r="KJ34" s="84" t="str" cm="1">
        <f t="array" ref="KJ34">IF($C34="Production","",IFERROR(
_xlfn.IFS(AND(GF34&gt;0,GF34&lt;($HK$3-$D34)),GF34,
AND(GF34&gt;0,GF34&gt;($HK$3-$D34)),($HK$3-$D34)),""))</f>
        <v/>
      </c>
      <c r="KK34" s="84" t="str" cm="1">
        <f t="array" ref="KK34">IF($C34="Production","",IFERROR(
_xlfn.IFS(AND(GG34&gt;0,GG34&lt;($HK$3-$D34)),GG34,
AND(GG34&gt;0,GG34&gt;($HK$3-$D34)),($HK$3-$D34)),""))</f>
        <v/>
      </c>
      <c r="KL34" s="84" t="str" cm="1">
        <f t="array" ref="KL34">IF($C34="Production","",IFERROR(
_xlfn.IFS(AND(GH34&gt;0,GH34&lt;($HK$3-$D34)),GH34,
AND(GH34&gt;0,GH34&gt;($HK$3-$D34)),($HK$3-$D34)),""))</f>
        <v/>
      </c>
      <c r="KM34" s="84" t="str" cm="1">
        <f t="array" ref="KM34">IF($C34="Production","",IFERROR(
_xlfn.IFS(AND(GI34&gt;0,GI34&lt;($HK$3-$D34)),GI34,
AND(GI34&gt;0,GI34&gt;($HK$3-$D34)),($HK$3-$D34)),""))</f>
        <v/>
      </c>
      <c r="KN34" s="84" t="str" cm="1">
        <f t="array" ref="KN34">IF($C34="Production","",IFERROR(
_xlfn.IFS(AND(GJ34&gt;0,GJ34&lt;($HK$3-$D34)),GJ34,
AND(GJ34&gt;0,GJ34&gt;($HK$3-$D34)),($HK$3-$D34)),""))</f>
        <v/>
      </c>
      <c r="KO34" s="84" t="str" cm="1">
        <f t="array" ref="KO34">IF($C34="Production","",IFERROR(
_xlfn.IFS(AND(GK34&gt;0,GK34&lt;($HK$3-$D34)),GK34,
AND(GK34&gt;0,GK34&gt;($HK$3-$D34)),($HK$3-$D34)),""))</f>
        <v/>
      </c>
      <c r="KP34" s="84" t="str" cm="1">
        <f t="array" ref="KP34">IF($C34="Production","",IFERROR(
_xlfn.IFS(AND(GL34&gt;0,GL34&lt;($HK$3-$D34)),GL34,
AND(GL34&gt;0,GL34&gt;($HK$3-$D34)),($HK$3-$D34)),""))</f>
        <v/>
      </c>
      <c r="KQ34" s="84" t="str" cm="1">
        <f t="array" ref="KQ34">IF($C34="Production","",IFERROR(
_xlfn.IFS(AND(GM34&gt;0,GM34&lt;($HK$3-$D34)),GM34,
AND(GM34&gt;0,GM34&gt;($HK$3-$D34)),($HK$3-$D34)),""))</f>
        <v/>
      </c>
      <c r="KR34" s="84" t="str" cm="1">
        <f t="array" ref="KR34">IF($C34="Production","",IFERROR(
_xlfn.IFS(AND(GN34&gt;0,GN34&lt;($HK$3-$D34)),GN34,
AND(GN34&gt;0,GN34&gt;($HK$3-$D34)),($HK$3-$D34)),""))</f>
        <v/>
      </c>
      <c r="KS34" s="84" t="str" cm="1">
        <f t="array" ref="KS34">IF($C34="Production","",IFERROR(
_xlfn.IFS(AND(GO34&gt;0,GO34&lt;($HK$3-$D34)),GO34,
AND(GO34&gt;0,GO34&gt;($HK$3-$D34)),($HK$3-$D34)),""))</f>
        <v/>
      </c>
      <c r="KT34" s="84" t="str" cm="1">
        <f t="array" ref="KT34">IF($C34="Production","",IFERROR(
_xlfn.IFS(AND(GP34&gt;0,GP34&lt;($HK$3-$D34)),GP34,
AND(GP34&gt;0,GP34&gt;($HK$3-$D34)),($HK$3-$D34)),""))</f>
        <v/>
      </c>
      <c r="KU34" s="84" t="str" cm="1">
        <f t="array" ref="KU34">IF($C34="Production","",IFERROR(
_xlfn.IFS(AND(GQ34&gt;0,GQ34&lt;($HK$3-$D34)),GQ34,
AND(GQ34&gt;0,GQ34&gt;($HK$3-$D34)),($HK$3-$D34)),""))</f>
        <v/>
      </c>
      <c r="KV34" s="84" t="str" cm="1">
        <f t="array" ref="KV34">IF($C34="Production","",IFERROR(
_xlfn.IFS(AND(GR34&gt;0,GR34&lt;($HK$3-$D34)),GR34,
AND(GR34&gt;0,GR34&gt;($HK$3-$D34)),($HK$3-$D34)),""))</f>
        <v/>
      </c>
      <c r="KW34" s="84" t="str" cm="1">
        <f t="array" ref="KW34">IF($C34="Production","",IFERROR(
_xlfn.IFS(AND(GS34&gt;0,GS34&lt;($HK$3-$D34)),GS34,
AND(GS34&gt;0,GS34&gt;($HK$3-$D34)),($HK$3-$D34)),""))</f>
        <v/>
      </c>
      <c r="KX34" s="84" t="str" cm="1">
        <f t="array" ref="KX34">IF($C34="Production","",IFERROR(
_xlfn.IFS(AND(GT34&gt;0,GT34&lt;($HK$3-$D34)),GT34,
AND(GT34&gt;0,GT34&gt;($HK$3-$D34)),($HK$3-$D34)),""))</f>
        <v/>
      </c>
      <c r="KY34" s="84" t="str" cm="1">
        <f t="array" ref="KY34">IF($C34="Production","",IFERROR(
_xlfn.IFS(AND(GU34&gt;0,GU34&lt;($HK$3-$D34)),GU34,
AND(GU34&gt;0,GU34&gt;($HK$3-$D34)),($HK$3-$D34)),""))</f>
        <v/>
      </c>
      <c r="KZ34" s="84" t="str" cm="1">
        <f t="array" ref="KZ34">IF($C34="Production","",IFERROR(
_xlfn.IFS(AND(GV34&gt;0,GV34&lt;($HK$3-$D34)),GV34,
AND(GV34&gt;0,GV34&gt;($HK$3-$D34)),($HK$3-$D34)),""))</f>
        <v/>
      </c>
      <c r="LA34" s="84" t="str" cm="1">
        <f t="array" ref="LA34">IF($C34="Production","",IFERROR(
_xlfn.IFS(AND(GW34&gt;0,GW34&lt;($HK$3-$D34)),GW34,
AND(GW34&gt;0,GW34&gt;($HK$3-$D34)),($HK$3-$D34)),""))</f>
        <v/>
      </c>
      <c r="LB34" s="84" t="str" cm="1">
        <f t="array" ref="LB34">IF($C34="Production","",IFERROR(
_xlfn.IFS(AND(GX34&gt;0,GX34&lt;($HK$3-$D34)),GX34,
AND(GX34&gt;0,GX34&gt;($HK$3-$D34)),($HK$3-$D34)),""))</f>
        <v/>
      </c>
      <c r="LC34" s="84" t="str" cm="1">
        <f t="array" ref="LC34">IF($C34="Production","",IFERROR(
_xlfn.IFS(AND(GY34&gt;0,GY34&lt;($HK$3-$D34)),GY34,
AND(GY34&gt;0,GY34&gt;($HK$3-$D34)),($HK$3-$D34)),""))</f>
        <v/>
      </c>
      <c r="LD34" s="84" t="str" cm="1">
        <f t="array" ref="LD34">IF($C34="Production","",IFERROR(
_xlfn.IFS(AND(GZ34&gt;0,GZ34&lt;($HK$3-$D34)),GZ34,
AND(GZ34&gt;0,GZ34&gt;($HK$3-$D34)),($HK$3-$D34)),""))</f>
        <v/>
      </c>
      <c r="LE34" s="84" t="str" cm="1">
        <f t="array" ref="LE34">IF($C34="Production","",IFERROR(
_xlfn.IFS(AND(HA34&gt;0,HA34&lt;($HK$3-$D34)),HA34,
AND(HA34&gt;0,HA34&gt;($HK$3-$D34)),($HK$3-$D34)),""))</f>
        <v/>
      </c>
      <c r="LF34" s="84" t="str" cm="1">
        <f t="array" ref="LF34">IF($C34="Production","",IFERROR(
_xlfn.IFS(AND(HB34&gt;0,HB34&lt;($HK$3-$D34)),HB34,
AND(HB34&gt;0,HB34&gt;($HK$3-$D34)),($HK$3-$D34)),""))</f>
        <v/>
      </c>
      <c r="LG34" s="84" t="str" cm="1">
        <f t="array" ref="LG34">IF($C34="Production","",IFERROR(
_xlfn.IFS(AND(HC34&gt;0,HC34&lt;($HK$3-$D34)),HC34,
AND(HC34&gt;0,HC34&gt;($HK$3-$D34)),($HK$3-$D34)),""))</f>
        <v/>
      </c>
      <c r="LH34" s="84" t="str" cm="1">
        <f t="array" ref="LH34">IF($C34="Production","",IFERROR(
_xlfn.IFS(AND(HD34&gt;0,HD34&lt;($HK$3-$D34)),HD34,
AND(HD34&gt;0,HD34&gt;($HK$3-$D34)),($HK$3-$D34)),""))</f>
        <v/>
      </c>
      <c r="LI34" s="84" t="str" cm="1">
        <f t="array" ref="LI34">IF($C34="Production","",IFERROR(
_xlfn.IFS(AND(HE34&gt;0,HE34&lt;($HK$3-$D34)),HE34,
AND(HE34&gt;0,HE34&gt;($HK$3-$D34)),($HK$3-$D34)),""))</f>
        <v/>
      </c>
      <c r="LJ34" s="84" t="str" cm="1">
        <f t="array" ref="LJ34">IF($C34="Production","",IFERROR(
_xlfn.IFS(AND(HF34&gt;0,HF34&lt;($HK$3-$D34)),HF34,
AND(HF34&gt;0,HF34&gt;($HK$3-$D34)),($HK$3-$D34)),""))</f>
        <v/>
      </c>
      <c r="LK34" s="84" t="str" cm="1">
        <f t="array" ref="LK34">IF($C34="Production","",IFERROR(
_xlfn.IFS(AND(HG34&gt;0,HG34&lt;($HK$3-$D34)),HG34,
AND(HG34&gt;0,HG34&gt;($HK$3-$D34)),($HK$3-$D34)),""))</f>
        <v/>
      </c>
      <c r="LL34" s="139">
        <f t="shared" si="161"/>
        <v>0</v>
      </c>
      <c r="LM34" s="80"/>
      <c r="LN34" s="133" t="str">
        <f t="shared" si="162"/>
        <v/>
      </c>
      <c r="LO34" s="84" t="str">
        <f t="shared" si="163"/>
        <v/>
      </c>
      <c r="LP34" s="84" t="str">
        <f t="shared" si="164"/>
        <v/>
      </c>
      <c r="LQ34" s="84" t="str">
        <f t="shared" si="165"/>
        <v/>
      </c>
      <c r="LR34" s="84" t="str">
        <f t="shared" si="166"/>
        <v/>
      </c>
      <c r="LS34" s="84" t="str">
        <f t="shared" si="167"/>
        <v/>
      </c>
      <c r="LT34" s="84" t="str">
        <f t="shared" si="168"/>
        <v/>
      </c>
      <c r="LU34" s="84" t="str">
        <f t="shared" si="169"/>
        <v/>
      </c>
      <c r="LV34" s="84" t="str">
        <f t="shared" si="170"/>
        <v/>
      </c>
      <c r="LW34" s="84" t="str">
        <f t="shared" si="171"/>
        <v/>
      </c>
      <c r="LX34" s="84" t="str">
        <f t="shared" si="172"/>
        <v/>
      </c>
      <c r="LY34" s="84" t="str">
        <f t="shared" si="173"/>
        <v/>
      </c>
      <c r="LZ34" s="84" t="str">
        <f t="shared" si="174"/>
        <v/>
      </c>
      <c r="MA34" s="84" t="str">
        <f t="shared" si="175"/>
        <v/>
      </c>
      <c r="MB34" s="84" t="str">
        <f t="shared" si="176"/>
        <v/>
      </c>
      <c r="MC34" s="84" t="str">
        <f t="shared" si="177"/>
        <v/>
      </c>
      <c r="MD34" s="84" t="str">
        <f t="shared" si="178"/>
        <v/>
      </c>
      <c r="ME34" s="84" t="str">
        <f t="shared" si="179"/>
        <v/>
      </c>
      <c r="MF34" s="84" t="str">
        <f t="shared" si="180"/>
        <v/>
      </c>
      <c r="MG34" s="84" t="str">
        <f t="shared" si="181"/>
        <v/>
      </c>
      <c r="MH34" s="84" t="str">
        <f t="shared" si="182"/>
        <v/>
      </c>
      <c r="MI34" s="84" t="str">
        <f t="shared" si="183"/>
        <v/>
      </c>
      <c r="MJ34" s="84" t="str">
        <f t="shared" si="184"/>
        <v/>
      </c>
      <c r="MK34" s="84" t="str">
        <f t="shared" si="185"/>
        <v/>
      </c>
      <c r="ML34" s="84" t="str">
        <f t="shared" si="186"/>
        <v/>
      </c>
      <c r="MM34" s="84" t="str">
        <f t="shared" si="187"/>
        <v/>
      </c>
      <c r="MN34" s="84" t="str">
        <f t="shared" si="188"/>
        <v/>
      </c>
      <c r="MO34" s="84" t="str">
        <f t="shared" si="189"/>
        <v/>
      </c>
      <c r="MP34" s="84" t="str">
        <f t="shared" si="190"/>
        <v/>
      </c>
      <c r="MQ34" s="84" t="str">
        <f t="shared" si="191"/>
        <v/>
      </c>
      <c r="MR34" s="84" t="str">
        <f t="shared" si="192"/>
        <v/>
      </c>
      <c r="MS34" s="84" t="str">
        <f t="shared" si="193"/>
        <v/>
      </c>
      <c r="MT34" s="84" t="str">
        <f t="shared" si="194"/>
        <v/>
      </c>
      <c r="MU34" s="84" t="str">
        <f t="shared" si="195"/>
        <v/>
      </c>
      <c r="MV34" s="84" t="str">
        <f t="shared" si="196"/>
        <v/>
      </c>
      <c r="MW34" s="84" t="str">
        <f t="shared" si="197"/>
        <v/>
      </c>
      <c r="MX34" s="84" t="str">
        <f t="shared" si="198"/>
        <v/>
      </c>
      <c r="MY34" s="84" t="str">
        <f t="shared" si="199"/>
        <v/>
      </c>
      <c r="MZ34" s="84" t="str">
        <f t="shared" si="200"/>
        <v/>
      </c>
      <c r="NA34" s="84" t="str">
        <f t="shared" si="201"/>
        <v/>
      </c>
      <c r="NB34" s="84" t="str">
        <f t="shared" si="202"/>
        <v/>
      </c>
      <c r="NC34" s="84" t="str">
        <f t="shared" si="203"/>
        <v/>
      </c>
      <c r="ND34" s="84" t="str">
        <f t="shared" si="204"/>
        <v/>
      </c>
      <c r="NE34" s="84" t="str">
        <f t="shared" si="205"/>
        <v/>
      </c>
      <c r="NF34" s="84" t="str">
        <f t="shared" si="206"/>
        <v/>
      </c>
      <c r="NG34" s="84" t="str">
        <f t="shared" si="207"/>
        <v/>
      </c>
      <c r="NH34" s="84" t="str">
        <f t="shared" si="208"/>
        <v/>
      </c>
      <c r="NI34" s="84" t="str">
        <f t="shared" si="209"/>
        <v/>
      </c>
      <c r="NJ34" s="84" t="str">
        <f t="shared" si="210"/>
        <v/>
      </c>
      <c r="NK34" s="84" t="str">
        <f t="shared" si="211"/>
        <v/>
      </c>
      <c r="NL34" s="84" t="str">
        <f t="shared" si="212"/>
        <v/>
      </c>
      <c r="NM34" s="134" t="str">
        <f t="shared" si="213"/>
        <v/>
      </c>
      <c r="NN34" s="139">
        <f t="shared" si="214"/>
        <v>0</v>
      </c>
      <c r="NP34" s="91" t="str">
        <f t="shared" si="215"/>
        <v/>
      </c>
      <c r="NQ34" s="79" t="str">
        <f t="shared" si="216"/>
        <v/>
      </c>
      <c r="NR34" s="79" t="str">
        <f t="shared" si="217"/>
        <v/>
      </c>
      <c r="NS34" s="79" t="str">
        <f t="shared" si="218"/>
        <v/>
      </c>
      <c r="NT34" s="79" t="str">
        <f t="shared" si="219"/>
        <v/>
      </c>
      <c r="NU34" s="79" t="str">
        <f t="shared" si="220"/>
        <v/>
      </c>
      <c r="NV34" s="79" t="str">
        <f t="shared" si="221"/>
        <v/>
      </c>
      <c r="NW34" s="79" t="str">
        <f t="shared" si="222"/>
        <v/>
      </c>
      <c r="NX34" s="79" t="str">
        <f t="shared" si="223"/>
        <v/>
      </c>
      <c r="NY34" s="79" t="str">
        <f t="shared" si="224"/>
        <v/>
      </c>
      <c r="NZ34" s="79" t="str">
        <f t="shared" si="225"/>
        <v/>
      </c>
      <c r="OA34" s="79" t="str">
        <f t="shared" si="226"/>
        <v/>
      </c>
      <c r="OB34" s="79" t="str">
        <f t="shared" si="227"/>
        <v/>
      </c>
      <c r="OC34" s="79" t="str">
        <f t="shared" si="228"/>
        <v/>
      </c>
      <c r="OD34" s="79" t="str">
        <f t="shared" si="229"/>
        <v/>
      </c>
      <c r="OE34" s="79" t="str">
        <f t="shared" si="230"/>
        <v/>
      </c>
      <c r="OF34" s="79" t="str">
        <f t="shared" si="231"/>
        <v/>
      </c>
      <c r="OG34" s="79" t="str">
        <f t="shared" si="232"/>
        <v/>
      </c>
      <c r="OH34" s="79" t="str">
        <f t="shared" si="233"/>
        <v/>
      </c>
      <c r="OI34" s="79" t="str">
        <f t="shared" si="234"/>
        <v/>
      </c>
      <c r="OJ34" s="79" t="str">
        <f t="shared" si="235"/>
        <v/>
      </c>
      <c r="OK34" s="79" t="str">
        <f t="shared" si="236"/>
        <v/>
      </c>
      <c r="OL34" s="79" t="str">
        <f t="shared" si="237"/>
        <v/>
      </c>
      <c r="OM34" s="79" t="str">
        <f t="shared" si="238"/>
        <v/>
      </c>
      <c r="ON34" s="79" t="str">
        <f t="shared" si="239"/>
        <v/>
      </c>
      <c r="OO34" s="79" t="str">
        <f t="shared" si="240"/>
        <v/>
      </c>
      <c r="OP34" s="79" t="str">
        <f t="shared" si="241"/>
        <v/>
      </c>
      <c r="OQ34" s="79" t="str">
        <f t="shared" si="242"/>
        <v/>
      </c>
      <c r="OR34" s="79" t="str">
        <f t="shared" si="243"/>
        <v/>
      </c>
      <c r="OS34" s="79" t="str">
        <f t="shared" si="244"/>
        <v/>
      </c>
      <c r="OT34" s="79" t="str">
        <f t="shared" si="245"/>
        <v/>
      </c>
      <c r="OU34" s="79" t="str">
        <f t="shared" si="246"/>
        <v/>
      </c>
      <c r="OV34" s="79" t="str">
        <f t="shared" si="247"/>
        <v/>
      </c>
      <c r="OW34" s="79" t="str">
        <f t="shared" si="248"/>
        <v/>
      </c>
      <c r="OX34" s="79" t="str">
        <f t="shared" si="249"/>
        <v/>
      </c>
      <c r="OY34" s="79" t="str">
        <f t="shared" si="250"/>
        <v/>
      </c>
      <c r="OZ34" s="79" t="str">
        <f t="shared" si="251"/>
        <v/>
      </c>
      <c r="PA34" s="79" t="str">
        <f t="shared" si="252"/>
        <v/>
      </c>
      <c r="PB34" s="79" t="str">
        <f t="shared" si="253"/>
        <v/>
      </c>
      <c r="PC34" s="79" t="str">
        <f t="shared" si="254"/>
        <v/>
      </c>
      <c r="PD34" s="79" t="str">
        <f t="shared" si="255"/>
        <v/>
      </c>
      <c r="PE34" s="79" t="str">
        <f t="shared" si="256"/>
        <v/>
      </c>
      <c r="PF34" s="79" t="str">
        <f t="shared" si="257"/>
        <v/>
      </c>
      <c r="PG34" s="79" t="str">
        <f t="shared" si="258"/>
        <v/>
      </c>
      <c r="PH34" s="79" t="str">
        <f t="shared" si="259"/>
        <v/>
      </c>
      <c r="PI34" s="79" t="str">
        <f t="shared" si="260"/>
        <v/>
      </c>
      <c r="PJ34" s="79" t="str">
        <f t="shared" si="261"/>
        <v/>
      </c>
      <c r="PK34" s="79" t="str">
        <f t="shared" si="262"/>
        <v/>
      </c>
      <c r="PL34" s="79" t="str">
        <f t="shared" si="263"/>
        <v/>
      </c>
      <c r="PM34" s="79" t="str">
        <f t="shared" si="264"/>
        <v/>
      </c>
      <c r="PN34" s="79" t="str">
        <f t="shared" si="265"/>
        <v/>
      </c>
      <c r="PO34" s="92" t="str">
        <f t="shared" si="266"/>
        <v/>
      </c>
      <c r="PP34" s="144">
        <f t="shared" si="109"/>
        <v>0</v>
      </c>
      <c r="PR34" s="91">
        <f t="shared" si="267"/>
        <v>0</v>
      </c>
      <c r="PS34" s="79">
        <f t="shared" si="268"/>
        <v>0</v>
      </c>
      <c r="PT34" s="92">
        <f t="shared" si="269"/>
        <v>0</v>
      </c>
      <c r="PV34" s="144">
        <f t="shared" si="270"/>
        <v>0</v>
      </c>
      <c r="PX34" s="144">
        <f t="shared" si="271"/>
        <v>0</v>
      </c>
    </row>
    <row r="35" spans="2:440" x14ac:dyDescent="0.15">
      <c r="B35" s="82" t="str">
        <f>'MODU 2025'!B38</f>
        <v>REMY Ancélia</v>
      </c>
      <c r="C35" s="82" t="str">
        <f>'MODU 2025'!C38</f>
        <v>Production</v>
      </c>
      <c r="D35" s="82">
        <f>'MODU 2025'!D38</f>
        <v>37</v>
      </c>
      <c r="E35" s="125">
        <f>'MODU 2025'!G38</f>
        <v>33</v>
      </c>
      <c r="F35" s="82">
        <f>'MODU 2025'!H38</f>
        <v>41</v>
      </c>
      <c r="G35" s="82">
        <f>'MODU 2025'!I38</f>
        <v>33</v>
      </c>
      <c r="H35" s="82">
        <f>'MODU 2025'!J38</f>
        <v>41</v>
      </c>
      <c r="I35" s="82">
        <f>'MODU 2025'!K38</f>
        <v>33</v>
      </c>
      <c r="J35" s="82">
        <f>'MODU 2025'!L38</f>
        <v>41</v>
      </c>
      <c r="K35" s="82">
        <f>'MODU 2025'!M38</f>
        <v>33</v>
      </c>
      <c r="L35" s="82">
        <f>'MODU 2025'!N38</f>
        <v>41</v>
      </c>
      <c r="M35" s="82">
        <f>'MODU 2025'!O38</f>
        <v>33</v>
      </c>
      <c r="N35" s="82">
        <f>'MODU 2025'!P38</f>
        <v>41</v>
      </c>
      <c r="O35" s="82">
        <f>'MODU 2025'!Q38</f>
        <v>33</v>
      </c>
      <c r="P35" s="82">
        <f>'MODU 2025'!R38</f>
        <v>41</v>
      </c>
      <c r="Q35" s="82">
        <f>'MODU 2025'!S38</f>
        <v>33</v>
      </c>
      <c r="R35" s="82">
        <f>'MODU 2025'!T38</f>
        <v>41</v>
      </c>
      <c r="S35" s="82">
        <f>'MODU 2025'!U38</f>
        <v>33</v>
      </c>
      <c r="T35" s="82">
        <f>'MODU 2025'!V38</f>
        <v>41</v>
      </c>
      <c r="U35" s="82">
        <f>'MODU 2025'!W38</f>
        <v>33</v>
      </c>
      <c r="V35" s="82">
        <f>'MODU 2025'!X38</f>
        <v>41</v>
      </c>
      <c r="W35" s="82">
        <f>'MODU 2025'!Y38</f>
        <v>33</v>
      </c>
      <c r="X35" s="82">
        <f>'MODU 2025'!Z38</f>
        <v>41</v>
      </c>
      <c r="Y35" s="82">
        <f>'MODU 2025'!AA38</f>
        <v>33</v>
      </c>
      <c r="Z35" s="82">
        <f>'MODU 2025'!AB38</f>
        <v>41</v>
      </c>
      <c r="AA35" s="82">
        <f>'MODU 2025'!AC38</f>
        <v>33</v>
      </c>
      <c r="AB35" s="82">
        <f>'MODU 2025'!AD38</f>
        <v>41</v>
      </c>
      <c r="AC35" s="82">
        <f>'MODU 2025'!AE38</f>
        <v>33</v>
      </c>
      <c r="AD35" s="82">
        <f>'MODU 2025'!AF38</f>
        <v>41</v>
      </c>
      <c r="AE35" s="82">
        <f>'MODU 2025'!AG38</f>
        <v>33</v>
      </c>
      <c r="AF35" s="82">
        <f>'MODU 2025'!AH38</f>
        <v>41</v>
      </c>
      <c r="AG35" s="82">
        <f>'MODU 2025'!AI38</f>
        <v>33</v>
      </c>
      <c r="AH35" s="82">
        <f>'MODU 2025'!AJ38</f>
        <v>41</v>
      </c>
      <c r="AI35" s="82">
        <f>'MODU 2025'!AK38</f>
        <v>33</v>
      </c>
      <c r="AJ35" s="82">
        <f>'MODU 2025'!AL38</f>
        <v>41</v>
      </c>
      <c r="AK35" s="82">
        <f>'MODU 2025'!AM38</f>
        <v>33</v>
      </c>
      <c r="AL35" s="82">
        <f>'MODU 2025'!AN38</f>
        <v>41</v>
      </c>
      <c r="AM35" s="82">
        <f>'MODU 2025'!AO38</f>
        <v>33</v>
      </c>
      <c r="AN35" s="82">
        <f>'MODU 2025'!AP38</f>
        <v>41</v>
      </c>
      <c r="AO35" s="82">
        <f>'MODU 2025'!AQ38</f>
        <v>33</v>
      </c>
      <c r="AP35" s="82">
        <f>'MODU 2025'!AR38</f>
        <v>41</v>
      </c>
      <c r="AQ35" s="82">
        <f>'MODU 2025'!AS38</f>
        <v>33</v>
      </c>
      <c r="AR35" s="82">
        <f>'MODU 2025'!AT38</f>
        <v>41</v>
      </c>
      <c r="AS35" s="82">
        <f>'MODU 2025'!AU38</f>
        <v>33</v>
      </c>
      <c r="AT35" s="82">
        <f>'MODU 2025'!AV38</f>
        <v>41</v>
      </c>
      <c r="AU35" s="82">
        <f>'MODU 2025'!AW38</f>
        <v>33</v>
      </c>
      <c r="AV35" s="82">
        <f>'MODU 2025'!AX38</f>
        <v>41</v>
      </c>
      <c r="AW35" s="82">
        <f>'MODU 2025'!AY38</f>
        <v>33</v>
      </c>
      <c r="AX35" s="82">
        <f>'MODU 2025'!AZ38</f>
        <v>41</v>
      </c>
      <c r="AY35" s="82">
        <f>'MODU 2025'!BA38</f>
        <v>33</v>
      </c>
      <c r="AZ35" s="82">
        <f>'MODU 2025'!BB38</f>
        <v>41</v>
      </c>
      <c r="BA35" s="82">
        <f>'MODU 2025'!BC38</f>
        <v>33</v>
      </c>
      <c r="BB35" s="82">
        <f>'MODU 2025'!BD38</f>
        <v>41</v>
      </c>
      <c r="BC35" s="82">
        <f>'MODU 2025'!BE38</f>
        <v>33</v>
      </c>
      <c r="BD35" s="126">
        <f>'MODU 2025'!BF38</f>
        <v>41</v>
      </c>
      <c r="BE35" s="82"/>
      <c r="BF35" s="116">
        <v>41</v>
      </c>
      <c r="BG35" s="117">
        <v>33</v>
      </c>
      <c r="BH35" s="117">
        <v>41</v>
      </c>
      <c r="BI35" s="117">
        <v>33</v>
      </c>
      <c r="BJ35" s="117">
        <v>41</v>
      </c>
      <c r="BK35" s="117">
        <v>33</v>
      </c>
      <c r="BL35" s="117">
        <v>41</v>
      </c>
      <c r="BM35" s="117">
        <v>33</v>
      </c>
      <c r="BN35" s="117">
        <v>41</v>
      </c>
      <c r="BO35" s="117">
        <v>33</v>
      </c>
      <c r="BP35" s="117">
        <v>41</v>
      </c>
      <c r="BQ35" s="117">
        <v>33</v>
      </c>
      <c r="BR35" s="117">
        <v>41</v>
      </c>
      <c r="BS35" s="117">
        <v>33</v>
      </c>
      <c r="BT35" s="117">
        <v>41</v>
      </c>
      <c r="BU35" s="117">
        <v>33</v>
      </c>
      <c r="BV35" s="117">
        <v>41</v>
      </c>
      <c r="BW35" s="117">
        <v>33</v>
      </c>
      <c r="BX35" s="117">
        <v>41</v>
      </c>
      <c r="BY35" s="117">
        <v>33</v>
      </c>
      <c r="BZ35" s="117">
        <v>41</v>
      </c>
      <c r="CA35" s="117">
        <v>33</v>
      </c>
      <c r="CB35" s="117">
        <v>41</v>
      </c>
      <c r="CC35" s="117">
        <v>33</v>
      </c>
      <c r="CD35" s="117">
        <v>41</v>
      </c>
      <c r="CE35" s="117">
        <v>33</v>
      </c>
      <c r="CF35" s="117">
        <v>41</v>
      </c>
      <c r="CG35" s="117">
        <v>33</v>
      </c>
      <c r="CH35" s="117">
        <v>41</v>
      </c>
      <c r="CI35" s="117">
        <v>33</v>
      </c>
      <c r="CJ35" s="117">
        <v>41</v>
      </c>
      <c r="CK35" s="117">
        <v>33</v>
      </c>
      <c r="CL35" s="117">
        <v>41</v>
      </c>
      <c r="CM35" s="117">
        <v>33</v>
      </c>
      <c r="CN35" s="117">
        <v>41</v>
      </c>
      <c r="CO35" s="117">
        <v>33</v>
      </c>
      <c r="CP35" s="117">
        <v>41</v>
      </c>
      <c r="CQ35" s="117">
        <v>33</v>
      </c>
      <c r="CR35" s="117">
        <v>41</v>
      </c>
      <c r="CS35" s="117">
        <v>33</v>
      </c>
      <c r="CT35" s="117">
        <v>41</v>
      </c>
      <c r="CU35" s="117">
        <v>33</v>
      </c>
      <c r="CV35" s="117">
        <v>41</v>
      </c>
      <c r="CW35" s="117">
        <v>33</v>
      </c>
      <c r="CX35" s="117">
        <v>41</v>
      </c>
      <c r="CY35" s="117">
        <v>33</v>
      </c>
      <c r="CZ35" s="117">
        <v>41</v>
      </c>
      <c r="DA35" s="117">
        <v>33</v>
      </c>
      <c r="DB35" s="117">
        <v>41</v>
      </c>
      <c r="DC35" s="117">
        <v>33</v>
      </c>
      <c r="DD35" s="117">
        <v>41</v>
      </c>
      <c r="DE35" s="118">
        <v>33</v>
      </c>
      <c r="DF35" s="85"/>
      <c r="DG35" s="133">
        <f t="shared" si="272"/>
        <v>0</v>
      </c>
      <c r="DH35" s="84">
        <f t="shared" si="110"/>
        <v>0</v>
      </c>
      <c r="DI35" s="84">
        <f t="shared" si="111"/>
        <v>0</v>
      </c>
      <c r="DJ35" s="84">
        <f t="shared" si="112"/>
        <v>0</v>
      </c>
      <c r="DK35" s="84">
        <f t="shared" si="113"/>
        <v>0</v>
      </c>
      <c r="DL35" s="84">
        <f t="shared" si="114"/>
        <v>0</v>
      </c>
      <c r="DM35" s="84">
        <f t="shared" si="115"/>
        <v>0</v>
      </c>
      <c r="DN35" s="84">
        <f t="shared" si="116"/>
        <v>0</v>
      </c>
      <c r="DO35" s="84">
        <f t="shared" si="117"/>
        <v>0</v>
      </c>
      <c r="DP35" s="84">
        <f t="shared" si="118"/>
        <v>0</v>
      </c>
      <c r="DQ35" s="84">
        <f t="shared" si="119"/>
        <v>0</v>
      </c>
      <c r="DR35" s="84">
        <f t="shared" si="120"/>
        <v>0</v>
      </c>
      <c r="DS35" s="84">
        <f t="shared" si="121"/>
        <v>0</v>
      </c>
      <c r="DT35" s="84">
        <f t="shared" si="122"/>
        <v>0</v>
      </c>
      <c r="DU35" s="84">
        <f t="shared" si="123"/>
        <v>0</v>
      </c>
      <c r="DV35" s="84">
        <f t="shared" si="124"/>
        <v>0</v>
      </c>
      <c r="DW35" s="84">
        <f t="shared" si="125"/>
        <v>0</v>
      </c>
      <c r="DX35" s="84">
        <f t="shared" si="126"/>
        <v>0</v>
      </c>
      <c r="DY35" s="84">
        <f t="shared" si="127"/>
        <v>0</v>
      </c>
      <c r="DZ35" s="84">
        <f t="shared" si="128"/>
        <v>0</v>
      </c>
      <c r="EA35" s="84">
        <f t="shared" si="129"/>
        <v>0</v>
      </c>
      <c r="EB35" s="84">
        <f t="shared" si="130"/>
        <v>0</v>
      </c>
      <c r="EC35" s="84">
        <f t="shared" si="131"/>
        <v>0</v>
      </c>
      <c r="ED35" s="84">
        <f t="shared" si="132"/>
        <v>0</v>
      </c>
      <c r="EE35" s="84">
        <f t="shared" si="133"/>
        <v>0</v>
      </c>
      <c r="EF35" s="84">
        <f t="shared" si="134"/>
        <v>0</v>
      </c>
      <c r="EG35" s="84">
        <f t="shared" si="135"/>
        <v>0</v>
      </c>
      <c r="EH35" s="84">
        <f t="shared" si="136"/>
        <v>0</v>
      </c>
      <c r="EI35" s="84">
        <f t="shared" si="137"/>
        <v>0</v>
      </c>
      <c r="EJ35" s="84">
        <f t="shared" si="138"/>
        <v>0</v>
      </c>
      <c r="EK35" s="84">
        <f t="shared" si="139"/>
        <v>0</v>
      </c>
      <c r="EL35" s="84">
        <f t="shared" si="140"/>
        <v>0</v>
      </c>
      <c r="EM35" s="84">
        <f t="shared" si="141"/>
        <v>0</v>
      </c>
      <c r="EN35" s="84">
        <f t="shared" si="142"/>
        <v>0</v>
      </c>
      <c r="EO35" s="84">
        <f t="shared" si="143"/>
        <v>0</v>
      </c>
      <c r="EP35" s="84">
        <f t="shared" si="144"/>
        <v>0</v>
      </c>
      <c r="EQ35" s="84">
        <f t="shared" si="145"/>
        <v>0</v>
      </c>
      <c r="ER35" s="84">
        <f t="shared" si="146"/>
        <v>0</v>
      </c>
      <c r="ES35" s="84">
        <f t="shared" si="147"/>
        <v>0</v>
      </c>
      <c r="ET35" s="84">
        <f t="shared" si="148"/>
        <v>0</v>
      </c>
      <c r="EU35" s="84">
        <f t="shared" si="149"/>
        <v>0</v>
      </c>
      <c r="EV35" s="84">
        <f t="shared" si="150"/>
        <v>0</v>
      </c>
      <c r="EW35" s="84">
        <f t="shared" si="151"/>
        <v>0</v>
      </c>
      <c r="EX35" s="84">
        <f t="shared" si="152"/>
        <v>0</v>
      </c>
      <c r="EY35" s="84">
        <f t="shared" si="153"/>
        <v>0</v>
      </c>
      <c r="EZ35" s="84">
        <f t="shared" si="154"/>
        <v>0</v>
      </c>
      <c r="FA35" s="84">
        <f t="shared" si="155"/>
        <v>0</v>
      </c>
      <c r="FB35" s="84">
        <f t="shared" si="156"/>
        <v>0</v>
      </c>
      <c r="FC35" s="84">
        <f t="shared" si="157"/>
        <v>0</v>
      </c>
      <c r="FD35" s="84">
        <f t="shared" si="158"/>
        <v>0</v>
      </c>
      <c r="FE35" s="84">
        <f t="shared" si="159"/>
        <v>0</v>
      </c>
      <c r="FF35" s="134">
        <f t="shared" si="160"/>
        <v>0</v>
      </c>
      <c r="FG35" s="84"/>
      <c r="FH35" s="133" t="str">
        <f t="shared" si="51"/>
        <v/>
      </c>
      <c r="FI35" s="84" t="str">
        <f t="shared" si="52"/>
        <v/>
      </c>
      <c r="FJ35" s="84" t="str">
        <f t="shared" si="53"/>
        <v/>
      </c>
      <c r="FK35" s="84" t="str">
        <f t="shared" si="54"/>
        <v/>
      </c>
      <c r="FL35" s="84" t="str">
        <f t="shared" si="55"/>
        <v/>
      </c>
      <c r="FM35" s="84" t="str">
        <f t="shared" si="56"/>
        <v/>
      </c>
      <c r="FN35" s="84" t="str">
        <f t="shared" si="57"/>
        <v/>
      </c>
      <c r="FO35" s="84" t="str">
        <f t="shared" si="58"/>
        <v/>
      </c>
      <c r="FP35" s="84" t="str">
        <f t="shared" si="59"/>
        <v/>
      </c>
      <c r="FQ35" s="84" t="str">
        <f t="shared" si="60"/>
        <v/>
      </c>
      <c r="FR35" s="84" t="str">
        <f t="shared" si="61"/>
        <v/>
      </c>
      <c r="FS35" s="84" t="str">
        <f t="shared" si="62"/>
        <v/>
      </c>
      <c r="FT35" s="84" t="str">
        <f t="shared" si="63"/>
        <v/>
      </c>
      <c r="FU35" s="84" t="str">
        <f t="shared" si="64"/>
        <v/>
      </c>
      <c r="FV35" s="84" t="str">
        <f t="shared" si="65"/>
        <v/>
      </c>
      <c r="FW35" s="84" t="str">
        <f t="shared" si="66"/>
        <v/>
      </c>
      <c r="FX35" s="84" t="str">
        <f t="shared" si="67"/>
        <v/>
      </c>
      <c r="FY35" s="84" t="str">
        <f t="shared" si="68"/>
        <v/>
      </c>
      <c r="FZ35" s="84" t="str">
        <f t="shared" si="69"/>
        <v/>
      </c>
      <c r="GA35" s="84" t="str">
        <f t="shared" si="70"/>
        <v/>
      </c>
      <c r="GB35" s="84" t="str">
        <f t="shared" si="71"/>
        <v/>
      </c>
      <c r="GC35" s="84" t="str">
        <f t="shared" si="72"/>
        <v/>
      </c>
      <c r="GD35" s="84" t="str">
        <f t="shared" si="73"/>
        <v/>
      </c>
      <c r="GE35" s="84" t="str">
        <f t="shared" si="74"/>
        <v/>
      </c>
      <c r="GF35" s="84" t="str">
        <f t="shared" si="75"/>
        <v/>
      </c>
      <c r="GG35" s="84" t="str">
        <f t="shared" si="76"/>
        <v/>
      </c>
      <c r="GH35" s="84" t="str">
        <f t="shared" si="77"/>
        <v/>
      </c>
      <c r="GI35" s="84" t="str">
        <f t="shared" si="78"/>
        <v/>
      </c>
      <c r="GJ35" s="84" t="str">
        <f t="shared" si="79"/>
        <v/>
      </c>
      <c r="GK35" s="84" t="str">
        <f t="shared" si="80"/>
        <v/>
      </c>
      <c r="GL35" s="84" t="str">
        <f t="shared" si="81"/>
        <v/>
      </c>
      <c r="GM35" s="84" t="str">
        <f t="shared" si="82"/>
        <v/>
      </c>
      <c r="GN35" s="84" t="str">
        <f t="shared" si="83"/>
        <v/>
      </c>
      <c r="GO35" s="84" t="str">
        <f t="shared" si="84"/>
        <v/>
      </c>
      <c r="GP35" s="84" t="str">
        <f t="shared" si="85"/>
        <v/>
      </c>
      <c r="GQ35" s="84" t="str">
        <f t="shared" si="86"/>
        <v/>
      </c>
      <c r="GR35" s="84" t="str">
        <f t="shared" si="87"/>
        <v/>
      </c>
      <c r="GS35" s="84" t="str">
        <f t="shared" si="88"/>
        <v/>
      </c>
      <c r="GT35" s="84" t="str">
        <f t="shared" si="89"/>
        <v/>
      </c>
      <c r="GU35" s="84" t="str">
        <f t="shared" si="90"/>
        <v/>
      </c>
      <c r="GV35" s="84" t="str">
        <f t="shared" si="91"/>
        <v/>
      </c>
      <c r="GW35" s="84" t="str">
        <f t="shared" si="92"/>
        <v/>
      </c>
      <c r="GX35" s="84" t="str">
        <f t="shared" si="93"/>
        <v/>
      </c>
      <c r="GY35" s="84" t="str">
        <f t="shared" si="94"/>
        <v/>
      </c>
      <c r="GZ35" s="84" t="str">
        <f t="shared" si="95"/>
        <v/>
      </c>
      <c r="HA35" s="84" t="str">
        <f t="shared" si="96"/>
        <v/>
      </c>
      <c r="HB35" s="84" t="str">
        <f t="shared" si="97"/>
        <v/>
      </c>
      <c r="HC35" s="84" t="str">
        <f t="shared" si="98"/>
        <v/>
      </c>
      <c r="HD35" s="84" t="str">
        <f t="shared" si="99"/>
        <v/>
      </c>
      <c r="HE35" s="84" t="str">
        <f t="shared" si="100"/>
        <v/>
      </c>
      <c r="HF35" s="84" t="str">
        <f t="shared" si="101"/>
        <v/>
      </c>
      <c r="HG35" s="84" t="str">
        <f t="shared" si="102"/>
        <v/>
      </c>
      <c r="HH35" s="139">
        <f t="shared" si="103"/>
        <v>0</v>
      </c>
      <c r="HI35" s="35"/>
      <c r="HJ35" s="133" t="str" cm="1">
        <f t="array" ref="HJ35">IF($C35&lt;&gt;"Production","",IFERROR(
_xlfn.IFS(AND(DG35&gt;0,DG35&lt;($HK$3-$D35)),DG35,
AND(DG35&gt;0,DG35&gt;($HK$3-$D35)),($HK$3-$D35)),""))</f>
        <v/>
      </c>
      <c r="HK35" s="84" t="str" cm="1">
        <f t="array" ref="HK35">IF($C35&lt;&gt;"Production","",IFERROR(
_xlfn.IFS(AND(DH35&gt;0,DH35&lt;($HK$3-$D35)),DH35,
AND(DH35&gt;0,DH35&gt;($HK$3-$D35)),($HK$3-$D35)),""))</f>
        <v/>
      </c>
      <c r="HL35" s="84" t="str" cm="1">
        <f t="array" ref="HL35">IF($C35&lt;&gt;"Production","",IFERROR(
_xlfn.IFS(AND(DI35&gt;0,DI35&lt;($HK$3-$D35)),DI35,
AND(DI35&gt;0,DI35&gt;($HK$3-$D35)),($HK$3-$D35)),""))</f>
        <v/>
      </c>
      <c r="HM35" s="84" t="str" cm="1">
        <f t="array" ref="HM35">IF($C35&lt;&gt;"Production","",IFERROR(
_xlfn.IFS(AND(DJ35&gt;0,DJ35&lt;($HK$3-$D35)),DJ35,
AND(DJ35&gt;0,DJ35&gt;($HK$3-$D35)),($HK$3-$D35)),""))</f>
        <v/>
      </c>
      <c r="HN35" s="84" t="str" cm="1">
        <f t="array" ref="HN35">IF($C35&lt;&gt;"Production","",IFERROR(
_xlfn.IFS(AND(DK35&gt;0,DK35&lt;($HK$3-$D35)),DK35,
AND(DK35&gt;0,DK35&gt;($HK$3-$D35)),($HK$3-$D35)),""))</f>
        <v/>
      </c>
      <c r="HO35" s="84" t="str" cm="1">
        <f t="array" ref="HO35">IF($C35&lt;&gt;"Production","",IFERROR(
_xlfn.IFS(AND(DL35&gt;0,DL35&lt;($HK$3-$D35)),DL35,
AND(DL35&gt;0,DL35&gt;($HK$3-$D35)),($HK$3-$D35)),""))</f>
        <v/>
      </c>
      <c r="HP35" s="84" t="str" cm="1">
        <f t="array" ref="HP35">IF($C35&lt;&gt;"Production","",IFERROR(
_xlfn.IFS(AND(DM35&gt;0,DM35&lt;($HK$3-$D35)),DM35,
AND(DM35&gt;0,DM35&gt;($HK$3-$D35)),($HK$3-$D35)),""))</f>
        <v/>
      </c>
      <c r="HQ35" s="84" t="str" cm="1">
        <f t="array" ref="HQ35">IF($C35&lt;&gt;"Production","",IFERROR(
_xlfn.IFS(AND(DN35&gt;0,DN35&lt;($HK$3-$D35)),DN35,
AND(DN35&gt;0,DN35&gt;($HK$3-$D35)),($HK$3-$D35)),""))</f>
        <v/>
      </c>
      <c r="HR35" s="84" t="str" cm="1">
        <f t="array" ref="HR35">IF($C35&lt;&gt;"Production","",IFERROR(
_xlfn.IFS(AND(DO35&gt;0,DO35&lt;($HK$3-$D35)),DO35,
AND(DO35&gt;0,DO35&gt;($HK$3-$D35)),($HK$3-$D35)),""))</f>
        <v/>
      </c>
      <c r="HS35" s="84" t="str" cm="1">
        <f t="array" ref="HS35">IF($C35&lt;&gt;"Production","",IFERROR(
_xlfn.IFS(AND(DP35&gt;0,DP35&lt;($HK$3-$D35)),DP35,
AND(DP35&gt;0,DP35&gt;($HK$3-$D35)),($HK$3-$D35)),""))</f>
        <v/>
      </c>
      <c r="HT35" s="84" t="str" cm="1">
        <f t="array" ref="HT35">IF($C35&lt;&gt;"Production","",IFERROR(
_xlfn.IFS(AND(DQ35&gt;0,DQ35&lt;($HK$3-$D35)),DQ35,
AND(DQ35&gt;0,DQ35&gt;($HK$3-$D35)),($HK$3-$D35)),""))</f>
        <v/>
      </c>
      <c r="HU35" s="84" t="str" cm="1">
        <f t="array" ref="HU35">IF($C35&lt;&gt;"Production","",IFERROR(
_xlfn.IFS(AND(DR35&gt;0,DR35&lt;($HK$3-$D35)),DR35,
AND(DR35&gt;0,DR35&gt;($HK$3-$D35)),($HK$3-$D35)),""))</f>
        <v/>
      </c>
      <c r="HV35" s="84" t="str" cm="1">
        <f t="array" ref="HV35">IF($C35&lt;&gt;"Production","",IFERROR(
_xlfn.IFS(AND(DS35&gt;0,DS35&lt;($HK$3-$D35)),DS35,
AND(DS35&gt;0,DS35&gt;($HK$3-$D35)),($HK$3-$D35)),""))</f>
        <v/>
      </c>
      <c r="HW35" s="84" t="str" cm="1">
        <f t="array" ref="HW35">IF($C35&lt;&gt;"Production","",IFERROR(
_xlfn.IFS(AND(DT35&gt;0,DT35&lt;($HK$3-$D35)),DT35,
AND(DT35&gt;0,DT35&gt;($HK$3-$D35)),($HK$3-$D35)),""))</f>
        <v/>
      </c>
      <c r="HX35" s="84" t="str" cm="1">
        <f t="array" ref="HX35">IF($C35&lt;&gt;"Production","",IFERROR(
_xlfn.IFS(AND(DU35&gt;0,DU35&lt;($HK$3-$D35)),DU35,
AND(DU35&gt;0,DU35&gt;($HK$3-$D35)),($HK$3-$D35)),""))</f>
        <v/>
      </c>
      <c r="HY35" s="84" t="str" cm="1">
        <f t="array" ref="HY35">IF($C35&lt;&gt;"Production","",IFERROR(
_xlfn.IFS(AND(DV35&gt;0,DV35&lt;($HK$3-$D35)),DV35,
AND(DV35&gt;0,DV35&gt;($HK$3-$D35)),($HK$3-$D35)),""))</f>
        <v/>
      </c>
      <c r="HZ35" s="84" t="str" cm="1">
        <f t="array" ref="HZ35">IF($C35&lt;&gt;"Production","",IFERROR(
_xlfn.IFS(AND(DW35&gt;0,DW35&lt;($HK$3-$D35)),DW35,
AND(DW35&gt;0,DW35&gt;($HK$3-$D35)),($HK$3-$D35)),""))</f>
        <v/>
      </c>
      <c r="IA35" s="84" t="str" cm="1">
        <f t="array" ref="IA35">IF($C35&lt;&gt;"Production","",IFERROR(
_xlfn.IFS(AND(DX35&gt;0,DX35&lt;($HK$3-$D35)),DX35,
AND(DX35&gt;0,DX35&gt;($HK$3-$D35)),($HK$3-$D35)),""))</f>
        <v/>
      </c>
      <c r="IB35" s="84" t="str" cm="1">
        <f t="array" ref="IB35">IF($C35&lt;&gt;"Production","",IFERROR(
_xlfn.IFS(AND(DY35&gt;0,DY35&lt;($HK$3-$D35)),DY35,
AND(DY35&gt;0,DY35&gt;($HK$3-$D35)),($HK$3-$D35)),""))</f>
        <v/>
      </c>
      <c r="IC35" s="84" t="str" cm="1">
        <f t="array" ref="IC35">IF($C35&lt;&gt;"Production","",IFERROR(
_xlfn.IFS(AND(DZ35&gt;0,DZ35&lt;($HK$3-$D35)),DZ35,
AND(DZ35&gt;0,DZ35&gt;($HK$3-$D35)),($HK$3-$D35)),""))</f>
        <v/>
      </c>
      <c r="ID35" s="84" t="str" cm="1">
        <f t="array" ref="ID35">IF($C35&lt;&gt;"Production","",IFERROR(
_xlfn.IFS(AND(EA35&gt;0,EA35&lt;($HK$3-$D35)),EA35,
AND(EA35&gt;0,EA35&gt;($HK$3-$D35)),($HK$3-$D35)),""))</f>
        <v/>
      </c>
      <c r="IE35" s="84" t="str" cm="1">
        <f t="array" ref="IE35">IF($C35&lt;&gt;"Production","",IFERROR(
_xlfn.IFS(AND(EB35&gt;0,EB35&lt;($HK$3-$D35)),EB35,
AND(EB35&gt;0,EB35&gt;($HK$3-$D35)),($HK$3-$D35)),""))</f>
        <v/>
      </c>
      <c r="IF35" s="84" t="str" cm="1">
        <f t="array" ref="IF35">IF($C35&lt;&gt;"Production","",IFERROR(
_xlfn.IFS(AND(EC35&gt;0,EC35&lt;($HK$3-$D35)),EC35,
AND(EC35&gt;0,EC35&gt;($HK$3-$D35)),($HK$3-$D35)),""))</f>
        <v/>
      </c>
      <c r="IG35" s="84" t="str" cm="1">
        <f t="array" ref="IG35">IF($C35&lt;&gt;"Production","",IFERROR(
_xlfn.IFS(AND(ED35&gt;0,ED35&lt;($HK$3-$D35)),ED35,
AND(ED35&gt;0,ED35&gt;($HK$3-$D35)),($HK$3-$D35)),""))</f>
        <v/>
      </c>
      <c r="IH35" s="84" t="str" cm="1">
        <f t="array" ref="IH35">IF($C35&lt;&gt;"Production","",IFERROR(
_xlfn.IFS(AND(EE35&gt;0,EE35&lt;($HK$3-$D35)),EE35,
AND(EE35&gt;0,EE35&gt;($HK$3-$D35)),($HK$3-$D35)),""))</f>
        <v/>
      </c>
      <c r="II35" s="84" t="str" cm="1">
        <f t="array" ref="II35">IF($C35&lt;&gt;"Production","",IFERROR(
_xlfn.IFS(AND(EF35&gt;0,EF35&lt;($HK$3-$D35)),EF35,
AND(EF35&gt;0,EF35&gt;($HK$3-$D35)),($HK$3-$D35)),""))</f>
        <v/>
      </c>
      <c r="IJ35" s="84" t="str" cm="1">
        <f t="array" ref="IJ35">IF($C35&lt;&gt;"Production","",IFERROR(
_xlfn.IFS(AND(EG35&gt;0,EG35&lt;($HK$3-$D35)),EG35,
AND(EG35&gt;0,EG35&gt;($HK$3-$D35)),($HK$3-$D35)),""))</f>
        <v/>
      </c>
      <c r="IK35" s="84" t="str" cm="1">
        <f t="array" ref="IK35">IF($C35&lt;&gt;"Production","",IFERROR(
_xlfn.IFS(AND(EH35&gt;0,EH35&lt;($HK$3-$D35)),EH35,
AND(EH35&gt;0,EH35&gt;($HK$3-$D35)),($HK$3-$D35)),""))</f>
        <v/>
      </c>
      <c r="IL35" s="84" t="str" cm="1">
        <f t="array" ref="IL35">IF($C35&lt;&gt;"Production","",IFERROR(
_xlfn.IFS(AND(EI35&gt;0,EI35&lt;($HK$3-$D35)),EI35,
AND(EI35&gt;0,EI35&gt;($HK$3-$D35)),($HK$3-$D35)),""))</f>
        <v/>
      </c>
      <c r="IM35" s="84" t="str" cm="1">
        <f t="array" ref="IM35">IF($C35&lt;&gt;"Production","",IFERROR(
_xlfn.IFS(AND(EJ35&gt;0,EJ35&lt;($HK$3-$D35)),EJ35,
AND(EJ35&gt;0,EJ35&gt;($HK$3-$D35)),($HK$3-$D35)),""))</f>
        <v/>
      </c>
      <c r="IN35" s="84" t="str" cm="1">
        <f t="array" ref="IN35">IF($C35&lt;&gt;"Production","",IFERROR(
_xlfn.IFS(AND(EK35&gt;0,EK35&lt;($HK$3-$D35)),EK35,
AND(EK35&gt;0,EK35&gt;($HK$3-$D35)),($HK$3-$D35)),""))</f>
        <v/>
      </c>
      <c r="IO35" s="84" t="str" cm="1">
        <f t="array" ref="IO35">IF($C35&lt;&gt;"Production","",IFERROR(
_xlfn.IFS(AND(EL35&gt;0,EL35&lt;($HK$3-$D35)),EL35,
AND(EL35&gt;0,EL35&gt;($HK$3-$D35)),($HK$3-$D35)),""))</f>
        <v/>
      </c>
      <c r="IP35" s="84" t="str" cm="1">
        <f t="array" ref="IP35">IF($C35&lt;&gt;"Production","",IFERROR(
_xlfn.IFS(AND(EM35&gt;0,EM35&lt;($HK$3-$D35)),EM35,
AND(EM35&gt;0,EM35&gt;($HK$3-$D35)),($HK$3-$D35)),""))</f>
        <v/>
      </c>
      <c r="IQ35" s="84" t="str" cm="1">
        <f t="array" ref="IQ35">IF($C35&lt;&gt;"Production","",IFERROR(
_xlfn.IFS(AND(EN35&gt;0,EN35&lt;($HK$3-$D35)),EN35,
AND(EN35&gt;0,EN35&gt;($HK$3-$D35)),($HK$3-$D35)),""))</f>
        <v/>
      </c>
      <c r="IR35" s="84" t="str" cm="1">
        <f t="array" ref="IR35">IF($C35&lt;&gt;"Production","",IFERROR(
_xlfn.IFS(AND(EO35&gt;0,EO35&lt;($HK$3-$D35)),EO35,
AND(EO35&gt;0,EO35&gt;($HK$3-$D35)),($HK$3-$D35)),""))</f>
        <v/>
      </c>
      <c r="IS35" s="84" t="str" cm="1">
        <f t="array" ref="IS35">IF($C35&lt;&gt;"Production","",IFERROR(
_xlfn.IFS(AND(EP35&gt;0,EP35&lt;($HK$3-$D35)),EP35,
AND(EP35&gt;0,EP35&gt;($HK$3-$D35)),($HK$3-$D35)),""))</f>
        <v/>
      </c>
      <c r="IT35" s="84" t="str" cm="1">
        <f t="array" ref="IT35">IF($C35&lt;&gt;"Production","",IFERROR(
_xlfn.IFS(AND(EQ35&gt;0,EQ35&lt;($HK$3-$D35)),EQ35,
AND(EQ35&gt;0,EQ35&gt;($HK$3-$D35)),($HK$3-$D35)),""))</f>
        <v/>
      </c>
      <c r="IU35" s="84" t="str" cm="1">
        <f t="array" ref="IU35">IF($C35&lt;&gt;"Production","",IFERROR(
_xlfn.IFS(AND(ER35&gt;0,ER35&lt;($HK$3-$D35)),ER35,
AND(ER35&gt;0,ER35&gt;($HK$3-$D35)),($HK$3-$D35)),""))</f>
        <v/>
      </c>
      <c r="IV35" s="84" t="str" cm="1">
        <f t="array" ref="IV35">IF($C35&lt;&gt;"Production","",IFERROR(
_xlfn.IFS(AND(ES35&gt;0,ES35&lt;($HK$3-$D35)),ES35,
AND(ES35&gt;0,ES35&gt;($HK$3-$D35)),($HK$3-$D35)),""))</f>
        <v/>
      </c>
      <c r="IW35" s="84" t="str" cm="1">
        <f t="array" ref="IW35">IF($C35&lt;&gt;"Production","",IFERROR(
_xlfn.IFS(AND(ET35&gt;0,ET35&lt;($HK$3-$D35)),ET35,
AND(ET35&gt;0,ET35&gt;($HK$3-$D35)),($HK$3-$D35)),""))</f>
        <v/>
      </c>
      <c r="IX35" s="84" t="str" cm="1">
        <f t="array" ref="IX35">IF($C35&lt;&gt;"Production","",IFERROR(
_xlfn.IFS(AND(EU35&gt;0,EU35&lt;($HK$3-$D35)),EU35,
AND(EU35&gt;0,EU35&gt;($HK$3-$D35)),($HK$3-$D35)),""))</f>
        <v/>
      </c>
      <c r="IY35" s="84" t="str" cm="1">
        <f t="array" ref="IY35">IF($C35&lt;&gt;"Production","",IFERROR(
_xlfn.IFS(AND(EV35&gt;0,EV35&lt;($HK$3-$D35)),EV35,
AND(EV35&gt;0,EV35&gt;($HK$3-$D35)),($HK$3-$D35)),""))</f>
        <v/>
      </c>
      <c r="IZ35" s="84" t="str" cm="1">
        <f t="array" ref="IZ35">IF($C35&lt;&gt;"Production","",IFERROR(
_xlfn.IFS(AND(EW35&gt;0,EW35&lt;($HK$3-$D35)),EW35,
AND(EW35&gt;0,EW35&gt;($HK$3-$D35)),($HK$3-$D35)),""))</f>
        <v/>
      </c>
      <c r="JA35" s="84" t="str" cm="1">
        <f t="array" ref="JA35">IF($C35&lt;&gt;"Production","",IFERROR(
_xlfn.IFS(AND(EX35&gt;0,EX35&lt;($HK$3-$D35)),EX35,
AND(EX35&gt;0,EX35&gt;($HK$3-$D35)),($HK$3-$D35)),""))</f>
        <v/>
      </c>
      <c r="JB35" s="84" t="str" cm="1">
        <f t="array" ref="JB35">IF($C35&lt;&gt;"Production","",IFERROR(
_xlfn.IFS(AND(EY35&gt;0,EY35&lt;($HK$3-$D35)),EY35,
AND(EY35&gt;0,EY35&gt;($HK$3-$D35)),($HK$3-$D35)),""))</f>
        <v/>
      </c>
      <c r="JC35" s="84" t="str" cm="1">
        <f t="array" ref="JC35">IF($C35&lt;&gt;"Production","",IFERROR(
_xlfn.IFS(AND(EZ35&gt;0,EZ35&lt;($HK$3-$D35)),EZ35,
AND(EZ35&gt;0,EZ35&gt;($HK$3-$D35)),($HK$3-$D35)),""))</f>
        <v/>
      </c>
      <c r="JD35" s="84" t="str" cm="1">
        <f t="array" ref="JD35">IF($C35&lt;&gt;"Production","",IFERROR(
_xlfn.IFS(AND(FA35&gt;0,FA35&lt;($HK$3-$D35)),FA35,
AND(FA35&gt;0,FA35&gt;($HK$3-$D35)),($HK$3-$D35)),""))</f>
        <v/>
      </c>
      <c r="JE35" s="84" t="str" cm="1">
        <f t="array" ref="JE35">IF($C35&lt;&gt;"Production","",IFERROR(
_xlfn.IFS(AND(FB35&gt;0,FB35&lt;($HK$3-$D35)),FB35,
AND(FB35&gt;0,FB35&gt;($HK$3-$D35)),($HK$3-$D35)),""))</f>
        <v/>
      </c>
      <c r="JF35" s="84" t="str" cm="1">
        <f t="array" ref="JF35">IF($C35&lt;&gt;"Production","",IFERROR(
_xlfn.IFS(AND(FC35&gt;0,FC35&lt;($HK$3-$D35)),FC35,
AND(FC35&gt;0,FC35&gt;($HK$3-$D35)),($HK$3-$D35)),""))</f>
        <v/>
      </c>
      <c r="JG35" s="84" t="str" cm="1">
        <f t="array" ref="JG35">IF($C35&lt;&gt;"Production","",IFERROR(
_xlfn.IFS(AND(FD35&gt;0,FD35&lt;($HK$3-$D35)),FD35,
AND(FD35&gt;0,FD35&gt;($HK$3-$D35)),($HK$3-$D35)),""))</f>
        <v/>
      </c>
      <c r="JH35" s="84" t="str" cm="1">
        <f t="array" ref="JH35">IF($C35&lt;&gt;"Production","",IFERROR(
_xlfn.IFS(AND(FF35&gt;0,FF35&lt;($HK$3-$D35)),FF35,
AND(FF35&gt;0,FF35&gt;($HK$3-$D35)),($HK$3-$D35)),""))</f>
        <v/>
      </c>
      <c r="JI35" s="134" t="str" cm="1">
        <f t="array" ref="JI35">IF($C35&lt;&gt;"Production","",IFERROR(
_xlfn.IFS(AND(FG35&gt;0,FG35&lt;($HK$3-$D35)),FG35,
AND(FG35&gt;0,FG35&gt;($HK$3-$D35)),($HK$3-$D35)),""))</f>
        <v/>
      </c>
      <c r="JJ35" s="139">
        <f t="shared" si="104"/>
        <v>0</v>
      </c>
      <c r="JK35" s="80"/>
      <c r="JL35" s="133" t="str" cm="1">
        <f t="array" ref="JL35">IF($C35="Production","",IFERROR(
_xlfn.IFS(AND(FH35&gt;0,FH35&lt;($HK$3-$D35)),FH35,
AND(FH35&gt;0,FH35&gt;($HK$3-$D35)),($HK$3-$D35)),""))</f>
        <v/>
      </c>
      <c r="JM35" s="84" t="str" cm="1">
        <f t="array" ref="JM35">IF($C35="Production","",IFERROR(
_xlfn.IFS(AND(FI35&gt;0,FI35&lt;($HK$3-$D35)),FI35,
AND(FI35&gt;0,FI35&gt;($HK$3-$D35)),($HK$3-$D35)),""))</f>
        <v/>
      </c>
      <c r="JN35" s="84" t="str" cm="1">
        <f t="array" ref="JN35">IF($C35="Production","",IFERROR(
_xlfn.IFS(AND(FJ35&gt;0,FJ35&lt;($HK$3-$D35)),FJ35,
AND(FJ35&gt;0,FJ35&gt;($HK$3-$D35)),($HK$3-$D35)),""))</f>
        <v/>
      </c>
      <c r="JO35" s="84" t="str" cm="1">
        <f t="array" ref="JO35">IF($C35="Production","",IFERROR(
_xlfn.IFS(AND(FK35&gt;0,FK35&lt;($HK$3-$D35)),FK35,
AND(FK35&gt;0,FK35&gt;($HK$3-$D35)),($HK$3-$D35)),""))</f>
        <v/>
      </c>
      <c r="JP35" s="84" t="str" cm="1">
        <f t="array" ref="JP35">IF($C35="Production","",IFERROR(
_xlfn.IFS(AND(FL35&gt;0,FL35&lt;($HK$3-$D35)),FL35,
AND(FL35&gt;0,FL35&gt;($HK$3-$D35)),($HK$3-$D35)),""))</f>
        <v/>
      </c>
      <c r="JQ35" s="84" t="str" cm="1">
        <f t="array" ref="JQ35">IF($C35="Production","",IFERROR(
_xlfn.IFS(AND(FM35&gt;0,FM35&lt;($HK$3-$D35)),FM35,
AND(FM35&gt;0,FM35&gt;($HK$3-$D35)),($HK$3-$D35)),""))</f>
        <v/>
      </c>
      <c r="JR35" s="84" t="str" cm="1">
        <f t="array" ref="JR35">IF($C35="Production","",IFERROR(
_xlfn.IFS(AND(FN35&gt;0,FN35&lt;($HK$3-$D35)),FN35,
AND(FN35&gt;0,FN35&gt;($HK$3-$D35)),($HK$3-$D35)),""))</f>
        <v/>
      </c>
      <c r="JS35" s="84" t="str" cm="1">
        <f t="array" ref="JS35">IF($C35="Production","",IFERROR(
_xlfn.IFS(AND(FO35&gt;0,FO35&lt;($HK$3-$D35)),FO35,
AND(FO35&gt;0,FO35&gt;($HK$3-$D35)),($HK$3-$D35)),""))</f>
        <v/>
      </c>
      <c r="JT35" s="84" t="str" cm="1">
        <f t="array" ref="JT35">IF($C35="Production","",IFERROR(
_xlfn.IFS(AND(FP35&gt;0,FP35&lt;($HK$3-$D35)),FP35,
AND(FP35&gt;0,FP35&gt;($HK$3-$D35)),($HK$3-$D35)),""))</f>
        <v/>
      </c>
      <c r="JU35" s="84" t="str" cm="1">
        <f t="array" ref="JU35">IF($C35="Production","",IFERROR(
_xlfn.IFS(AND(FQ35&gt;0,FQ35&lt;($HK$3-$D35)),FQ35,
AND(FQ35&gt;0,FQ35&gt;($HK$3-$D35)),($HK$3-$D35)),""))</f>
        <v/>
      </c>
      <c r="JV35" s="84" t="str" cm="1">
        <f t="array" ref="JV35">IF($C35="Production","",IFERROR(
_xlfn.IFS(AND(FR35&gt;0,FR35&lt;($HK$3-$D35)),FR35,
AND(FR35&gt;0,FR35&gt;($HK$3-$D35)),($HK$3-$D35)),""))</f>
        <v/>
      </c>
      <c r="JW35" s="84" t="str" cm="1">
        <f t="array" ref="JW35">IF($C35="Production","",IFERROR(
_xlfn.IFS(AND(FS35&gt;0,FS35&lt;($HK$3-$D35)),FS35,
AND(FS35&gt;0,FS35&gt;($HK$3-$D35)),($HK$3-$D35)),""))</f>
        <v/>
      </c>
      <c r="JX35" s="84" t="str" cm="1">
        <f t="array" ref="JX35">IF($C35="Production","",IFERROR(
_xlfn.IFS(AND(FT35&gt;0,FT35&lt;($HK$3-$D35)),FT35,
AND(FT35&gt;0,FT35&gt;($HK$3-$D35)),($HK$3-$D35)),""))</f>
        <v/>
      </c>
      <c r="JY35" s="84" t="str" cm="1">
        <f t="array" ref="JY35">IF($C35="Production","",IFERROR(
_xlfn.IFS(AND(FU35&gt;0,FU35&lt;($HK$3-$D35)),FU35,
AND(FU35&gt;0,FU35&gt;($HK$3-$D35)),($HK$3-$D35)),""))</f>
        <v/>
      </c>
      <c r="JZ35" s="84" t="str" cm="1">
        <f t="array" ref="JZ35">IF($C35="Production","",IFERROR(
_xlfn.IFS(AND(FV35&gt;0,FV35&lt;($HK$3-$D35)),FV35,
AND(FV35&gt;0,FV35&gt;($HK$3-$D35)),($HK$3-$D35)),""))</f>
        <v/>
      </c>
      <c r="KA35" s="84" t="str" cm="1">
        <f t="array" ref="KA35">IF($C35="Production","",IFERROR(
_xlfn.IFS(AND(FW35&gt;0,FW35&lt;($HK$3-$D35)),FW35,
AND(FW35&gt;0,FW35&gt;($HK$3-$D35)),($HK$3-$D35)),""))</f>
        <v/>
      </c>
      <c r="KB35" s="84" t="str" cm="1">
        <f t="array" ref="KB35">IF($C35="Production","",IFERROR(
_xlfn.IFS(AND(FX35&gt;0,FX35&lt;($HK$3-$D35)),FX35,
AND(FX35&gt;0,FX35&gt;($HK$3-$D35)),($HK$3-$D35)),""))</f>
        <v/>
      </c>
      <c r="KC35" s="84" t="str" cm="1">
        <f t="array" ref="KC35">IF($C35="Production","",IFERROR(
_xlfn.IFS(AND(FY35&gt;0,FY35&lt;($HK$3-$D35)),FY35,
AND(FY35&gt;0,FY35&gt;($HK$3-$D35)),($HK$3-$D35)),""))</f>
        <v/>
      </c>
      <c r="KD35" s="84" t="str" cm="1">
        <f t="array" ref="KD35">IF($C35="Production","",IFERROR(
_xlfn.IFS(AND(FZ35&gt;0,FZ35&lt;($HK$3-$D35)),FZ35,
AND(FZ35&gt;0,FZ35&gt;($HK$3-$D35)),($HK$3-$D35)),""))</f>
        <v/>
      </c>
      <c r="KE35" s="84" t="str" cm="1">
        <f t="array" ref="KE35">IF($C35="Production","",IFERROR(
_xlfn.IFS(AND(GA35&gt;0,GA35&lt;($HK$3-$D35)),GA35,
AND(GA35&gt;0,GA35&gt;($HK$3-$D35)),($HK$3-$D35)),""))</f>
        <v/>
      </c>
      <c r="KF35" s="84" t="str" cm="1">
        <f t="array" ref="KF35">IF($C35="Production","",IFERROR(
_xlfn.IFS(AND(GB35&gt;0,GB35&lt;($HK$3-$D35)),GB35,
AND(GB35&gt;0,GB35&gt;($HK$3-$D35)),($HK$3-$D35)),""))</f>
        <v/>
      </c>
      <c r="KG35" s="84" t="str" cm="1">
        <f t="array" ref="KG35">IF($C35="Production","",IFERROR(
_xlfn.IFS(AND(GC35&gt;0,GC35&lt;($HK$3-$D35)),GC35,
AND(GC35&gt;0,GC35&gt;($HK$3-$D35)),($HK$3-$D35)),""))</f>
        <v/>
      </c>
      <c r="KH35" s="84" t="str" cm="1">
        <f t="array" ref="KH35">IF($C35="Production","",IFERROR(
_xlfn.IFS(AND(GD35&gt;0,GD35&lt;($HK$3-$D35)),GD35,
AND(GD35&gt;0,GD35&gt;($HK$3-$D35)),($HK$3-$D35)),""))</f>
        <v/>
      </c>
      <c r="KI35" s="84" t="str" cm="1">
        <f t="array" ref="KI35">IF($C35="Production","",IFERROR(
_xlfn.IFS(AND(GE35&gt;0,GE35&lt;($HK$3-$D35)),GE35,
AND(GE35&gt;0,GE35&gt;($HK$3-$D35)),($HK$3-$D35)),""))</f>
        <v/>
      </c>
      <c r="KJ35" s="84" t="str" cm="1">
        <f t="array" ref="KJ35">IF($C35="Production","",IFERROR(
_xlfn.IFS(AND(GF35&gt;0,GF35&lt;($HK$3-$D35)),GF35,
AND(GF35&gt;0,GF35&gt;($HK$3-$D35)),($HK$3-$D35)),""))</f>
        <v/>
      </c>
      <c r="KK35" s="84" t="str" cm="1">
        <f t="array" ref="KK35">IF($C35="Production","",IFERROR(
_xlfn.IFS(AND(GG35&gt;0,GG35&lt;($HK$3-$D35)),GG35,
AND(GG35&gt;0,GG35&gt;($HK$3-$D35)),($HK$3-$D35)),""))</f>
        <v/>
      </c>
      <c r="KL35" s="84" t="str" cm="1">
        <f t="array" ref="KL35">IF($C35="Production","",IFERROR(
_xlfn.IFS(AND(GH35&gt;0,GH35&lt;($HK$3-$D35)),GH35,
AND(GH35&gt;0,GH35&gt;($HK$3-$D35)),($HK$3-$D35)),""))</f>
        <v/>
      </c>
      <c r="KM35" s="84" t="str" cm="1">
        <f t="array" ref="KM35">IF($C35="Production","",IFERROR(
_xlfn.IFS(AND(GI35&gt;0,GI35&lt;($HK$3-$D35)),GI35,
AND(GI35&gt;0,GI35&gt;($HK$3-$D35)),($HK$3-$D35)),""))</f>
        <v/>
      </c>
      <c r="KN35" s="84" t="str" cm="1">
        <f t="array" ref="KN35">IF($C35="Production","",IFERROR(
_xlfn.IFS(AND(GJ35&gt;0,GJ35&lt;($HK$3-$D35)),GJ35,
AND(GJ35&gt;0,GJ35&gt;($HK$3-$D35)),($HK$3-$D35)),""))</f>
        <v/>
      </c>
      <c r="KO35" s="84" t="str" cm="1">
        <f t="array" ref="KO35">IF($C35="Production","",IFERROR(
_xlfn.IFS(AND(GK35&gt;0,GK35&lt;($HK$3-$D35)),GK35,
AND(GK35&gt;0,GK35&gt;($HK$3-$D35)),($HK$3-$D35)),""))</f>
        <v/>
      </c>
      <c r="KP35" s="84" t="str" cm="1">
        <f t="array" ref="KP35">IF($C35="Production","",IFERROR(
_xlfn.IFS(AND(GL35&gt;0,GL35&lt;($HK$3-$D35)),GL35,
AND(GL35&gt;0,GL35&gt;($HK$3-$D35)),($HK$3-$D35)),""))</f>
        <v/>
      </c>
      <c r="KQ35" s="84" t="str" cm="1">
        <f t="array" ref="KQ35">IF($C35="Production","",IFERROR(
_xlfn.IFS(AND(GM35&gt;0,GM35&lt;($HK$3-$D35)),GM35,
AND(GM35&gt;0,GM35&gt;($HK$3-$D35)),($HK$3-$D35)),""))</f>
        <v/>
      </c>
      <c r="KR35" s="84" t="str" cm="1">
        <f t="array" ref="KR35">IF($C35="Production","",IFERROR(
_xlfn.IFS(AND(GN35&gt;0,GN35&lt;($HK$3-$D35)),GN35,
AND(GN35&gt;0,GN35&gt;($HK$3-$D35)),($HK$3-$D35)),""))</f>
        <v/>
      </c>
      <c r="KS35" s="84" t="str" cm="1">
        <f t="array" ref="KS35">IF($C35="Production","",IFERROR(
_xlfn.IFS(AND(GO35&gt;0,GO35&lt;($HK$3-$D35)),GO35,
AND(GO35&gt;0,GO35&gt;($HK$3-$D35)),($HK$3-$D35)),""))</f>
        <v/>
      </c>
      <c r="KT35" s="84" t="str" cm="1">
        <f t="array" ref="KT35">IF($C35="Production","",IFERROR(
_xlfn.IFS(AND(GP35&gt;0,GP35&lt;($HK$3-$D35)),GP35,
AND(GP35&gt;0,GP35&gt;($HK$3-$D35)),($HK$3-$D35)),""))</f>
        <v/>
      </c>
      <c r="KU35" s="84" t="str" cm="1">
        <f t="array" ref="KU35">IF($C35="Production","",IFERROR(
_xlfn.IFS(AND(GQ35&gt;0,GQ35&lt;($HK$3-$D35)),GQ35,
AND(GQ35&gt;0,GQ35&gt;($HK$3-$D35)),($HK$3-$D35)),""))</f>
        <v/>
      </c>
      <c r="KV35" s="84" t="str" cm="1">
        <f t="array" ref="KV35">IF($C35="Production","",IFERROR(
_xlfn.IFS(AND(GR35&gt;0,GR35&lt;($HK$3-$D35)),GR35,
AND(GR35&gt;0,GR35&gt;($HK$3-$D35)),($HK$3-$D35)),""))</f>
        <v/>
      </c>
      <c r="KW35" s="84" t="str" cm="1">
        <f t="array" ref="KW35">IF($C35="Production","",IFERROR(
_xlfn.IFS(AND(GS35&gt;0,GS35&lt;($HK$3-$D35)),GS35,
AND(GS35&gt;0,GS35&gt;($HK$3-$D35)),($HK$3-$D35)),""))</f>
        <v/>
      </c>
      <c r="KX35" s="84" t="str" cm="1">
        <f t="array" ref="KX35">IF($C35="Production","",IFERROR(
_xlfn.IFS(AND(GT35&gt;0,GT35&lt;($HK$3-$D35)),GT35,
AND(GT35&gt;0,GT35&gt;($HK$3-$D35)),($HK$3-$D35)),""))</f>
        <v/>
      </c>
      <c r="KY35" s="84" t="str" cm="1">
        <f t="array" ref="KY35">IF($C35="Production","",IFERROR(
_xlfn.IFS(AND(GU35&gt;0,GU35&lt;($HK$3-$D35)),GU35,
AND(GU35&gt;0,GU35&gt;($HK$3-$D35)),($HK$3-$D35)),""))</f>
        <v/>
      </c>
      <c r="KZ35" s="84" t="str" cm="1">
        <f t="array" ref="KZ35">IF($C35="Production","",IFERROR(
_xlfn.IFS(AND(GV35&gt;0,GV35&lt;($HK$3-$D35)),GV35,
AND(GV35&gt;0,GV35&gt;($HK$3-$D35)),($HK$3-$D35)),""))</f>
        <v/>
      </c>
      <c r="LA35" s="84" t="str" cm="1">
        <f t="array" ref="LA35">IF($C35="Production","",IFERROR(
_xlfn.IFS(AND(GW35&gt;0,GW35&lt;($HK$3-$D35)),GW35,
AND(GW35&gt;0,GW35&gt;($HK$3-$D35)),($HK$3-$D35)),""))</f>
        <v/>
      </c>
      <c r="LB35" s="84" t="str" cm="1">
        <f t="array" ref="LB35">IF($C35="Production","",IFERROR(
_xlfn.IFS(AND(GX35&gt;0,GX35&lt;($HK$3-$D35)),GX35,
AND(GX35&gt;0,GX35&gt;($HK$3-$D35)),($HK$3-$D35)),""))</f>
        <v/>
      </c>
      <c r="LC35" s="84" t="str" cm="1">
        <f t="array" ref="LC35">IF($C35="Production","",IFERROR(
_xlfn.IFS(AND(GY35&gt;0,GY35&lt;($HK$3-$D35)),GY35,
AND(GY35&gt;0,GY35&gt;($HK$3-$D35)),($HK$3-$D35)),""))</f>
        <v/>
      </c>
      <c r="LD35" s="84" t="str" cm="1">
        <f t="array" ref="LD35">IF($C35="Production","",IFERROR(
_xlfn.IFS(AND(GZ35&gt;0,GZ35&lt;($HK$3-$D35)),GZ35,
AND(GZ35&gt;0,GZ35&gt;($HK$3-$D35)),($HK$3-$D35)),""))</f>
        <v/>
      </c>
      <c r="LE35" s="84" t="str" cm="1">
        <f t="array" ref="LE35">IF($C35="Production","",IFERROR(
_xlfn.IFS(AND(HA35&gt;0,HA35&lt;($HK$3-$D35)),HA35,
AND(HA35&gt;0,HA35&gt;($HK$3-$D35)),($HK$3-$D35)),""))</f>
        <v/>
      </c>
      <c r="LF35" s="84" t="str" cm="1">
        <f t="array" ref="LF35">IF($C35="Production","",IFERROR(
_xlfn.IFS(AND(HB35&gt;0,HB35&lt;($HK$3-$D35)),HB35,
AND(HB35&gt;0,HB35&gt;($HK$3-$D35)),($HK$3-$D35)),""))</f>
        <v/>
      </c>
      <c r="LG35" s="84" t="str" cm="1">
        <f t="array" ref="LG35">IF($C35="Production","",IFERROR(
_xlfn.IFS(AND(HC35&gt;0,HC35&lt;($HK$3-$D35)),HC35,
AND(HC35&gt;0,HC35&gt;($HK$3-$D35)),($HK$3-$D35)),""))</f>
        <v/>
      </c>
      <c r="LH35" s="84" t="str" cm="1">
        <f t="array" ref="LH35">IF($C35="Production","",IFERROR(
_xlfn.IFS(AND(HD35&gt;0,HD35&lt;($HK$3-$D35)),HD35,
AND(HD35&gt;0,HD35&gt;($HK$3-$D35)),($HK$3-$D35)),""))</f>
        <v/>
      </c>
      <c r="LI35" s="84" t="str" cm="1">
        <f t="array" ref="LI35">IF($C35="Production","",IFERROR(
_xlfn.IFS(AND(HE35&gt;0,HE35&lt;($HK$3-$D35)),HE35,
AND(HE35&gt;0,HE35&gt;($HK$3-$D35)),($HK$3-$D35)),""))</f>
        <v/>
      </c>
      <c r="LJ35" s="84" t="str" cm="1">
        <f t="array" ref="LJ35">IF($C35="Production","",IFERROR(
_xlfn.IFS(AND(HF35&gt;0,HF35&lt;($HK$3-$D35)),HF35,
AND(HF35&gt;0,HF35&gt;($HK$3-$D35)),($HK$3-$D35)),""))</f>
        <v/>
      </c>
      <c r="LK35" s="84" t="str" cm="1">
        <f t="array" ref="LK35">IF($C35="Production","",IFERROR(
_xlfn.IFS(AND(HG35&gt;0,HG35&lt;($HK$3-$D35)),HG35,
AND(HG35&gt;0,HG35&gt;($HK$3-$D35)),($HK$3-$D35)),""))</f>
        <v/>
      </c>
      <c r="LL35" s="139">
        <f t="shared" si="161"/>
        <v>0</v>
      </c>
      <c r="LM35" s="80"/>
      <c r="LN35" s="133" t="str">
        <f t="shared" si="162"/>
        <v/>
      </c>
      <c r="LO35" s="84" t="str">
        <f t="shared" si="163"/>
        <v/>
      </c>
      <c r="LP35" s="84" t="str">
        <f t="shared" si="164"/>
        <v/>
      </c>
      <c r="LQ35" s="84" t="str">
        <f t="shared" si="165"/>
        <v/>
      </c>
      <c r="LR35" s="84" t="str">
        <f t="shared" si="166"/>
        <v/>
      </c>
      <c r="LS35" s="84" t="str">
        <f t="shared" si="167"/>
        <v/>
      </c>
      <c r="LT35" s="84" t="str">
        <f t="shared" si="168"/>
        <v/>
      </c>
      <c r="LU35" s="84" t="str">
        <f t="shared" si="169"/>
        <v/>
      </c>
      <c r="LV35" s="84" t="str">
        <f t="shared" si="170"/>
        <v/>
      </c>
      <c r="LW35" s="84" t="str">
        <f t="shared" si="171"/>
        <v/>
      </c>
      <c r="LX35" s="84" t="str">
        <f t="shared" si="172"/>
        <v/>
      </c>
      <c r="LY35" s="84" t="str">
        <f t="shared" si="173"/>
        <v/>
      </c>
      <c r="LZ35" s="84" t="str">
        <f t="shared" si="174"/>
        <v/>
      </c>
      <c r="MA35" s="84" t="str">
        <f t="shared" si="175"/>
        <v/>
      </c>
      <c r="MB35" s="84" t="str">
        <f t="shared" si="176"/>
        <v/>
      </c>
      <c r="MC35" s="84" t="str">
        <f t="shared" si="177"/>
        <v/>
      </c>
      <c r="MD35" s="84" t="str">
        <f t="shared" si="178"/>
        <v/>
      </c>
      <c r="ME35" s="84" t="str">
        <f t="shared" si="179"/>
        <v/>
      </c>
      <c r="MF35" s="84" t="str">
        <f t="shared" si="180"/>
        <v/>
      </c>
      <c r="MG35" s="84" t="str">
        <f t="shared" si="181"/>
        <v/>
      </c>
      <c r="MH35" s="84" t="str">
        <f t="shared" si="182"/>
        <v/>
      </c>
      <c r="MI35" s="84" t="str">
        <f t="shared" si="183"/>
        <v/>
      </c>
      <c r="MJ35" s="84" t="str">
        <f t="shared" si="184"/>
        <v/>
      </c>
      <c r="MK35" s="84" t="str">
        <f t="shared" si="185"/>
        <v/>
      </c>
      <c r="ML35" s="84" t="str">
        <f t="shared" si="186"/>
        <v/>
      </c>
      <c r="MM35" s="84" t="str">
        <f t="shared" si="187"/>
        <v/>
      </c>
      <c r="MN35" s="84" t="str">
        <f t="shared" si="188"/>
        <v/>
      </c>
      <c r="MO35" s="84" t="str">
        <f t="shared" si="189"/>
        <v/>
      </c>
      <c r="MP35" s="84" t="str">
        <f t="shared" si="190"/>
        <v/>
      </c>
      <c r="MQ35" s="84" t="str">
        <f t="shared" si="191"/>
        <v/>
      </c>
      <c r="MR35" s="84" t="str">
        <f t="shared" si="192"/>
        <v/>
      </c>
      <c r="MS35" s="84" t="str">
        <f t="shared" si="193"/>
        <v/>
      </c>
      <c r="MT35" s="84" t="str">
        <f t="shared" si="194"/>
        <v/>
      </c>
      <c r="MU35" s="84" t="str">
        <f t="shared" si="195"/>
        <v/>
      </c>
      <c r="MV35" s="84" t="str">
        <f t="shared" si="196"/>
        <v/>
      </c>
      <c r="MW35" s="84" t="str">
        <f t="shared" si="197"/>
        <v/>
      </c>
      <c r="MX35" s="84" t="str">
        <f t="shared" si="198"/>
        <v/>
      </c>
      <c r="MY35" s="84" t="str">
        <f t="shared" si="199"/>
        <v/>
      </c>
      <c r="MZ35" s="84" t="str">
        <f t="shared" si="200"/>
        <v/>
      </c>
      <c r="NA35" s="84" t="str">
        <f t="shared" si="201"/>
        <v/>
      </c>
      <c r="NB35" s="84" t="str">
        <f t="shared" si="202"/>
        <v/>
      </c>
      <c r="NC35" s="84" t="str">
        <f t="shared" si="203"/>
        <v/>
      </c>
      <c r="ND35" s="84" t="str">
        <f t="shared" si="204"/>
        <v/>
      </c>
      <c r="NE35" s="84" t="str">
        <f t="shared" si="205"/>
        <v/>
      </c>
      <c r="NF35" s="84" t="str">
        <f t="shared" si="206"/>
        <v/>
      </c>
      <c r="NG35" s="84" t="str">
        <f t="shared" si="207"/>
        <v/>
      </c>
      <c r="NH35" s="84" t="str">
        <f t="shared" si="208"/>
        <v/>
      </c>
      <c r="NI35" s="84" t="str">
        <f t="shared" si="209"/>
        <v/>
      </c>
      <c r="NJ35" s="84" t="str">
        <f t="shared" si="210"/>
        <v/>
      </c>
      <c r="NK35" s="84" t="str">
        <f t="shared" si="211"/>
        <v/>
      </c>
      <c r="NL35" s="84" t="str">
        <f t="shared" si="212"/>
        <v/>
      </c>
      <c r="NM35" s="134" t="str">
        <f t="shared" si="213"/>
        <v/>
      </c>
      <c r="NN35" s="139">
        <f t="shared" si="214"/>
        <v>0</v>
      </c>
      <c r="NP35" s="91" t="str">
        <f t="shared" si="215"/>
        <v/>
      </c>
      <c r="NQ35" s="79" t="str">
        <f t="shared" si="216"/>
        <v/>
      </c>
      <c r="NR35" s="79" t="str">
        <f t="shared" si="217"/>
        <v/>
      </c>
      <c r="NS35" s="79" t="str">
        <f t="shared" si="218"/>
        <v/>
      </c>
      <c r="NT35" s="79" t="str">
        <f t="shared" si="219"/>
        <v/>
      </c>
      <c r="NU35" s="79" t="str">
        <f t="shared" si="220"/>
        <v/>
      </c>
      <c r="NV35" s="79" t="str">
        <f t="shared" si="221"/>
        <v/>
      </c>
      <c r="NW35" s="79" t="str">
        <f t="shared" si="222"/>
        <v/>
      </c>
      <c r="NX35" s="79" t="str">
        <f t="shared" si="223"/>
        <v/>
      </c>
      <c r="NY35" s="79" t="str">
        <f t="shared" si="224"/>
        <v/>
      </c>
      <c r="NZ35" s="79" t="str">
        <f t="shared" si="225"/>
        <v/>
      </c>
      <c r="OA35" s="79" t="str">
        <f t="shared" si="226"/>
        <v/>
      </c>
      <c r="OB35" s="79" t="str">
        <f t="shared" si="227"/>
        <v/>
      </c>
      <c r="OC35" s="79" t="str">
        <f t="shared" si="228"/>
        <v/>
      </c>
      <c r="OD35" s="79" t="str">
        <f t="shared" si="229"/>
        <v/>
      </c>
      <c r="OE35" s="79" t="str">
        <f t="shared" si="230"/>
        <v/>
      </c>
      <c r="OF35" s="79" t="str">
        <f t="shared" si="231"/>
        <v/>
      </c>
      <c r="OG35" s="79" t="str">
        <f t="shared" si="232"/>
        <v/>
      </c>
      <c r="OH35" s="79" t="str">
        <f t="shared" si="233"/>
        <v/>
      </c>
      <c r="OI35" s="79" t="str">
        <f t="shared" si="234"/>
        <v/>
      </c>
      <c r="OJ35" s="79" t="str">
        <f t="shared" si="235"/>
        <v/>
      </c>
      <c r="OK35" s="79" t="str">
        <f t="shared" si="236"/>
        <v/>
      </c>
      <c r="OL35" s="79" t="str">
        <f t="shared" si="237"/>
        <v/>
      </c>
      <c r="OM35" s="79" t="str">
        <f t="shared" si="238"/>
        <v/>
      </c>
      <c r="ON35" s="79" t="str">
        <f t="shared" si="239"/>
        <v/>
      </c>
      <c r="OO35" s="79" t="str">
        <f t="shared" si="240"/>
        <v/>
      </c>
      <c r="OP35" s="79" t="str">
        <f t="shared" si="241"/>
        <v/>
      </c>
      <c r="OQ35" s="79" t="str">
        <f t="shared" si="242"/>
        <v/>
      </c>
      <c r="OR35" s="79" t="str">
        <f t="shared" si="243"/>
        <v/>
      </c>
      <c r="OS35" s="79" t="str">
        <f t="shared" si="244"/>
        <v/>
      </c>
      <c r="OT35" s="79" t="str">
        <f t="shared" si="245"/>
        <v/>
      </c>
      <c r="OU35" s="79" t="str">
        <f t="shared" si="246"/>
        <v/>
      </c>
      <c r="OV35" s="79" t="str">
        <f t="shared" si="247"/>
        <v/>
      </c>
      <c r="OW35" s="79" t="str">
        <f t="shared" si="248"/>
        <v/>
      </c>
      <c r="OX35" s="79" t="str">
        <f t="shared" si="249"/>
        <v/>
      </c>
      <c r="OY35" s="79" t="str">
        <f t="shared" si="250"/>
        <v/>
      </c>
      <c r="OZ35" s="79" t="str">
        <f t="shared" si="251"/>
        <v/>
      </c>
      <c r="PA35" s="79" t="str">
        <f t="shared" si="252"/>
        <v/>
      </c>
      <c r="PB35" s="79" t="str">
        <f t="shared" si="253"/>
        <v/>
      </c>
      <c r="PC35" s="79" t="str">
        <f t="shared" si="254"/>
        <v/>
      </c>
      <c r="PD35" s="79" t="str">
        <f t="shared" si="255"/>
        <v/>
      </c>
      <c r="PE35" s="79" t="str">
        <f t="shared" si="256"/>
        <v/>
      </c>
      <c r="PF35" s="79" t="str">
        <f t="shared" si="257"/>
        <v/>
      </c>
      <c r="PG35" s="79" t="str">
        <f t="shared" si="258"/>
        <v/>
      </c>
      <c r="PH35" s="79" t="str">
        <f t="shared" si="259"/>
        <v/>
      </c>
      <c r="PI35" s="79" t="str">
        <f t="shared" si="260"/>
        <v/>
      </c>
      <c r="PJ35" s="79" t="str">
        <f t="shared" si="261"/>
        <v/>
      </c>
      <c r="PK35" s="79" t="str">
        <f t="shared" si="262"/>
        <v/>
      </c>
      <c r="PL35" s="79" t="str">
        <f t="shared" si="263"/>
        <v/>
      </c>
      <c r="PM35" s="79" t="str">
        <f t="shared" si="264"/>
        <v/>
      </c>
      <c r="PN35" s="79" t="str">
        <f t="shared" si="265"/>
        <v/>
      </c>
      <c r="PO35" s="92" t="str">
        <f t="shared" si="266"/>
        <v/>
      </c>
      <c r="PP35" s="144">
        <f t="shared" si="109"/>
        <v>0</v>
      </c>
      <c r="PR35" s="91">
        <f t="shared" si="267"/>
        <v>0</v>
      </c>
      <c r="PS35" s="79">
        <f t="shared" si="268"/>
        <v>0</v>
      </c>
      <c r="PT35" s="92">
        <f t="shared" si="269"/>
        <v>0</v>
      </c>
      <c r="PV35" s="144">
        <f t="shared" si="270"/>
        <v>0</v>
      </c>
      <c r="PX35" s="144">
        <f t="shared" si="271"/>
        <v>0</v>
      </c>
    </row>
    <row r="36" spans="2:440" x14ac:dyDescent="0.15">
      <c r="B36" s="82" t="str">
        <f>'MODU 2025'!B39</f>
        <v>REVERCHON Margarida</v>
      </c>
      <c r="C36" s="82" t="str">
        <f>'MODU 2025'!C39</f>
        <v>Logistique</v>
      </c>
      <c r="D36" s="82">
        <f>'MODU 2025'!D39</f>
        <v>39</v>
      </c>
      <c r="E36" s="125">
        <f>'MODU 2025'!G39</f>
        <v>39.75</v>
      </c>
      <c r="F36" s="82">
        <f>'MODU 2025'!H39</f>
        <v>39.25</v>
      </c>
      <c r="G36" s="82">
        <f>'MODU 2025'!I39</f>
        <v>39.75</v>
      </c>
      <c r="H36" s="82">
        <f>'MODU 2025'!J39</f>
        <v>39</v>
      </c>
      <c r="I36" s="82">
        <f>'MODU 2025'!K39</f>
        <v>39</v>
      </c>
      <c r="J36" s="82">
        <f>'MODU 2025'!L39</f>
        <v>39</v>
      </c>
      <c r="K36" s="82">
        <f>'MODU 2025'!M39</f>
        <v>39</v>
      </c>
      <c r="L36" s="82">
        <f>'MODU 2025'!N39</f>
        <v>39</v>
      </c>
      <c r="M36" s="82">
        <f>'MODU 2025'!O39</f>
        <v>39</v>
      </c>
      <c r="N36" s="82">
        <f>'MODU 2025'!P39</f>
        <v>39</v>
      </c>
      <c r="O36" s="82">
        <f>'MODU 2025'!Q39</f>
        <v>39</v>
      </c>
      <c r="P36" s="82">
        <f>'MODU 2025'!R39</f>
        <v>39</v>
      </c>
      <c r="Q36" s="82">
        <f>'MODU 2025'!S39</f>
        <v>39</v>
      </c>
      <c r="R36" s="82">
        <f>'MODU 2025'!T39</f>
        <v>39</v>
      </c>
      <c r="S36" s="82">
        <f>'MODU 2025'!U39</f>
        <v>39</v>
      </c>
      <c r="T36" s="82">
        <f>'MODU 2025'!V39</f>
        <v>39</v>
      </c>
      <c r="U36" s="82">
        <f>'MODU 2025'!W39</f>
        <v>39</v>
      </c>
      <c r="V36" s="82">
        <f>'MODU 2025'!X39</f>
        <v>39</v>
      </c>
      <c r="W36" s="82">
        <f>'MODU 2025'!Y39</f>
        <v>39</v>
      </c>
      <c r="X36" s="82">
        <f>'MODU 2025'!Z39</f>
        <v>39</v>
      </c>
      <c r="Y36" s="82">
        <f>'MODU 2025'!AA39</f>
        <v>39</v>
      </c>
      <c r="Z36" s="82">
        <f>'MODU 2025'!AB39</f>
        <v>39</v>
      </c>
      <c r="AA36" s="82">
        <f>'MODU 2025'!AC39</f>
        <v>39</v>
      </c>
      <c r="AB36" s="82">
        <f>'MODU 2025'!AD39</f>
        <v>39</v>
      </c>
      <c r="AC36" s="82">
        <f>'MODU 2025'!AE39</f>
        <v>39</v>
      </c>
      <c r="AD36" s="82">
        <f>'MODU 2025'!AF39</f>
        <v>39</v>
      </c>
      <c r="AE36" s="82">
        <f>'MODU 2025'!AG39</f>
        <v>39</v>
      </c>
      <c r="AF36" s="82">
        <f>'MODU 2025'!AH39</f>
        <v>39</v>
      </c>
      <c r="AG36" s="82">
        <f>'MODU 2025'!AI39</f>
        <v>39</v>
      </c>
      <c r="AH36" s="82">
        <f>'MODU 2025'!AJ39</f>
        <v>39</v>
      </c>
      <c r="AI36" s="82">
        <f>'MODU 2025'!AK39</f>
        <v>39</v>
      </c>
      <c r="AJ36" s="82">
        <f>'MODU 2025'!AL39</f>
        <v>39</v>
      </c>
      <c r="AK36" s="82">
        <f>'MODU 2025'!AM39</f>
        <v>39</v>
      </c>
      <c r="AL36" s="82">
        <f>'MODU 2025'!AN39</f>
        <v>39</v>
      </c>
      <c r="AM36" s="82">
        <f>'MODU 2025'!AO39</f>
        <v>39</v>
      </c>
      <c r="AN36" s="82">
        <f>'MODU 2025'!AP39</f>
        <v>39</v>
      </c>
      <c r="AO36" s="82">
        <f>'MODU 2025'!AQ39</f>
        <v>39</v>
      </c>
      <c r="AP36" s="82">
        <f>'MODU 2025'!AR39</f>
        <v>39</v>
      </c>
      <c r="AQ36" s="82">
        <f>'MODU 2025'!AS39</f>
        <v>39</v>
      </c>
      <c r="AR36" s="82">
        <f>'MODU 2025'!AT39</f>
        <v>39</v>
      </c>
      <c r="AS36" s="82">
        <f>'MODU 2025'!AU39</f>
        <v>39</v>
      </c>
      <c r="AT36" s="82">
        <f>'MODU 2025'!AV39</f>
        <v>39</v>
      </c>
      <c r="AU36" s="82">
        <f>'MODU 2025'!AW39</f>
        <v>39</v>
      </c>
      <c r="AV36" s="82">
        <f>'MODU 2025'!AX39</f>
        <v>39</v>
      </c>
      <c r="AW36" s="82">
        <f>'MODU 2025'!AY39</f>
        <v>39</v>
      </c>
      <c r="AX36" s="82">
        <f>'MODU 2025'!AZ39</f>
        <v>39</v>
      </c>
      <c r="AY36" s="82">
        <f>'MODU 2025'!BA39</f>
        <v>39</v>
      </c>
      <c r="AZ36" s="82">
        <f>'MODU 2025'!BB39</f>
        <v>39</v>
      </c>
      <c r="BA36" s="82">
        <f>'MODU 2025'!BC39</f>
        <v>39</v>
      </c>
      <c r="BB36" s="82">
        <f>'MODU 2025'!BD39</f>
        <v>39</v>
      </c>
      <c r="BC36" s="82">
        <f>'MODU 2025'!BE39</f>
        <v>39</v>
      </c>
      <c r="BD36" s="126">
        <f>'MODU 2025'!BF39</f>
        <v>39</v>
      </c>
      <c r="BE36" s="82"/>
      <c r="BF36" s="116">
        <v>39</v>
      </c>
      <c r="BG36" s="117">
        <v>39</v>
      </c>
      <c r="BH36" s="117">
        <v>39</v>
      </c>
      <c r="BI36" s="117">
        <v>39</v>
      </c>
      <c r="BJ36" s="117">
        <v>39</v>
      </c>
      <c r="BK36" s="117">
        <v>39</v>
      </c>
      <c r="BL36" s="117">
        <v>39</v>
      </c>
      <c r="BM36" s="117">
        <v>39</v>
      </c>
      <c r="BN36" s="117">
        <v>39</v>
      </c>
      <c r="BO36" s="117">
        <v>39</v>
      </c>
      <c r="BP36" s="117">
        <v>39</v>
      </c>
      <c r="BQ36" s="117">
        <v>39</v>
      </c>
      <c r="BR36" s="117">
        <v>39</v>
      </c>
      <c r="BS36" s="117">
        <v>39</v>
      </c>
      <c r="BT36" s="117">
        <v>39</v>
      </c>
      <c r="BU36" s="117">
        <v>39</v>
      </c>
      <c r="BV36" s="117">
        <v>39</v>
      </c>
      <c r="BW36" s="117">
        <v>39</v>
      </c>
      <c r="BX36" s="117">
        <v>39</v>
      </c>
      <c r="BY36" s="117">
        <v>39</v>
      </c>
      <c r="BZ36" s="117">
        <v>39</v>
      </c>
      <c r="CA36" s="117">
        <v>39</v>
      </c>
      <c r="CB36" s="117">
        <v>39</v>
      </c>
      <c r="CC36" s="117">
        <v>39</v>
      </c>
      <c r="CD36" s="117">
        <v>39</v>
      </c>
      <c r="CE36" s="117">
        <v>39</v>
      </c>
      <c r="CF36" s="117">
        <v>39</v>
      </c>
      <c r="CG36" s="117">
        <v>39</v>
      </c>
      <c r="CH36" s="117">
        <v>39</v>
      </c>
      <c r="CI36" s="117">
        <v>39</v>
      </c>
      <c r="CJ36" s="117">
        <v>39</v>
      </c>
      <c r="CK36" s="117">
        <v>39</v>
      </c>
      <c r="CL36" s="117">
        <v>39</v>
      </c>
      <c r="CM36" s="117">
        <v>39</v>
      </c>
      <c r="CN36" s="117">
        <v>39</v>
      </c>
      <c r="CO36" s="117">
        <v>39</v>
      </c>
      <c r="CP36" s="117">
        <v>39</v>
      </c>
      <c r="CQ36" s="117">
        <v>39</v>
      </c>
      <c r="CR36" s="117">
        <v>39</v>
      </c>
      <c r="CS36" s="117">
        <v>39</v>
      </c>
      <c r="CT36" s="117">
        <v>39</v>
      </c>
      <c r="CU36" s="117">
        <v>39</v>
      </c>
      <c r="CV36" s="117">
        <v>39</v>
      </c>
      <c r="CW36" s="117">
        <v>39</v>
      </c>
      <c r="CX36" s="117">
        <v>39</v>
      </c>
      <c r="CY36" s="117">
        <v>39</v>
      </c>
      <c r="CZ36" s="117">
        <v>39</v>
      </c>
      <c r="DA36" s="117">
        <v>39</v>
      </c>
      <c r="DB36" s="117">
        <v>39</v>
      </c>
      <c r="DC36" s="117">
        <v>39</v>
      </c>
      <c r="DD36" s="117">
        <v>39</v>
      </c>
      <c r="DE36" s="118">
        <v>39</v>
      </c>
      <c r="DF36" s="85"/>
      <c r="DG36" s="133" t="str">
        <f t="shared" si="272"/>
        <v/>
      </c>
      <c r="DH36" s="84" t="str">
        <f t="shared" si="110"/>
        <v/>
      </c>
      <c r="DI36" s="84" t="str">
        <f t="shared" si="111"/>
        <v/>
      </c>
      <c r="DJ36" s="84" t="str">
        <f t="shared" si="112"/>
        <v/>
      </c>
      <c r="DK36" s="84" t="str">
        <f t="shared" si="113"/>
        <v/>
      </c>
      <c r="DL36" s="84" t="str">
        <f t="shared" si="114"/>
        <v/>
      </c>
      <c r="DM36" s="84" t="str">
        <f t="shared" si="115"/>
        <v/>
      </c>
      <c r="DN36" s="84" t="str">
        <f t="shared" si="116"/>
        <v/>
      </c>
      <c r="DO36" s="84" t="str">
        <f t="shared" si="117"/>
        <v/>
      </c>
      <c r="DP36" s="84" t="str">
        <f t="shared" si="118"/>
        <v/>
      </c>
      <c r="DQ36" s="84" t="str">
        <f t="shared" si="119"/>
        <v/>
      </c>
      <c r="DR36" s="84" t="str">
        <f t="shared" si="120"/>
        <v/>
      </c>
      <c r="DS36" s="84" t="str">
        <f t="shared" si="121"/>
        <v/>
      </c>
      <c r="DT36" s="84" t="str">
        <f t="shared" si="122"/>
        <v/>
      </c>
      <c r="DU36" s="84" t="str">
        <f t="shared" si="123"/>
        <v/>
      </c>
      <c r="DV36" s="84" t="str">
        <f t="shared" si="124"/>
        <v/>
      </c>
      <c r="DW36" s="84" t="str">
        <f t="shared" si="125"/>
        <v/>
      </c>
      <c r="DX36" s="84" t="str">
        <f t="shared" si="126"/>
        <v/>
      </c>
      <c r="DY36" s="84" t="str">
        <f t="shared" si="127"/>
        <v/>
      </c>
      <c r="DZ36" s="84" t="str">
        <f t="shared" si="128"/>
        <v/>
      </c>
      <c r="EA36" s="84" t="str">
        <f t="shared" si="129"/>
        <v/>
      </c>
      <c r="EB36" s="84" t="str">
        <f t="shared" si="130"/>
        <v/>
      </c>
      <c r="EC36" s="84" t="str">
        <f t="shared" si="131"/>
        <v/>
      </c>
      <c r="ED36" s="84" t="str">
        <f t="shared" si="132"/>
        <v/>
      </c>
      <c r="EE36" s="84" t="str">
        <f t="shared" si="133"/>
        <v/>
      </c>
      <c r="EF36" s="84" t="str">
        <f t="shared" si="134"/>
        <v/>
      </c>
      <c r="EG36" s="84" t="str">
        <f t="shared" si="135"/>
        <v/>
      </c>
      <c r="EH36" s="84" t="str">
        <f t="shared" si="136"/>
        <v/>
      </c>
      <c r="EI36" s="84" t="str">
        <f t="shared" si="137"/>
        <v/>
      </c>
      <c r="EJ36" s="84" t="str">
        <f t="shared" si="138"/>
        <v/>
      </c>
      <c r="EK36" s="84" t="str">
        <f t="shared" si="139"/>
        <v/>
      </c>
      <c r="EL36" s="84" t="str">
        <f t="shared" si="140"/>
        <v/>
      </c>
      <c r="EM36" s="84" t="str">
        <f t="shared" si="141"/>
        <v/>
      </c>
      <c r="EN36" s="84" t="str">
        <f t="shared" si="142"/>
        <v/>
      </c>
      <c r="EO36" s="84" t="str">
        <f t="shared" si="143"/>
        <v/>
      </c>
      <c r="EP36" s="84" t="str">
        <f t="shared" si="144"/>
        <v/>
      </c>
      <c r="EQ36" s="84" t="str">
        <f t="shared" si="145"/>
        <v/>
      </c>
      <c r="ER36" s="84" t="str">
        <f t="shared" si="146"/>
        <v/>
      </c>
      <c r="ES36" s="84" t="str">
        <f t="shared" si="147"/>
        <v/>
      </c>
      <c r="ET36" s="84" t="str">
        <f t="shared" si="148"/>
        <v/>
      </c>
      <c r="EU36" s="84" t="str">
        <f t="shared" si="149"/>
        <v/>
      </c>
      <c r="EV36" s="84" t="str">
        <f t="shared" si="150"/>
        <v/>
      </c>
      <c r="EW36" s="84" t="str">
        <f t="shared" si="151"/>
        <v/>
      </c>
      <c r="EX36" s="84" t="str">
        <f t="shared" si="152"/>
        <v/>
      </c>
      <c r="EY36" s="84" t="str">
        <f t="shared" si="153"/>
        <v/>
      </c>
      <c r="EZ36" s="84" t="str">
        <f t="shared" si="154"/>
        <v/>
      </c>
      <c r="FA36" s="84" t="str">
        <f t="shared" si="155"/>
        <v/>
      </c>
      <c r="FB36" s="84" t="str">
        <f t="shared" si="156"/>
        <v/>
      </c>
      <c r="FC36" s="84" t="str">
        <f t="shared" si="157"/>
        <v/>
      </c>
      <c r="FD36" s="84" t="str">
        <f t="shared" si="158"/>
        <v/>
      </c>
      <c r="FE36" s="84" t="str">
        <f t="shared" si="159"/>
        <v/>
      </c>
      <c r="FF36" s="134" t="str">
        <f t="shared" si="160"/>
        <v/>
      </c>
      <c r="FG36" s="84"/>
      <c r="FH36" s="133">
        <f t="shared" si="51"/>
        <v>0.75</v>
      </c>
      <c r="FI36" s="84">
        <f t="shared" si="52"/>
        <v>0.25</v>
      </c>
      <c r="FJ36" s="84">
        <f t="shared" si="53"/>
        <v>0.75</v>
      </c>
      <c r="FK36" s="84">
        <f t="shared" si="54"/>
        <v>0</v>
      </c>
      <c r="FL36" s="84">
        <f t="shared" si="55"/>
        <v>0</v>
      </c>
      <c r="FM36" s="84">
        <f t="shared" si="56"/>
        <v>0</v>
      </c>
      <c r="FN36" s="84">
        <f t="shared" si="57"/>
        <v>0</v>
      </c>
      <c r="FO36" s="84">
        <f t="shared" si="58"/>
        <v>0</v>
      </c>
      <c r="FP36" s="84">
        <f t="shared" si="59"/>
        <v>0</v>
      </c>
      <c r="FQ36" s="84">
        <f t="shared" si="60"/>
        <v>0</v>
      </c>
      <c r="FR36" s="84">
        <f t="shared" si="61"/>
        <v>0</v>
      </c>
      <c r="FS36" s="84">
        <f t="shared" si="62"/>
        <v>0</v>
      </c>
      <c r="FT36" s="84">
        <f t="shared" si="63"/>
        <v>0</v>
      </c>
      <c r="FU36" s="84">
        <f t="shared" si="64"/>
        <v>0</v>
      </c>
      <c r="FV36" s="84">
        <f t="shared" si="65"/>
        <v>0</v>
      </c>
      <c r="FW36" s="84">
        <f t="shared" si="66"/>
        <v>0</v>
      </c>
      <c r="FX36" s="84">
        <f t="shared" si="67"/>
        <v>0</v>
      </c>
      <c r="FY36" s="84">
        <f t="shared" si="68"/>
        <v>0</v>
      </c>
      <c r="FZ36" s="84">
        <f t="shared" si="69"/>
        <v>0</v>
      </c>
      <c r="GA36" s="84">
        <f t="shared" si="70"/>
        <v>0</v>
      </c>
      <c r="GB36" s="84">
        <f t="shared" si="71"/>
        <v>0</v>
      </c>
      <c r="GC36" s="84">
        <f t="shared" si="72"/>
        <v>0</v>
      </c>
      <c r="GD36" s="84">
        <f t="shared" si="73"/>
        <v>0</v>
      </c>
      <c r="GE36" s="84">
        <f t="shared" si="74"/>
        <v>0</v>
      </c>
      <c r="GF36" s="84">
        <f t="shared" si="75"/>
        <v>0</v>
      </c>
      <c r="GG36" s="84">
        <f t="shared" si="76"/>
        <v>0</v>
      </c>
      <c r="GH36" s="84">
        <f t="shared" si="77"/>
        <v>0</v>
      </c>
      <c r="GI36" s="84">
        <f t="shared" si="78"/>
        <v>0</v>
      </c>
      <c r="GJ36" s="84">
        <f t="shared" si="79"/>
        <v>0</v>
      </c>
      <c r="GK36" s="84">
        <f t="shared" si="80"/>
        <v>0</v>
      </c>
      <c r="GL36" s="84">
        <f t="shared" si="81"/>
        <v>0</v>
      </c>
      <c r="GM36" s="84">
        <f t="shared" si="82"/>
        <v>0</v>
      </c>
      <c r="GN36" s="84">
        <f t="shared" si="83"/>
        <v>0</v>
      </c>
      <c r="GO36" s="84">
        <f t="shared" si="84"/>
        <v>0</v>
      </c>
      <c r="GP36" s="84">
        <f t="shared" si="85"/>
        <v>0</v>
      </c>
      <c r="GQ36" s="84">
        <f t="shared" si="86"/>
        <v>0</v>
      </c>
      <c r="GR36" s="84">
        <f t="shared" si="87"/>
        <v>0</v>
      </c>
      <c r="GS36" s="84">
        <f t="shared" si="88"/>
        <v>0</v>
      </c>
      <c r="GT36" s="84">
        <f t="shared" si="89"/>
        <v>0</v>
      </c>
      <c r="GU36" s="84">
        <f t="shared" si="90"/>
        <v>0</v>
      </c>
      <c r="GV36" s="84">
        <f t="shared" si="91"/>
        <v>0</v>
      </c>
      <c r="GW36" s="84">
        <f t="shared" si="92"/>
        <v>0</v>
      </c>
      <c r="GX36" s="84">
        <f t="shared" si="93"/>
        <v>0</v>
      </c>
      <c r="GY36" s="84">
        <f t="shared" si="94"/>
        <v>0</v>
      </c>
      <c r="GZ36" s="84">
        <f t="shared" si="95"/>
        <v>0</v>
      </c>
      <c r="HA36" s="84">
        <f t="shared" si="96"/>
        <v>0</v>
      </c>
      <c r="HB36" s="84">
        <f t="shared" si="97"/>
        <v>0</v>
      </c>
      <c r="HC36" s="84">
        <f t="shared" si="98"/>
        <v>0</v>
      </c>
      <c r="HD36" s="84">
        <f t="shared" si="99"/>
        <v>0</v>
      </c>
      <c r="HE36" s="84">
        <f t="shared" si="100"/>
        <v>0</v>
      </c>
      <c r="HF36" s="84">
        <f t="shared" si="101"/>
        <v>0</v>
      </c>
      <c r="HG36" s="84">
        <f t="shared" si="102"/>
        <v>0</v>
      </c>
      <c r="HH36" s="139">
        <f t="shared" si="103"/>
        <v>1.75</v>
      </c>
      <c r="HI36" s="35"/>
      <c r="HJ36" s="133" t="str" cm="1">
        <f t="array" ref="HJ36">IF($C36&lt;&gt;"Production","",IFERROR(
_xlfn.IFS(AND(DG36&gt;0,DG36&lt;($HK$3-$D36)),DG36,
AND(DG36&gt;0,DG36&gt;($HK$3-$D36)),($HK$3-$D36)),""))</f>
        <v/>
      </c>
      <c r="HK36" s="84" t="str" cm="1">
        <f t="array" ref="HK36">IF($C36&lt;&gt;"Production","",IFERROR(
_xlfn.IFS(AND(DH36&gt;0,DH36&lt;($HK$3-$D36)),DH36,
AND(DH36&gt;0,DH36&gt;($HK$3-$D36)),($HK$3-$D36)),""))</f>
        <v/>
      </c>
      <c r="HL36" s="84" t="str" cm="1">
        <f t="array" ref="HL36">IF($C36&lt;&gt;"Production","",IFERROR(
_xlfn.IFS(AND(DI36&gt;0,DI36&lt;($HK$3-$D36)),DI36,
AND(DI36&gt;0,DI36&gt;($HK$3-$D36)),($HK$3-$D36)),""))</f>
        <v/>
      </c>
      <c r="HM36" s="84" t="str" cm="1">
        <f t="array" ref="HM36">IF($C36&lt;&gt;"Production","",IFERROR(
_xlfn.IFS(AND(DJ36&gt;0,DJ36&lt;($HK$3-$D36)),DJ36,
AND(DJ36&gt;0,DJ36&gt;($HK$3-$D36)),($HK$3-$D36)),""))</f>
        <v/>
      </c>
      <c r="HN36" s="84" t="str" cm="1">
        <f t="array" ref="HN36">IF($C36&lt;&gt;"Production","",IFERROR(
_xlfn.IFS(AND(DK36&gt;0,DK36&lt;($HK$3-$D36)),DK36,
AND(DK36&gt;0,DK36&gt;($HK$3-$D36)),($HK$3-$D36)),""))</f>
        <v/>
      </c>
      <c r="HO36" s="84" t="str" cm="1">
        <f t="array" ref="HO36">IF($C36&lt;&gt;"Production","",IFERROR(
_xlfn.IFS(AND(DL36&gt;0,DL36&lt;($HK$3-$D36)),DL36,
AND(DL36&gt;0,DL36&gt;($HK$3-$D36)),($HK$3-$D36)),""))</f>
        <v/>
      </c>
      <c r="HP36" s="84" t="str" cm="1">
        <f t="array" ref="HP36">IF($C36&lt;&gt;"Production","",IFERROR(
_xlfn.IFS(AND(DM36&gt;0,DM36&lt;($HK$3-$D36)),DM36,
AND(DM36&gt;0,DM36&gt;($HK$3-$D36)),($HK$3-$D36)),""))</f>
        <v/>
      </c>
      <c r="HQ36" s="84" t="str" cm="1">
        <f t="array" ref="HQ36">IF($C36&lt;&gt;"Production","",IFERROR(
_xlfn.IFS(AND(DN36&gt;0,DN36&lt;($HK$3-$D36)),DN36,
AND(DN36&gt;0,DN36&gt;($HK$3-$D36)),($HK$3-$D36)),""))</f>
        <v/>
      </c>
      <c r="HR36" s="84" t="str" cm="1">
        <f t="array" ref="HR36">IF($C36&lt;&gt;"Production","",IFERROR(
_xlfn.IFS(AND(DO36&gt;0,DO36&lt;($HK$3-$D36)),DO36,
AND(DO36&gt;0,DO36&gt;($HK$3-$D36)),($HK$3-$D36)),""))</f>
        <v/>
      </c>
      <c r="HS36" s="84" t="str" cm="1">
        <f t="array" ref="HS36">IF($C36&lt;&gt;"Production","",IFERROR(
_xlfn.IFS(AND(DP36&gt;0,DP36&lt;($HK$3-$D36)),DP36,
AND(DP36&gt;0,DP36&gt;($HK$3-$D36)),($HK$3-$D36)),""))</f>
        <v/>
      </c>
      <c r="HT36" s="84" t="str" cm="1">
        <f t="array" ref="HT36">IF($C36&lt;&gt;"Production","",IFERROR(
_xlfn.IFS(AND(DQ36&gt;0,DQ36&lt;($HK$3-$D36)),DQ36,
AND(DQ36&gt;0,DQ36&gt;($HK$3-$D36)),($HK$3-$D36)),""))</f>
        <v/>
      </c>
      <c r="HU36" s="84" t="str" cm="1">
        <f t="array" ref="HU36">IF($C36&lt;&gt;"Production","",IFERROR(
_xlfn.IFS(AND(DR36&gt;0,DR36&lt;($HK$3-$D36)),DR36,
AND(DR36&gt;0,DR36&gt;($HK$3-$D36)),($HK$3-$D36)),""))</f>
        <v/>
      </c>
      <c r="HV36" s="84" t="str" cm="1">
        <f t="array" ref="HV36">IF($C36&lt;&gt;"Production","",IFERROR(
_xlfn.IFS(AND(DS36&gt;0,DS36&lt;($HK$3-$D36)),DS36,
AND(DS36&gt;0,DS36&gt;($HK$3-$D36)),($HK$3-$D36)),""))</f>
        <v/>
      </c>
      <c r="HW36" s="84" t="str" cm="1">
        <f t="array" ref="HW36">IF($C36&lt;&gt;"Production","",IFERROR(
_xlfn.IFS(AND(DT36&gt;0,DT36&lt;($HK$3-$D36)),DT36,
AND(DT36&gt;0,DT36&gt;($HK$3-$D36)),($HK$3-$D36)),""))</f>
        <v/>
      </c>
      <c r="HX36" s="84" t="str" cm="1">
        <f t="array" ref="HX36">IF($C36&lt;&gt;"Production","",IFERROR(
_xlfn.IFS(AND(DU36&gt;0,DU36&lt;($HK$3-$D36)),DU36,
AND(DU36&gt;0,DU36&gt;($HK$3-$D36)),($HK$3-$D36)),""))</f>
        <v/>
      </c>
      <c r="HY36" s="84" t="str" cm="1">
        <f t="array" ref="HY36">IF($C36&lt;&gt;"Production","",IFERROR(
_xlfn.IFS(AND(DV36&gt;0,DV36&lt;($HK$3-$D36)),DV36,
AND(DV36&gt;0,DV36&gt;($HK$3-$D36)),($HK$3-$D36)),""))</f>
        <v/>
      </c>
      <c r="HZ36" s="84" t="str" cm="1">
        <f t="array" ref="HZ36">IF($C36&lt;&gt;"Production","",IFERROR(
_xlfn.IFS(AND(DW36&gt;0,DW36&lt;($HK$3-$D36)),DW36,
AND(DW36&gt;0,DW36&gt;($HK$3-$D36)),($HK$3-$D36)),""))</f>
        <v/>
      </c>
      <c r="IA36" s="84" t="str" cm="1">
        <f t="array" ref="IA36">IF($C36&lt;&gt;"Production","",IFERROR(
_xlfn.IFS(AND(DX36&gt;0,DX36&lt;($HK$3-$D36)),DX36,
AND(DX36&gt;0,DX36&gt;($HK$3-$D36)),($HK$3-$D36)),""))</f>
        <v/>
      </c>
      <c r="IB36" s="84" t="str" cm="1">
        <f t="array" ref="IB36">IF($C36&lt;&gt;"Production","",IFERROR(
_xlfn.IFS(AND(DY36&gt;0,DY36&lt;($HK$3-$D36)),DY36,
AND(DY36&gt;0,DY36&gt;($HK$3-$D36)),($HK$3-$D36)),""))</f>
        <v/>
      </c>
      <c r="IC36" s="84" t="str" cm="1">
        <f t="array" ref="IC36">IF($C36&lt;&gt;"Production","",IFERROR(
_xlfn.IFS(AND(DZ36&gt;0,DZ36&lt;($HK$3-$D36)),DZ36,
AND(DZ36&gt;0,DZ36&gt;($HK$3-$D36)),($HK$3-$D36)),""))</f>
        <v/>
      </c>
      <c r="ID36" s="84" t="str" cm="1">
        <f t="array" ref="ID36">IF($C36&lt;&gt;"Production","",IFERROR(
_xlfn.IFS(AND(EA36&gt;0,EA36&lt;($HK$3-$D36)),EA36,
AND(EA36&gt;0,EA36&gt;($HK$3-$D36)),($HK$3-$D36)),""))</f>
        <v/>
      </c>
      <c r="IE36" s="84" t="str" cm="1">
        <f t="array" ref="IE36">IF($C36&lt;&gt;"Production","",IFERROR(
_xlfn.IFS(AND(EB36&gt;0,EB36&lt;($HK$3-$D36)),EB36,
AND(EB36&gt;0,EB36&gt;($HK$3-$D36)),($HK$3-$D36)),""))</f>
        <v/>
      </c>
      <c r="IF36" s="84" t="str" cm="1">
        <f t="array" ref="IF36">IF($C36&lt;&gt;"Production","",IFERROR(
_xlfn.IFS(AND(EC36&gt;0,EC36&lt;($HK$3-$D36)),EC36,
AND(EC36&gt;0,EC36&gt;($HK$3-$D36)),($HK$3-$D36)),""))</f>
        <v/>
      </c>
      <c r="IG36" s="84" t="str" cm="1">
        <f t="array" ref="IG36">IF($C36&lt;&gt;"Production","",IFERROR(
_xlfn.IFS(AND(ED36&gt;0,ED36&lt;($HK$3-$D36)),ED36,
AND(ED36&gt;0,ED36&gt;($HK$3-$D36)),($HK$3-$D36)),""))</f>
        <v/>
      </c>
      <c r="IH36" s="84" t="str" cm="1">
        <f t="array" ref="IH36">IF($C36&lt;&gt;"Production","",IFERROR(
_xlfn.IFS(AND(EE36&gt;0,EE36&lt;($HK$3-$D36)),EE36,
AND(EE36&gt;0,EE36&gt;($HK$3-$D36)),($HK$3-$D36)),""))</f>
        <v/>
      </c>
      <c r="II36" s="84" t="str" cm="1">
        <f t="array" ref="II36">IF($C36&lt;&gt;"Production","",IFERROR(
_xlfn.IFS(AND(EF36&gt;0,EF36&lt;($HK$3-$D36)),EF36,
AND(EF36&gt;0,EF36&gt;($HK$3-$D36)),($HK$3-$D36)),""))</f>
        <v/>
      </c>
      <c r="IJ36" s="84" t="str" cm="1">
        <f t="array" ref="IJ36">IF($C36&lt;&gt;"Production","",IFERROR(
_xlfn.IFS(AND(EG36&gt;0,EG36&lt;($HK$3-$D36)),EG36,
AND(EG36&gt;0,EG36&gt;($HK$3-$D36)),($HK$3-$D36)),""))</f>
        <v/>
      </c>
      <c r="IK36" s="84" t="str" cm="1">
        <f t="array" ref="IK36">IF($C36&lt;&gt;"Production","",IFERROR(
_xlfn.IFS(AND(EH36&gt;0,EH36&lt;($HK$3-$D36)),EH36,
AND(EH36&gt;0,EH36&gt;($HK$3-$D36)),($HK$3-$D36)),""))</f>
        <v/>
      </c>
      <c r="IL36" s="84" t="str" cm="1">
        <f t="array" ref="IL36">IF($C36&lt;&gt;"Production","",IFERROR(
_xlfn.IFS(AND(EI36&gt;0,EI36&lt;($HK$3-$D36)),EI36,
AND(EI36&gt;0,EI36&gt;($HK$3-$D36)),($HK$3-$D36)),""))</f>
        <v/>
      </c>
      <c r="IM36" s="84" t="str" cm="1">
        <f t="array" ref="IM36">IF($C36&lt;&gt;"Production","",IFERROR(
_xlfn.IFS(AND(EJ36&gt;0,EJ36&lt;($HK$3-$D36)),EJ36,
AND(EJ36&gt;0,EJ36&gt;($HK$3-$D36)),($HK$3-$D36)),""))</f>
        <v/>
      </c>
      <c r="IN36" s="84" t="str" cm="1">
        <f t="array" ref="IN36">IF($C36&lt;&gt;"Production","",IFERROR(
_xlfn.IFS(AND(EK36&gt;0,EK36&lt;($HK$3-$D36)),EK36,
AND(EK36&gt;0,EK36&gt;($HK$3-$D36)),($HK$3-$D36)),""))</f>
        <v/>
      </c>
      <c r="IO36" s="84" t="str" cm="1">
        <f t="array" ref="IO36">IF($C36&lt;&gt;"Production","",IFERROR(
_xlfn.IFS(AND(EL36&gt;0,EL36&lt;($HK$3-$D36)),EL36,
AND(EL36&gt;0,EL36&gt;($HK$3-$D36)),($HK$3-$D36)),""))</f>
        <v/>
      </c>
      <c r="IP36" s="84" t="str" cm="1">
        <f t="array" ref="IP36">IF($C36&lt;&gt;"Production","",IFERROR(
_xlfn.IFS(AND(EM36&gt;0,EM36&lt;($HK$3-$D36)),EM36,
AND(EM36&gt;0,EM36&gt;($HK$3-$D36)),($HK$3-$D36)),""))</f>
        <v/>
      </c>
      <c r="IQ36" s="84" t="str" cm="1">
        <f t="array" ref="IQ36">IF($C36&lt;&gt;"Production","",IFERROR(
_xlfn.IFS(AND(EN36&gt;0,EN36&lt;($HK$3-$D36)),EN36,
AND(EN36&gt;0,EN36&gt;($HK$3-$D36)),($HK$3-$D36)),""))</f>
        <v/>
      </c>
      <c r="IR36" s="84" t="str" cm="1">
        <f t="array" ref="IR36">IF($C36&lt;&gt;"Production","",IFERROR(
_xlfn.IFS(AND(EO36&gt;0,EO36&lt;($HK$3-$D36)),EO36,
AND(EO36&gt;0,EO36&gt;($HK$3-$D36)),($HK$3-$D36)),""))</f>
        <v/>
      </c>
      <c r="IS36" s="84" t="str" cm="1">
        <f t="array" ref="IS36">IF($C36&lt;&gt;"Production","",IFERROR(
_xlfn.IFS(AND(EP36&gt;0,EP36&lt;($HK$3-$D36)),EP36,
AND(EP36&gt;0,EP36&gt;($HK$3-$D36)),($HK$3-$D36)),""))</f>
        <v/>
      </c>
      <c r="IT36" s="84" t="str" cm="1">
        <f t="array" ref="IT36">IF($C36&lt;&gt;"Production","",IFERROR(
_xlfn.IFS(AND(EQ36&gt;0,EQ36&lt;($HK$3-$D36)),EQ36,
AND(EQ36&gt;0,EQ36&gt;($HK$3-$D36)),($HK$3-$D36)),""))</f>
        <v/>
      </c>
      <c r="IU36" s="84" t="str" cm="1">
        <f t="array" ref="IU36">IF($C36&lt;&gt;"Production","",IFERROR(
_xlfn.IFS(AND(ER36&gt;0,ER36&lt;($HK$3-$D36)),ER36,
AND(ER36&gt;0,ER36&gt;($HK$3-$D36)),($HK$3-$D36)),""))</f>
        <v/>
      </c>
      <c r="IV36" s="84" t="str" cm="1">
        <f t="array" ref="IV36">IF($C36&lt;&gt;"Production","",IFERROR(
_xlfn.IFS(AND(ES36&gt;0,ES36&lt;($HK$3-$D36)),ES36,
AND(ES36&gt;0,ES36&gt;($HK$3-$D36)),($HK$3-$D36)),""))</f>
        <v/>
      </c>
      <c r="IW36" s="84" t="str" cm="1">
        <f t="array" ref="IW36">IF($C36&lt;&gt;"Production","",IFERROR(
_xlfn.IFS(AND(ET36&gt;0,ET36&lt;($HK$3-$D36)),ET36,
AND(ET36&gt;0,ET36&gt;($HK$3-$D36)),($HK$3-$D36)),""))</f>
        <v/>
      </c>
      <c r="IX36" s="84" t="str" cm="1">
        <f t="array" ref="IX36">IF($C36&lt;&gt;"Production","",IFERROR(
_xlfn.IFS(AND(EU36&gt;0,EU36&lt;($HK$3-$D36)),EU36,
AND(EU36&gt;0,EU36&gt;($HK$3-$D36)),($HK$3-$D36)),""))</f>
        <v/>
      </c>
      <c r="IY36" s="84" t="str" cm="1">
        <f t="array" ref="IY36">IF($C36&lt;&gt;"Production","",IFERROR(
_xlfn.IFS(AND(EV36&gt;0,EV36&lt;($HK$3-$D36)),EV36,
AND(EV36&gt;0,EV36&gt;($HK$3-$D36)),($HK$3-$D36)),""))</f>
        <v/>
      </c>
      <c r="IZ36" s="84" t="str" cm="1">
        <f t="array" ref="IZ36">IF($C36&lt;&gt;"Production","",IFERROR(
_xlfn.IFS(AND(EW36&gt;0,EW36&lt;($HK$3-$D36)),EW36,
AND(EW36&gt;0,EW36&gt;($HK$3-$D36)),($HK$3-$D36)),""))</f>
        <v/>
      </c>
      <c r="JA36" s="84" t="str" cm="1">
        <f t="array" ref="JA36">IF($C36&lt;&gt;"Production","",IFERROR(
_xlfn.IFS(AND(EX36&gt;0,EX36&lt;($HK$3-$D36)),EX36,
AND(EX36&gt;0,EX36&gt;($HK$3-$D36)),($HK$3-$D36)),""))</f>
        <v/>
      </c>
      <c r="JB36" s="84" t="str" cm="1">
        <f t="array" ref="JB36">IF($C36&lt;&gt;"Production","",IFERROR(
_xlfn.IFS(AND(EY36&gt;0,EY36&lt;($HK$3-$D36)),EY36,
AND(EY36&gt;0,EY36&gt;($HK$3-$D36)),($HK$3-$D36)),""))</f>
        <v/>
      </c>
      <c r="JC36" s="84" t="str" cm="1">
        <f t="array" ref="JC36">IF($C36&lt;&gt;"Production","",IFERROR(
_xlfn.IFS(AND(EZ36&gt;0,EZ36&lt;($HK$3-$D36)),EZ36,
AND(EZ36&gt;0,EZ36&gt;($HK$3-$D36)),($HK$3-$D36)),""))</f>
        <v/>
      </c>
      <c r="JD36" s="84" t="str" cm="1">
        <f t="array" ref="JD36">IF($C36&lt;&gt;"Production","",IFERROR(
_xlfn.IFS(AND(FA36&gt;0,FA36&lt;($HK$3-$D36)),FA36,
AND(FA36&gt;0,FA36&gt;($HK$3-$D36)),($HK$3-$D36)),""))</f>
        <v/>
      </c>
      <c r="JE36" s="84" t="str" cm="1">
        <f t="array" ref="JE36">IF($C36&lt;&gt;"Production","",IFERROR(
_xlfn.IFS(AND(FB36&gt;0,FB36&lt;($HK$3-$D36)),FB36,
AND(FB36&gt;0,FB36&gt;($HK$3-$D36)),($HK$3-$D36)),""))</f>
        <v/>
      </c>
      <c r="JF36" s="84" t="str" cm="1">
        <f t="array" ref="JF36">IF($C36&lt;&gt;"Production","",IFERROR(
_xlfn.IFS(AND(FC36&gt;0,FC36&lt;($HK$3-$D36)),FC36,
AND(FC36&gt;0,FC36&gt;($HK$3-$D36)),($HK$3-$D36)),""))</f>
        <v/>
      </c>
      <c r="JG36" s="84" t="str" cm="1">
        <f t="array" ref="JG36">IF($C36&lt;&gt;"Production","",IFERROR(
_xlfn.IFS(AND(FD36&gt;0,FD36&lt;($HK$3-$D36)),FD36,
AND(FD36&gt;0,FD36&gt;($HK$3-$D36)),($HK$3-$D36)),""))</f>
        <v/>
      </c>
      <c r="JH36" s="84" t="str" cm="1">
        <f t="array" ref="JH36">IF($C36&lt;&gt;"Production","",IFERROR(
_xlfn.IFS(AND(FF36&gt;0,FF36&lt;($HK$3-$D36)),FF36,
AND(FF36&gt;0,FF36&gt;($HK$3-$D36)),($HK$3-$D36)),""))</f>
        <v/>
      </c>
      <c r="JI36" s="134" t="str" cm="1">
        <f t="array" ref="JI36">IF($C36&lt;&gt;"Production","",IFERROR(
_xlfn.IFS(AND(FG36&gt;0,FG36&lt;($HK$3-$D36)),FG36,
AND(FG36&gt;0,FG36&gt;($HK$3-$D36)),($HK$3-$D36)),""))</f>
        <v/>
      </c>
      <c r="JJ36" s="139">
        <f t="shared" si="104"/>
        <v>0</v>
      </c>
      <c r="JK36" s="80"/>
      <c r="JL36" s="133" cm="1">
        <f t="array" ref="JL36">IF($C36="Production","",IFERROR(
_xlfn.IFS(AND(FH36&gt;0,FH36&lt;($HK$3-$D36)),FH36,
AND(FH36&gt;0,FH36&gt;($HK$3-$D36)),($HK$3-$D36)),""))</f>
        <v>0.75</v>
      </c>
      <c r="JM36" s="84" cm="1">
        <f t="array" ref="JM36">IF($C36="Production","",IFERROR(
_xlfn.IFS(AND(FI36&gt;0,FI36&lt;($HK$3-$D36)),FI36,
AND(FI36&gt;0,FI36&gt;($HK$3-$D36)),($HK$3-$D36)),""))</f>
        <v>0.25</v>
      </c>
      <c r="JN36" s="84" cm="1">
        <f t="array" ref="JN36">IF($C36="Production","",IFERROR(
_xlfn.IFS(AND(FJ36&gt;0,FJ36&lt;($HK$3-$D36)),FJ36,
AND(FJ36&gt;0,FJ36&gt;($HK$3-$D36)),($HK$3-$D36)),""))</f>
        <v>0.75</v>
      </c>
      <c r="JO36" s="84" t="str" cm="1">
        <f t="array" ref="JO36">IF($C36="Production","",IFERROR(
_xlfn.IFS(AND(FK36&gt;0,FK36&lt;($HK$3-$D36)),FK36,
AND(FK36&gt;0,FK36&gt;($HK$3-$D36)),($HK$3-$D36)),""))</f>
        <v/>
      </c>
      <c r="JP36" s="84" t="str" cm="1">
        <f t="array" ref="JP36">IF($C36="Production","",IFERROR(
_xlfn.IFS(AND(FL36&gt;0,FL36&lt;($HK$3-$D36)),FL36,
AND(FL36&gt;0,FL36&gt;($HK$3-$D36)),($HK$3-$D36)),""))</f>
        <v/>
      </c>
      <c r="JQ36" s="84" t="str" cm="1">
        <f t="array" ref="JQ36">IF($C36="Production","",IFERROR(
_xlfn.IFS(AND(FM36&gt;0,FM36&lt;($HK$3-$D36)),FM36,
AND(FM36&gt;0,FM36&gt;($HK$3-$D36)),($HK$3-$D36)),""))</f>
        <v/>
      </c>
      <c r="JR36" s="84" t="str" cm="1">
        <f t="array" ref="JR36">IF($C36="Production","",IFERROR(
_xlfn.IFS(AND(FN36&gt;0,FN36&lt;($HK$3-$D36)),FN36,
AND(FN36&gt;0,FN36&gt;($HK$3-$D36)),($HK$3-$D36)),""))</f>
        <v/>
      </c>
      <c r="JS36" s="84" t="str" cm="1">
        <f t="array" ref="JS36">IF($C36="Production","",IFERROR(
_xlfn.IFS(AND(FO36&gt;0,FO36&lt;($HK$3-$D36)),FO36,
AND(FO36&gt;0,FO36&gt;($HK$3-$D36)),($HK$3-$D36)),""))</f>
        <v/>
      </c>
      <c r="JT36" s="84" t="str" cm="1">
        <f t="array" ref="JT36">IF($C36="Production","",IFERROR(
_xlfn.IFS(AND(FP36&gt;0,FP36&lt;($HK$3-$D36)),FP36,
AND(FP36&gt;0,FP36&gt;($HK$3-$D36)),($HK$3-$D36)),""))</f>
        <v/>
      </c>
      <c r="JU36" s="84" t="str" cm="1">
        <f t="array" ref="JU36">IF($C36="Production","",IFERROR(
_xlfn.IFS(AND(FQ36&gt;0,FQ36&lt;($HK$3-$D36)),FQ36,
AND(FQ36&gt;0,FQ36&gt;($HK$3-$D36)),($HK$3-$D36)),""))</f>
        <v/>
      </c>
      <c r="JV36" s="84" t="str" cm="1">
        <f t="array" ref="JV36">IF($C36="Production","",IFERROR(
_xlfn.IFS(AND(FR36&gt;0,FR36&lt;($HK$3-$D36)),FR36,
AND(FR36&gt;0,FR36&gt;($HK$3-$D36)),($HK$3-$D36)),""))</f>
        <v/>
      </c>
      <c r="JW36" s="84" t="str" cm="1">
        <f t="array" ref="JW36">IF($C36="Production","",IFERROR(
_xlfn.IFS(AND(FS36&gt;0,FS36&lt;($HK$3-$D36)),FS36,
AND(FS36&gt;0,FS36&gt;($HK$3-$D36)),($HK$3-$D36)),""))</f>
        <v/>
      </c>
      <c r="JX36" s="84" t="str" cm="1">
        <f t="array" ref="JX36">IF($C36="Production","",IFERROR(
_xlfn.IFS(AND(FT36&gt;0,FT36&lt;($HK$3-$D36)),FT36,
AND(FT36&gt;0,FT36&gt;($HK$3-$D36)),($HK$3-$D36)),""))</f>
        <v/>
      </c>
      <c r="JY36" s="84" t="str" cm="1">
        <f t="array" ref="JY36">IF($C36="Production","",IFERROR(
_xlfn.IFS(AND(FU36&gt;0,FU36&lt;($HK$3-$D36)),FU36,
AND(FU36&gt;0,FU36&gt;($HK$3-$D36)),($HK$3-$D36)),""))</f>
        <v/>
      </c>
      <c r="JZ36" s="84" t="str" cm="1">
        <f t="array" ref="JZ36">IF($C36="Production","",IFERROR(
_xlfn.IFS(AND(FV36&gt;0,FV36&lt;($HK$3-$D36)),FV36,
AND(FV36&gt;0,FV36&gt;($HK$3-$D36)),($HK$3-$D36)),""))</f>
        <v/>
      </c>
      <c r="KA36" s="84" t="str" cm="1">
        <f t="array" ref="KA36">IF($C36="Production","",IFERROR(
_xlfn.IFS(AND(FW36&gt;0,FW36&lt;($HK$3-$D36)),FW36,
AND(FW36&gt;0,FW36&gt;($HK$3-$D36)),($HK$3-$D36)),""))</f>
        <v/>
      </c>
      <c r="KB36" s="84" t="str" cm="1">
        <f t="array" ref="KB36">IF($C36="Production","",IFERROR(
_xlfn.IFS(AND(FX36&gt;0,FX36&lt;($HK$3-$D36)),FX36,
AND(FX36&gt;0,FX36&gt;($HK$3-$D36)),($HK$3-$D36)),""))</f>
        <v/>
      </c>
      <c r="KC36" s="84" t="str" cm="1">
        <f t="array" ref="KC36">IF($C36="Production","",IFERROR(
_xlfn.IFS(AND(FY36&gt;0,FY36&lt;($HK$3-$D36)),FY36,
AND(FY36&gt;0,FY36&gt;($HK$3-$D36)),($HK$3-$D36)),""))</f>
        <v/>
      </c>
      <c r="KD36" s="84" t="str" cm="1">
        <f t="array" ref="KD36">IF($C36="Production","",IFERROR(
_xlfn.IFS(AND(FZ36&gt;0,FZ36&lt;($HK$3-$D36)),FZ36,
AND(FZ36&gt;0,FZ36&gt;($HK$3-$D36)),($HK$3-$D36)),""))</f>
        <v/>
      </c>
      <c r="KE36" s="84" t="str" cm="1">
        <f t="array" ref="KE36">IF($C36="Production","",IFERROR(
_xlfn.IFS(AND(GA36&gt;0,GA36&lt;($HK$3-$D36)),GA36,
AND(GA36&gt;0,GA36&gt;($HK$3-$D36)),($HK$3-$D36)),""))</f>
        <v/>
      </c>
      <c r="KF36" s="84" t="str" cm="1">
        <f t="array" ref="KF36">IF($C36="Production","",IFERROR(
_xlfn.IFS(AND(GB36&gt;0,GB36&lt;($HK$3-$D36)),GB36,
AND(GB36&gt;0,GB36&gt;($HK$3-$D36)),($HK$3-$D36)),""))</f>
        <v/>
      </c>
      <c r="KG36" s="84" t="str" cm="1">
        <f t="array" ref="KG36">IF($C36="Production","",IFERROR(
_xlfn.IFS(AND(GC36&gt;0,GC36&lt;($HK$3-$D36)),GC36,
AND(GC36&gt;0,GC36&gt;($HK$3-$D36)),($HK$3-$D36)),""))</f>
        <v/>
      </c>
      <c r="KH36" s="84" t="str" cm="1">
        <f t="array" ref="KH36">IF($C36="Production","",IFERROR(
_xlfn.IFS(AND(GD36&gt;0,GD36&lt;($HK$3-$D36)),GD36,
AND(GD36&gt;0,GD36&gt;($HK$3-$D36)),($HK$3-$D36)),""))</f>
        <v/>
      </c>
      <c r="KI36" s="84" t="str" cm="1">
        <f t="array" ref="KI36">IF($C36="Production","",IFERROR(
_xlfn.IFS(AND(GE36&gt;0,GE36&lt;($HK$3-$D36)),GE36,
AND(GE36&gt;0,GE36&gt;($HK$3-$D36)),($HK$3-$D36)),""))</f>
        <v/>
      </c>
      <c r="KJ36" s="84" t="str" cm="1">
        <f t="array" ref="KJ36">IF($C36="Production","",IFERROR(
_xlfn.IFS(AND(GF36&gt;0,GF36&lt;($HK$3-$D36)),GF36,
AND(GF36&gt;0,GF36&gt;($HK$3-$D36)),($HK$3-$D36)),""))</f>
        <v/>
      </c>
      <c r="KK36" s="84" t="str" cm="1">
        <f t="array" ref="KK36">IF($C36="Production","",IFERROR(
_xlfn.IFS(AND(GG36&gt;0,GG36&lt;($HK$3-$D36)),GG36,
AND(GG36&gt;0,GG36&gt;($HK$3-$D36)),($HK$3-$D36)),""))</f>
        <v/>
      </c>
      <c r="KL36" s="84" t="str" cm="1">
        <f t="array" ref="KL36">IF($C36="Production","",IFERROR(
_xlfn.IFS(AND(GH36&gt;0,GH36&lt;($HK$3-$D36)),GH36,
AND(GH36&gt;0,GH36&gt;($HK$3-$D36)),($HK$3-$D36)),""))</f>
        <v/>
      </c>
      <c r="KM36" s="84" t="str" cm="1">
        <f t="array" ref="KM36">IF($C36="Production","",IFERROR(
_xlfn.IFS(AND(GI36&gt;0,GI36&lt;($HK$3-$D36)),GI36,
AND(GI36&gt;0,GI36&gt;($HK$3-$D36)),($HK$3-$D36)),""))</f>
        <v/>
      </c>
      <c r="KN36" s="84" t="str" cm="1">
        <f t="array" ref="KN36">IF($C36="Production","",IFERROR(
_xlfn.IFS(AND(GJ36&gt;0,GJ36&lt;($HK$3-$D36)),GJ36,
AND(GJ36&gt;0,GJ36&gt;($HK$3-$D36)),($HK$3-$D36)),""))</f>
        <v/>
      </c>
      <c r="KO36" s="84" t="str" cm="1">
        <f t="array" ref="KO36">IF($C36="Production","",IFERROR(
_xlfn.IFS(AND(GK36&gt;0,GK36&lt;($HK$3-$D36)),GK36,
AND(GK36&gt;0,GK36&gt;($HK$3-$D36)),($HK$3-$D36)),""))</f>
        <v/>
      </c>
      <c r="KP36" s="84" t="str" cm="1">
        <f t="array" ref="KP36">IF($C36="Production","",IFERROR(
_xlfn.IFS(AND(GL36&gt;0,GL36&lt;($HK$3-$D36)),GL36,
AND(GL36&gt;0,GL36&gt;($HK$3-$D36)),($HK$3-$D36)),""))</f>
        <v/>
      </c>
      <c r="KQ36" s="84" t="str" cm="1">
        <f t="array" ref="KQ36">IF($C36="Production","",IFERROR(
_xlfn.IFS(AND(GM36&gt;0,GM36&lt;($HK$3-$D36)),GM36,
AND(GM36&gt;0,GM36&gt;($HK$3-$D36)),($HK$3-$D36)),""))</f>
        <v/>
      </c>
      <c r="KR36" s="84" t="str" cm="1">
        <f t="array" ref="KR36">IF($C36="Production","",IFERROR(
_xlfn.IFS(AND(GN36&gt;0,GN36&lt;($HK$3-$D36)),GN36,
AND(GN36&gt;0,GN36&gt;($HK$3-$D36)),($HK$3-$D36)),""))</f>
        <v/>
      </c>
      <c r="KS36" s="84" t="str" cm="1">
        <f t="array" ref="KS36">IF($C36="Production","",IFERROR(
_xlfn.IFS(AND(GO36&gt;0,GO36&lt;($HK$3-$D36)),GO36,
AND(GO36&gt;0,GO36&gt;($HK$3-$D36)),($HK$3-$D36)),""))</f>
        <v/>
      </c>
      <c r="KT36" s="84" t="str" cm="1">
        <f t="array" ref="KT36">IF($C36="Production","",IFERROR(
_xlfn.IFS(AND(GP36&gt;0,GP36&lt;($HK$3-$D36)),GP36,
AND(GP36&gt;0,GP36&gt;($HK$3-$D36)),($HK$3-$D36)),""))</f>
        <v/>
      </c>
      <c r="KU36" s="84" t="str" cm="1">
        <f t="array" ref="KU36">IF($C36="Production","",IFERROR(
_xlfn.IFS(AND(GQ36&gt;0,GQ36&lt;($HK$3-$D36)),GQ36,
AND(GQ36&gt;0,GQ36&gt;($HK$3-$D36)),($HK$3-$D36)),""))</f>
        <v/>
      </c>
      <c r="KV36" s="84" t="str" cm="1">
        <f t="array" ref="KV36">IF($C36="Production","",IFERROR(
_xlfn.IFS(AND(GR36&gt;0,GR36&lt;($HK$3-$D36)),GR36,
AND(GR36&gt;0,GR36&gt;($HK$3-$D36)),($HK$3-$D36)),""))</f>
        <v/>
      </c>
      <c r="KW36" s="84" t="str" cm="1">
        <f t="array" ref="KW36">IF($C36="Production","",IFERROR(
_xlfn.IFS(AND(GS36&gt;0,GS36&lt;($HK$3-$D36)),GS36,
AND(GS36&gt;0,GS36&gt;($HK$3-$D36)),($HK$3-$D36)),""))</f>
        <v/>
      </c>
      <c r="KX36" s="84" t="str" cm="1">
        <f t="array" ref="KX36">IF($C36="Production","",IFERROR(
_xlfn.IFS(AND(GT36&gt;0,GT36&lt;($HK$3-$D36)),GT36,
AND(GT36&gt;0,GT36&gt;($HK$3-$D36)),($HK$3-$D36)),""))</f>
        <v/>
      </c>
      <c r="KY36" s="84" t="str" cm="1">
        <f t="array" ref="KY36">IF($C36="Production","",IFERROR(
_xlfn.IFS(AND(GU36&gt;0,GU36&lt;($HK$3-$D36)),GU36,
AND(GU36&gt;0,GU36&gt;($HK$3-$D36)),($HK$3-$D36)),""))</f>
        <v/>
      </c>
      <c r="KZ36" s="84" t="str" cm="1">
        <f t="array" ref="KZ36">IF($C36="Production","",IFERROR(
_xlfn.IFS(AND(GV36&gt;0,GV36&lt;($HK$3-$D36)),GV36,
AND(GV36&gt;0,GV36&gt;($HK$3-$D36)),($HK$3-$D36)),""))</f>
        <v/>
      </c>
      <c r="LA36" s="84" t="str" cm="1">
        <f t="array" ref="LA36">IF($C36="Production","",IFERROR(
_xlfn.IFS(AND(GW36&gt;0,GW36&lt;($HK$3-$D36)),GW36,
AND(GW36&gt;0,GW36&gt;($HK$3-$D36)),($HK$3-$D36)),""))</f>
        <v/>
      </c>
      <c r="LB36" s="84" t="str" cm="1">
        <f t="array" ref="LB36">IF($C36="Production","",IFERROR(
_xlfn.IFS(AND(GX36&gt;0,GX36&lt;($HK$3-$D36)),GX36,
AND(GX36&gt;0,GX36&gt;($HK$3-$D36)),($HK$3-$D36)),""))</f>
        <v/>
      </c>
      <c r="LC36" s="84" t="str" cm="1">
        <f t="array" ref="LC36">IF($C36="Production","",IFERROR(
_xlfn.IFS(AND(GY36&gt;0,GY36&lt;($HK$3-$D36)),GY36,
AND(GY36&gt;0,GY36&gt;($HK$3-$D36)),($HK$3-$D36)),""))</f>
        <v/>
      </c>
      <c r="LD36" s="84" t="str" cm="1">
        <f t="array" ref="LD36">IF($C36="Production","",IFERROR(
_xlfn.IFS(AND(GZ36&gt;0,GZ36&lt;($HK$3-$D36)),GZ36,
AND(GZ36&gt;0,GZ36&gt;($HK$3-$D36)),($HK$3-$D36)),""))</f>
        <v/>
      </c>
      <c r="LE36" s="84" t="str" cm="1">
        <f t="array" ref="LE36">IF($C36="Production","",IFERROR(
_xlfn.IFS(AND(HA36&gt;0,HA36&lt;($HK$3-$D36)),HA36,
AND(HA36&gt;0,HA36&gt;($HK$3-$D36)),($HK$3-$D36)),""))</f>
        <v/>
      </c>
      <c r="LF36" s="84" t="str" cm="1">
        <f t="array" ref="LF36">IF($C36="Production","",IFERROR(
_xlfn.IFS(AND(HB36&gt;0,HB36&lt;($HK$3-$D36)),HB36,
AND(HB36&gt;0,HB36&gt;($HK$3-$D36)),($HK$3-$D36)),""))</f>
        <v/>
      </c>
      <c r="LG36" s="84" t="str" cm="1">
        <f t="array" ref="LG36">IF($C36="Production","",IFERROR(
_xlfn.IFS(AND(HC36&gt;0,HC36&lt;($HK$3-$D36)),HC36,
AND(HC36&gt;0,HC36&gt;($HK$3-$D36)),($HK$3-$D36)),""))</f>
        <v/>
      </c>
      <c r="LH36" s="84" t="str" cm="1">
        <f t="array" ref="LH36">IF($C36="Production","",IFERROR(
_xlfn.IFS(AND(HD36&gt;0,HD36&lt;($HK$3-$D36)),HD36,
AND(HD36&gt;0,HD36&gt;($HK$3-$D36)),($HK$3-$D36)),""))</f>
        <v/>
      </c>
      <c r="LI36" s="84" t="str" cm="1">
        <f t="array" ref="LI36">IF($C36="Production","",IFERROR(
_xlfn.IFS(AND(HE36&gt;0,HE36&lt;($HK$3-$D36)),HE36,
AND(HE36&gt;0,HE36&gt;($HK$3-$D36)),($HK$3-$D36)),""))</f>
        <v/>
      </c>
      <c r="LJ36" s="84" t="str" cm="1">
        <f t="array" ref="LJ36">IF($C36="Production","",IFERROR(
_xlfn.IFS(AND(HF36&gt;0,HF36&lt;($HK$3-$D36)),HF36,
AND(HF36&gt;0,HF36&gt;($HK$3-$D36)),($HK$3-$D36)),""))</f>
        <v/>
      </c>
      <c r="LK36" s="84" t="str" cm="1">
        <f t="array" ref="LK36">IF($C36="Production","",IFERROR(
_xlfn.IFS(AND(HG36&gt;0,HG36&lt;($HK$3-$D36)),HG36,
AND(HG36&gt;0,HG36&gt;($HK$3-$D36)),($HK$3-$D36)),""))</f>
        <v/>
      </c>
      <c r="LL36" s="139">
        <f t="shared" si="161"/>
        <v>1.75</v>
      </c>
      <c r="LM36" s="80"/>
      <c r="LN36" s="133" t="str">
        <f t="shared" si="162"/>
        <v/>
      </c>
      <c r="LO36" s="84" t="str">
        <f t="shared" si="163"/>
        <v/>
      </c>
      <c r="LP36" s="84" t="str">
        <f t="shared" si="164"/>
        <v/>
      </c>
      <c r="LQ36" s="84" t="str">
        <f t="shared" si="165"/>
        <v/>
      </c>
      <c r="LR36" s="84" t="str">
        <f t="shared" si="166"/>
        <v/>
      </c>
      <c r="LS36" s="84" t="str">
        <f t="shared" si="167"/>
        <v/>
      </c>
      <c r="LT36" s="84" t="str">
        <f t="shared" si="168"/>
        <v/>
      </c>
      <c r="LU36" s="84" t="str">
        <f t="shared" si="169"/>
        <v/>
      </c>
      <c r="LV36" s="84" t="str">
        <f t="shared" si="170"/>
        <v/>
      </c>
      <c r="LW36" s="84" t="str">
        <f t="shared" si="171"/>
        <v/>
      </c>
      <c r="LX36" s="84" t="str">
        <f t="shared" si="172"/>
        <v/>
      </c>
      <c r="LY36" s="84" t="str">
        <f t="shared" si="173"/>
        <v/>
      </c>
      <c r="LZ36" s="84" t="str">
        <f t="shared" si="174"/>
        <v/>
      </c>
      <c r="MA36" s="84" t="str">
        <f t="shared" si="175"/>
        <v/>
      </c>
      <c r="MB36" s="84" t="str">
        <f t="shared" si="176"/>
        <v/>
      </c>
      <c r="MC36" s="84" t="str">
        <f t="shared" si="177"/>
        <v/>
      </c>
      <c r="MD36" s="84" t="str">
        <f t="shared" si="178"/>
        <v/>
      </c>
      <c r="ME36" s="84" t="str">
        <f t="shared" si="179"/>
        <v/>
      </c>
      <c r="MF36" s="84" t="str">
        <f t="shared" si="180"/>
        <v/>
      </c>
      <c r="MG36" s="84" t="str">
        <f t="shared" si="181"/>
        <v/>
      </c>
      <c r="MH36" s="84" t="str">
        <f t="shared" si="182"/>
        <v/>
      </c>
      <c r="MI36" s="84" t="str">
        <f t="shared" si="183"/>
        <v/>
      </c>
      <c r="MJ36" s="84" t="str">
        <f t="shared" si="184"/>
        <v/>
      </c>
      <c r="MK36" s="84" t="str">
        <f t="shared" si="185"/>
        <v/>
      </c>
      <c r="ML36" s="84" t="str">
        <f t="shared" si="186"/>
        <v/>
      </c>
      <c r="MM36" s="84" t="str">
        <f t="shared" si="187"/>
        <v/>
      </c>
      <c r="MN36" s="84" t="str">
        <f t="shared" si="188"/>
        <v/>
      </c>
      <c r="MO36" s="84" t="str">
        <f t="shared" si="189"/>
        <v/>
      </c>
      <c r="MP36" s="84" t="str">
        <f t="shared" si="190"/>
        <v/>
      </c>
      <c r="MQ36" s="84" t="str">
        <f t="shared" si="191"/>
        <v/>
      </c>
      <c r="MR36" s="84" t="str">
        <f t="shared" si="192"/>
        <v/>
      </c>
      <c r="MS36" s="84" t="str">
        <f t="shared" si="193"/>
        <v/>
      </c>
      <c r="MT36" s="84" t="str">
        <f t="shared" si="194"/>
        <v/>
      </c>
      <c r="MU36" s="84" t="str">
        <f t="shared" si="195"/>
        <v/>
      </c>
      <c r="MV36" s="84" t="str">
        <f t="shared" si="196"/>
        <v/>
      </c>
      <c r="MW36" s="84" t="str">
        <f t="shared" si="197"/>
        <v/>
      </c>
      <c r="MX36" s="84" t="str">
        <f t="shared" si="198"/>
        <v/>
      </c>
      <c r="MY36" s="84" t="str">
        <f t="shared" si="199"/>
        <v/>
      </c>
      <c r="MZ36" s="84" t="str">
        <f t="shared" si="200"/>
        <v/>
      </c>
      <c r="NA36" s="84" t="str">
        <f t="shared" si="201"/>
        <v/>
      </c>
      <c r="NB36" s="84" t="str">
        <f t="shared" si="202"/>
        <v/>
      </c>
      <c r="NC36" s="84" t="str">
        <f t="shared" si="203"/>
        <v/>
      </c>
      <c r="ND36" s="84" t="str">
        <f t="shared" si="204"/>
        <v/>
      </c>
      <c r="NE36" s="84" t="str">
        <f t="shared" si="205"/>
        <v/>
      </c>
      <c r="NF36" s="84" t="str">
        <f t="shared" si="206"/>
        <v/>
      </c>
      <c r="NG36" s="84" t="str">
        <f t="shared" si="207"/>
        <v/>
      </c>
      <c r="NH36" s="84" t="str">
        <f t="shared" si="208"/>
        <v/>
      </c>
      <c r="NI36" s="84" t="str">
        <f t="shared" si="209"/>
        <v/>
      </c>
      <c r="NJ36" s="84" t="str">
        <f t="shared" si="210"/>
        <v/>
      </c>
      <c r="NK36" s="84" t="str">
        <f t="shared" si="211"/>
        <v/>
      </c>
      <c r="NL36" s="84" t="str">
        <f t="shared" si="212"/>
        <v/>
      </c>
      <c r="NM36" s="134" t="str">
        <f t="shared" si="213"/>
        <v/>
      </c>
      <c r="NN36" s="139">
        <f t="shared" si="214"/>
        <v>0</v>
      </c>
      <c r="NP36" s="91" t="str">
        <f t="shared" si="215"/>
        <v/>
      </c>
      <c r="NQ36" s="79" t="str">
        <f t="shared" si="216"/>
        <v/>
      </c>
      <c r="NR36" s="79" t="str">
        <f t="shared" si="217"/>
        <v/>
      </c>
      <c r="NS36" s="79" t="str">
        <f t="shared" si="218"/>
        <v/>
      </c>
      <c r="NT36" s="79" t="str">
        <f t="shared" si="219"/>
        <v/>
      </c>
      <c r="NU36" s="79" t="str">
        <f t="shared" si="220"/>
        <v/>
      </c>
      <c r="NV36" s="79" t="str">
        <f t="shared" si="221"/>
        <v/>
      </c>
      <c r="NW36" s="79" t="str">
        <f t="shared" si="222"/>
        <v/>
      </c>
      <c r="NX36" s="79" t="str">
        <f t="shared" si="223"/>
        <v/>
      </c>
      <c r="NY36" s="79" t="str">
        <f t="shared" si="224"/>
        <v/>
      </c>
      <c r="NZ36" s="79" t="str">
        <f t="shared" si="225"/>
        <v/>
      </c>
      <c r="OA36" s="79" t="str">
        <f t="shared" si="226"/>
        <v/>
      </c>
      <c r="OB36" s="79" t="str">
        <f t="shared" si="227"/>
        <v/>
      </c>
      <c r="OC36" s="79" t="str">
        <f t="shared" si="228"/>
        <v/>
      </c>
      <c r="OD36" s="79" t="str">
        <f t="shared" si="229"/>
        <v/>
      </c>
      <c r="OE36" s="79" t="str">
        <f t="shared" si="230"/>
        <v/>
      </c>
      <c r="OF36" s="79" t="str">
        <f t="shared" si="231"/>
        <v/>
      </c>
      <c r="OG36" s="79" t="str">
        <f t="shared" si="232"/>
        <v/>
      </c>
      <c r="OH36" s="79" t="str">
        <f t="shared" si="233"/>
        <v/>
      </c>
      <c r="OI36" s="79" t="str">
        <f t="shared" si="234"/>
        <v/>
      </c>
      <c r="OJ36" s="79" t="str">
        <f t="shared" si="235"/>
        <v/>
      </c>
      <c r="OK36" s="79" t="str">
        <f t="shared" si="236"/>
        <v/>
      </c>
      <c r="OL36" s="79" t="str">
        <f t="shared" si="237"/>
        <v/>
      </c>
      <c r="OM36" s="79" t="str">
        <f t="shared" si="238"/>
        <v/>
      </c>
      <c r="ON36" s="79" t="str">
        <f t="shared" si="239"/>
        <v/>
      </c>
      <c r="OO36" s="79" t="str">
        <f t="shared" si="240"/>
        <v/>
      </c>
      <c r="OP36" s="79" t="str">
        <f t="shared" si="241"/>
        <v/>
      </c>
      <c r="OQ36" s="79" t="str">
        <f t="shared" si="242"/>
        <v/>
      </c>
      <c r="OR36" s="79" t="str">
        <f t="shared" si="243"/>
        <v/>
      </c>
      <c r="OS36" s="79" t="str">
        <f t="shared" si="244"/>
        <v/>
      </c>
      <c r="OT36" s="79" t="str">
        <f t="shared" si="245"/>
        <v/>
      </c>
      <c r="OU36" s="79" t="str">
        <f t="shared" si="246"/>
        <v/>
      </c>
      <c r="OV36" s="79" t="str">
        <f t="shared" si="247"/>
        <v/>
      </c>
      <c r="OW36" s="79" t="str">
        <f t="shared" si="248"/>
        <v/>
      </c>
      <c r="OX36" s="79" t="str">
        <f t="shared" si="249"/>
        <v/>
      </c>
      <c r="OY36" s="79" t="str">
        <f t="shared" si="250"/>
        <v/>
      </c>
      <c r="OZ36" s="79" t="str">
        <f t="shared" si="251"/>
        <v/>
      </c>
      <c r="PA36" s="79" t="str">
        <f t="shared" si="252"/>
        <v/>
      </c>
      <c r="PB36" s="79" t="str">
        <f t="shared" si="253"/>
        <v/>
      </c>
      <c r="PC36" s="79" t="str">
        <f t="shared" si="254"/>
        <v/>
      </c>
      <c r="PD36" s="79" t="str">
        <f t="shared" si="255"/>
        <v/>
      </c>
      <c r="PE36" s="79" t="str">
        <f t="shared" si="256"/>
        <v/>
      </c>
      <c r="PF36" s="79" t="str">
        <f t="shared" si="257"/>
        <v/>
      </c>
      <c r="PG36" s="79" t="str">
        <f t="shared" si="258"/>
        <v/>
      </c>
      <c r="PH36" s="79" t="str">
        <f t="shared" si="259"/>
        <v/>
      </c>
      <c r="PI36" s="79" t="str">
        <f t="shared" si="260"/>
        <v/>
      </c>
      <c r="PJ36" s="79" t="str">
        <f t="shared" si="261"/>
        <v/>
      </c>
      <c r="PK36" s="79" t="str">
        <f t="shared" si="262"/>
        <v/>
      </c>
      <c r="PL36" s="79" t="str">
        <f t="shared" si="263"/>
        <v/>
      </c>
      <c r="PM36" s="79" t="str">
        <f t="shared" si="264"/>
        <v/>
      </c>
      <c r="PN36" s="79" t="str">
        <f t="shared" si="265"/>
        <v/>
      </c>
      <c r="PO36" s="92" t="str">
        <f t="shared" si="266"/>
        <v/>
      </c>
      <c r="PP36" s="144">
        <f t="shared" si="109"/>
        <v>0</v>
      </c>
      <c r="PR36" s="91">
        <f t="shared" si="267"/>
        <v>1.75</v>
      </c>
      <c r="PS36" s="79">
        <f t="shared" si="268"/>
        <v>0</v>
      </c>
      <c r="PT36" s="92">
        <f t="shared" si="269"/>
        <v>2.1875</v>
      </c>
      <c r="PV36" s="144">
        <f t="shared" si="270"/>
        <v>0</v>
      </c>
      <c r="PX36" s="144">
        <f t="shared" si="271"/>
        <v>2.1875</v>
      </c>
    </row>
    <row r="37" spans="2:440" x14ac:dyDescent="0.15">
      <c r="B37" s="82" t="str">
        <f>'MODU 2025'!B40</f>
        <v>REVERDY Mattéo</v>
      </c>
      <c r="C37" s="82" t="str">
        <f>'MODU 2025'!C40</f>
        <v>Production</v>
      </c>
      <c r="D37" s="82">
        <f>'MODU 2025'!D40</f>
        <v>37</v>
      </c>
      <c r="E37" s="125">
        <f>'MODU 2025'!G40</f>
        <v>39</v>
      </c>
      <c r="F37" s="82">
        <f>'MODU 2025'!H40</f>
        <v>39</v>
      </c>
      <c r="G37" s="82">
        <f>'MODU 2025'!I40</f>
        <v>39</v>
      </c>
      <c r="H37" s="82">
        <f>'MODU 2025'!J40</f>
        <v>33</v>
      </c>
      <c r="I37" s="82">
        <f>'MODU 2025'!K40</f>
        <v>41</v>
      </c>
      <c r="J37" s="82">
        <f>'MODU 2025'!L40</f>
        <v>33</v>
      </c>
      <c r="K37" s="82">
        <f>'MODU 2025'!M40</f>
        <v>41</v>
      </c>
      <c r="L37" s="82">
        <f>'MODU 2025'!N40</f>
        <v>33</v>
      </c>
      <c r="M37" s="82">
        <f>'MODU 2025'!O40</f>
        <v>41</v>
      </c>
      <c r="N37" s="82">
        <f>'MODU 2025'!P40</f>
        <v>33</v>
      </c>
      <c r="O37" s="82">
        <f>'MODU 2025'!Q40</f>
        <v>41</v>
      </c>
      <c r="P37" s="82">
        <f>'MODU 2025'!R40</f>
        <v>33</v>
      </c>
      <c r="Q37" s="82">
        <f>'MODU 2025'!S40</f>
        <v>41</v>
      </c>
      <c r="R37" s="82">
        <f>'MODU 2025'!T40</f>
        <v>33</v>
      </c>
      <c r="S37" s="82">
        <f>'MODU 2025'!U40</f>
        <v>41</v>
      </c>
      <c r="T37" s="82">
        <f>'MODU 2025'!V40</f>
        <v>33</v>
      </c>
      <c r="U37" s="82">
        <f>'MODU 2025'!W40</f>
        <v>41</v>
      </c>
      <c r="V37" s="82">
        <f>'MODU 2025'!X40</f>
        <v>33</v>
      </c>
      <c r="W37" s="82">
        <f>'MODU 2025'!Y40</f>
        <v>41</v>
      </c>
      <c r="X37" s="82">
        <f>'MODU 2025'!Z40</f>
        <v>33</v>
      </c>
      <c r="Y37" s="82">
        <f>'MODU 2025'!AA40</f>
        <v>41</v>
      </c>
      <c r="Z37" s="82">
        <f>'MODU 2025'!AB40</f>
        <v>33</v>
      </c>
      <c r="AA37" s="82">
        <f>'MODU 2025'!AC40</f>
        <v>41</v>
      </c>
      <c r="AB37" s="82">
        <f>'MODU 2025'!AD40</f>
        <v>33</v>
      </c>
      <c r="AC37" s="82">
        <f>'MODU 2025'!AE40</f>
        <v>41</v>
      </c>
      <c r="AD37" s="82">
        <f>'MODU 2025'!AF40</f>
        <v>33</v>
      </c>
      <c r="AE37" s="82">
        <f>'MODU 2025'!AG40</f>
        <v>41</v>
      </c>
      <c r="AF37" s="82">
        <f>'MODU 2025'!AH40</f>
        <v>33</v>
      </c>
      <c r="AG37" s="82">
        <f>'MODU 2025'!AI40</f>
        <v>41</v>
      </c>
      <c r="AH37" s="82">
        <f>'MODU 2025'!AJ40</f>
        <v>33</v>
      </c>
      <c r="AI37" s="82">
        <f>'MODU 2025'!AK40</f>
        <v>41</v>
      </c>
      <c r="AJ37" s="82">
        <f>'MODU 2025'!AL40</f>
        <v>33</v>
      </c>
      <c r="AK37" s="82">
        <f>'MODU 2025'!AM40</f>
        <v>41</v>
      </c>
      <c r="AL37" s="82">
        <f>'MODU 2025'!AN40</f>
        <v>33</v>
      </c>
      <c r="AM37" s="82">
        <f>'MODU 2025'!AO40</f>
        <v>41</v>
      </c>
      <c r="AN37" s="82">
        <f>'MODU 2025'!AP40</f>
        <v>33</v>
      </c>
      <c r="AO37" s="82">
        <f>'MODU 2025'!AQ40</f>
        <v>41</v>
      </c>
      <c r="AP37" s="82">
        <f>'MODU 2025'!AR40</f>
        <v>33</v>
      </c>
      <c r="AQ37" s="82">
        <f>'MODU 2025'!AS40</f>
        <v>41</v>
      </c>
      <c r="AR37" s="82">
        <f>'MODU 2025'!AT40</f>
        <v>33</v>
      </c>
      <c r="AS37" s="82">
        <f>'MODU 2025'!AU40</f>
        <v>41</v>
      </c>
      <c r="AT37" s="82">
        <f>'MODU 2025'!AV40</f>
        <v>33</v>
      </c>
      <c r="AU37" s="82">
        <f>'MODU 2025'!AW40</f>
        <v>41</v>
      </c>
      <c r="AV37" s="82">
        <f>'MODU 2025'!AX40</f>
        <v>33</v>
      </c>
      <c r="AW37" s="82">
        <f>'MODU 2025'!AY40</f>
        <v>41</v>
      </c>
      <c r="AX37" s="82">
        <f>'MODU 2025'!AZ40</f>
        <v>33</v>
      </c>
      <c r="AY37" s="82">
        <f>'MODU 2025'!BA40</f>
        <v>41</v>
      </c>
      <c r="AZ37" s="82">
        <f>'MODU 2025'!BB40</f>
        <v>33</v>
      </c>
      <c r="BA37" s="82">
        <f>'MODU 2025'!BC40</f>
        <v>41</v>
      </c>
      <c r="BB37" s="82">
        <f>'MODU 2025'!BD40</f>
        <v>33</v>
      </c>
      <c r="BC37" s="82">
        <f>'MODU 2025'!BE40</f>
        <v>41</v>
      </c>
      <c r="BD37" s="126">
        <f>'MODU 2025'!BF40</f>
        <v>33</v>
      </c>
      <c r="BE37" s="82"/>
      <c r="BF37" s="116">
        <v>41</v>
      </c>
      <c r="BG37" s="117">
        <v>33</v>
      </c>
      <c r="BH37" s="117">
        <v>41</v>
      </c>
      <c r="BI37" s="117">
        <v>33</v>
      </c>
      <c r="BJ37" s="117">
        <v>41</v>
      </c>
      <c r="BK37" s="117">
        <v>33</v>
      </c>
      <c r="BL37" s="117">
        <v>41</v>
      </c>
      <c r="BM37" s="117">
        <v>33</v>
      </c>
      <c r="BN37" s="117">
        <v>41</v>
      </c>
      <c r="BO37" s="117">
        <v>33</v>
      </c>
      <c r="BP37" s="117">
        <v>41</v>
      </c>
      <c r="BQ37" s="117">
        <v>33</v>
      </c>
      <c r="BR37" s="117">
        <v>41</v>
      </c>
      <c r="BS37" s="117">
        <v>33</v>
      </c>
      <c r="BT37" s="117">
        <v>41</v>
      </c>
      <c r="BU37" s="117">
        <v>33</v>
      </c>
      <c r="BV37" s="117">
        <v>41</v>
      </c>
      <c r="BW37" s="117">
        <v>33</v>
      </c>
      <c r="BX37" s="117">
        <v>41</v>
      </c>
      <c r="BY37" s="117">
        <v>33</v>
      </c>
      <c r="BZ37" s="117">
        <v>41</v>
      </c>
      <c r="CA37" s="117">
        <v>33</v>
      </c>
      <c r="CB37" s="117">
        <v>41</v>
      </c>
      <c r="CC37" s="117">
        <v>33</v>
      </c>
      <c r="CD37" s="117">
        <v>41</v>
      </c>
      <c r="CE37" s="117">
        <v>33</v>
      </c>
      <c r="CF37" s="117">
        <v>41</v>
      </c>
      <c r="CG37" s="117">
        <v>33</v>
      </c>
      <c r="CH37" s="117">
        <v>41</v>
      </c>
      <c r="CI37" s="117">
        <v>33</v>
      </c>
      <c r="CJ37" s="117">
        <v>41</v>
      </c>
      <c r="CK37" s="117">
        <v>33</v>
      </c>
      <c r="CL37" s="117">
        <v>41</v>
      </c>
      <c r="CM37" s="117">
        <v>33</v>
      </c>
      <c r="CN37" s="117">
        <v>41</v>
      </c>
      <c r="CO37" s="117">
        <v>33</v>
      </c>
      <c r="CP37" s="117">
        <v>41</v>
      </c>
      <c r="CQ37" s="117">
        <v>33</v>
      </c>
      <c r="CR37" s="117">
        <v>41</v>
      </c>
      <c r="CS37" s="117">
        <v>33</v>
      </c>
      <c r="CT37" s="117">
        <v>41</v>
      </c>
      <c r="CU37" s="117">
        <v>33</v>
      </c>
      <c r="CV37" s="117">
        <v>41</v>
      </c>
      <c r="CW37" s="117">
        <v>33</v>
      </c>
      <c r="CX37" s="117">
        <v>41</v>
      </c>
      <c r="CY37" s="117">
        <v>33</v>
      </c>
      <c r="CZ37" s="117">
        <v>41</v>
      </c>
      <c r="DA37" s="117">
        <v>33</v>
      </c>
      <c r="DB37" s="117">
        <v>41</v>
      </c>
      <c r="DC37" s="117">
        <v>33</v>
      </c>
      <c r="DD37" s="117">
        <v>41</v>
      </c>
      <c r="DE37" s="118">
        <v>33</v>
      </c>
      <c r="DF37" s="85"/>
      <c r="DG37" s="133">
        <f t="shared" si="272"/>
        <v>4</v>
      </c>
      <c r="DH37" s="84">
        <f t="shared" si="110"/>
        <v>0</v>
      </c>
      <c r="DI37" s="84">
        <f t="shared" si="111"/>
        <v>-2</v>
      </c>
      <c r="DJ37" s="84">
        <f t="shared" si="112"/>
        <v>0</v>
      </c>
      <c r="DK37" s="84">
        <f t="shared" si="113"/>
        <v>0</v>
      </c>
      <c r="DL37" s="84">
        <f t="shared" si="114"/>
        <v>0</v>
      </c>
      <c r="DM37" s="84">
        <f t="shared" si="115"/>
        <v>0</v>
      </c>
      <c r="DN37" s="84">
        <f t="shared" si="116"/>
        <v>0</v>
      </c>
      <c r="DO37" s="84">
        <f t="shared" si="117"/>
        <v>0</v>
      </c>
      <c r="DP37" s="84">
        <f t="shared" si="118"/>
        <v>0</v>
      </c>
      <c r="DQ37" s="84">
        <f t="shared" si="119"/>
        <v>0</v>
      </c>
      <c r="DR37" s="84">
        <f t="shared" si="120"/>
        <v>0</v>
      </c>
      <c r="DS37" s="84">
        <f t="shared" si="121"/>
        <v>0</v>
      </c>
      <c r="DT37" s="84">
        <f t="shared" si="122"/>
        <v>0</v>
      </c>
      <c r="DU37" s="84">
        <f t="shared" si="123"/>
        <v>0</v>
      </c>
      <c r="DV37" s="84">
        <f t="shared" si="124"/>
        <v>0</v>
      </c>
      <c r="DW37" s="84">
        <f t="shared" si="125"/>
        <v>0</v>
      </c>
      <c r="DX37" s="84">
        <f t="shared" si="126"/>
        <v>0</v>
      </c>
      <c r="DY37" s="84">
        <f t="shared" si="127"/>
        <v>0</v>
      </c>
      <c r="DZ37" s="84">
        <f t="shared" si="128"/>
        <v>0</v>
      </c>
      <c r="EA37" s="84">
        <f t="shared" si="129"/>
        <v>0</v>
      </c>
      <c r="EB37" s="84">
        <f t="shared" si="130"/>
        <v>0</v>
      </c>
      <c r="EC37" s="84">
        <f t="shared" si="131"/>
        <v>0</v>
      </c>
      <c r="ED37" s="84">
        <f t="shared" si="132"/>
        <v>0</v>
      </c>
      <c r="EE37" s="84">
        <f t="shared" si="133"/>
        <v>0</v>
      </c>
      <c r="EF37" s="84">
        <f t="shared" si="134"/>
        <v>0</v>
      </c>
      <c r="EG37" s="84">
        <f t="shared" si="135"/>
        <v>0</v>
      </c>
      <c r="EH37" s="84">
        <f t="shared" si="136"/>
        <v>0</v>
      </c>
      <c r="EI37" s="84">
        <f t="shared" si="137"/>
        <v>0</v>
      </c>
      <c r="EJ37" s="84">
        <f t="shared" si="138"/>
        <v>0</v>
      </c>
      <c r="EK37" s="84">
        <f t="shared" si="139"/>
        <v>0</v>
      </c>
      <c r="EL37" s="84">
        <f t="shared" si="140"/>
        <v>0</v>
      </c>
      <c r="EM37" s="84">
        <f t="shared" si="141"/>
        <v>0</v>
      </c>
      <c r="EN37" s="84">
        <f t="shared" si="142"/>
        <v>0</v>
      </c>
      <c r="EO37" s="84">
        <f t="shared" si="143"/>
        <v>0</v>
      </c>
      <c r="EP37" s="84">
        <f t="shared" si="144"/>
        <v>0</v>
      </c>
      <c r="EQ37" s="84">
        <f t="shared" si="145"/>
        <v>0</v>
      </c>
      <c r="ER37" s="84">
        <f t="shared" si="146"/>
        <v>0</v>
      </c>
      <c r="ES37" s="84">
        <f t="shared" si="147"/>
        <v>0</v>
      </c>
      <c r="ET37" s="84">
        <f t="shared" si="148"/>
        <v>0</v>
      </c>
      <c r="EU37" s="84">
        <f t="shared" si="149"/>
        <v>0</v>
      </c>
      <c r="EV37" s="84">
        <f t="shared" si="150"/>
        <v>0</v>
      </c>
      <c r="EW37" s="84">
        <f t="shared" si="151"/>
        <v>0</v>
      </c>
      <c r="EX37" s="84">
        <f t="shared" si="152"/>
        <v>0</v>
      </c>
      <c r="EY37" s="84">
        <f t="shared" si="153"/>
        <v>0</v>
      </c>
      <c r="EZ37" s="84">
        <f t="shared" si="154"/>
        <v>0</v>
      </c>
      <c r="FA37" s="84">
        <f t="shared" si="155"/>
        <v>0</v>
      </c>
      <c r="FB37" s="84">
        <f t="shared" si="156"/>
        <v>0</v>
      </c>
      <c r="FC37" s="84">
        <f t="shared" si="157"/>
        <v>0</v>
      </c>
      <c r="FD37" s="84">
        <f t="shared" si="158"/>
        <v>0</v>
      </c>
      <c r="FE37" s="84">
        <f t="shared" si="159"/>
        <v>0</v>
      </c>
      <c r="FF37" s="134">
        <f t="shared" si="160"/>
        <v>0</v>
      </c>
      <c r="FG37" s="84"/>
      <c r="FH37" s="133" t="str">
        <f t="shared" si="51"/>
        <v/>
      </c>
      <c r="FI37" s="84" t="str">
        <f t="shared" si="52"/>
        <v/>
      </c>
      <c r="FJ37" s="84" t="str">
        <f t="shared" si="53"/>
        <v/>
      </c>
      <c r="FK37" s="84" t="str">
        <f t="shared" si="54"/>
        <v/>
      </c>
      <c r="FL37" s="84" t="str">
        <f t="shared" si="55"/>
        <v/>
      </c>
      <c r="FM37" s="84" t="str">
        <f t="shared" si="56"/>
        <v/>
      </c>
      <c r="FN37" s="84" t="str">
        <f t="shared" si="57"/>
        <v/>
      </c>
      <c r="FO37" s="84" t="str">
        <f t="shared" si="58"/>
        <v/>
      </c>
      <c r="FP37" s="84" t="str">
        <f t="shared" si="59"/>
        <v/>
      </c>
      <c r="FQ37" s="84" t="str">
        <f t="shared" si="60"/>
        <v/>
      </c>
      <c r="FR37" s="84" t="str">
        <f t="shared" si="61"/>
        <v/>
      </c>
      <c r="FS37" s="84" t="str">
        <f t="shared" si="62"/>
        <v/>
      </c>
      <c r="FT37" s="84" t="str">
        <f t="shared" si="63"/>
        <v/>
      </c>
      <c r="FU37" s="84" t="str">
        <f t="shared" si="64"/>
        <v/>
      </c>
      <c r="FV37" s="84" t="str">
        <f t="shared" si="65"/>
        <v/>
      </c>
      <c r="FW37" s="84" t="str">
        <f t="shared" si="66"/>
        <v/>
      </c>
      <c r="FX37" s="84" t="str">
        <f t="shared" si="67"/>
        <v/>
      </c>
      <c r="FY37" s="84" t="str">
        <f t="shared" si="68"/>
        <v/>
      </c>
      <c r="FZ37" s="84" t="str">
        <f t="shared" si="69"/>
        <v/>
      </c>
      <c r="GA37" s="84" t="str">
        <f t="shared" si="70"/>
        <v/>
      </c>
      <c r="GB37" s="84" t="str">
        <f t="shared" si="71"/>
        <v/>
      </c>
      <c r="GC37" s="84" t="str">
        <f t="shared" si="72"/>
        <v/>
      </c>
      <c r="GD37" s="84" t="str">
        <f t="shared" si="73"/>
        <v/>
      </c>
      <c r="GE37" s="84" t="str">
        <f t="shared" si="74"/>
        <v/>
      </c>
      <c r="GF37" s="84" t="str">
        <f t="shared" si="75"/>
        <v/>
      </c>
      <c r="GG37" s="84" t="str">
        <f t="shared" si="76"/>
        <v/>
      </c>
      <c r="GH37" s="84" t="str">
        <f t="shared" si="77"/>
        <v/>
      </c>
      <c r="GI37" s="84" t="str">
        <f t="shared" si="78"/>
        <v/>
      </c>
      <c r="GJ37" s="84" t="str">
        <f t="shared" si="79"/>
        <v/>
      </c>
      <c r="GK37" s="84" t="str">
        <f t="shared" si="80"/>
        <v/>
      </c>
      <c r="GL37" s="84" t="str">
        <f t="shared" si="81"/>
        <v/>
      </c>
      <c r="GM37" s="84" t="str">
        <f t="shared" si="82"/>
        <v/>
      </c>
      <c r="GN37" s="84" t="str">
        <f t="shared" si="83"/>
        <v/>
      </c>
      <c r="GO37" s="84" t="str">
        <f t="shared" si="84"/>
        <v/>
      </c>
      <c r="GP37" s="84" t="str">
        <f t="shared" si="85"/>
        <v/>
      </c>
      <c r="GQ37" s="84" t="str">
        <f t="shared" si="86"/>
        <v/>
      </c>
      <c r="GR37" s="84" t="str">
        <f t="shared" si="87"/>
        <v/>
      </c>
      <c r="GS37" s="84" t="str">
        <f t="shared" si="88"/>
        <v/>
      </c>
      <c r="GT37" s="84" t="str">
        <f t="shared" si="89"/>
        <v/>
      </c>
      <c r="GU37" s="84" t="str">
        <f t="shared" si="90"/>
        <v/>
      </c>
      <c r="GV37" s="84" t="str">
        <f t="shared" si="91"/>
        <v/>
      </c>
      <c r="GW37" s="84" t="str">
        <f t="shared" si="92"/>
        <v/>
      </c>
      <c r="GX37" s="84" t="str">
        <f t="shared" si="93"/>
        <v/>
      </c>
      <c r="GY37" s="84" t="str">
        <f t="shared" si="94"/>
        <v/>
      </c>
      <c r="GZ37" s="84" t="str">
        <f t="shared" si="95"/>
        <v/>
      </c>
      <c r="HA37" s="84" t="str">
        <f t="shared" si="96"/>
        <v/>
      </c>
      <c r="HB37" s="84" t="str">
        <f t="shared" si="97"/>
        <v/>
      </c>
      <c r="HC37" s="84" t="str">
        <f t="shared" si="98"/>
        <v/>
      </c>
      <c r="HD37" s="84" t="str">
        <f t="shared" si="99"/>
        <v/>
      </c>
      <c r="HE37" s="84" t="str">
        <f t="shared" si="100"/>
        <v/>
      </c>
      <c r="HF37" s="84" t="str">
        <f t="shared" si="101"/>
        <v/>
      </c>
      <c r="HG37" s="84" t="str">
        <f t="shared" si="102"/>
        <v/>
      </c>
      <c r="HH37" s="139">
        <f t="shared" si="103"/>
        <v>0</v>
      </c>
      <c r="HI37" s="35"/>
      <c r="HJ37" s="133" cm="1">
        <f t="array" ref="HJ37">IF($C37&lt;&gt;"Production","",IFERROR(
_xlfn.IFS(AND(DG37&gt;0,DG37&lt;($HK$3-$D37)),DG37,
AND(DG37&gt;0,DG37&gt;($HK$3-$D37)),($HK$3-$D37)),""))</f>
        <v>4</v>
      </c>
      <c r="HK37" s="84" t="str" cm="1">
        <f t="array" ref="HK37">IF($C37&lt;&gt;"Production","",IFERROR(
_xlfn.IFS(AND(DH37&gt;0,DH37&lt;($HK$3-$D37)),DH37,
AND(DH37&gt;0,DH37&gt;($HK$3-$D37)),($HK$3-$D37)),""))</f>
        <v/>
      </c>
      <c r="HL37" s="84" t="str" cm="1">
        <f t="array" ref="HL37">IF($C37&lt;&gt;"Production","",IFERROR(
_xlfn.IFS(AND(DI37&gt;0,DI37&lt;($HK$3-$D37)),DI37,
AND(DI37&gt;0,DI37&gt;($HK$3-$D37)),($HK$3-$D37)),""))</f>
        <v/>
      </c>
      <c r="HM37" s="84" t="str" cm="1">
        <f t="array" ref="HM37">IF($C37&lt;&gt;"Production","",IFERROR(
_xlfn.IFS(AND(DJ37&gt;0,DJ37&lt;($HK$3-$D37)),DJ37,
AND(DJ37&gt;0,DJ37&gt;($HK$3-$D37)),($HK$3-$D37)),""))</f>
        <v/>
      </c>
      <c r="HN37" s="84" t="str" cm="1">
        <f t="array" ref="HN37">IF($C37&lt;&gt;"Production","",IFERROR(
_xlfn.IFS(AND(DK37&gt;0,DK37&lt;($HK$3-$D37)),DK37,
AND(DK37&gt;0,DK37&gt;($HK$3-$D37)),($HK$3-$D37)),""))</f>
        <v/>
      </c>
      <c r="HO37" s="84" t="str" cm="1">
        <f t="array" ref="HO37">IF($C37&lt;&gt;"Production","",IFERROR(
_xlfn.IFS(AND(DL37&gt;0,DL37&lt;($HK$3-$D37)),DL37,
AND(DL37&gt;0,DL37&gt;($HK$3-$D37)),($HK$3-$D37)),""))</f>
        <v/>
      </c>
      <c r="HP37" s="84" t="str" cm="1">
        <f t="array" ref="HP37">IF($C37&lt;&gt;"Production","",IFERROR(
_xlfn.IFS(AND(DM37&gt;0,DM37&lt;($HK$3-$D37)),DM37,
AND(DM37&gt;0,DM37&gt;($HK$3-$D37)),($HK$3-$D37)),""))</f>
        <v/>
      </c>
      <c r="HQ37" s="84" t="str" cm="1">
        <f t="array" ref="HQ37">IF($C37&lt;&gt;"Production","",IFERROR(
_xlfn.IFS(AND(DN37&gt;0,DN37&lt;($HK$3-$D37)),DN37,
AND(DN37&gt;0,DN37&gt;($HK$3-$D37)),($HK$3-$D37)),""))</f>
        <v/>
      </c>
      <c r="HR37" s="84" t="str" cm="1">
        <f t="array" ref="HR37">IF($C37&lt;&gt;"Production","",IFERROR(
_xlfn.IFS(AND(DO37&gt;0,DO37&lt;($HK$3-$D37)),DO37,
AND(DO37&gt;0,DO37&gt;($HK$3-$D37)),($HK$3-$D37)),""))</f>
        <v/>
      </c>
      <c r="HS37" s="84" t="str" cm="1">
        <f t="array" ref="HS37">IF($C37&lt;&gt;"Production","",IFERROR(
_xlfn.IFS(AND(DP37&gt;0,DP37&lt;($HK$3-$D37)),DP37,
AND(DP37&gt;0,DP37&gt;($HK$3-$D37)),($HK$3-$D37)),""))</f>
        <v/>
      </c>
      <c r="HT37" s="84" t="str" cm="1">
        <f t="array" ref="HT37">IF($C37&lt;&gt;"Production","",IFERROR(
_xlfn.IFS(AND(DQ37&gt;0,DQ37&lt;($HK$3-$D37)),DQ37,
AND(DQ37&gt;0,DQ37&gt;($HK$3-$D37)),($HK$3-$D37)),""))</f>
        <v/>
      </c>
      <c r="HU37" s="84" t="str" cm="1">
        <f t="array" ref="HU37">IF($C37&lt;&gt;"Production","",IFERROR(
_xlfn.IFS(AND(DR37&gt;0,DR37&lt;($HK$3-$D37)),DR37,
AND(DR37&gt;0,DR37&gt;($HK$3-$D37)),($HK$3-$D37)),""))</f>
        <v/>
      </c>
      <c r="HV37" s="84" t="str" cm="1">
        <f t="array" ref="HV37">IF($C37&lt;&gt;"Production","",IFERROR(
_xlfn.IFS(AND(DS37&gt;0,DS37&lt;($HK$3-$D37)),DS37,
AND(DS37&gt;0,DS37&gt;($HK$3-$D37)),($HK$3-$D37)),""))</f>
        <v/>
      </c>
      <c r="HW37" s="84" t="str" cm="1">
        <f t="array" ref="HW37">IF($C37&lt;&gt;"Production","",IFERROR(
_xlfn.IFS(AND(DT37&gt;0,DT37&lt;($HK$3-$D37)),DT37,
AND(DT37&gt;0,DT37&gt;($HK$3-$D37)),($HK$3-$D37)),""))</f>
        <v/>
      </c>
      <c r="HX37" s="84" t="str" cm="1">
        <f t="array" ref="HX37">IF($C37&lt;&gt;"Production","",IFERROR(
_xlfn.IFS(AND(DU37&gt;0,DU37&lt;($HK$3-$D37)),DU37,
AND(DU37&gt;0,DU37&gt;($HK$3-$D37)),($HK$3-$D37)),""))</f>
        <v/>
      </c>
      <c r="HY37" s="84" t="str" cm="1">
        <f t="array" ref="HY37">IF($C37&lt;&gt;"Production","",IFERROR(
_xlfn.IFS(AND(DV37&gt;0,DV37&lt;($HK$3-$D37)),DV37,
AND(DV37&gt;0,DV37&gt;($HK$3-$D37)),($HK$3-$D37)),""))</f>
        <v/>
      </c>
      <c r="HZ37" s="84" t="str" cm="1">
        <f t="array" ref="HZ37">IF($C37&lt;&gt;"Production","",IFERROR(
_xlfn.IFS(AND(DW37&gt;0,DW37&lt;($HK$3-$D37)),DW37,
AND(DW37&gt;0,DW37&gt;($HK$3-$D37)),($HK$3-$D37)),""))</f>
        <v/>
      </c>
      <c r="IA37" s="84" t="str" cm="1">
        <f t="array" ref="IA37">IF($C37&lt;&gt;"Production","",IFERROR(
_xlfn.IFS(AND(DX37&gt;0,DX37&lt;($HK$3-$D37)),DX37,
AND(DX37&gt;0,DX37&gt;($HK$3-$D37)),($HK$3-$D37)),""))</f>
        <v/>
      </c>
      <c r="IB37" s="84" t="str" cm="1">
        <f t="array" ref="IB37">IF($C37&lt;&gt;"Production","",IFERROR(
_xlfn.IFS(AND(DY37&gt;0,DY37&lt;($HK$3-$D37)),DY37,
AND(DY37&gt;0,DY37&gt;($HK$3-$D37)),($HK$3-$D37)),""))</f>
        <v/>
      </c>
      <c r="IC37" s="84" t="str" cm="1">
        <f t="array" ref="IC37">IF($C37&lt;&gt;"Production","",IFERROR(
_xlfn.IFS(AND(DZ37&gt;0,DZ37&lt;($HK$3-$D37)),DZ37,
AND(DZ37&gt;0,DZ37&gt;($HK$3-$D37)),($HK$3-$D37)),""))</f>
        <v/>
      </c>
      <c r="ID37" s="84" t="str" cm="1">
        <f t="array" ref="ID37">IF($C37&lt;&gt;"Production","",IFERROR(
_xlfn.IFS(AND(EA37&gt;0,EA37&lt;($HK$3-$D37)),EA37,
AND(EA37&gt;0,EA37&gt;($HK$3-$D37)),($HK$3-$D37)),""))</f>
        <v/>
      </c>
      <c r="IE37" s="84" t="str" cm="1">
        <f t="array" ref="IE37">IF($C37&lt;&gt;"Production","",IFERROR(
_xlfn.IFS(AND(EB37&gt;0,EB37&lt;($HK$3-$D37)),EB37,
AND(EB37&gt;0,EB37&gt;($HK$3-$D37)),($HK$3-$D37)),""))</f>
        <v/>
      </c>
      <c r="IF37" s="84" t="str" cm="1">
        <f t="array" ref="IF37">IF($C37&lt;&gt;"Production","",IFERROR(
_xlfn.IFS(AND(EC37&gt;0,EC37&lt;($HK$3-$D37)),EC37,
AND(EC37&gt;0,EC37&gt;($HK$3-$D37)),($HK$3-$D37)),""))</f>
        <v/>
      </c>
      <c r="IG37" s="84" t="str" cm="1">
        <f t="array" ref="IG37">IF($C37&lt;&gt;"Production","",IFERROR(
_xlfn.IFS(AND(ED37&gt;0,ED37&lt;($HK$3-$D37)),ED37,
AND(ED37&gt;0,ED37&gt;($HK$3-$D37)),($HK$3-$D37)),""))</f>
        <v/>
      </c>
      <c r="IH37" s="84" t="str" cm="1">
        <f t="array" ref="IH37">IF($C37&lt;&gt;"Production","",IFERROR(
_xlfn.IFS(AND(EE37&gt;0,EE37&lt;($HK$3-$D37)),EE37,
AND(EE37&gt;0,EE37&gt;($HK$3-$D37)),($HK$3-$D37)),""))</f>
        <v/>
      </c>
      <c r="II37" s="84" t="str" cm="1">
        <f t="array" ref="II37">IF($C37&lt;&gt;"Production","",IFERROR(
_xlfn.IFS(AND(EF37&gt;0,EF37&lt;($HK$3-$D37)),EF37,
AND(EF37&gt;0,EF37&gt;($HK$3-$D37)),($HK$3-$D37)),""))</f>
        <v/>
      </c>
      <c r="IJ37" s="84" t="str" cm="1">
        <f t="array" ref="IJ37">IF($C37&lt;&gt;"Production","",IFERROR(
_xlfn.IFS(AND(EG37&gt;0,EG37&lt;($HK$3-$D37)),EG37,
AND(EG37&gt;0,EG37&gt;($HK$3-$D37)),($HK$3-$D37)),""))</f>
        <v/>
      </c>
      <c r="IK37" s="84" t="str" cm="1">
        <f t="array" ref="IK37">IF($C37&lt;&gt;"Production","",IFERROR(
_xlfn.IFS(AND(EH37&gt;0,EH37&lt;($HK$3-$D37)),EH37,
AND(EH37&gt;0,EH37&gt;($HK$3-$D37)),($HK$3-$D37)),""))</f>
        <v/>
      </c>
      <c r="IL37" s="84" t="str" cm="1">
        <f t="array" ref="IL37">IF($C37&lt;&gt;"Production","",IFERROR(
_xlfn.IFS(AND(EI37&gt;0,EI37&lt;($HK$3-$D37)),EI37,
AND(EI37&gt;0,EI37&gt;($HK$3-$D37)),($HK$3-$D37)),""))</f>
        <v/>
      </c>
      <c r="IM37" s="84" t="str" cm="1">
        <f t="array" ref="IM37">IF($C37&lt;&gt;"Production","",IFERROR(
_xlfn.IFS(AND(EJ37&gt;0,EJ37&lt;($HK$3-$D37)),EJ37,
AND(EJ37&gt;0,EJ37&gt;($HK$3-$D37)),($HK$3-$D37)),""))</f>
        <v/>
      </c>
      <c r="IN37" s="84" t="str" cm="1">
        <f t="array" ref="IN37">IF($C37&lt;&gt;"Production","",IFERROR(
_xlfn.IFS(AND(EK37&gt;0,EK37&lt;($HK$3-$D37)),EK37,
AND(EK37&gt;0,EK37&gt;($HK$3-$D37)),($HK$3-$D37)),""))</f>
        <v/>
      </c>
      <c r="IO37" s="84" t="str" cm="1">
        <f t="array" ref="IO37">IF($C37&lt;&gt;"Production","",IFERROR(
_xlfn.IFS(AND(EL37&gt;0,EL37&lt;($HK$3-$D37)),EL37,
AND(EL37&gt;0,EL37&gt;($HK$3-$D37)),($HK$3-$D37)),""))</f>
        <v/>
      </c>
      <c r="IP37" s="84" t="str" cm="1">
        <f t="array" ref="IP37">IF($C37&lt;&gt;"Production","",IFERROR(
_xlfn.IFS(AND(EM37&gt;0,EM37&lt;($HK$3-$D37)),EM37,
AND(EM37&gt;0,EM37&gt;($HK$3-$D37)),($HK$3-$D37)),""))</f>
        <v/>
      </c>
      <c r="IQ37" s="84" t="str" cm="1">
        <f t="array" ref="IQ37">IF($C37&lt;&gt;"Production","",IFERROR(
_xlfn.IFS(AND(EN37&gt;0,EN37&lt;($HK$3-$D37)),EN37,
AND(EN37&gt;0,EN37&gt;($HK$3-$D37)),($HK$3-$D37)),""))</f>
        <v/>
      </c>
      <c r="IR37" s="84" t="str" cm="1">
        <f t="array" ref="IR37">IF($C37&lt;&gt;"Production","",IFERROR(
_xlfn.IFS(AND(EO37&gt;0,EO37&lt;($HK$3-$D37)),EO37,
AND(EO37&gt;0,EO37&gt;($HK$3-$D37)),($HK$3-$D37)),""))</f>
        <v/>
      </c>
      <c r="IS37" s="84" t="str" cm="1">
        <f t="array" ref="IS37">IF($C37&lt;&gt;"Production","",IFERROR(
_xlfn.IFS(AND(EP37&gt;0,EP37&lt;($HK$3-$D37)),EP37,
AND(EP37&gt;0,EP37&gt;($HK$3-$D37)),($HK$3-$D37)),""))</f>
        <v/>
      </c>
      <c r="IT37" s="84" t="str" cm="1">
        <f t="array" ref="IT37">IF($C37&lt;&gt;"Production","",IFERROR(
_xlfn.IFS(AND(EQ37&gt;0,EQ37&lt;($HK$3-$D37)),EQ37,
AND(EQ37&gt;0,EQ37&gt;($HK$3-$D37)),($HK$3-$D37)),""))</f>
        <v/>
      </c>
      <c r="IU37" s="84" t="str" cm="1">
        <f t="array" ref="IU37">IF($C37&lt;&gt;"Production","",IFERROR(
_xlfn.IFS(AND(ER37&gt;0,ER37&lt;($HK$3-$D37)),ER37,
AND(ER37&gt;0,ER37&gt;($HK$3-$D37)),($HK$3-$D37)),""))</f>
        <v/>
      </c>
      <c r="IV37" s="84" t="str" cm="1">
        <f t="array" ref="IV37">IF($C37&lt;&gt;"Production","",IFERROR(
_xlfn.IFS(AND(ES37&gt;0,ES37&lt;($HK$3-$D37)),ES37,
AND(ES37&gt;0,ES37&gt;($HK$3-$D37)),($HK$3-$D37)),""))</f>
        <v/>
      </c>
      <c r="IW37" s="84" t="str" cm="1">
        <f t="array" ref="IW37">IF($C37&lt;&gt;"Production","",IFERROR(
_xlfn.IFS(AND(ET37&gt;0,ET37&lt;($HK$3-$D37)),ET37,
AND(ET37&gt;0,ET37&gt;($HK$3-$D37)),($HK$3-$D37)),""))</f>
        <v/>
      </c>
      <c r="IX37" s="84" t="str" cm="1">
        <f t="array" ref="IX37">IF($C37&lt;&gt;"Production","",IFERROR(
_xlfn.IFS(AND(EU37&gt;0,EU37&lt;($HK$3-$D37)),EU37,
AND(EU37&gt;0,EU37&gt;($HK$3-$D37)),($HK$3-$D37)),""))</f>
        <v/>
      </c>
      <c r="IY37" s="84" t="str" cm="1">
        <f t="array" ref="IY37">IF($C37&lt;&gt;"Production","",IFERROR(
_xlfn.IFS(AND(EV37&gt;0,EV37&lt;($HK$3-$D37)),EV37,
AND(EV37&gt;0,EV37&gt;($HK$3-$D37)),($HK$3-$D37)),""))</f>
        <v/>
      </c>
      <c r="IZ37" s="84" t="str" cm="1">
        <f t="array" ref="IZ37">IF($C37&lt;&gt;"Production","",IFERROR(
_xlfn.IFS(AND(EW37&gt;0,EW37&lt;($HK$3-$D37)),EW37,
AND(EW37&gt;0,EW37&gt;($HK$3-$D37)),($HK$3-$D37)),""))</f>
        <v/>
      </c>
      <c r="JA37" s="84" t="str" cm="1">
        <f t="array" ref="JA37">IF($C37&lt;&gt;"Production","",IFERROR(
_xlfn.IFS(AND(EX37&gt;0,EX37&lt;($HK$3-$D37)),EX37,
AND(EX37&gt;0,EX37&gt;($HK$3-$D37)),($HK$3-$D37)),""))</f>
        <v/>
      </c>
      <c r="JB37" s="84" t="str" cm="1">
        <f t="array" ref="JB37">IF($C37&lt;&gt;"Production","",IFERROR(
_xlfn.IFS(AND(EY37&gt;0,EY37&lt;($HK$3-$D37)),EY37,
AND(EY37&gt;0,EY37&gt;($HK$3-$D37)),($HK$3-$D37)),""))</f>
        <v/>
      </c>
      <c r="JC37" s="84" t="str" cm="1">
        <f t="array" ref="JC37">IF($C37&lt;&gt;"Production","",IFERROR(
_xlfn.IFS(AND(EZ37&gt;0,EZ37&lt;($HK$3-$D37)),EZ37,
AND(EZ37&gt;0,EZ37&gt;($HK$3-$D37)),($HK$3-$D37)),""))</f>
        <v/>
      </c>
      <c r="JD37" s="84" t="str" cm="1">
        <f t="array" ref="JD37">IF($C37&lt;&gt;"Production","",IFERROR(
_xlfn.IFS(AND(FA37&gt;0,FA37&lt;($HK$3-$D37)),FA37,
AND(FA37&gt;0,FA37&gt;($HK$3-$D37)),($HK$3-$D37)),""))</f>
        <v/>
      </c>
      <c r="JE37" s="84" t="str" cm="1">
        <f t="array" ref="JE37">IF($C37&lt;&gt;"Production","",IFERROR(
_xlfn.IFS(AND(FB37&gt;0,FB37&lt;($HK$3-$D37)),FB37,
AND(FB37&gt;0,FB37&gt;($HK$3-$D37)),($HK$3-$D37)),""))</f>
        <v/>
      </c>
      <c r="JF37" s="84" t="str" cm="1">
        <f t="array" ref="JF37">IF($C37&lt;&gt;"Production","",IFERROR(
_xlfn.IFS(AND(FC37&gt;0,FC37&lt;($HK$3-$D37)),FC37,
AND(FC37&gt;0,FC37&gt;($HK$3-$D37)),($HK$3-$D37)),""))</f>
        <v/>
      </c>
      <c r="JG37" s="84" t="str" cm="1">
        <f t="array" ref="JG37">IF($C37&lt;&gt;"Production","",IFERROR(
_xlfn.IFS(AND(FD37&gt;0,FD37&lt;($HK$3-$D37)),FD37,
AND(FD37&gt;0,FD37&gt;($HK$3-$D37)),($HK$3-$D37)),""))</f>
        <v/>
      </c>
      <c r="JH37" s="84" t="str" cm="1">
        <f t="array" ref="JH37">IF($C37&lt;&gt;"Production","",IFERROR(
_xlfn.IFS(AND(FF37&gt;0,FF37&lt;($HK$3-$D37)),FF37,
AND(FF37&gt;0,FF37&gt;($HK$3-$D37)),($HK$3-$D37)),""))</f>
        <v/>
      </c>
      <c r="JI37" s="134" t="str" cm="1">
        <f t="array" ref="JI37">IF($C37&lt;&gt;"Production","",IFERROR(
_xlfn.IFS(AND(FG37&gt;0,FG37&lt;($HK$3-$D37)),FG37,
AND(FG37&gt;0,FG37&gt;($HK$3-$D37)),($HK$3-$D37)),""))</f>
        <v/>
      </c>
      <c r="JJ37" s="139">
        <f t="shared" si="104"/>
        <v>4</v>
      </c>
      <c r="JK37" s="80"/>
      <c r="JL37" s="133" t="str" cm="1">
        <f t="array" ref="JL37">IF($C37="Production","",IFERROR(
_xlfn.IFS(AND(FH37&gt;0,FH37&lt;($HK$3-$D37)),FH37,
AND(FH37&gt;0,FH37&gt;($HK$3-$D37)),($HK$3-$D37)),""))</f>
        <v/>
      </c>
      <c r="JM37" s="84" t="str" cm="1">
        <f t="array" ref="JM37">IF($C37="Production","",IFERROR(
_xlfn.IFS(AND(FI37&gt;0,FI37&lt;($HK$3-$D37)),FI37,
AND(FI37&gt;0,FI37&gt;($HK$3-$D37)),($HK$3-$D37)),""))</f>
        <v/>
      </c>
      <c r="JN37" s="84" t="str" cm="1">
        <f t="array" ref="JN37">IF($C37="Production","",IFERROR(
_xlfn.IFS(AND(FJ37&gt;0,FJ37&lt;($HK$3-$D37)),FJ37,
AND(FJ37&gt;0,FJ37&gt;($HK$3-$D37)),($HK$3-$D37)),""))</f>
        <v/>
      </c>
      <c r="JO37" s="84" t="str" cm="1">
        <f t="array" ref="JO37">IF($C37="Production","",IFERROR(
_xlfn.IFS(AND(FK37&gt;0,FK37&lt;($HK$3-$D37)),FK37,
AND(FK37&gt;0,FK37&gt;($HK$3-$D37)),($HK$3-$D37)),""))</f>
        <v/>
      </c>
      <c r="JP37" s="84" t="str" cm="1">
        <f t="array" ref="JP37">IF($C37="Production","",IFERROR(
_xlfn.IFS(AND(FL37&gt;0,FL37&lt;($HK$3-$D37)),FL37,
AND(FL37&gt;0,FL37&gt;($HK$3-$D37)),($HK$3-$D37)),""))</f>
        <v/>
      </c>
      <c r="JQ37" s="84" t="str" cm="1">
        <f t="array" ref="JQ37">IF($C37="Production","",IFERROR(
_xlfn.IFS(AND(FM37&gt;0,FM37&lt;($HK$3-$D37)),FM37,
AND(FM37&gt;0,FM37&gt;($HK$3-$D37)),($HK$3-$D37)),""))</f>
        <v/>
      </c>
      <c r="JR37" s="84" t="str" cm="1">
        <f t="array" ref="JR37">IF($C37="Production","",IFERROR(
_xlfn.IFS(AND(FN37&gt;0,FN37&lt;($HK$3-$D37)),FN37,
AND(FN37&gt;0,FN37&gt;($HK$3-$D37)),($HK$3-$D37)),""))</f>
        <v/>
      </c>
      <c r="JS37" s="84" t="str" cm="1">
        <f t="array" ref="JS37">IF($C37="Production","",IFERROR(
_xlfn.IFS(AND(FO37&gt;0,FO37&lt;($HK$3-$D37)),FO37,
AND(FO37&gt;0,FO37&gt;($HK$3-$D37)),($HK$3-$D37)),""))</f>
        <v/>
      </c>
      <c r="JT37" s="84" t="str" cm="1">
        <f t="array" ref="JT37">IF($C37="Production","",IFERROR(
_xlfn.IFS(AND(FP37&gt;0,FP37&lt;($HK$3-$D37)),FP37,
AND(FP37&gt;0,FP37&gt;($HK$3-$D37)),($HK$3-$D37)),""))</f>
        <v/>
      </c>
      <c r="JU37" s="84" t="str" cm="1">
        <f t="array" ref="JU37">IF($C37="Production","",IFERROR(
_xlfn.IFS(AND(FQ37&gt;0,FQ37&lt;($HK$3-$D37)),FQ37,
AND(FQ37&gt;0,FQ37&gt;($HK$3-$D37)),($HK$3-$D37)),""))</f>
        <v/>
      </c>
      <c r="JV37" s="84" t="str" cm="1">
        <f t="array" ref="JV37">IF($C37="Production","",IFERROR(
_xlfn.IFS(AND(FR37&gt;0,FR37&lt;($HK$3-$D37)),FR37,
AND(FR37&gt;0,FR37&gt;($HK$3-$D37)),($HK$3-$D37)),""))</f>
        <v/>
      </c>
      <c r="JW37" s="84" t="str" cm="1">
        <f t="array" ref="JW37">IF($C37="Production","",IFERROR(
_xlfn.IFS(AND(FS37&gt;0,FS37&lt;($HK$3-$D37)),FS37,
AND(FS37&gt;0,FS37&gt;($HK$3-$D37)),($HK$3-$D37)),""))</f>
        <v/>
      </c>
      <c r="JX37" s="84" t="str" cm="1">
        <f t="array" ref="JX37">IF($C37="Production","",IFERROR(
_xlfn.IFS(AND(FT37&gt;0,FT37&lt;($HK$3-$D37)),FT37,
AND(FT37&gt;0,FT37&gt;($HK$3-$D37)),($HK$3-$D37)),""))</f>
        <v/>
      </c>
      <c r="JY37" s="84" t="str" cm="1">
        <f t="array" ref="JY37">IF($C37="Production","",IFERROR(
_xlfn.IFS(AND(FU37&gt;0,FU37&lt;($HK$3-$D37)),FU37,
AND(FU37&gt;0,FU37&gt;($HK$3-$D37)),($HK$3-$D37)),""))</f>
        <v/>
      </c>
      <c r="JZ37" s="84" t="str" cm="1">
        <f t="array" ref="JZ37">IF($C37="Production","",IFERROR(
_xlfn.IFS(AND(FV37&gt;0,FV37&lt;($HK$3-$D37)),FV37,
AND(FV37&gt;0,FV37&gt;($HK$3-$D37)),($HK$3-$D37)),""))</f>
        <v/>
      </c>
      <c r="KA37" s="84" t="str" cm="1">
        <f t="array" ref="KA37">IF($C37="Production","",IFERROR(
_xlfn.IFS(AND(FW37&gt;0,FW37&lt;($HK$3-$D37)),FW37,
AND(FW37&gt;0,FW37&gt;($HK$3-$D37)),($HK$3-$D37)),""))</f>
        <v/>
      </c>
      <c r="KB37" s="84" t="str" cm="1">
        <f t="array" ref="KB37">IF($C37="Production","",IFERROR(
_xlfn.IFS(AND(FX37&gt;0,FX37&lt;($HK$3-$D37)),FX37,
AND(FX37&gt;0,FX37&gt;($HK$3-$D37)),($HK$3-$D37)),""))</f>
        <v/>
      </c>
      <c r="KC37" s="84" t="str" cm="1">
        <f t="array" ref="KC37">IF($C37="Production","",IFERROR(
_xlfn.IFS(AND(FY37&gt;0,FY37&lt;($HK$3-$D37)),FY37,
AND(FY37&gt;0,FY37&gt;($HK$3-$D37)),($HK$3-$D37)),""))</f>
        <v/>
      </c>
      <c r="KD37" s="84" t="str" cm="1">
        <f t="array" ref="KD37">IF($C37="Production","",IFERROR(
_xlfn.IFS(AND(FZ37&gt;0,FZ37&lt;($HK$3-$D37)),FZ37,
AND(FZ37&gt;0,FZ37&gt;($HK$3-$D37)),($HK$3-$D37)),""))</f>
        <v/>
      </c>
      <c r="KE37" s="84" t="str" cm="1">
        <f t="array" ref="KE37">IF($C37="Production","",IFERROR(
_xlfn.IFS(AND(GA37&gt;0,GA37&lt;($HK$3-$D37)),GA37,
AND(GA37&gt;0,GA37&gt;($HK$3-$D37)),($HK$3-$D37)),""))</f>
        <v/>
      </c>
      <c r="KF37" s="84" t="str" cm="1">
        <f t="array" ref="KF37">IF($C37="Production","",IFERROR(
_xlfn.IFS(AND(GB37&gt;0,GB37&lt;($HK$3-$D37)),GB37,
AND(GB37&gt;0,GB37&gt;($HK$3-$D37)),($HK$3-$D37)),""))</f>
        <v/>
      </c>
      <c r="KG37" s="84" t="str" cm="1">
        <f t="array" ref="KG37">IF($C37="Production","",IFERROR(
_xlfn.IFS(AND(GC37&gt;0,GC37&lt;($HK$3-$D37)),GC37,
AND(GC37&gt;0,GC37&gt;($HK$3-$D37)),($HK$3-$D37)),""))</f>
        <v/>
      </c>
      <c r="KH37" s="84" t="str" cm="1">
        <f t="array" ref="KH37">IF($C37="Production","",IFERROR(
_xlfn.IFS(AND(GD37&gt;0,GD37&lt;($HK$3-$D37)),GD37,
AND(GD37&gt;0,GD37&gt;($HK$3-$D37)),($HK$3-$D37)),""))</f>
        <v/>
      </c>
      <c r="KI37" s="84" t="str" cm="1">
        <f t="array" ref="KI37">IF($C37="Production","",IFERROR(
_xlfn.IFS(AND(GE37&gt;0,GE37&lt;($HK$3-$D37)),GE37,
AND(GE37&gt;0,GE37&gt;($HK$3-$D37)),($HK$3-$D37)),""))</f>
        <v/>
      </c>
      <c r="KJ37" s="84" t="str" cm="1">
        <f t="array" ref="KJ37">IF($C37="Production","",IFERROR(
_xlfn.IFS(AND(GF37&gt;0,GF37&lt;($HK$3-$D37)),GF37,
AND(GF37&gt;0,GF37&gt;($HK$3-$D37)),($HK$3-$D37)),""))</f>
        <v/>
      </c>
      <c r="KK37" s="84" t="str" cm="1">
        <f t="array" ref="KK37">IF($C37="Production","",IFERROR(
_xlfn.IFS(AND(GG37&gt;0,GG37&lt;($HK$3-$D37)),GG37,
AND(GG37&gt;0,GG37&gt;($HK$3-$D37)),($HK$3-$D37)),""))</f>
        <v/>
      </c>
      <c r="KL37" s="84" t="str" cm="1">
        <f t="array" ref="KL37">IF($C37="Production","",IFERROR(
_xlfn.IFS(AND(GH37&gt;0,GH37&lt;($HK$3-$D37)),GH37,
AND(GH37&gt;0,GH37&gt;($HK$3-$D37)),($HK$3-$D37)),""))</f>
        <v/>
      </c>
      <c r="KM37" s="84" t="str" cm="1">
        <f t="array" ref="KM37">IF($C37="Production","",IFERROR(
_xlfn.IFS(AND(GI37&gt;0,GI37&lt;($HK$3-$D37)),GI37,
AND(GI37&gt;0,GI37&gt;($HK$3-$D37)),($HK$3-$D37)),""))</f>
        <v/>
      </c>
      <c r="KN37" s="84" t="str" cm="1">
        <f t="array" ref="KN37">IF($C37="Production","",IFERROR(
_xlfn.IFS(AND(GJ37&gt;0,GJ37&lt;($HK$3-$D37)),GJ37,
AND(GJ37&gt;0,GJ37&gt;($HK$3-$D37)),($HK$3-$D37)),""))</f>
        <v/>
      </c>
      <c r="KO37" s="84" t="str" cm="1">
        <f t="array" ref="KO37">IF($C37="Production","",IFERROR(
_xlfn.IFS(AND(GK37&gt;0,GK37&lt;($HK$3-$D37)),GK37,
AND(GK37&gt;0,GK37&gt;($HK$3-$D37)),($HK$3-$D37)),""))</f>
        <v/>
      </c>
      <c r="KP37" s="84" t="str" cm="1">
        <f t="array" ref="KP37">IF($C37="Production","",IFERROR(
_xlfn.IFS(AND(GL37&gt;0,GL37&lt;($HK$3-$D37)),GL37,
AND(GL37&gt;0,GL37&gt;($HK$3-$D37)),($HK$3-$D37)),""))</f>
        <v/>
      </c>
      <c r="KQ37" s="84" t="str" cm="1">
        <f t="array" ref="KQ37">IF($C37="Production","",IFERROR(
_xlfn.IFS(AND(GM37&gt;0,GM37&lt;($HK$3-$D37)),GM37,
AND(GM37&gt;0,GM37&gt;($HK$3-$D37)),($HK$3-$D37)),""))</f>
        <v/>
      </c>
      <c r="KR37" s="84" t="str" cm="1">
        <f t="array" ref="KR37">IF($C37="Production","",IFERROR(
_xlfn.IFS(AND(GN37&gt;0,GN37&lt;($HK$3-$D37)),GN37,
AND(GN37&gt;0,GN37&gt;($HK$3-$D37)),($HK$3-$D37)),""))</f>
        <v/>
      </c>
      <c r="KS37" s="84" t="str" cm="1">
        <f t="array" ref="KS37">IF($C37="Production","",IFERROR(
_xlfn.IFS(AND(GO37&gt;0,GO37&lt;($HK$3-$D37)),GO37,
AND(GO37&gt;0,GO37&gt;($HK$3-$D37)),($HK$3-$D37)),""))</f>
        <v/>
      </c>
      <c r="KT37" s="84" t="str" cm="1">
        <f t="array" ref="KT37">IF($C37="Production","",IFERROR(
_xlfn.IFS(AND(GP37&gt;0,GP37&lt;($HK$3-$D37)),GP37,
AND(GP37&gt;0,GP37&gt;($HK$3-$D37)),($HK$3-$D37)),""))</f>
        <v/>
      </c>
      <c r="KU37" s="84" t="str" cm="1">
        <f t="array" ref="KU37">IF($C37="Production","",IFERROR(
_xlfn.IFS(AND(GQ37&gt;0,GQ37&lt;($HK$3-$D37)),GQ37,
AND(GQ37&gt;0,GQ37&gt;($HK$3-$D37)),($HK$3-$D37)),""))</f>
        <v/>
      </c>
      <c r="KV37" s="84" t="str" cm="1">
        <f t="array" ref="KV37">IF($C37="Production","",IFERROR(
_xlfn.IFS(AND(GR37&gt;0,GR37&lt;($HK$3-$D37)),GR37,
AND(GR37&gt;0,GR37&gt;($HK$3-$D37)),($HK$3-$D37)),""))</f>
        <v/>
      </c>
      <c r="KW37" s="84" t="str" cm="1">
        <f t="array" ref="KW37">IF($C37="Production","",IFERROR(
_xlfn.IFS(AND(GS37&gt;0,GS37&lt;($HK$3-$D37)),GS37,
AND(GS37&gt;0,GS37&gt;($HK$3-$D37)),($HK$3-$D37)),""))</f>
        <v/>
      </c>
      <c r="KX37" s="84" t="str" cm="1">
        <f t="array" ref="KX37">IF($C37="Production","",IFERROR(
_xlfn.IFS(AND(GT37&gt;0,GT37&lt;($HK$3-$D37)),GT37,
AND(GT37&gt;0,GT37&gt;($HK$3-$D37)),($HK$3-$D37)),""))</f>
        <v/>
      </c>
      <c r="KY37" s="84" t="str" cm="1">
        <f t="array" ref="KY37">IF($C37="Production","",IFERROR(
_xlfn.IFS(AND(GU37&gt;0,GU37&lt;($HK$3-$D37)),GU37,
AND(GU37&gt;0,GU37&gt;($HK$3-$D37)),($HK$3-$D37)),""))</f>
        <v/>
      </c>
      <c r="KZ37" s="84" t="str" cm="1">
        <f t="array" ref="KZ37">IF($C37="Production","",IFERROR(
_xlfn.IFS(AND(GV37&gt;0,GV37&lt;($HK$3-$D37)),GV37,
AND(GV37&gt;0,GV37&gt;($HK$3-$D37)),($HK$3-$D37)),""))</f>
        <v/>
      </c>
      <c r="LA37" s="84" t="str" cm="1">
        <f t="array" ref="LA37">IF($C37="Production","",IFERROR(
_xlfn.IFS(AND(GW37&gt;0,GW37&lt;($HK$3-$D37)),GW37,
AND(GW37&gt;0,GW37&gt;($HK$3-$D37)),($HK$3-$D37)),""))</f>
        <v/>
      </c>
      <c r="LB37" s="84" t="str" cm="1">
        <f t="array" ref="LB37">IF($C37="Production","",IFERROR(
_xlfn.IFS(AND(GX37&gt;0,GX37&lt;($HK$3-$D37)),GX37,
AND(GX37&gt;0,GX37&gt;($HK$3-$D37)),($HK$3-$D37)),""))</f>
        <v/>
      </c>
      <c r="LC37" s="84" t="str" cm="1">
        <f t="array" ref="LC37">IF($C37="Production","",IFERROR(
_xlfn.IFS(AND(GY37&gt;0,GY37&lt;($HK$3-$D37)),GY37,
AND(GY37&gt;0,GY37&gt;($HK$3-$D37)),($HK$3-$D37)),""))</f>
        <v/>
      </c>
      <c r="LD37" s="84" t="str" cm="1">
        <f t="array" ref="LD37">IF($C37="Production","",IFERROR(
_xlfn.IFS(AND(GZ37&gt;0,GZ37&lt;($HK$3-$D37)),GZ37,
AND(GZ37&gt;0,GZ37&gt;($HK$3-$D37)),($HK$3-$D37)),""))</f>
        <v/>
      </c>
      <c r="LE37" s="84" t="str" cm="1">
        <f t="array" ref="LE37">IF($C37="Production","",IFERROR(
_xlfn.IFS(AND(HA37&gt;0,HA37&lt;($HK$3-$D37)),HA37,
AND(HA37&gt;0,HA37&gt;($HK$3-$D37)),($HK$3-$D37)),""))</f>
        <v/>
      </c>
      <c r="LF37" s="84" t="str" cm="1">
        <f t="array" ref="LF37">IF($C37="Production","",IFERROR(
_xlfn.IFS(AND(HB37&gt;0,HB37&lt;($HK$3-$D37)),HB37,
AND(HB37&gt;0,HB37&gt;($HK$3-$D37)),($HK$3-$D37)),""))</f>
        <v/>
      </c>
      <c r="LG37" s="84" t="str" cm="1">
        <f t="array" ref="LG37">IF($C37="Production","",IFERROR(
_xlfn.IFS(AND(HC37&gt;0,HC37&lt;($HK$3-$D37)),HC37,
AND(HC37&gt;0,HC37&gt;($HK$3-$D37)),($HK$3-$D37)),""))</f>
        <v/>
      </c>
      <c r="LH37" s="84" t="str" cm="1">
        <f t="array" ref="LH37">IF($C37="Production","",IFERROR(
_xlfn.IFS(AND(HD37&gt;0,HD37&lt;($HK$3-$D37)),HD37,
AND(HD37&gt;0,HD37&gt;($HK$3-$D37)),($HK$3-$D37)),""))</f>
        <v/>
      </c>
      <c r="LI37" s="84" t="str" cm="1">
        <f t="array" ref="LI37">IF($C37="Production","",IFERROR(
_xlfn.IFS(AND(HE37&gt;0,HE37&lt;($HK$3-$D37)),HE37,
AND(HE37&gt;0,HE37&gt;($HK$3-$D37)),($HK$3-$D37)),""))</f>
        <v/>
      </c>
      <c r="LJ37" s="84" t="str" cm="1">
        <f t="array" ref="LJ37">IF($C37="Production","",IFERROR(
_xlfn.IFS(AND(HF37&gt;0,HF37&lt;($HK$3-$D37)),HF37,
AND(HF37&gt;0,HF37&gt;($HK$3-$D37)),($HK$3-$D37)),""))</f>
        <v/>
      </c>
      <c r="LK37" s="84" t="str" cm="1">
        <f t="array" ref="LK37">IF($C37="Production","",IFERROR(
_xlfn.IFS(AND(HG37&gt;0,HG37&lt;($HK$3-$D37)),HG37,
AND(HG37&gt;0,HG37&gt;($HK$3-$D37)),($HK$3-$D37)),""))</f>
        <v/>
      </c>
      <c r="LL37" s="139">
        <f t="shared" si="161"/>
        <v>0</v>
      </c>
      <c r="LM37" s="80"/>
      <c r="LN37" s="133" t="str">
        <f t="shared" si="162"/>
        <v/>
      </c>
      <c r="LO37" s="84" t="str">
        <f t="shared" si="163"/>
        <v/>
      </c>
      <c r="LP37" s="84" t="str">
        <f t="shared" si="164"/>
        <v/>
      </c>
      <c r="LQ37" s="84" t="str">
        <f t="shared" si="165"/>
        <v/>
      </c>
      <c r="LR37" s="84" t="str">
        <f t="shared" si="166"/>
        <v/>
      </c>
      <c r="LS37" s="84" t="str">
        <f t="shared" si="167"/>
        <v/>
      </c>
      <c r="LT37" s="84" t="str">
        <f t="shared" si="168"/>
        <v/>
      </c>
      <c r="LU37" s="84" t="str">
        <f t="shared" si="169"/>
        <v/>
      </c>
      <c r="LV37" s="84" t="str">
        <f t="shared" si="170"/>
        <v/>
      </c>
      <c r="LW37" s="84" t="str">
        <f t="shared" si="171"/>
        <v/>
      </c>
      <c r="LX37" s="84" t="str">
        <f t="shared" si="172"/>
        <v/>
      </c>
      <c r="LY37" s="84" t="str">
        <f t="shared" si="173"/>
        <v/>
      </c>
      <c r="LZ37" s="84" t="str">
        <f t="shared" si="174"/>
        <v/>
      </c>
      <c r="MA37" s="84" t="str">
        <f t="shared" si="175"/>
        <v/>
      </c>
      <c r="MB37" s="84" t="str">
        <f t="shared" si="176"/>
        <v/>
      </c>
      <c r="MC37" s="84" t="str">
        <f t="shared" si="177"/>
        <v/>
      </c>
      <c r="MD37" s="84" t="str">
        <f t="shared" si="178"/>
        <v/>
      </c>
      <c r="ME37" s="84" t="str">
        <f t="shared" si="179"/>
        <v/>
      </c>
      <c r="MF37" s="84" t="str">
        <f t="shared" si="180"/>
        <v/>
      </c>
      <c r="MG37" s="84" t="str">
        <f t="shared" si="181"/>
        <v/>
      </c>
      <c r="MH37" s="84" t="str">
        <f t="shared" si="182"/>
        <v/>
      </c>
      <c r="MI37" s="84" t="str">
        <f t="shared" si="183"/>
        <v/>
      </c>
      <c r="MJ37" s="84" t="str">
        <f t="shared" si="184"/>
        <v/>
      </c>
      <c r="MK37" s="84" t="str">
        <f t="shared" si="185"/>
        <v/>
      </c>
      <c r="ML37" s="84" t="str">
        <f t="shared" si="186"/>
        <v/>
      </c>
      <c r="MM37" s="84" t="str">
        <f t="shared" si="187"/>
        <v/>
      </c>
      <c r="MN37" s="84" t="str">
        <f t="shared" si="188"/>
        <v/>
      </c>
      <c r="MO37" s="84" t="str">
        <f t="shared" si="189"/>
        <v/>
      </c>
      <c r="MP37" s="84" t="str">
        <f t="shared" si="190"/>
        <v/>
      </c>
      <c r="MQ37" s="84" t="str">
        <f t="shared" si="191"/>
        <v/>
      </c>
      <c r="MR37" s="84" t="str">
        <f t="shared" si="192"/>
        <v/>
      </c>
      <c r="MS37" s="84" t="str">
        <f t="shared" si="193"/>
        <v/>
      </c>
      <c r="MT37" s="84" t="str">
        <f t="shared" si="194"/>
        <v/>
      </c>
      <c r="MU37" s="84" t="str">
        <f t="shared" si="195"/>
        <v/>
      </c>
      <c r="MV37" s="84" t="str">
        <f t="shared" si="196"/>
        <v/>
      </c>
      <c r="MW37" s="84" t="str">
        <f t="shared" si="197"/>
        <v/>
      </c>
      <c r="MX37" s="84" t="str">
        <f t="shared" si="198"/>
        <v/>
      </c>
      <c r="MY37" s="84" t="str">
        <f t="shared" si="199"/>
        <v/>
      </c>
      <c r="MZ37" s="84" t="str">
        <f t="shared" si="200"/>
        <v/>
      </c>
      <c r="NA37" s="84" t="str">
        <f t="shared" si="201"/>
        <v/>
      </c>
      <c r="NB37" s="84" t="str">
        <f t="shared" si="202"/>
        <v/>
      </c>
      <c r="NC37" s="84" t="str">
        <f t="shared" si="203"/>
        <v/>
      </c>
      <c r="ND37" s="84" t="str">
        <f t="shared" si="204"/>
        <v/>
      </c>
      <c r="NE37" s="84" t="str">
        <f t="shared" si="205"/>
        <v/>
      </c>
      <c r="NF37" s="84" t="str">
        <f t="shared" si="206"/>
        <v/>
      </c>
      <c r="NG37" s="84" t="str">
        <f t="shared" si="207"/>
        <v/>
      </c>
      <c r="NH37" s="84" t="str">
        <f t="shared" si="208"/>
        <v/>
      </c>
      <c r="NI37" s="84" t="str">
        <f t="shared" si="209"/>
        <v/>
      </c>
      <c r="NJ37" s="84" t="str">
        <f t="shared" si="210"/>
        <v/>
      </c>
      <c r="NK37" s="84" t="str">
        <f t="shared" si="211"/>
        <v/>
      </c>
      <c r="NL37" s="84" t="str">
        <f t="shared" si="212"/>
        <v/>
      </c>
      <c r="NM37" s="134" t="str">
        <f t="shared" si="213"/>
        <v/>
      </c>
      <c r="NN37" s="139">
        <f t="shared" si="214"/>
        <v>0</v>
      </c>
      <c r="NP37" s="91" t="str">
        <f t="shared" si="215"/>
        <v/>
      </c>
      <c r="NQ37" s="79" t="str">
        <f t="shared" si="216"/>
        <v/>
      </c>
      <c r="NR37" s="79" t="str">
        <f t="shared" si="217"/>
        <v/>
      </c>
      <c r="NS37" s="79" t="str">
        <f t="shared" si="218"/>
        <v/>
      </c>
      <c r="NT37" s="79" t="str">
        <f t="shared" si="219"/>
        <v/>
      </c>
      <c r="NU37" s="79" t="str">
        <f t="shared" si="220"/>
        <v/>
      </c>
      <c r="NV37" s="79" t="str">
        <f t="shared" si="221"/>
        <v/>
      </c>
      <c r="NW37" s="79" t="str">
        <f t="shared" si="222"/>
        <v/>
      </c>
      <c r="NX37" s="79" t="str">
        <f t="shared" si="223"/>
        <v/>
      </c>
      <c r="NY37" s="79" t="str">
        <f t="shared" si="224"/>
        <v/>
      </c>
      <c r="NZ37" s="79" t="str">
        <f t="shared" si="225"/>
        <v/>
      </c>
      <c r="OA37" s="79" t="str">
        <f t="shared" si="226"/>
        <v/>
      </c>
      <c r="OB37" s="79" t="str">
        <f t="shared" si="227"/>
        <v/>
      </c>
      <c r="OC37" s="79" t="str">
        <f t="shared" si="228"/>
        <v/>
      </c>
      <c r="OD37" s="79" t="str">
        <f t="shared" si="229"/>
        <v/>
      </c>
      <c r="OE37" s="79" t="str">
        <f t="shared" si="230"/>
        <v/>
      </c>
      <c r="OF37" s="79" t="str">
        <f t="shared" si="231"/>
        <v/>
      </c>
      <c r="OG37" s="79" t="str">
        <f t="shared" si="232"/>
        <v/>
      </c>
      <c r="OH37" s="79" t="str">
        <f t="shared" si="233"/>
        <v/>
      </c>
      <c r="OI37" s="79" t="str">
        <f t="shared" si="234"/>
        <v/>
      </c>
      <c r="OJ37" s="79" t="str">
        <f t="shared" si="235"/>
        <v/>
      </c>
      <c r="OK37" s="79" t="str">
        <f t="shared" si="236"/>
        <v/>
      </c>
      <c r="OL37" s="79" t="str">
        <f t="shared" si="237"/>
        <v/>
      </c>
      <c r="OM37" s="79" t="str">
        <f t="shared" si="238"/>
        <v/>
      </c>
      <c r="ON37" s="79" t="str">
        <f t="shared" si="239"/>
        <v/>
      </c>
      <c r="OO37" s="79" t="str">
        <f t="shared" si="240"/>
        <v/>
      </c>
      <c r="OP37" s="79" t="str">
        <f t="shared" si="241"/>
        <v/>
      </c>
      <c r="OQ37" s="79" t="str">
        <f t="shared" si="242"/>
        <v/>
      </c>
      <c r="OR37" s="79" t="str">
        <f t="shared" si="243"/>
        <v/>
      </c>
      <c r="OS37" s="79" t="str">
        <f t="shared" si="244"/>
        <v/>
      </c>
      <c r="OT37" s="79" t="str">
        <f t="shared" si="245"/>
        <v/>
      </c>
      <c r="OU37" s="79" t="str">
        <f t="shared" si="246"/>
        <v/>
      </c>
      <c r="OV37" s="79" t="str">
        <f t="shared" si="247"/>
        <v/>
      </c>
      <c r="OW37" s="79" t="str">
        <f t="shared" si="248"/>
        <v/>
      </c>
      <c r="OX37" s="79" t="str">
        <f t="shared" si="249"/>
        <v/>
      </c>
      <c r="OY37" s="79" t="str">
        <f t="shared" si="250"/>
        <v/>
      </c>
      <c r="OZ37" s="79" t="str">
        <f t="shared" si="251"/>
        <v/>
      </c>
      <c r="PA37" s="79" t="str">
        <f t="shared" si="252"/>
        <v/>
      </c>
      <c r="PB37" s="79" t="str">
        <f t="shared" si="253"/>
        <v/>
      </c>
      <c r="PC37" s="79" t="str">
        <f t="shared" si="254"/>
        <v/>
      </c>
      <c r="PD37" s="79" t="str">
        <f t="shared" si="255"/>
        <v/>
      </c>
      <c r="PE37" s="79" t="str">
        <f t="shared" si="256"/>
        <v/>
      </c>
      <c r="PF37" s="79" t="str">
        <f t="shared" si="257"/>
        <v/>
      </c>
      <c r="PG37" s="79" t="str">
        <f t="shared" si="258"/>
        <v/>
      </c>
      <c r="PH37" s="79" t="str">
        <f t="shared" si="259"/>
        <v/>
      </c>
      <c r="PI37" s="79" t="str">
        <f t="shared" si="260"/>
        <v/>
      </c>
      <c r="PJ37" s="79" t="str">
        <f t="shared" si="261"/>
        <v/>
      </c>
      <c r="PK37" s="79" t="str">
        <f t="shared" si="262"/>
        <v/>
      </c>
      <c r="PL37" s="79" t="str">
        <f t="shared" si="263"/>
        <v/>
      </c>
      <c r="PM37" s="79" t="str">
        <f t="shared" si="264"/>
        <v/>
      </c>
      <c r="PN37" s="79" t="str">
        <f t="shared" si="265"/>
        <v/>
      </c>
      <c r="PO37" s="92" t="str">
        <f t="shared" si="266"/>
        <v/>
      </c>
      <c r="PP37" s="144">
        <f t="shared" si="109"/>
        <v>0</v>
      </c>
      <c r="PR37" s="91">
        <f t="shared" si="267"/>
        <v>4</v>
      </c>
      <c r="PS37" s="79">
        <f t="shared" si="268"/>
        <v>0</v>
      </c>
      <c r="PT37" s="92">
        <f t="shared" si="269"/>
        <v>5</v>
      </c>
      <c r="PV37" s="144">
        <f t="shared" si="270"/>
        <v>-2</v>
      </c>
      <c r="PX37" s="144">
        <f t="shared" si="271"/>
        <v>3</v>
      </c>
    </row>
    <row r="38" spans="2:440" x14ac:dyDescent="0.15">
      <c r="B38" s="82" t="str">
        <f>'MODU 2025'!B41</f>
        <v>ROBERT Cécile</v>
      </c>
      <c r="C38" s="82" t="str">
        <f>'MODU 2025'!C41</f>
        <v>Production</v>
      </c>
      <c r="D38" s="82">
        <f>'MODU 2025'!D41</f>
        <v>37</v>
      </c>
      <c r="E38" s="125">
        <f>'MODU 2025'!G41</f>
        <v>33</v>
      </c>
      <c r="F38" s="82">
        <f>'MODU 2025'!H41</f>
        <v>41</v>
      </c>
      <c r="G38" s="82">
        <f>'MODU 2025'!I41</f>
        <v>33</v>
      </c>
      <c r="H38" s="82">
        <f>'MODU 2025'!J41</f>
        <v>41</v>
      </c>
      <c r="I38" s="82">
        <f>'MODU 2025'!K41</f>
        <v>33</v>
      </c>
      <c r="J38" s="82">
        <f>'MODU 2025'!L41</f>
        <v>41</v>
      </c>
      <c r="K38" s="82">
        <f>'MODU 2025'!M41</f>
        <v>33</v>
      </c>
      <c r="L38" s="82">
        <f>'MODU 2025'!N41</f>
        <v>41</v>
      </c>
      <c r="M38" s="82">
        <f>'MODU 2025'!O41</f>
        <v>33</v>
      </c>
      <c r="N38" s="82">
        <f>'MODU 2025'!P41</f>
        <v>41</v>
      </c>
      <c r="O38" s="82">
        <f>'MODU 2025'!Q41</f>
        <v>33</v>
      </c>
      <c r="P38" s="82">
        <f>'MODU 2025'!R41</f>
        <v>41</v>
      </c>
      <c r="Q38" s="82">
        <f>'MODU 2025'!S41</f>
        <v>33</v>
      </c>
      <c r="R38" s="82">
        <f>'MODU 2025'!T41</f>
        <v>41</v>
      </c>
      <c r="S38" s="82">
        <f>'MODU 2025'!U41</f>
        <v>33</v>
      </c>
      <c r="T38" s="82">
        <f>'MODU 2025'!V41</f>
        <v>41</v>
      </c>
      <c r="U38" s="82">
        <f>'MODU 2025'!W41</f>
        <v>33</v>
      </c>
      <c r="V38" s="82">
        <f>'MODU 2025'!X41</f>
        <v>41</v>
      </c>
      <c r="W38" s="82">
        <f>'MODU 2025'!Y41</f>
        <v>33</v>
      </c>
      <c r="X38" s="82">
        <f>'MODU 2025'!Z41</f>
        <v>41</v>
      </c>
      <c r="Y38" s="82">
        <f>'MODU 2025'!AA41</f>
        <v>33</v>
      </c>
      <c r="Z38" s="82">
        <f>'MODU 2025'!AB41</f>
        <v>41</v>
      </c>
      <c r="AA38" s="82">
        <f>'MODU 2025'!AC41</f>
        <v>33</v>
      </c>
      <c r="AB38" s="82">
        <f>'MODU 2025'!AD41</f>
        <v>41</v>
      </c>
      <c r="AC38" s="82">
        <f>'MODU 2025'!AE41</f>
        <v>33</v>
      </c>
      <c r="AD38" s="82">
        <f>'MODU 2025'!AF41</f>
        <v>41</v>
      </c>
      <c r="AE38" s="82">
        <f>'MODU 2025'!AG41</f>
        <v>33</v>
      </c>
      <c r="AF38" s="82">
        <f>'MODU 2025'!AH41</f>
        <v>41</v>
      </c>
      <c r="AG38" s="82">
        <f>'MODU 2025'!AI41</f>
        <v>33</v>
      </c>
      <c r="AH38" s="82">
        <f>'MODU 2025'!AJ41</f>
        <v>41</v>
      </c>
      <c r="AI38" s="82">
        <f>'MODU 2025'!AK41</f>
        <v>33</v>
      </c>
      <c r="AJ38" s="82">
        <f>'MODU 2025'!AL41</f>
        <v>41</v>
      </c>
      <c r="AK38" s="82">
        <f>'MODU 2025'!AM41</f>
        <v>33</v>
      </c>
      <c r="AL38" s="82">
        <f>'MODU 2025'!AN41</f>
        <v>41</v>
      </c>
      <c r="AM38" s="82">
        <f>'MODU 2025'!AO41</f>
        <v>33</v>
      </c>
      <c r="AN38" s="82">
        <f>'MODU 2025'!AP41</f>
        <v>41</v>
      </c>
      <c r="AO38" s="82">
        <f>'MODU 2025'!AQ41</f>
        <v>33</v>
      </c>
      <c r="AP38" s="82">
        <f>'MODU 2025'!AR41</f>
        <v>41</v>
      </c>
      <c r="AQ38" s="82">
        <f>'MODU 2025'!AS41</f>
        <v>33</v>
      </c>
      <c r="AR38" s="82">
        <f>'MODU 2025'!AT41</f>
        <v>41</v>
      </c>
      <c r="AS38" s="82">
        <f>'MODU 2025'!AU41</f>
        <v>33</v>
      </c>
      <c r="AT38" s="82">
        <f>'MODU 2025'!AV41</f>
        <v>41</v>
      </c>
      <c r="AU38" s="82">
        <f>'MODU 2025'!AW41</f>
        <v>33</v>
      </c>
      <c r="AV38" s="82">
        <f>'MODU 2025'!AX41</f>
        <v>41</v>
      </c>
      <c r="AW38" s="82">
        <f>'MODU 2025'!AY41</f>
        <v>33</v>
      </c>
      <c r="AX38" s="82">
        <f>'MODU 2025'!AZ41</f>
        <v>41</v>
      </c>
      <c r="AY38" s="82">
        <f>'MODU 2025'!BA41</f>
        <v>33</v>
      </c>
      <c r="AZ38" s="82">
        <f>'MODU 2025'!BB41</f>
        <v>41</v>
      </c>
      <c r="BA38" s="82">
        <f>'MODU 2025'!BC41</f>
        <v>33</v>
      </c>
      <c r="BB38" s="82">
        <f>'MODU 2025'!BD41</f>
        <v>41</v>
      </c>
      <c r="BC38" s="82">
        <f>'MODU 2025'!BE41</f>
        <v>33</v>
      </c>
      <c r="BD38" s="126">
        <f>'MODU 2025'!BF41</f>
        <v>41</v>
      </c>
      <c r="BE38" s="82"/>
      <c r="BF38" s="116">
        <v>41</v>
      </c>
      <c r="BG38" s="117">
        <v>33</v>
      </c>
      <c r="BH38" s="117">
        <v>41</v>
      </c>
      <c r="BI38" s="117">
        <v>33</v>
      </c>
      <c r="BJ38" s="117">
        <v>41</v>
      </c>
      <c r="BK38" s="117">
        <v>33</v>
      </c>
      <c r="BL38" s="117">
        <v>41</v>
      </c>
      <c r="BM38" s="117">
        <v>33</v>
      </c>
      <c r="BN38" s="117">
        <v>41</v>
      </c>
      <c r="BO38" s="117">
        <v>33</v>
      </c>
      <c r="BP38" s="117">
        <v>41</v>
      </c>
      <c r="BQ38" s="117">
        <v>33</v>
      </c>
      <c r="BR38" s="117">
        <v>41</v>
      </c>
      <c r="BS38" s="117">
        <v>33</v>
      </c>
      <c r="BT38" s="117">
        <v>41</v>
      </c>
      <c r="BU38" s="117">
        <v>33</v>
      </c>
      <c r="BV38" s="117">
        <v>41</v>
      </c>
      <c r="BW38" s="117">
        <v>33</v>
      </c>
      <c r="BX38" s="117">
        <v>41</v>
      </c>
      <c r="BY38" s="117">
        <v>33</v>
      </c>
      <c r="BZ38" s="117">
        <v>41</v>
      </c>
      <c r="CA38" s="117">
        <v>33</v>
      </c>
      <c r="CB38" s="117">
        <v>41</v>
      </c>
      <c r="CC38" s="117">
        <v>33</v>
      </c>
      <c r="CD38" s="117">
        <v>41</v>
      </c>
      <c r="CE38" s="117">
        <v>33</v>
      </c>
      <c r="CF38" s="117">
        <v>41</v>
      </c>
      <c r="CG38" s="117">
        <v>33</v>
      </c>
      <c r="CH38" s="117">
        <v>41</v>
      </c>
      <c r="CI38" s="117">
        <v>33</v>
      </c>
      <c r="CJ38" s="117">
        <v>41</v>
      </c>
      <c r="CK38" s="117">
        <v>33</v>
      </c>
      <c r="CL38" s="117">
        <v>41</v>
      </c>
      <c r="CM38" s="117">
        <v>33</v>
      </c>
      <c r="CN38" s="117">
        <v>41</v>
      </c>
      <c r="CO38" s="117">
        <v>33</v>
      </c>
      <c r="CP38" s="117">
        <v>41</v>
      </c>
      <c r="CQ38" s="117">
        <v>33</v>
      </c>
      <c r="CR38" s="117">
        <v>41</v>
      </c>
      <c r="CS38" s="117">
        <v>33</v>
      </c>
      <c r="CT38" s="117">
        <v>41</v>
      </c>
      <c r="CU38" s="117">
        <v>33</v>
      </c>
      <c r="CV38" s="117">
        <v>41</v>
      </c>
      <c r="CW38" s="117">
        <v>33</v>
      </c>
      <c r="CX38" s="117">
        <v>41</v>
      </c>
      <c r="CY38" s="117">
        <v>33</v>
      </c>
      <c r="CZ38" s="117">
        <v>41</v>
      </c>
      <c r="DA38" s="117">
        <v>33</v>
      </c>
      <c r="DB38" s="117">
        <v>41</v>
      </c>
      <c r="DC38" s="117">
        <v>33</v>
      </c>
      <c r="DD38" s="117">
        <v>41</v>
      </c>
      <c r="DE38" s="118">
        <v>33</v>
      </c>
      <c r="DF38" s="85"/>
      <c r="DG38" s="133">
        <f t="shared" si="272"/>
        <v>0</v>
      </c>
      <c r="DH38" s="84">
        <f t="shared" si="110"/>
        <v>0</v>
      </c>
      <c r="DI38" s="84">
        <f t="shared" si="111"/>
        <v>0</v>
      </c>
      <c r="DJ38" s="84">
        <f t="shared" si="112"/>
        <v>0</v>
      </c>
      <c r="DK38" s="84">
        <f t="shared" si="113"/>
        <v>0</v>
      </c>
      <c r="DL38" s="84">
        <f t="shared" si="114"/>
        <v>0</v>
      </c>
      <c r="DM38" s="84">
        <f t="shared" si="115"/>
        <v>0</v>
      </c>
      <c r="DN38" s="84">
        <f t="shared" si="116"/>
        <v>0</v>
      </c>
      <c r="DO38" s="84">
        <f t="shared" si="117"/>
        <v>0</v>
      </c>
      <c r="DP38" s="84">
        <f t="shared" si="118"/>
        <v>0</v>
      </c>
      <c r="DQ38" s="84">
        <f t="shared" si="119"/>
        <v>0</v>
      </c>
      <c r="DR38" s="84">
        <f t="shared" si="120"/>
        <v>0</v>
      </c>
      <c r="DS38" s="84">
        <f t="shared" si="121"/>
        <v>0</v>
      </c>
      <c r="DT38" s="84">
        <f t="shared" si="122"/>
        <v>0</v>
      </c>
      <c r="DU38" s="84">
        <f t="shared" si="123"/>
        <v>0</v>
      </c>
      <c r="DV38" s="84">
        <f t="shared" si="124"/>
        <v>0</v>
      </c>
      <c r="DW38" s="84">
        <f t="shared" si="125"/>
        <v>0</v>
      </c>
      <c r="DX38" s="84">
        <f t="shared" si="126"/>
        <v>0</v>
      </c>
      <c r="DY38" s="84">
        <f t="shared" si="127"/>
        <v>0</v>
      </c>
      <c r="DZ38" s="84">
        <f t="shared" si="128"/>
        <v>0</v>
      </c>
      <c r="EA38" s="84">
        <f t="shared" si="129"/>
        <v>0</v>
      </c>
      <c r="EB38" s="84">
        <f t="shared" si="130"/>
        <v>0</v>
      </c>
      <c r="EC38" s="84">
        <f t="shared" si="131"/>
        <v>0</v>
      </c>
      <c r="ED38" s="84">
        <f t="shared" si="132"/>
        <v>0</v>
      </c>
      <c r="EE38" s="84">
        <f t="shared" si="133"/>
        <v>0</v>
      </c>
      <c r="EF38" s="84">
        <f t="shared" si="134"/>
        <v>0</v>
      </c>
      <c r="EG38" s="84">
        <f t="shared" si="135"/>
        <v>0</v>
      </c>
      <c r="EH38" s="84">
        <f t="shared" si="136"/>
        <v>0</v>
      </c>
      <c r="EI38" s="84">
        <f t="shared" si="137"/>
        <v>0</v>
      </c>
      <c r="EJ38" s="84">
        <f t="shared" si="138"/>
        <v>0</v>
      </c>
      <c r="EK38" s="84">
        <f t="shared" si="139"/>
        <v>0</v>
      </c>
      <c r="EL38" s="84">
        <f t="shared" si="140"/>
        <v>0</v>
      </c>
      <c r="EM38" s="84">
        <f t="shared" si="141"/>
        <v>0</v>
      </c>
      <c r="EN38" s="84">
        <f t="shared" si="142"/>
        <v>0</v>
      </c>
      <c r="EO38" s="84">
        <f t="shared" si="143"/>
        <v>0</v>
      </c>
      <c r="EP38" s="84">
        <f t="shared" si="144"/>
        <v>0</v>
      </c>
      <c r="EQ38" s="84">
        <f t="shared" si="145"/>
        <v>0</v>
      </c>
      <c r="ER38" s="84">
        <f t="shared" si="146"/>
        <v>0</v>
      </c>
      <c r="ES38" s="84">
        <f t="shared" si="147"/>
        <v>0</v>
      </c>
      <c r="ET38" s="84">
        <f t="shared" si="148"/>
        <v>0</v>
      </c>
      <c r="EU38" s="84">
        <f t="shared" si="149"/>
        <v>0</v>
      </c>
      <c r="EV38" s="84">
        <f t="shared" si="150"/>
        <v>0</v>
      </c>
      <c r="EW38" s="84">
        <f t="shared" si="151"/>
        <v>0</v>
      </c>
      <c r="EX38" s="84">
        <f t="shared" si="152"/>
        <v>0</v>
      </c>
      <c r="EY38" s="84">
        <f t="shared" si="153"/>
        <v>0</v>
      </c>
      <c r="EZ38" s="84">
        <f t="shared" si="154"/>
        <v>0</v>
      </c>
      <c r="FA38" s="84">
        <f t="shared" si="155"/>
        <v>0</v>
      </c>
      <c r="FB38" s="84">
        <f t="shared" si="156"/>
        <v>0</v>
      </c>
      <c r="FC38" s="84">
        <f t="shared" si="157"/>
        <v>0</v>
      </c>
      <c r="FD38" s="84">
        <f t="shared" si="158"/>
        <v>0</v>
      </c>
      <c r="FE38" s="84">
        <f t="shared" si="159"/>
        <v>0</v>
      </c>
      <c r="FF38" s="134">
        <f t="shared" si="160"/>
        <v>0</v>
      </c>
      <c r="FG38" s="84"/>
      <c r="FH38" s="133" t="str">
        <f t="shared" si="51"/>
        <v/>
      </c>
      <c r="FI38" s="84" t="str">
        <f t="shared" si="52"/>
        <v/>
      </c>
      <c r="FJ38" s="84" t="str">
        <f t="shared" si="53"/>
        <v/>
      </c>
      <c r="FK38" s="84" t="str">
        <f t="shared" si="54"/>
        <v/>
      </c>
      <c r="FL38" s="84" t="str">
        <f t="shared" si="55"/>
        <v/>
      </c>
      <c r="FM38" s="84" t="str">
        <f t="shared" si="56"/>
        <v/>
      </c>
      <c r="FN38" s="84" t="str">
        <f t="shared" si="57"/>
        <v/>
      </c>
      <c r="FO38" s="84" t="str">
        <f t="shared" si="58"/>
        <v/>
      </c>
      <c r="FP38" s="84" t="str">
        <f t="shared" si="59"/>
        <v/>
      </c>
      <c r="FQ38" s="84" t="str">
        <f t="shared" si="60"/>
        <v/>
      </c>
      <c r="FR38" s="84" t="str">
        <f t="shared" si="61"/>
        <v/>
      </c>
      <c r="FS38" s="84" t="str">
        <f t="shared" si="62"/>
        <v/>
      </c>
      <c r="FT38" s="84" t="str">
        <f t="shared" si="63"/>
        <v/>
      </c>
      <c r="FU38" s="84" t="str">
        <f t="shared" si="64"/>
        <v/>
      </c>
      <c r="FV38" s="84" t="str">
        <f t="shared" si="65"/>
        <v/>
      </c>
      <c r="FW38" s="84" t="str">
        <f t="shared" si="66"/>
        <v/>
      </c>
      <c r="FX38" s="84" t="str">
        <f t="shared" si="67"/>
        <v/>
      </c>
      <c r="FY38" s="84" t="str">
        <f t="shared" si="68"/>
        <v/>
      </c>
      <c r="FZ38" s="84" t="str">
        <f t="shared" si="69"/>
        <v/>
      </c>
      <c r="GA38" s="84" t="str">
        <f t="shared" si="70"/>
        <v/>
      </c>
      <c r="GB38" s="84" t="str">
        <f t="shared" si="71"/>
        <v/>
      </c>
      <c r="GC38" s="84" t="str">
        <f t="shared" si="72"/>
        <v/>
      </c>
      <c r="GD38" s="84" t="str">
        <f t="shared" si="73"/>
        <v/>
      </c>
      <c r="GE38" s="84" t="str">
        <f t="shared" si="74"/>
        <v/>
      </c>
      <c r="GF38" s="84" t="str">
        <f t="shared" si="75"/>
        <v/>
      </c>
      <c r="GG38" s="84" t="str">
        <f t="shared" si="76"/>
        <v/>
      </c>
      <c r="GH38" s="84" t="str">
        <f t="shared" si="77"/>
        <v/>
      </c>
      <c r="GI38" s="84" t="str">
        <f t="shared" si="78"/>
        <v/>
      </c>
      <c r="GJ38" s="84" t="str">
        <f t="shared" si="79"/>
        <v/>
      </c>
      <c r="GK38" s="84" t="str">
        <f t="shared" si="80"/>
        <v/>
      </c>
      <c r="GL38" s="84" t="str">
        <f t="shared" si="81"/>
        <v/>
      </c>
      <c r="GM38" s="84" t="str">
        <f t="shared" si="82"/>
        <v/>
      </c>
      <c r="GN38" s="84" t="str">
        <f t="shared" si="83"/>
        <v/>
      </c>
      <c r="GO38" s="84" t="str">
        <f t="shared" si="84"/>
        <v/>
      </c>
      <c r="GP38" s="84" t="str">
        <f t="shared" si="85"/>
        <v/>
      </c>
      <c r="GQ38" s="84" t="str">
        <f t="shared" si="86"/>
        <v/>
      </c>
      <c r="GR38" s="84" t="str">
        <f t="shared" si="87"/>
        <v/>
      </c>
      <c r="GS38" s="84" t="str">
        <f t="shared" si="88"/>
        <v/>
      </c>
      <c r="GT38" s="84" t="str">
        <f t="shared" si="89"/>
        <v/>
      </c>
      <c r="GU38" s="84" t="str">
        <f t="shared" si="90"/>
        <v/>
      </c>
      <c r="GV38" s="84" t="str">
        <f t="shared" si="91"/>
        <v/>
      </c>
      <c r="GW38" s="84" t="str">
        <f t="shared" si="92"/>
        <v/>
      </c>
      <c r="GX38" s="84" t="str">
        <f t="shared" si="93"/>
        <v/>
      </c>
      <c r="GY38" s="84" t="str">
        <f t="shared" si="94"/>
        <v/>
      </c>
      <c r="GZ38" s="84" t="str">
        <f t="shared" si="95"/>
        <v/>
      </c>
      <c r="HA38" s="84" t="str">
        <f t="shared" si="96"/>
        <v/>
      </c>
      <c r="HB38" s="84" t="str">
        <f t="shared" si="97"/>
        <v/>
      </c>
      <c r="HC38" s="84" t="str">
        <f t="shared" si="98"/>
        <v/>
      </c>
      <c r="HD38" s="84" t="str">
        <f t="shared" si="99"/>
        <v/>
      </c>
      <c r="HE38" s="84" t="str">
        <f t="shared" si="100"/>
        <v/>
      </c>
      <c r="HF38" s="84" t="str">
        <f t="shared" si="101"/>
        <v/>
      </c>
      <c r="HG38" s="84" t="str">
        <f t="shared" si="102"/>
        <v/>
      </c>
      <c r="HH38" s="139">
        <f t="shared" si="103"/>
        <v>0</v>
      </c>
      <c r="HI38" s="35"/>
      <c r="HJ38" s="133" t="str" cm="1">
        <f t="array" ref="HJ38">IF($C38&lt;&gt;"Production","",IFERROR(
_xlfn.IFS(AND(DG38&gt;0,DG38&lt;($HK$3-$D38)),DG38,
AND(DG38&gt;0,DG38&gt;($HK$3-$D38)),($HK$3-$D38)),""))</f>
        <v/>
      </c>
      <c r="HK38" s="84" t="str" cm="1">
        <f t="array" ref="HK38">IF($C38&lt;&gt;"Production","",IFERROR(
_xlfn.IFS(AND(DH38&gt;0,DH38&lt;($HK$3-$D38)),DH38,
AND(DH38&gt;0,DH38&gt;($HK$3-$D38)),($HK$3-$D38)),""))</f>
        <v/>
      </c>
      <c r="HL38" s="84" t="str" cm="1">
        <f t="array" ref="HL38">IF($C38&lt;&gt;"Production","",IFERROR(
_xlfn.IFS(AND(DI38&gt;0,DI38&lt;($HK$3-$D38)),DI38,
AND(DI38&gt;0,DI38&gt;($HK$3-$D38)),($HK$3-$D38)),""))</f>
        <v/>
      </c>
      <c r="HM38" s="84" t="str" cm="1">
        <f t="array" ref="HM38">IF($C38&lt;&gt;"Production","",IFERROR(
_xlfn.IFS(AND(DJ38&gt;0,DJ38&lt;($HK$3-$D38)),DJ38,
AND(DJ38&gt;0,DJ38&gt;($HK$3-$D38)),($HK$3-$D38)),""))</f>
        <v/>
      </c>
      <c r="HN38" s="84" t="str" cm="1">
        <f t="array" ref="HN38">IF($C38&lt;&gt;"Production","",IFERROR(
_xlfn.IFS(AND(DK38&gt;0,DK38&lt;($HK$3-$D38)),DK38,
AND(DK38&gt;0,DK38&gt;($HK$3-$D38)),($HK$3-$D38)),""))</f>
        <v/>
      </c>
      <c r="HO38" s="84" t="str" cm="1">
        <f t="array" ref="HO38">IF($C38&lt;&gt;"Production","",IFERROR(
_xlfn.IFS(AND(DL38&gt;0,DL38&lt;($HK$3-$D38)),DL38,
AND(DL38&gt;0,DL38&gt;($HK$3-$D38)),($HK$3-$D38)),""))</f>
        <v/>
      </c>
      <c r="HP38" s="84" t="str" cm="1">
        <f t="array" ref="HP38">IF($C38&lt;&gt;"Production","",IFERROR(
_xlfn.IFS(AND(DM38&gt;0,DM38&lt;($HK$3-$D38)),DM38,
AND(DM38&gt;0,DM38&gt;($HK$3-$D38)),($HK$3-$D38)),""))</f>
        <v/>
      </c>
      <c r="HQ38" s="84" t="str" cm="1">
        <f t="array" ref="HQ38">IF($C38&lt;&gt;"Production","",IFERROR(
_xlfn.IFS(AND(DN38&gt;0,DN38&lt;($HK$3-$D38)),DN38,
AND(DN38&gt;0,DN38&gt;($HK$3-$D38)),($HK$3-$D38)),""))</f>
        <v/>
      </c>
      <c r="HR38" s="84" t="str" cm="1">
        <f t="array" ref="HR38">IF($C38&lt;&gt;"Production","",IFERROR(
_xlfn.IFS(AND(DO38&gt;0,DO38&lt;($HK$3-$D38)),DO38,
AND(DO38&gt;0,DO38&gt;($HK$3-$D38)),($HK$3-$D38)),""))</f>
        <v/>
      </c>
      <c r="HS38" s="84" t="str" cm="1">
        <f t="array" ref="HS38">IF($C38&lt;&gt;"Production","",IFERROR(
_xlfn.IFS(AND(DP38&gt;0,DP38&lt;($HK$3-$D38)),DP38,
AND(DP38&gt;0,DP38&gt;($HK$3-$D38)),($HK$3-$D38)),""))</f>
        <v/>
      </c>
      <c r="HT38" s="84" t="str" cm="1">
        <f t="array" ref="HT38">IF($C38&lt;&gt;"Production","",IFERROR(
_xlfn.IFS(AND(DQ38&gt;0,DQ38&lt;($HK$3-$D38)),DQ38,
AND(DQ38&gt;0,DQ38&gt;($HK$3-$D38)),($HK$3-$D38)),""))</f>
        <v/>
      </c>
      <c r="HU38" s="84" t="str" cm="1">
        <f t="array" ref="HU38">IF($C38&lt;&gt;"Production","",IFERROR(
_xlfn.IFS(AND(DR38&gt;0,DR38&lt;($HK$3-$D38)),DR38,
AND(DR38&gt;0,DR38&gt;($HK$3-$D38)),($HK$3-$D38)),""))</f>
        <v/>
      </c>
      <c r="HV38" s="84" t="str" cm="1">
        <f t="array" ref="HV38">IF($C38&lt;&gt;"Production","",IFERROR(
_xlfn.IFS(AND(DS38&gt;0,DS38&lt;($HK$3-$D38)),DS38,
AND(DS38&gt;0,DS38&gt;($HK$3-$D38)),($HK$3-$D38)),""))</f>
        <v/>
      </c>
      <c r="HW38" s="84" t="str" cm="1">
        <f t="array" ref="HW38">IF($C38&lt;&gt;"Production","",IFERROR(
_xlfn.IFS(AND(DT38&gt;0,DT38&lt;($HK$3-$D38)),DT38,
AND(DT38&gt;0,DT38&gt;($HK$3-$D38)),($HK$3-$D38)),""))</f>
        <v/>
      </c>
      <c r="HX38" s="84" t="str" cm="1">
        <f t="array" ref="HX38">IF($C38&lt;&gt;"Production","",IFERROR(
_xlfn.IFS(AND(DU38&gt;0,DU38&lt;($HK$3-$D38)),DU38,
AND(DU38&gt;0,DU38&gt;($HK$3-$D38)),($HK$3-$D38)),""))</f>
        <v/>
      </c>
      <c r="HY38" s="84" t="str" cm="1">
        <f t="array" ref="HY38">IF($C38&lt;&gt;"Production","",IFERROR(
_xlfn.IFS(AND(DV38&gt;0,DV38&lt;($HK$3-$D38)),DV38,
AND(DV38&gt;0,DV38&gt;($HK$3-$D38)),($HK$3-$D38)),""))</f>
        <v/>
      </c>
      <c r="HZ38" s="84" t="str" cm="1">
        <f t="array" ref="HZ38">IF($C38&lt;&gt;"Production","",IFERROR(
_xlfn.IFS(AND(DW38&gt;0,DW38&lt;($HK$3-$D38)),DW38,
AND(DW38&gt;0,DW38&gt;($HK$3-$D38)),($HK$3-$D38)),""))</f>
        <v/>
      </c>
      <c r="IA38" s="84" t="str" cm="1">
        <f t="array" ref="IA38">IF($C38&lt;&gt;"Production","",IFERROR(
_xlfn.IFS(AND(DX38&gt;0,DX38&lt;($HK$3-$D38)),DX38,
AND(DX38&gt;0,DX38&gt;($HK$3-$D38)),($HK$3-$D38)),""))</f>
        <v/>
      </c>
      <c r="IB38" s="84" t="str" cm="1">
        <f t="array" ref="IB38">IF($C38&lt;&gt;"Production","",IFERROR(
_xlfn.IFS(AND(DY38&gt;0,DY38&lt;($HK$3-$D38)),DY38,
AND(DY38&gt;0,DY38&gt;($HK$3-$D38)),($HK$3-$D38)),""))</f>
        <v/>
      </c>
      <c r="IC38" s="84" t="str" cm="1">
        <f t="array" ref="IC38">IF($C38&lt;&gt;"Production","",IFERROR(
_xlfn.IFS(AND(DZ38&gt;0,DZ38&lt;($HK$3-$D38)),DZ38,
AND(DZ38&gt;0,DZ38&gt;($HK$3-$D38)),($HK$3-$D38)),""))</f>
        <v/>
      </c>
      <c r="ID38" s="84" t="str" cm="1">
        <f t="array" ref="ID38">IF($C38&lt;&gt;"Production","",IFERROR(
_xlfn.IFS(AND(EA38&gt;0,EA38&lt;($HK$3-$D38)),EA38,
AND(EA38&gt;0,EA38&gt;($HK$3-$D38)),($HK$3-$D38)),""))</f>
        <v/>
      </c>
      <c r="IE38" s="84" t="str" cm="1">
        <f t="array" ref="IE38">IF($C38&lt;&gt;"Production","",IFERROR(
_xlfn.IFS(AND(EB38&gt;0,EB38&lt;($HK$3-$D38)),EB38,
AND(EB38&gt;0,EB38&gt;($HK$3-$D38)),($HK$3-$D38)),""))</f>
        <v/>
      </c>
      <c r="IF38" s="84" t="str" cm="1">
        <f t="array" ref="IF38">IF($C38&lt;&gt;"Production","",IFERROR(
_xlfn.IFS(AND(EC38&gt;0,EC38&lt;($HK$3-$D38)),EC38,
AND(EC38&gt;0,EC38&gt;($HK$3-$D38)),($HK$3-$D38)),""))</f>
        <v/>
      </c>
      <c r="IG38" s="84" t="str" cm="1">
        <f t="array" ref="IG38">IF($C38&lt;&gt;"Production","",IFERROR(
_xlfn.IFS(AND(ED38&gt;0,ED38&lt;($HK$3-$D38)),ED38,
AND(ED38&gt;0,ED38&gt;($HK$3-$D38)),($HK$3-$D38)),""))</f>
        <v/>
      </c>
      <c r="IH38" s="84" t="str" cm="1">
        <f t="array" ref="IH38">IF($C38&lt;&gt;"Production","",IFERROR(
_xlfn.IFS(AND(EE38&gt;0,EE38&lt;($HK$3-$D38)),EE38,
AND(EE38&gt;0,EE38&gt;($HK$3-$D38)),($HK$3-$D38)),""))</f>
        <v/>
      </c>
      <c r="II38" s="84" t="str" cm="1">
        <f t="array" ref="II38">IF($C38&lt;&gt;"Production","",IFERROR(
_xlfn.IFS(AND(EF38&gt;0,EF38&lt;($HK$3-$D38)),EF38,
AND(EF38&gt;0,EF38&gt;($HK$3-$D38)),($HK$3-$D38)),""))</f>
        <v/>
      </c>
      <c r="IJ38" s="84" t="str" cm="1">
        <f t="array" ref="IJ38">IF($C38&lt;&gt;"Production","",IFERROR(
_xlfn.IFS(AND(EG38&gt;0,EG38&lt;($HK$3-$D38)),EG38,
AND(EG38&gt;0,EG38&gt;($HK$3-$D38)),($HK$3-$D38)),""))</f>
        <v/>
      </c>
      <c r="IK38" s="84" t="str" cm="1">
        <f t="array" ref="IK38">IF($C38&lt;&gt;"Production","",IFERROR(
_xlfn.IFS(AND(EH38&gt;0,EH38&lt;($HK$3-$D38)),EH38,
AND(EH38&gt;0,EH38&gt;($HK$3-$D38)),($HK$3-$D38)),""))</f>
        <v/>
      </c>
      <c r="IL38" s="84" t="str" cm="1">
        <f t="array" ref="IL38">IF($C38&lt;&gt;"Production","",IFERROR(
_xlfn.IFS(AND(EI38&gt;0,EI38&lt;($HK$3-$D38)),EI38,
AND(EI38&gt;0,EI38&gt;($HK$3-$D38)),($HK$3-$D38)),""))</f>
        <v/>
      </c>
      <c r="IM38" s="84" t="str" cm="1">
        <f t="array" ref="IM38">IF($C38&lt;&gt;"Production","",IFERROR(
_xlfn.IFS(AND(EJ38&gt;0,EJ38&lt;($HK$3-$D38)),EJ38,
AND(EJ38&gt;0,EJ38&gt;($HK$3-$D38)),($HK$3-$D38)),""))</f>
        <v/>
      </c>
      <c r="IN38" s="84" t="str" cm="1">
        <f t="array" ref="IN38">IF($C38&lt;&gt;"Production","",IFERROR(
_xlfn.IFS(AND(EK38&gt;0,EK38&lt;($HK$3-$D38)),EK38,
AND(EK38&gt;0,EK38&gt;($HK$3-$D38)),($HK$3-$D38)),""))</f>
        <v/>
      </c>
      <c r="IO38" s="84" t="str" cm="1">
        <f t="array" ref="IO38">IF($C38&lt;&gt;"Production","",IFERROR(
_xlfn.IFS(AND(EL38&gt;0,EL38&lt;($HK$3-$D38)),EL38,
AND(EL38&gt;0,EL38&gt;($HK$3-$D38)),($HK$3-$D38)),""))</f>
        <v/>
      </c>
      <c r="IP38" s="84" t="str" cm="1">
        <f t="array" ref="IP38">IF($C38&lt;&gt;"Production","",IFERROR(
_xlfn.IFS(AND(EM38&gt;0,EM38&lt;($HK$3-$D38)),EM38,
AND(EM38&gt;0,EM38&gt;($HK$3-$D38)),($HK$3-$D38)),""))</f>
        <v/>
      </c>
      <c r="IQ38" s="84" t="str" cm="1">
        <f t="array" ref="IQ38">IF($C38&lt;&gt;"Production","",IFERROR(
_xlfn.IFS(AND(EN38&gt;0,EN38&lt;($HK$3-$D38)),EN38,
AND(EN38&gt;0,EN38&gt;($HK$3-$D38)),($HK$3-$D38)),""))</f>
        <v/>
      </c>
      <c r="IR38" s="84" t="str" cm="1">
        <f t="array" ref="IR38">IF($C38&lt;&gt;"Production","",IFERROR(
_xlfn.IFS(AND(EO38&gt;0,EO38&lt;($HK$3-$D38)),EO38,
AND(EO38&gt;0,EO38&gt;($HK$3-$D38)),($HK$3-$D38)),""))</f>
        <v/>
      </c>
      <c r="IS38" s="84" t="str" cm="1">
        <f t="array" ref="IS38">IF($C38&lt;&gt;"Production","",IFERROR(
_xlfn.IFS(AND(EP38&gt;0,EP38&lt;($HK$3-$D38)),EP38,
AND(EP38&gt;0,EP38&gt;($HK$3-$D38)),($HK$3-$D38)),""))</f>
        <v/>
      </c>
      <c r="IT38" s="84" t="str" cm="1">
        <f t="array" ref="IT38">IF($C38&lt;&gt;"Production","",IFERROR(
_xlfn.IFS(AND(EQ38&gt;0,EQ38&lt;($HK$3-$D38)),EQ38,
AND(EQ38&gt;0,EQ38&gt;($HK$3-$D38)),($HK$3-$D38)),""))</f>
        <v/>
      </c>
      <c r="IU38" s="84" t="str" cm="1">
        <f t="array" ref="IU38">IF($C38&lt;&gt;"Production","",IFERROR(
_xlfn.IFS(AND(ER38&gt;0,ER38&lt;($HK$3-$D38)),ER38,
AND(ER38&gt;0,ER38&gt;($HK$3-$D38)),($HK$3-$D38)),""))</f>
        <v/>
      </c>
      <c r="IV38" s="84" t="str" cm="1">
        <f t="array" ref="IV38">IF($C38&lt;&gt;"Production","",IFERROR(
_xlfn.IFS(AND(ES38&gt;0,ES38&lt;($HK$3-$D38)),ES38,
AND(ES38&gt;0,ES38&gt;($HK$3-$D38)),($HK$3-$D38)),""))</f>
        <v/>
      </c>
      <c r="IW38" s="84" t="str" cm="1">
        <f t="array" ref="IW38">IF($C38&lt;&gt;"Production","",IFERROR(
_xlfn.IFS(AND(ET38&gt;0,ET38&lt;($HK$3-$D38)),ET38,
AND(ET38&gt;0,ET38&gt;($HK$3-$D38)),($HK$3-$D38)),""))</f>
        <v/>
      </c>
      <c r="IX38" s="84" t="str" cm="1">
        <f t="array" ref="IX38">IF($C38&lt;&gt;"Production","",IFERROR(
_xlfn.IFS(AND(EU38&gt;0,EU38&lt;($HK$3-$D38)),EU38,
AND(EU38&gt;0,EU38&gt;($HK$3-$D38)),($HK$3-$D38)),""))</f>
        <v/>
      </c>
      <c r="IY38" s="84" t="str" cm="1">
        <f t="array" ref="IY38">IF($C38&lt;&gt;"Production","",IFERROR(
_xlfn.IFS(AND(EV38&gt;0,EV38&lt;($HK$3-$D38)),EV38,
AND(EV38&gt;0,EV38&gt;($HK$3-$D38)),($HK$3-$D38)),""))</f>
        <v/>
      </c>
      <c r="IZ38" s="84" t="str" cm="1">
        <f t="array" ref="IZ38">IF($C38&lt;&gt;"Production","",IFERROR(
_xlfn.IFS(AND(EW38&gt;0,EW38&lt;($HK$3-$D38)),EW38,
AND(EW38&gt;0,EW38&gt;($HK$3-$D38)),($HK$3-$D38)),""))</f>
        <v/>
      </c>
      <c r="JA38" s="84" t="str" cm="1">
        <f t="array" ref="JA38">IF($C38&lt;&gt;"Production","",IFERROR(
_xlfn.IFS(AND(EX38&gt;0,EX38&lt;($HK$3-$D38)),EX38,
AND(EX38&gt;0,EX38&gt;($HK$3-$D38)),($HK$3-$D38)),""))</f>
        <v/>
      </c>
      <c r="JB38" s="84" t="str" cm="1">
        <f t="array" ref="JB38">IF($C38&lt;&gt;"Production","",IFERROR(
_xlfn.IFS(AND(EY38&gt;0,EY38&lt;($HK$3-$D38)),EY38,
AND(EY38&gt;0,EY38&gt;($HK$3-$D38)),($HK$3-$D38)),""))</f>
        <v/>
      </c>
      <c r="JC38" s="84" t="str" cm="1">
        <f t="array" ref="JC38">IF($C38&lt;&gt;"Production","",IFERROR(
_xlfn.IFS(AND(EZ38&gt;0,EZ38&lt;($HK$3-$D38)),EZ38,
AND(EZ38&gt;0,EZ38&gt;($HK$3-$D38)),($HK$3-$D38)),""))</f>
        <v/>
      </c>
      <c r="JD38" s="84" t="str" cm="1">
        <f t="array" ref="JD38">IF($C38&lt;&gt;"Production","",IFERROR(
_xlfn.IFS(AND(FA38&gt;0,FA38&lt;($HK$3-$D38)),FA38,
AND(FA38&gt;0,FA38&gt;($HK$3-$D38)),($HK$3-$D38)),""))</f>
        <v/>
      </c>
      <c r="JE38" s="84" t="str" cm="1">
        <f t="array" ref="JE38">IF($C38&lt;&gt;"Production","",IFERROR(
_xlfn.IFS(AND(FB38&gt;0,FB38&lt;($HK$3-$D38)),FB38,
AND(FB38&gt;0,FB38&gt;($HK$3-$D38)),($HK$3-$D38)),""))</f>
        <v/>
      </c>
      <c r="JF38" s="84" t="str" cm="1">
        <f t="array" ref="JF38">IF($C38&lt;&gt;"Production","",IFERROR(
_xlfn.IFS(AND(FC38&gt;0,FC38&lt;($HK$3-$D38)),FC38,
AND(FC38&gt;0,FC38&gt;($HK$3-$D38)),($HK$3-$D38)),""))</f>
        <v/>
      </c>
      <c r="JG38" s="84" t="str" cm="1">
        <f t="array" ref="JG38">IF($C38&lt;&gt;"Production","",IFERROR(
_xlfn.IFS(AND(FD38&gt;0,FD38&lt;($HK$3-$D38)),FD38,
AND(FD38&gt;0,FD38&gt;($HK$3-$D38)),($HK$3-$D38)),""))</f>
        <v/>
      </c>
      <c r="JH38" s="84" t="str" cm="1">
        <f t="array" ref="JH38">IF($C38&lt;&gt;"Production","",IFERROR(
_xlfn.IFS(AND(FF38&gt;0,FF38&lt;($HK$3-$D38)),FF38,
AND(FF38&gt;0,FF38&gt;($HK$3-$D38)),($HK$3-$D38)),""))</f>
        <v/>
      </c>
      <c r="JI38" s="134" t="str" cm="1">
        <f t="array" ref="JI38">IF($C38&lt;&gt;"Production","",IFERROR(
_xlfn.IFS(AND(FG38&gt;0,FG38&lt;($HK$3-$D38)),FG38,
AND(FG38&gt;0,FG38&gt;($HK$3-$D38)),($HK$3-$D38)),""))</f>
        <v/>
      </c>
      <c r="JJ38" s="139">
        <f t="shared" si="104"/>
        <v>0</v>
      </c>
      <c r="JK38" s="80"/>
      <c r="JL38" s="133" t="str" cm="1">
        <f t="array" ref="JL38">IF($C38="Production","",IFERROR(
_xlfn.IFS(AND(FH38&gt;0,FH38&lt;($HK$3-$D38)),FH38,
AND(FH38&gt;0,FH38&gt;($HK$3-$D38)),($HK$3-$D38)),""))</f>
        <v/>
      </c>
      <c r="JM38" s="84" t="str" cm="1">
        <f t="array" ref="JM38">IF($C38="Production","",IFERROR(
_xlfn.IFS(AND(FI38&gt;0,FI38&lt;($HK$3-$D38)),FI38,
AND(FI38&gt;0,FI38&gt;($HK$3-$D38)),($HK$3-$D38)),""))</f>
        <v/>
      </c>
      <c r="JN38" s="84" t="str" cm="1">
        <f t="array" ref="JN38">IF($C38="Production","",IFERROR(
_xlfn.IFS(AND(FJ38&gt;0,FJ38&lt;($HK$3-$D38)),FJ38,
AND(FJ38&gt;0,FJ38&gt;($HK$3-$D38)),($HK$3-$D38)),""))</f>
        <v/>
      </c>
      <c r="JO38" s="84" t="str" cm="1">
        <f t="array" ref="JO38">IF($C38="Production","",IFERROR(
_xlfn.IFS(AND(FK38&gt;0,FK38&lt;($HK$3-$D38)),FK38,
AND(FK38&gt;0,FK38&gt;($HK$3-$D38)),($HK$3-$D38)),""))</f>
        <v/>
      </c>
      <c r="JP38" s="84" t="str" cm="1">
        <f t="array" ref="JP38">IF($C38="Production","",IFERROR(
_xlfn.IFS(AND(FL38&gt;0,FL38&lt;($HK$3-$D38)),FL38,
AND(FL38&gt;0,FL38&gt;($HK$3-$D38)),($HK$3-$D38)),""))</f>
        <v/>
      </c>
      <c r="JQ38" s="84" t="str" cm="1">
        <f t="array" ref="JQ38">IF($C38="Production","",IFERROR(
_xlfn.IFS(AND(FM38&gt;0,FM38&lt;($HK$3-$D38)),FM38,
AND(FM38&gt;0,FM38&gt;($HK$3-$D38)),($HK$3-$D38)),""))</f>
        <v/>
      </c>
      <c r="JR38" s="84" t="str" cm="1">
        <f t="array" ref="JR38">IF($C38="Production","",IFERROR(
_xlfn.IFS(AND(FN38&gt;0,FN38&lt;($HK$3-$D38)),FN38,
AND(FN38&gt;0,FN38&gt;($HK$3-$D38)),($HK$3-$D38)),""))</f>
        <v/>
      </c>
      <c r="JS38" s="84" t="str" cm="1">
        <f t="array" ref="JS38">IF($C38="Production","",IFERROR(
_xlfn.IFS(AND(FO38&gt;0,FO38&lt;($HK$3-$D38)),FO38,
AND(FO38&gt;0,FO38&gt;($HK$3-$D38)),($HK$3-$D38)),""))</f>
        <v/>
      </c>
      <c r="JT38" s="84" t="str" cm="1">
        <f t="array" ref="JT38">IF($C38="Production","",IFERROR(
_xlfn.IFS(AND(FP38&gt;0,FP38&lt;($HK$3-$D38)),FP38,
AND(FP38&gt;0,FP38&gt;($HK$3-$D38)),($HK$3-$D38)),""))</f>
        <v/>
      </c>
      <c r="JU38" s="84" t="str" cm="1">
        <f t="array" ref="JU38">IF($C38="Production","",IFERROR(
_xlfn.IFS(AND(FQ38&gt;0,FQ38&lt;($HK$3-$D38)),FQ38,
AND(FQ38&gt;0,FQ38&gt;($HK$3-$D38)),($HK$3-$D38)),""))</f>
        <v/>
      </c>
      <c r="JV38" s="84" t="str" cm="1">
        <f t="array" ref="JV38">IF($C38="Production","",IFERROR(
_xlfn.IFS(AND(FR38&gt;0,FR38&lt;($HK$3-$D38)),FR38,
AND(FR38&gt;0,FR38&gt;($HK$3-$D38)),($HK$3-$D38)),""))</f>
        <v/>
      </c>
      <c r="JW38" s="84" t="str" cm="1">
        <f t="array" ref="JW38">IF($C38="Production","",IFERROR(
_xlfn.IFS(AND(FS38&gt;0,FS38&lt;($HK$3-$D38)),FS38,
AND(FS38&gt;0,FS38&gt;($HK$3-$D38)),($HK$3-$D38)),""))</f>
        <v/>
      </c>
      <c r="JX38" s="84" t="str" cm="1">
        <f t="array" ref="JX38">IF($C38="Production","",IFERROR(
_xlfn.IFS(AND(FT38&gt;0,FT38&lt;($HK$3-$D38)),FT38,
AND(FT38&gt;0,FT38&gt;($HK$3-$D38)),($HK$3-$D38)),""))</f>
        <v/>
      </c>
      <c r="JY38" s="84" t="str" cm="1">
        <f t="array" ref="JY38">IF($C38="Production","",IFERROR(
_xlfn.IFS(AND(FU38&gt;0,FU38&lt;($HK$3-$D38)),FU38,
AND(FU38&gt;0,FU38&gt;($HK$3-$D38)),($HK$3-$D38)),""))</f>
        <v/>
      </c>
      <c r="JZ38" s="84" t="str" cm="1">
        <f t="array" ref="JZ38">IF($C38="Production","",IFERROR(
_xlfn.IFS(AND(FV38&gt;0,FV38&lt;($HK$3-$D38)),FV38,
AND(FV38&gt;0,FV38&gt;($HK$3-$D38)),($HK$3-$D38)),""))</f>
        <v/>
      </c>
      <c r="KA38" s="84" t="str" cm="1">
        <f t="array" ref="KA38">IF($C38="Production","",IFERROR(
_xlfn.IFS(AND(FW38&gt;0,FW38&lt;($HK$3-$D38)),FW38,
AND(FW38&gt;0,FW38&gt;($HK$3-$D38)),($HK$3-$D38)),""))</f>
        <v/>
      </c>
      <c r="KB38" s="84" t="str" cm="1">
        <f t="array" ref="KB38">IF($C38="Production","",IFERROR(
_xlfn.IFS(AND(FX38&gt;0,FX38&lt;($HK$3-$D38)),FX38,
AND(FX38&gt;0,FX38&gt;($HK$3-$D38)),($HK$3-$D38)),""))</f>
        <v/>
      </c>
      <c r="KC38" s="84" t="str" cm="1">
        <f t="array" ref="KC38">IF($C38="Production","",IFERROR(
_xlfn.IFS(AND(FY38&gt;0,FY38&lt;($HK$3-$D38)),FY38,
AND(FY38&gt;0,FY38&gt;($HK$3-$D38)),($HK$3-$D38)),""))</f>
        <v/>
      </c>
      <c r="KD38" s="84" t="str" cm="1">
        <f t="array" ref="KD38">IF($C38="Production","",IFERROR(
_xlfn.IFS(AND(FZ38&gt;0,FZ38&lt;($HK$3-$D38)),FZ38,
AND(FZ38&gt;0,FZ38&gt;($HK$3-$D38)),($HK$3-$D38)),""))</f>
        <v/>
      </c>
      <c r="KE38" s="84" t="str" cm="1">
        <f t="array" ref="KE38">IF($C38="Production","",IFERROR(
_xlfn.IFS(AND(GA38&gt;0,GA38&lt;($HK$3-$D38)),GA38,
AND(GA38&gt;0,GA38&gt;($HK$3-$D38)),($HK$3-$D38)),""))</f>
        <v/>
      </c>
      <c r="KF38" s="84" t="str" cm="1">
        <f t="array" ref="KF38">IF($C38="Production","",IFERROR(
_xlfn.IFS(AND(GB38&gt;0,GB38&lt;($HK$3-$D38)),GB38,
AND(GB38&gt;0,GB38&gt;($HK$3-$D38)),($HK$3-$D38)),""))</f>
        <v/>
      </c>
      <c r="KG38" s="84" t="str" cm="1">
        <f t="array" ref="KG38">IF($C38="Production","",IFERROR(
_xlfn.IFS(AND(GC38&gt;0,GC38&lt;($HK$3-$D38)),GC38,
AND(GC38&gt;0,GC38&gt;($HK$3-$D38)),($HK$3-$D38)),""))</f>
        <v/>
      </c>
      <c r="KH38" s="84" t="str" cm="1">
        <f t="array" ref="KH38">IF($C38="Production","",IFERROR(
_xlfn.IFS(AND(GD38&gt;0,GD38&lt;($HK$3-$D38)),GD38,
AND(GD38&gt;0,GD38&gt;($HK$3-$D38)),($HK$3-$D38)),""))</f>
        <v/>
      </c>
      <c r="KI38" s="84" t="str" cm="1">
        <f t="array" ref="KI38">IF($C38="Production","",IFERROR(
_xlfn.IFS(AND(GE38&gt;0,GE38&lt;($HK$3-$D38)),GE38,
AND(GE38&gt;0,GE38&gt;($HK$3-$D38)),($HK$3-$D38)),""))</f>
        <v/>
      </c>
      <c r="KJ38" s="84" t="str" cm="1">
        <f t="array" ref="KJ38">IF($C38="Production","",IFERROR(
_xlfn.IFS(AND(GF38&gt;0,GF38&lt;($HK$3-$D38)),GF38,
AND(GF38&gt;0,GF38&gt;($HK$3-$D38)),($HK$3-$D38)),""))</f>
        <v/>
      </c>
      <c r="KK38" s="84" t="str" cm="1">
        <f t="array" ref="KK38">IF($C38="Production","",IFERROR(
_xlfn.IFS(AND(GG38&gt;0,GG38&lt;($HK$3-$D38)),GG38,
AND(GG38&gt;0,GG38&gt;($HK$3-$D38)),($HK$3-$D38)),""))</f>
        <v/>
      </c>
      <c r="KL38" s="84" t="str" cm="1">
        <f t="array" ref="KL38">IF($C38="Production","",IFERROR(
_xlfn.IFS(AND(GH38&gt;0,GH38&lt;($HK$3-$D38)),GH38,
AND(GH38&gt;0,GH38&gt;($HK$3-$D38)),($HK$3-$D38)),""))</f>
        <v/>
      </c>
      <c r="KM38" s="84" t="str" cm="1">
        <f t="array" ref="KM38">IF($C38="Production","",IFERROR(
_xlfn.IFS(AND(GI38&gt;0,GI38&lt;($HK$3-$D38)),GI38,
AND(GI38&gt;0,GI38&gt;($HK$3-$D38)),($HK$3-$D38)),""))</f>
        <v/>
      </c>
      <c r="KN38" s="84" t="str" cm="1">
        <f t="array" ref="KN38">IF($C38="Production","",IFERROR(
_xlfn.IFS(AND(GJ38&gt;0,GJ38&lt;($HK$3-$D38)),GJ38,
AND(GJ38&gt;0,GJ38&gt;($HK$3-$D38)),($HK$3-$D38)),""))</f>
        <v/>
      </c>
      <c r="KO38" s="84" t="str" cm="1">
        <f t="array" ref="KO38">IF($C38="Production","",IFERROR(
_xlfn.IFS(AND(GK38&gt;0,GK38&lt;($HK$3-$D38)),GK38,
AND(GK38&gt;0,GK38&gt;($HK$3-$D38)),($HK$3-$D38)),""))</f>
        <v/>
      </c>
      <c r="KP38" s="84" t="str" cm="1">
        <f t="array" ref="KP38">IF($C38="Production","",IFERROR(
_xlfn.IFS(AND(GL38&gt;0,GL38&lt;($HK$3-$D38)),GL38,
AND(GL38&gt;0,GL38&gt;($HK$3-$D38)),($HK$3-$D38)),""))</f>
        <v/>
      </c>
      <c r="KQ38" s="84" t="str" cm="1">
        <f t="array" ref="KQ38">IF($C38="Production","",IFERROR(
_xlfn.IFS(AND(GM38&gt;0,GM38&lt;($HK$3-$D38)),GM38,
AND(GM38&gt;0,GM38&gt;($HK$3-$D38)),($HK$3-$D38)),""))</f>
        <v/>
      </c>
      <c r="KR38" s="84" t="str" cm="1">
        <f t="array" ref="KR38">IF($C38="Production","",IFERROR(
_xlfn.IFS(AND(GN38&gt;0,GN38&lt;($HK$3-$D38)),GN38,
AND(GN38&gt;0,GN38&gt;($HK$3-$D38)),($HK$3-$D38)),""))</f>
        <v/>
      </c>
      <c r="KS38" s="84" t="str" cm="1">
        <f t="array" ref="KS38">IF($C38="Production","",IFERROR(
_xlfn.IFS(AND(GO38&gt;0,GO38&lt;($HK$3-$D38)),GO38,
AND(GO38&gt;0,GO38&gt;($HK$3-$D38)),($HK$3-$D38)),""))</f>
        <v/>
      </c>
      <c r="KT38" s="84" t="str" cm="1">
        <f t="array" ref="KT38">IF($C38="Production","",IFERROR(
_xlfn.IFS(AND(GP38&gt;0,GP38&lt;($HK$3-$D38)),GP38,
AND(GP38&gt;0,GP38&gt;($HK$3-$D38)),($HK$3-$D38)),""))</f>
        <v/>
      </c>
      <c r="KU38" s="84" t="str" cm="1">
        <f t="array" ref="KU38">IF($C38="Production","",IFERROR(
_xlfn.IFS(AND(GQ38&gt;0,GQ38&lt;($HK$3-$D38)),GQ38,
AND(GQ38&gt;0,GQ38&gt;($HK$3-$D38)),($HK$3-$D38)),""))</f>
        <v/>
      </c>
      <c r="KV38" s="84" t="str" cm="1">
        <f t="array" ref="KV38">IF($C38="Production","",IFERROR(
_xlfn.IFS(AND(GR38&gt;0,GR38&lt;($HK$3-$D38)),GR38,
AND(GR38&gt;0,GR38&gt;($HK$3-$D38)),($HK$3-$D38)),""))</f>
        <v/>
      </c>
      <c r="KW38" s="84" t="str" cm="1">
        <f t="array" ref="KW38">IF($C38="Production","",IFERROR(
_xlfn.IFS(AND(GS38&gt;0,GS38&lt;($HK$3-$D38)),GS38,
AND(GS38&gt;0,GS38&gt;($HK$3-$D38)),($HK$3-$D38)),""))</f>
        <v/>
      </c>
      <c r="KX38" s="84" t="str" cm="1">
        <f t="array" ref="KX38">IF($C38="Production","",IFERROR(
_xlfn.IFS(AND(GT38&gt;0,GT38&lt;($HK$3-$D38)),GT38,
AND(GT38&gt;0,GT38&gt;($HK$3-$D38)),($HK$3-$D38)),""))</f>
        <v/>
      </c>
      <c r="KY38" s="84" t="str" cm="1">
        <f t="array" ref="KY38">IF($C38="Production","",IFERROR(
_xlfn.IFS(AND(GU38&gt;0,GU38&lt;($HK$3-$D38)),GU38,
AND(GU38&gt;0,GU38&gt;($HK$3-$D38)),($HK$3-$D38)),""))</f>
        <v/>
      </c>
      <c r="KZ38" s="84" t="str" cm="1">
        <f t="array" ref="KZ38">IF($C38="Production","",IFERROR(
_xlfn.IFS(AND(GV38&gt;0,GV38&lt;($HK$3-$D38)),GV38,
AND(GV38&gt;0,GV38&gt;($HK$3-$D38)),($HK$3-$D38)),""))</f>
        <v/>
      </c>
      <c r="LA38" s="84" t="str" cm="1">
        <f t="array" ref="LA38">IF($C38="Production","",IFERROR(
_xlfn.IFS(AND(GW38&gt;0,GW38&lt;($HK$3-$D38)),GW38,
AND(GW38&gt;0,GW38&gt;($HK$3-$D38)),($HK$3-$D38)),""))</f>
        <v/>
      </c>
      <c r="LB38" s="84" t="str" cm="1">
        <f t="array" ref="LB38">IF($C38="Production","",IFERROR(
_xlfn.IFS(AND(GX38&gt;0,GX38&lt;($HK$3-$D38)),GX38,
AND(GX38&gt;0,GX38&gt;($HK$3-$D38)),($HK$3-$D38)),""))</f>
        <v/>
      </c>
      <c r="LC38" s="84" t="str" cm="1">
        <f t="array" ref="LC38">IF($C38="Production","",IFERROR(
_xlfn.IFS(AND(GY38&gt;0,GY38&lt;($HK$3-$D38)),GY38,
AND(GY38&gt;0,GY38&gt;($HK$3-$D38)),($HK$3-$D38)),""))</f>
        <v/>
      </c>
      <c r="LD38" s="84" t="str" cm="1">
        <f t="array" ref="LD38">IF($C38="Production","",IFERROR(
_xlfn.IFS(AND(GZ38&gt;0,GZ38&lt;($HK$3-$D38)),GZ38,
AND(GZ38&gt;0,GZ38&gt;($HK$3-$D38)),($HK$3-$D38)),""))</f>
        <v/>
      </c>
      <c r="LE38" s="84" t="str" cm="1">
        <f t="array" ref="LE38">IF($C38="Production","",IFERROR(
_xlfn.IFS(AND(HA38&gt;0,HA38&lt;($HK$3-$D38)),HA38,
AND(HA38&gt;0,HA38&gt;($HK$3-$D38)),($HK$3-$D38)),""))</f>
        <v/>
      </c>
      <c r="LF38" s="84" t="str" cm="1">
        <f t="array" ref="LF38">IF($C38="Production","",IFERROR(
_xlfn.IFS(AND(HB38&gt;0,HB38&lt;($HK$3-$D38)),HB38,
AND(HB38&gt;0,HB38&gt;($HK$3-$D38)),($HK$3-$D38)),""))</f>
        <v/>
      </c>
      <c r="LG38" s="84" t="str" cm="1">
        <f t="array" ref="LG38">IF($C38="Production","",IFERROR(
_xlfn.IFS(AND(HC38&gt;0,HC38&lt;($HK$3-$D38)),HC38,
AND(HC38&gt;0,HC38&gt;($HK$3-$D38)),($HK$3-$D38)),""))</f>
        <v/>
      </c>
      <c r="LH38" s="84" t="str" cm="1">
        <f t="array" ref="LH38">IF($C38="Production","",IFERROR(
_xlfn.IFS(AND(HD38&gt;0,HD38&lt;($HK$3-$D38)),HD38,
AND(HD38&gt;0,HD38&gt;($HK$3-$D38)),($HK$3-$D38)),""))</f>
        <v/>
      </c>
      <c r="LI38" s="84" t="str" cm="1">
        <f t="array" ref="LI38">IF($C38="Production","",IFERROR(
_xlfn.IFS(AND(HE38&gt;0,HE38&lt;($HK$3-$D38)),HE38,
AND(HE38&gt;0,HE38&gt;($HK$3-$D38)),($HK$3-$D38)),""))</f>
        <v/>
      </c>
      <c r="LJ38" s="84" t="str" cm="1">
        <f t="array" ref="LJ38">IF($C38="Production","",IFERROR(
_xlfn.IFS(AND(HF38&gt;0,HF38&lt;($HK$3-$D38)),HF38,
AND(HF38&gt;0,HF38&gt;($HK$3-$D38)),($HK$3-$D38)),""))</f>
        <v/>
      </c>
      <c r="LK38" s="84" t="str" cm="1">
        <f t="array" ref="LK38">IF($C38="Production","",IFERROR(
_xlfn.IFS(AND(HG38&gt;0,HG38&lt;($HK$3-$D38)),HG38,
AND(HG38&gt;0,HG38&gt;($HK$3-$D38)),($HK$3-$D38)),""))</f>
        <v/>
      </c>
      <c r="LL38" s="139">
        <f t="shared" si="161"/>
        <v>0</v>
      </c>
      <c r="LM38" s="80"/>
      <c r="LN38" s="133" t="str">
        <f t="shared" si="162"/>
        <v/>
      </c>
      <c r="LO38" s="84" t="str">
        <f t="shared" si="163"/>
        <v/>
      </c>
      <c r="LP38" s="84" t="str">
        <f t="shared" si="164"/>
        <v/>
      </c>
      <c r="LQ38" s="84" t="str">
        <f t="shared" si="165"/>
        <v/>
      </c>
      <c r="LR38" s="84" t="str">
        <f t="shared" si="166"/>
        <v/>
      </c>
      <c r="LS38" s="84" t="str">
        <f t="shared" si="167"/>
        <v/>
      </c>
      <c r="LT38" s="84" t="str">
        <f t="shared" si="168"/>
        <v/>
      </c>
      <c r="LU38" s="84" t="str">
        <f t="shared" si="169"/>
        <v/>
      </c>
      <c r="LV38" s="84" t="str">
        <f t="shared" si="170"/>
        <v/>
      </c>
      <c r="LW38" s="84" t="str">
        <f t="shared" si="171"/>
        <v/>
      </c>
      <c r="LX38" s="84" t="str">
        <f t="shared" si="172"/>
        <v/>
      </c>
      <c r="LY38" s="84" t="str">
        <f t="shared" si="173"/>
        <v/>
      </c>
      <c r="LZ38" s="84" t="str">
        <f t="shared" si="174"/>
        <v/>
      </c>
      <c r="MA38" s="84" t="str">
        <f t="shared" si="175"/>
        <v/>
      </c>
      <c r="MB38" s="84" t="str">
        <f t="shared" si="176"/>
        <v/>
      </c>
      <c r="MC38" s="84" t="str">
        <f t="shared" si="177"/>
        <v/>
      </c>
      <c r="MD38" s="84" t="str">
        <f t="shared" si="178"/>
        <v/>
      </c>
      <c r="ME38" s="84" t="str">
        <f t="shared" si="179"/>
        <v/>
      </c>
      <c r="MF38" s="84" t="str">
        <f t="shared" si="180"/>
        <v/>
      </c>
      <c r="MG38" s="84" t="str">
        <f t="shared" si="181"/>
        <v/>
      </c>
      <c r="MH38" s="84" t="str">
        <f t="shared" si="182"/>
        <v/>
      </c>
      <c r="MI38" s="84" t="str">
        <f t="shared" si="183"/>
        <v/>
      </c>
      <c r="MJ38" s="84" t="str">
        <f t="shared" si="184"/>
        <v/>
      </c>
      <c r="MK38" s="84" t="str">
        <f t="shared" si="185"/>
        <v/>
      </c>
      <c r="ML38" s="84" t="str">
        <f t="shared" si="186"/>
        <v/>
      </c>
      <c r="MM38" s="84" t="str">
        <f t="shared" si="187"/>
        <v/>
      </c>
      <c r="MN38" s="84" t="str">
        <f t="shared" si="188"/>
        <v/>
      </c>
      <c r="MO38" s="84" t="str">
        <f t="shared" si="189"/>
        <v/>
      </c>
      <c r="MP38" s="84" t="str">
        <f t="shared" si="190"/>
        <v/>
      </c>
      <c r="MQ38" s="84" t="str">
        <f t="shared" si="191"/>
        <v/>
      </c>
      <c r="MR38" s="84" t="str">
        <f t="shared" si="192"/>
        <v/>
      </c>
      <c r="MS38" s="84" t="str">
        <f t="shared" si="193"/>
        <v/>
      </c>
      <c r="MT38" s="84" t="str">
        <f t="shared" si="194"/>
        <v/>
      </c>
      <c r="MU38" s="84" t="str">
        <f t="shared" si="195"/>
        <v/>
      </c>
      <c r="MV38" s="84" t="str">
        <f t="shared" si="196"/>
        <v/>
      </c>
      <c r="MW38" s="84" t="str">
        <f t="shared" si="197"/>
        <v/>
      </c>
      <c r="MX38" s="84" t="str">
        <f t="shared" si="198"/>
        <v/>
      </c>
      <c r="MY38" s="84" t="str">
        <f t="shared" si="199"/>
        <v/>
      </c>
      <c r="MZ38" s="84" t="str">
        <f t="shared" si="200"/>
        <v/>
      </c>
      <c r="NA38" s="84" t="str">
        <f t="shared" si="201"/>
        <v/>
      </c>
      <c r="NB38" s="84" t="str">
        <f t="shared" si="202"/>
        <v/>
      </c>
      <c r="NC38" s="84" t="str">
        <f t="shared" si="203"/>
        <v/>
      </c>
      <c r="ND38" s="84" t="str">
        <f t="shared" si="204"/>
        <v/>
      </c>
      <c r="NE38" s="84" t="str">
        <f t="shared" si="205"/>
        <v/>
      </c>
      <c r="NF38" s="84" t="str">
        <f t="shared" si="206"/>
        <v/>
      </c>
      <c r="NG38" s="84" t="str">
        <f t="shared" si="207"/>
        <v/>
      </c>
      <c r="NH38" s="84" t="str">
        <f t="shared" si="208"/>
        <v/>
      </c>
      <c r="NI38" s="84" t="str">
        <f t="shared" si="209"/>
        <v/>
      </c>
      <c r="NJ38" s="84" t="str">
        <f t="shared" si="210"/>
        <v/>
      </c>
      <c r="NK38" s="84" t="str">
        <f t="shared" si="211"/>
        <v/>
      </c>
      <c r="NL38" s="84" t="str">
        <f t="shared" si="212"/>
        <v/>
      </c>
      <c r="NM38" s="134" t="str">
        <f t="shared" si="213"/>
        <v/>
      </c>
      <c r="NN38" s="139">
        <f t="shared" si="214"/>
        <v>0</v>
      </c>
      <c r="NP38" s="91" t="str">
        <f t="shared" si="215"/>
        <v/>
      </c>
      <c r="NQ38" s="79" t="str">
        <f t="shared" si="216"/>
        <v/>
      </c>
      <c r="NR38" s="79" t="str">
        <f t="shared" si="217"/>
        <v/>
      </c>
      <c r="NS38" s="79" t="str">
        <f t="shared" si="218"/>
        <v/>
      </c>
      <c r="NT38" s="79" t="str">
        <f t="shared" si="219"/>
        <v/>
      </c>
      <c r="NU38" s="79" t="str">
        <f t="shared" si="220"/>
        <v/>
      </c>
      <c r="NV38" s="79" t="str">
        <f t="shared" si="221"/>
        <v/>
      </c>
      <c r="NW38" s="79" t="str">
        <f t="shared" si="222"/>
        <v/>
      </c>
      <c r="NX38" s="79" t="str">
        <f t="shared" si="223"/>
        <v/>
      </c>
      <c r="NY38" s="79" t="str">
        <f t="shared" si="224"/>
        <v/>
      </c>
      <c r="NZ38" s="79" t="str">
        <f t="shared" si="225"/>
        <v/>
      </c>
      <c r="OA38" s="79" t="str">
        <f t="shared" si="226"/>
        <v/>
      </c>
      <c r="OB38" s="79" t="str">
        <f t="shared" si="227"/>
        <v/>
      </c>
      <c r="OC38" s="79" t="str">
        <f t="shared" si="228"/>
        <v/>
      </c>
      <c r="OD38" s="79" t="str">
        <f t="shared" si="229"/>
        <v/>
      </c>
      <c r="OE38" s="79" t="str">
        <f t="shared" si="230"/>
        <v/>
      </c>
      <c r="OF38" s="79" t="str">
        <f t="shared" si="231"/>
        <v/>
      </c>
      <c r="OG38" s="79" t="str">
        <f t="shared" si="232"/>
        <v/>
      </c>
      <c r="OH38" s="79" t="str">
        <f t="shared" si="233"/>
        <v/>
      </c>
      <c r="OI38" s="79" t="str">
        <f t="shared" si="234"/>
        <v/>
      </c>
      <c r="OJ38" s="79" t="str">
        <f t="shared" si="235"/>
        <v/>
      </c>
      <c r="OK38" s="79" t="str">
        <f t="shared" si="236"/>
        <v/>
      </c>
      <c r="OL38" s="79" t="str">
        <f t="shared" si="237"/>
        <v/>
      </c>
      <c r="OM38" s="79" t="str">
        <f t="shared" si="238"/>
        <v/>
      </c>
      <c r="ON38" s="79" t="str">
        <f t="shared" si="239"/>
        <v/>
      </c>
      <c r="OO38" s="79" t="str">
        <f t="shared" si="240"/>
        <v/>
      </c>
      <c r="OP38" s="79" t="str">
        <f t="shared" si="241"/>
        <v/>
      </c>
      <c r="OQ38" s="79" t="str">
        <f t="shared" si="242"/>
        <v/>
      </c>
      <c r="OR38" s="79" t="str">
        <f t="shared" si="243"/>
        <v/>
      </c>
      <c r="OS38" s="79" t="str">
        <f t="shared" si="244"/>
        <v/>
      </c>
      <c r="OT38" s="79" t="str">
        <f t="shared" si="245"/>
        <v/>
      </c>
      <c r="OU38" s="79" t="str">
        <f t="shared" si="246"/>
        <v/>
      </c>
      <c r="OV38" s="79" t="str">
        <f t="shared" si="247"/>
        <v/>
      </c>
      <c r="OW38" s="79" t="str">
        <f t="shared" si="248"/>
        <v/>
      </c>
      <c r="OX38" s="79" t="str">
        <f t="shared" si="249"/>
        <v/>
      </c>
      <c r="OY38" s="79" t="str">
        <f t="shared" si="250"/>
        <v/>
      </c>
      <c r="OZ38" s="79" t="str">
        <f t="shared" si="251"/>
        <v/>
      </c>
      <c r="PA38" s="79" t="str">
        <f t="shared" si="252"/>
        <v/>
      </c>
      <c r="PB38" s="79" t="str">
        <f t="shared" si="253"/>
        <v/>
      </c>
      <c r="PC38" s="79" t="str">
        <f t="shared" si="254"/>
        <v/>
      </c>
      <c r="PD38" s="79" t="str">
        <f t="shared" si="255"/>
        <v/>
      </c>
      <c r="PE38" s="79" t="str">
        <f t="shared" si="256"/>
        <v/>
      </c>
      <c r="PF38" s="79" t="str">
        <f t="shared" si="257"/>
        <v/>
      </c>
      <c r="PG38" s="79" t="str">
        <f t="shared" si="258"/>
        <v/>
      </c>
      <c r="PH38" s="79" t="str">
        <f t="shared" si="259"/>
        <v/>
      </c>
      <c r="PI38" s="79" t="str">
        <f t="shared" si="260"/>
        <v/>
      </c>
      <c r="PJ38" s="79" t="str">
        <f t="shared" si="261"/>
        <v/>
      </c>
      <c r="PK38" s="79" t="str">
        <f t="shared" si="262"/>
        <v/>
      </c>
      <c r="PL38" s="79" t="str">
        <f t="shared" si="263"/>
        <v/>
      </c>
      <c r="PM38" s="79" t="str">
        <f t="shared" si="264"/>
        <v/>
      </c>
      <c r="PN38" s="79" t="str">
        <f t="shared" si="265"/>
        <v/>
      </c>
      <c r="PO38" s="92" t="str">
        <f t="shared" si="266"/>
        <v/>
      </c>
      <c r="PP38" s="144">
        <f t="shared" si="109"/>
        <v>0</v>
      </c>
      <c r="PR38" s="91">
        <f t="shared" si="267"/>
        <v>0</v>
      </c>
      <c r="PS38" s="79">
        <f t="shared" si="268"/>
        <v>0</v>
      </c>
      <c r="PT38" s="92">
        <f t="shared" si="269"/>
        <v>0</v>
      </c>
      <c r="PV38" s="144">
        <f t="shared" si="270"/>
        <v>0</v>
      </c>
      <c r="PX38" s="144">
        <f t="shared" si="271"/>
        <v>0</v>
      </c>
    </row>
    <row r="39" spans="2:440" x14ac:dyDescent="0.15">
      <c r="B39" s="82" t="str">
        <f>'MODU 2025'!B42</f>
        <v>ROSSELLO Yasmina</v>
      </c>
      <c r="C39" s="82" t="str">
        <f>'MODU 2025'!C42</f>
        <v>Production</v>
      </c>
      <c r="D39" s="82">
        <f>'MODU 2025'!D42</f>
        <v>37</v>
      </c>
      <c r="E39" s="125">
        <f>'MODU 2025'!G42</f>
        <v>41.25</v>
      </c>
      <c r="F39" s="82">
        <f>'MODU 2025'!H42</f>
        <v>33</v>
      </c>
      <c r="G39" s="82">
        <f>'MODU 2025'!I42</f>
        <v>41</v>
      </c>
      <c r="H39" s="82">
        <f>'MODU 2025'!J42</f>
        <v>33</v>
      </c>
      <c r="I39" s="82">
        <f>'MODU 2025'!K42</f>
        <v>41</v>
      </c>
      <c r="J39" s="82">
        <f>'MODU 2025'!L42</f>
        <v>33</v>
      </c>
      <c r="K39" s="82">
        <f>'MODU 2025'!M42</f>
        <v>41</v>
      </c>
      <c r="L39" s="82">
        <f>'MODU 2025'!N42</f>
        <v>33</v>
      </c>
      <c r="M39" s="82">
        <f>'MODU 2025'!O42</f>
        <v>41</v>
      </c>
      <c r="N39" s="82">
        <f>'MODU 2025'!P42</f>
        <v>33</v>
      </c>
      <c r="O39" s="82">
        <f>'MODU 2025'!Q42</f>
        <v>41</v>
      </c>
      <c r="P39" s="82">
        <f>'MODU 2025'!R42</f>
        <v>33</v>
      </c>
      <c r="Q39" s="82">
        <f>'MODU 2025'!S42</f>
        <v>41</v>
      </c>
      <c r="R39" s="82">
        <f>'MODU 2025'!T42</f>
        <v>33</v>
      </c>
      <c r="S39" s="82">
        <f>'MODU 2025'!U42</f>
        <v>41</v>
      </c>
      <c r="T39" s="82">
        <f>'MODU 2025'!V42</f>
        <v>33</v>
      </c>
      <c r="U39" s="82">
        <f>'MODU 2025'!W42</f>
        <v>41</v>
      </c>
      <c r="V39" s="82">
        <f>'MODU 2025'!X42</f>
        <v>33</v>
      </c>
      <c r="W39" s="82">
        <f>'MODU 2025'!Y42</f>
        <v>41</v>
      </c>
      <c r="X39" s="82">
        <f>'MODU 2025'!Z42</f>
        <v>33</v>
      </c>
      <c r="Y39" s="82">
        <f>'MODU 2025'!AA42</f>
        <v>41</v>
      </c>
      <c r="Z39" s="82">
        <f>'MODU 2025'!AB42</f>
        <v>33</v>
      </c>
      <c r="AA39" s="82">
        <f>'MODU 2025'!AC42</f>
        <v>41</v>
      </c>
      <c r="AB39" s="82">
        <f>'MODU 2025'!AD42</f>
        <v>33</v>
      </c>
      <c r="AC39" s="82">
        <f>'MODU 2025'!AE42</f>
        <v>41</v>
      </c>
      <c r="AD39" s="82">
        <f>'MODU 2025'!AF42</f>
        <v>33</v>
      </c>
      <c r="AE39" s="82">
        <f>'MODU 2025'!AG42</f>
        <v>41</v>
      </c>
      <c r="AF39" s="82">
        <f>'MODU 2025'!AH42</f>
        <v>33</v>
      </c>
      <c r="AG39" s="82">
        <f>'MODU 2025'!AI42</f>
        <v>41</v>
      </c>
      <c r="AH39" s="82">
        <f>'MODU 2025'!AJ42</f>
        <v>33</v>
      </c>
      <c r="AI39" s="82">
        <f>'MODU 2025'!AK42</f>
        <v>41</v>
      </c>
      <c r="AJ39" s="82">
        <f>'MODU 2025'!AL42</f>
        <v>33</v>
      </c>
      <c r="AK39" s="82">
        <f>'MODU 2025'!AM42</f>
        <v>41</v>
      </c>
      <c r="AL39" s="82">
        <f>'MODU 2025'!AN42</f>
        <v>33</v>
      </c>
      <c r="AM39" s="82">
        <f>'MODU 2025'!AO42</f>
        <v>41</v>
      </c>
      <c r="AN39" s="82">
        <f>'MODU 2025'!AP42</f>
        <v>33</v>
      </c>
      <c r="AO39" s="82">
        <f>'MODU 2025'!AQ42</f>
        <v>41</v>
      </c>
      <c r="AP39" s="82">
        <f>'MODU 2025'!AR42</f>
        <v>33</v>
      </c>
      <c r="AQ39" s="82">
        <f>'MODU 2025'!AS42</f>
        <v>41</v>
      </c>
      <c r="AR39" s="82">
        <f>'MODU 2025'!AT42</f>
        <v>33</v>
      </c>
      <c r="AS39" s="82">
        <f>'MODU 2025'!AU42</f>
        <v>41</v>
      </c>
      <c r="AT39" s="82">
        <f>'MODU 2025'!AV42</f>
        <v>33</v>
      </c>
      <c r="AU39" s="82">
        <f>'MODU 2025'!AW42</f>
        <v>41</v>
      </c>
      <c r="AV39" s="82">
        <f>'MODU 2025'!AX42</f>
        <v>33</v>
      </c>
      <c r="AW39" s="82">
        <f>'MODU 2025'!AY42</f>
        <v>41</v>
      </c>
      <c r="AX39" s="82">
        <f>'MODU 2025'!AZ42</f>
        <v>33</v>
      </c>
      <c r="AY39" s="82">
        <f>'MODU 2025'!BA42</f>
        <v>41</v>
      </c>
      <c r="AZ39" s="82">
        <f>'MODU 2025'!BB42</f>
        <v>33</v>
      </c>
      <c r="BA39" s="82">
        <f>'MODU 2025'!BC42</f>
        <v>41</v>
      </c>
      <c r="BB39" s="82">
        <f>'MODU 2025'!BD42</f>
        <v>33</v>
      </c>
      <c r="BC39" s="82">
        <f>'MODU 2025'!BE42</f>
        <v>41</v>
      </c>
      <c r="BD39" s="126">
        <f>'MODU 2025'!BF42</f>
        <v>33</v>
      </c>
      <c r="BE39" s="82"/>
      <c r="BF39" s="116">
        <v>41</v>
      </c>
      <c r="BG39" s="117">
        <v>33</v>
      </c>
      <c r="BH39" s="117">
        <v>41</v>
      </c>
      <c r="BI39" s="117">
        <v>33</v>
      </c>
      <c r="BJ39" s="117">
        <v>41</v>
      </c>
      <c r="BK39" s="117">
        <v>33</v>
      </c>
      <c r="BL39" s="117">
        <v>41</v>
      </c>
      <c r="BM39" s="117">
        <v>33</v>
      </c>
      <c r="BN39" s="117">
        <v>41</v>
      </c>
      <c r="BO39" s="117">
        <v>33</v>
      </c>
      <c r="BP39" s="117">
        <v>41</v>
      </c>
      <c r="BQ39" s="117">
        <v>33</v>
      </c>
      <c r="BR39" s="117">
        <v>41</v>
      </c>
      <c r="BS39" s="117">
        <v>33</v>
      </c>
      <c r="BT39" s="117">
        <v>41</v>
      </c>
      <c r="BU39" s="117">
        <v>33</v>
      </c>
      <c r="BV39" s="117">
        <v>41</v>
      </c>
      <c r="BW39" s="117">
        <v>33</v>
      </c>
      <c r="BX39" s="117">
        <v>41</v>
      </c>
      <c r="BY39" s="117">
        <v>33</v>
      </c>
      <c r="BZ39" s="117">
        <v>41</v>
      </c>
      <c r="CA39" s="117">
        <v>33</v>
      </c>
      <c r="CB39" s="117">
        <v>41</v>
      </c>
      <c r="CC39" s="117">
        <v>33</v>
      </c>
      <c r="CD39" s="117">
        <v>41</v>
      </c>
      <c r="CE39" s="117">
        <v>33</v>
      </c>
      <c r="CF39" s="117">
        <v>41</v>
      </c>
      <c r="CG39" s="117">
        <v>33</v>
      </c>
      <c r="CH39" s="117">
        <v>41</v>
      </c>
      <c r="CI39" s="117">
        <v>33</v>
      </c>
      <c r="CJ39" s="117">
        <v>41</v>
      </c>
      <c r="CK39" s="117">
        <v>33</v>
      </c>
      <c r="CL39" s="117">
        <v>41</v>
      </c>
      <c r="CM39" s="117">
        <v>33</v>
      </c>
      <c r="CN39" s="117">
        <v>41</v>
      </c>
      <c r="CO39" s="117">
        <v>33</v>
      </c>
      <c r="CP39" s="117">
        <v>41</v>
      </c>
      <c r="CQ39" s="117">
        <v>33</v>
      </c>
      <c r="CR39" s="117">
        <v>41</v>
      </c>
      <c r="CS39" s="117">
        <v>33</v>
      </c>
      <c r="CT39" s="117">
        <v>41</v>
      </c>
      <c r="CU39" s="117">
        <v>33</v>
      </c>
      <c r="CV39" s="117">
        <v>41</v>
      </c>
      <c r="CW39" s="117">
        <v>33</v>
      </c>
      <c r="CX39" s="117">
        <v>41</v>
      </c>
      <c r="CY39" s="117">
        <v>33</v>
      </c>
      <c r="CZ39" s="117">
        <v>41</v>
      </c>
      <c r="DA39" s="117">
        <v>33</v>
      </c>
      <c r="DB39" s="117">
        <v>41</v>
      </c>
      <c r="DC39" s="117">
        <v>33</v>
      </c>
      <c r="DD39" s="117">
        <v>41</v>
      </c>
      <c r="DE39" s="118">
        <v>33</v>
      </c>
      <c r="DF39" s="85"/>
      <c r="DG39" s="133">
        <f t="shared" si="272"/>
        <v>0.25</v>
      </c>
      <c r="DH39" s="84">
        <f t="shared" si="110"/>
        <v>0</v>
      </c>
      <c r="DI39" s="84">
        <f t="shared" si="111"/>
        <v>0</v>
      </c>
      <c r="DJ39" s="84">
        <f t="shared" si="112"/>
        <v>0</v>
      </c>
      <c r="DK39" s="84">
        <f t="shared" si="113"/>
        <v>0</v>
      </c>
      <c r="DL39" s="84">
        <f t="shared" si="114"/>
        <v>0</v>
      </c>
      <c r="DM39" s="84">
        <f t="shared" si="115"/>
        <v>0</v>
      </c>
      <c r="DN39" s="84">
        <f t="shared" si="116"/>
        <v>0</v>
      </c>
      <c r="DO39" s="84">
        <f t="shared" si="117"/>
        <v>0</v>
      </c>
      <c r="DP39" s="84">
        <f t="shared" si="118"/>
        <v>0</v>
      </c>
      <c r="DQ39" s="84">
        <f t="shared" si="119"/>
        <v>0</v>
      </c>
      <c r="DR39" s="84">
        <f t="shared" si="120"/>
        <v>0</v>
      </c>
      <c r="DS39" s="84">
        <f t="shared" si="121"/>
        <v>0</v>
      </c>
      <c r="DT39" s="84">
        <f t="shared" si="122"/>
        <v>0</v>
      </c>
      <c r="DU39" s="84">
        <f t="shared" si="123"/>
        <v>0</v>
      </c>
      <c r="DV39" s="84">
        <f t="shared" si="124"/>
        <v>0</v>
      </c>
      <c r="DW39" s="84">
        <f t="shared" si="125"/>
        <v>0</v>
      </c>
      <c r="DX39" s="84">
        <f t="shared" si="126"/>
        <v>0</v>
      </c>
      <c r="DY39" s="84">
        <f t="shared" si="127"/>
        <v>0</v>
      </c>
      <c r="DZ39" s="84">
        <f t="shared" si="128"/>
        <v>0</v>
      </c>
      <c r="EA39" s="84">
        <f t="shared" si="129"/>
        <v>0</v>
      </c>
      <c r="EB39" s="84">
        <f t="shared" si="130"/>
        <v>0</v>
      </c>
      <c r="EC39" s="84">
        <f t="shared" si="131"/>
        <v>0</v>
      </c>
      <c r="ED39" s="84">
        <f t="shared" si="132"/>
        <v>0</v>
      </c>
      <c r="EE39" s="84">
        <f t="shared" si="133"/>
        <v>0</v>
      </c>
      <c r="EF39" s="84">
        <f t="shared" si="134"/>
        <v>0</v>
      </c>
      <c r="EG39" s="84">
        <f t="shared" si="135"/>
        <v>0</v>
      </c>
      <c r="EH39" s="84">
        <f t="shared" si="136"/>
        <v>0</v>
      </c>
      <c r="EI39" s="84">
        <f t="shared" si="137"/>
        <v>0</v>
      </c>
      <c r="EJ39" s="84">
        <f t="shared" si="138"/>
        <v>0</v>
      </c>
      <c r="EK39" s="84">
        <f t="shared" si="139"/>
        <v>0</v>
      </c>
      <c r="EL39" s="84">
        <f t="shared" si="140"/>
        <v>0</v>
      </c>
      <c r="EM39" s="84">
        <f t="shared" si="141"/>
        <v>0</v>
      </c>
      <c r="EN39" s="84">
        <f t="shared" si="142"/>
        <v>0</v>
      </c>
      <c r="EO39" s="84">
        <f t="shared" si="143"/>
        <v>0</v>
      </c>
      <c r="EP39" s="84">
        <f t="shared" si="144"/>
        <v>0</v>
      </c>
      <c r="EQ39" s="84">
        <f t="shared" si="145"/>
        <v>0</v>
      </c>
      <c r="ER39" s="84">
        <f t="shared" si="146"/>
        <v>0</v>
      </c>
      <c r="ES39" s="84">
        <f t="shared" si="147"/>
        <v>0</v>
      </c>
      <c r="ET39" s="84">
        <f t="shared" si="148"/>
        <v>0</v>
      </c>
      <c r="EU39" s="84">
        <f t="shared" si="149"/>
        <v>0</v>
      </c>
      <c r="EV39" s="84">
        <f t="shared" si="150"/>
        <v>0</v>
      </c>
      <c r="EW39" s="84">
        <f t="shared" si="151"/>
        <v>0</v>
      </c>
      <c r="EX39" s="84">
        <f t="shared" si="152"/>
        <v>0</v>
      </c>
      <c r="EY39" s="84">
        <f t="shared" si="153"/>
        <v>0</v>
      </c>
      <c r="EZ39" s="84">
        <f t="shared" si="154"/>
        <v>0</v>
      </c>
      <c r="FA39" s="84">
        <f t="shared" si="155"/>
        <v>0</v>
      </c>
      <c r="FB39" s="84">
        <f t="shared" si="156"/>
        <v>0</v>
      </c>
      <c r="FC39" s="84">
        <f t="shared" si="157"/>
        <v>0</v>
      </c>
      <c r="FD39" s="84">
        <f t="shared" si="158"/>
        <v>0</v>
      </c>
      <c r="FE39" s="84">
        <f t="shared" si="159"/>
        <v>0</v>
      </c>
      <c r="FF39" s="134">
        <f t="shared" si="160"/>
        <v>0</v>
      </c>
      <c r="FG39" s="84"/>
      <c r="FH39" s="133" t="str">
        <f t="shared" si="51"/>
        <v/>
      </c>
      <c r="FI39" s="84" t="str">
        <f t="shared" si="52"/>
        <v/>
      </c>
      <c r="FJ39" s="84" t="str">
        <f t="shared" si="53"/>
        <v/>
      </c>
      <c r="FK39" s="84" t="str">
        <f t="shared" si="54"/>
        <v/>
      </c>
      <c r="FL39" s="84" t="str">
        <f t="shared" si="55"/>
        <v/>
      </c>
      <c r="FM39" s="84" t="str">
        <f t="shared" si="56"/>
        <v/>
      </c>
      <c r="FN39" s="84" t="str">
        <f t="shared" si="57"/>
        <v/>
      </c>
      <c r="FO39" s="84" t="str">
        <f t="shared" si="58"/>
        <v/>
      </c>
      <c r="FP39" s="84" t="str">
        <f t="shared" si="59"/>
        <v/>
      </c>
      <c r="FQ39" s="84" t="str">
        <f t="shared" si="60"/>
        <v/>
      </c>
      <c r="FR39" s="84" t="str">
        <f t="shared" si="61"/>
        <v/>
      </c>
      <c r="FS39" s="84" t="str">
        <f t="shared" si="62"/>
        <v/>
      </c>
      <c r="FT39" s="84" t="str">
        <f t="shared" si="63"/>
        <v/>
      </c>
      <c r="FU39" s="84" t="str">
        <f t="shared" si="64"/>
        <v/>
      </c>
      <c r="FV39" s="84" t="str">
        <f t="shared" si="65"/>
        <v/>
      </c>
      <c r="FW39" s="84" t="str">
        <f t="shared" si="66"/>
        <v/>
      </c>
      <c r="FX39" s="84" t="str">
        <f t="shared" si="67"/>
        <v/>
      </c>
      <c r="FY39" s="84" t="str">
        <f t="shared" si="68"/>
        <v/>
      </c>
      <c r="FZ39" s="84" t="str">
        <f t="shared" si="69"/>
        <v/>
      </c>
      <c r="GA39" s="84" t="str">
        <f t="shared" si="70"/>
        <v/>
      </c>
      <c r="GB39" s="84" t="str">
        <f t="shared" si="71"/>
        <v/>
      </c>
      <c r="GC39" s="84" t="str">
        <f t="shared" si="72"/>
        <v/>
      </c>
      <c r="GD39" s="84" t="str">
        <f t="shared" si="73"/>
        <v/>
      </c>
      <c r="GE39" s="84" t="str">
        <f t="shared" si="74"/>
        <v/>
      </c>
      <c r="GF39" s="84" t="str">
        <f t="shared" si="75"/>
        <v/>
      </c>
      <c r="GG39" s="84" t="str">
        <f t="shared" si="76"/>
        <v/>
      </c>
      <c r="GH39" s="84" t="str">
        <f t="shared" si="77"/>
        <v/>
      </c>
      <c r="GI39" s="84" t="str">
        <f t="shared" si="78"/>
        <v/>
      </c>
      <c r="GJ39" s="84" t="str">
        <f t="shared" si="79"/>
        <v/>
      </c>
      <c r="GK39" s="84" t="str">
        <f t="shared" si="80"/>
        <v/>
      </c>
      <c r="GL39" s="84" t="str">
        <f t="shared" si="81"/>
        <v/>
      </c>
      <c r="GM39" s="84" t="str">
        <f t="shared" si="82"/>
        <v/>
      </c>
      <c r="GN39" s="84" t="str">
        <f t="shared" si="83"/>
        <v/>
      </c>
      <c r="GO39" s="84" t="str">
        <f t="shared" si="84"/>
        <v/>
      </c>
      <c r="GP39" s="84" t="str">
        <f t="shared" si="85"/>
        <v/>
      </c>
      <c r="GQ39" s="84" t="str">
        <f t="shared" si="86"/>
        <v/>
      </c>
      <c r="GR39" s="84" t="str">
        <f t="shared" si="87"/>
        <v/>
      </c>
      <c r="GS39" s="84" t="str">
        <f t="shared" si="88"/>
        <v/>
      </c>
      <c r="GT39" s="84" t="str">
        <f t="shared" si="89"/>
        <v/>
      </c>
      <c r="GU39" s="84" t="str">
        <f t="shared" si="90"/>
        <v/>
      </c>
      <c r="GV39" s="84" t="str">
        <f t="shared" si="91"/>
        <v/>
      </c>
      <c r="GW39" s="84" t="str">
        <f t="shared" si="92"/>
        <v/>
      </c>
      <c r="GX39" s="84" t="str">
        <f t="shared" si="93"/>
        <v/>
      </c>
      <c r="GY39" s="84" t="str">
        <f t="shared" si="94"/>
        <v/>
      </c>
      <c r="GZ39" s="84" t="str">
        <f t="shared" si="95"/>
        <v/>
      </c>
      <c r="HA39" s="84" t="str">
        <f t="shared" si="96"/>
        <v/>
      </c>
      <c r="HB39" s="84" t="str">
        <f t="shared" si="97"/>
        <v/>
      </c>
      <c r="HC39" s="84" t="str">
        <f t="shared" si="98"/>
        <v/>
      </c>
      <c r="HD39" s="84" t="str">
        <f t="shared" si="99"/>
        <v/>
      </c>
      <c r="HE39" s="84" t="str">
        <f t="shared" si="100"/>
        <v/>
      </c>
      <c r="HF39" s="84" t="str">
        <f t="shared" si="101"/>
        <v/>
      </c>
      <c r="HG39" s="84" t="str">
        <f t="shared" si="102"/>
        <v/>
      </c>
      <c r="HH39" s="139">
        <f t="shared" si="103"/>
        <v>0</v>
      </c>
      <c r="HI39" s="35"/>
      <c r="HJ39" s="133" cm="1">
        <f t="array" ref="HJ39">IF($C39&lt;&gt;"Production","",IFERROR(
_xlfn.IFS(AND(DG39&gt;0,DG39&lt;($HK$3-$D39)),DG39,
AND(DG39&gt;0,DG39&gt;($HK$3-$D39)),($HK$3-$D39)),""))</f>
        <v>0.25</v>
      </c>
      <c r="HK39" s="84" t="str" cm="1">
        <f t="array" ref="HK39">IF($C39&lt;&gt;"Production","",IFERROR(
_xlfn.IFS(AND(DH39&gt;0,DH39&lt;($HK$3-$D39)),DH39,
AND(DH39&gt;0,DH39&gt;($HK$3-$D39)),($HK$3-$D39)),""))</f>
        <v/>
      </c>
      <c r="HL39" s="84" t="str" cm="1">
        <f t="array" ref="HL39">IF($C39&lt;&gt;"Production","",IFERROR(
_xlfn.IFS(AND(DI39&gt;0,DI39&lt;($HK$3-$D39)),DI39,
AND(DI39&gt;0,DI39&gt;($HK$3-$D39)),($HK$3-$D39)),""))</f>
        <v/>
      </c>
      <c r="HM39" s="84" t="str" cm="1">
        <f t="array" ref="HM39">IF($C39&lt;&gt;"Production","",IFERROR(
_xlfn.IFS(AND(DJ39&gt;0,DJ39&lt;($HK$3-$D39)),DJ39,
AND(DJ39&gt;0,DJ39&gt;($HK$3-$D39)),($HK$3-$D39)),""))</f>
        <v/>
      </c>
      <c r="HN39" s="84" t="str" cm="1">
        <f t="array" ref="HN39">IF($C39&lt;&gt;"Production","",IFERROR(
_xlfn.IFS(AND(DK39&gt;0,DK39&lt;($HK$3-$D39)),DK39,
AND(DK39&gt;0,DK39&gt;($HK$3-$D39)),($HK$3-$D39)),""))</f>
        <v/>
      </c>
      <c r="HO39" s="84" t="str" cm="1">
        <f t="array" ref="HO39">IF($C39&lt;&gt;"Production","",IFERROR(
_xlfn.IFS(AND(DL39&gt;0,DL39&lt;($HK$3-$D39)),DL39,
AND(DL39&gt;0,DL39&gt;($HK$3-$D39)),($HK$3-$D39)),""))</f>
        <v/>
      </c>
      <c r="HP39" s="84" t="str" cm="1">
        <f t="array" ref="HP39">IF($C39&lt;&gt;"Production","",IFERROR(
_xlfn.IFS(AND(DM39&gt;0,DM39&lt;($HK$3-$D39)),DM39,
AND(DM39&gt;0,DM39&gt;($HK$3-$D39)),($HK$3-$D39)),""))</f>
        <v/>
      </c>
      <c r="HQ39" s="84" t="str" cm="1">
        <f t="array" ref="HQ39">IF($C39&lt;&gt;"Production","",IFERROR(
_xlfn.IFS(AND(DN39&gt;0,DN39&lt;($HK$3-$D39)),DN39,
AND(DN39&gt;0,DN39&gt;($HK$3-$D39)),($HK$3-$D39)),""))</f>
        <v/>
      </c>
      <c r="HR39" s="84" t="str" cm="1">
        <f t="array" ref="HR39">IF($C39&lt;&gt;"Production","",IFERROR(
_xlfn.IFS(AND(DO39&gt;0,DO39&lt;($HK$3-$D39)),DO39,
AND(DO39&gt;0,DO39&gt;($HK$3-$D39)),($HK$3-$D39)),""))</f>
        <v/>
      </c>
      <c r="HS39" s="84" t="str" cm="1">
        <f t="array" ref="HS39">IF($C39&lt;&gt;"Production","",IFERROR(
_xlfn.IFS(AND(DP39&gt;0,DP39&lt;($HK$3-$D39)),DP39,
AND(DP39&gt;0,DP39&gt;($HK$3-$D39)),($HK$3-$D39)),""))</f>
        <v/>
      </c>
      <c r="HT39" s="84" t="str" cm="1">
        <f t="array" ref="HT39">IF($C39&lt;&gt;"Production","",IFERROR(
_xlfn.IFS(AND(DQ39&gt;0,DQ39&lt;($HK$3-$D39)),DQ39,
AND(DQ39&gt;0,DQ39&gt;($HK$3-$D39)),($HK$3-$D39)),""))</f>
        <v/>
      </c>
      <c r="HU39" s="84" t="str" cm="1">
        <f t="array" ref="HU39">IF($C39&lt;&gt;"Production","",IFERROR(
_xlfn.IFS(AND(DR39&gt;0,DR39&lt;($HK$3-$D39)),DR39,
AND(DR39&gt;0,DR39&gt;($HK$3-$D39)),($HK$3-$D39)),""))</f>
        <v/>
      </c>
      <c r="HV39" s="84" t="str" cm="1">
        <f t="array" ref="HV39">IF($C39&lt;&gt;"Production","",IFERROR(
_xlfn.IFS(AND(DS39&gt;0,DS39&lt;($HK$3-$D39)),DS39,
AND(DS39&gt;0,DS39&gt;($HK$3-$D39)),($HK$3-$D39)),""))</f>
        <v/>
      </c>
      <c r="HW39" s="84" t="str" cm="1">
        <f t="array" ref="HW39">IF($C39&lt;&gt;"Production","",IFERROR(
_xlfn.IFS(AND(DT39&gt;0,DT39&lt;($HK$3-$D39)),DT39,
AND(DT39&gt;0,DT39&gt;($HK$3-$D39)),($HK$3-$D39)),""))</f>
        <v/>
      </c>
      <c r="HX39" s="84" t="str" cm="1">
        <f t="array" ref="HX39">IF($C39&lt;&gt;"Production","",IFERROR(
_xlfn.IFS(AND(DU39&gt;0,DU39&lt;($HK$3-$D39)),DU39,
AND(DU39&gt;0,DU39&gt;($HK$3-$D39)),($HK$3-$D39)),""))</f>
        <v/>
      </c>
      <c r="HY39" s="84" t="str" cm="1">
        <f t="array" ref="HY39">IF($C39&lt;&gt;"Production","",IFERROR(
_xlfn.IFS(AND(DV39&gt;0,DV39&lt;($HK$3-$D39)),DV39,
AND(DV39&gt;0,DV39&gt;($HK$3-$D39)),($HK$3-$D39)),""))</f>
        <v/>
      </c>
      <c r="HZ39" s="84" t="str" cm="1">
        <f t="array" ref="HZ39">IF($C39&lt;&gt;"Production","",IFERROR(
_xlfn.IFS(AND(DW39&gt;0,DW39&lt;($HK$3-$D39)),DW39,
AND(DW39&gt;0,DW39&gt;($HK$3-$D39)),($HK$3-$D39)),""))</f>
        <v/>
      </c>
      <c r="IA39" s="84" t="str" cm="1">
        <f t="array" ref="IA39">IF($C39&lt;&gt;"Production","",IFERROR(
_xlfn.IFS(AND(DX39&gt;0,DX39&lt;($HK$3-$D39)),DX39,
AND(DX39&gt;0,DX39&gt;($HK$3-$D39)),($HK$3-$D39)),""))</f>
        <v/>
      </c>
      <c r="IB39" s="84" t="str" cm="1">
        <f t="array" ref="IB39">IF($C39&lt;&gt;"Production","",IFERROR(
_xlfn.IFS(AND(DY39&gt;0,DY39&lt;($HK$3-$D39)),DY39,
AND(DY39&gt;0,DY39&gt;($HK$3-$D39)),($HK$3-$D39)),""))</f>
        <v/>
      </c>
      <c r="IC39" s="84" t="str" cm="1">
        <f t="array" ref="IC39">IF($C39&lt;&gt;"Production","",IFERROR(
_xlfn.IFS(AND(DZ39&gt;0,DZ39&lt;($HK$3-$D39)),DZ39,
AND(DZ39&gt;0,DZ39&gt;($HK$3-$D39)),($HK$3-$D39)),""))</f>
        <v/>
      </c>
      <c r="ID39" s="84" t="str" cm="1">
        <f t="array" ref="ID39">IF($C39&lt;&gt;"Production","",IFERROR(
_xlfn.IFS(AND(EA39&gt;0,EA39&lt;($HK$3-$D39)),EA39,
AND(EA39&gt;0,EA39&gt;($HK$3-$D39)),($HK$3-$D39)),""))</f>
        <v/>
      </c>
      <c r="IE39" s="84" t="str" cm="1">
        <f t="array" ref="IE39">IF($C39&lt;&gt;"Production","",IFERROR(
_xlfn.IFS(AND(EB39&gt;0,EB39&lt;($HK$3-$D39)),EB39,
AND(EB39&gt;0,EB39&gt;($HK$3-$D39)),($HK$3-$D39)),""))</f>
        <v/>
      </c>
      <c r="IF39" s="84" t="str" cm="1">
        <f t="array" ref="IF39">IF($C39&lt;&gt;"Production","",IFERROR(
_xlfn.IFS(AND(EC39&gt;0,EC39&lt;($HK$3-$D39)),EC39,
AND(EC39&gt;0,EC39&gt;($HK$3-$D39)),($HK$3-$D39)),""))</f>
        <v/>
      </c>
      <c r="IG39" s="84" t="str" cm="1">
        <f t="array" ref="IG39">IF($C39&lt;&gt;"Production","",IFERROR(
_xlfn.IFS(AND(ED39&gt;0,ED39&lt;($HK$3-$D39)),ED39,
AND(ED39&gt;0,ED39&gt;($HK$3-$D39)),($HK$3-$D39)),""))</f>
        <v/>
      </c>
      <c r="IH39" s="84" t="str" cm="1">
        <f t="array" ref="IH39">IF($C39&lt;&gt;"Production","",IFERROR(
_xlfn.IFS(AND(EE39&gt;0,EE39&lt;($HK$3-$D39)),EE39,
AND(EE39&gt;0,EE39&gt;($HK$3-$D39)),($HK$3-$D39)),""))</f>
        <v/>
      </c>
      <c r="II39" s="84" t="str" cm="1">
        <f t="array" ref="II39">IF($C39&lt;&gt;"Production","",IFERROR(
_xlfn.IFS(AND(EF39&gt;0,EF39&lt;($HK$3-$D39)),EF39,
AND(EF39&gt;0,EF39&gt;($HK$3-$D39)),($HK$3-$D39)),""))</f>
        <v/>
      </c>
      <c r="IJ39" s="84" t="str" cm="1">
        <f t="array" ref="IJ39">IF($C39&lt;&gt;"Production","",IFERROR(
_xlfn.IFS(AND(EG39&gt;0,EG39&lt;($HK$3-$D39)),EG39,
AND(EG39&gt;0,EG39&gt;($HK$3-$D39)),($HK$3-$D39)),""))</f>
        <v/>
      </c>
      <c r="IK39" s="84" t="str" cm="1">
        <f t="array" ref="IK39">IF($C39&lt;&gt;"Production","",IFERROR(
_xlfn.IFS(AND(EH39&gt;0,EH39&lt;($HK$3-$D39)),EH39,
AND(EH39&gt;0,EH39&gt;($HK$3-$D39)),($HK$3-$D39)),""))</f>
        <v/>
      </c>
      <c r="IL39" s="84" t="str" cm="1">
        <f t="array" ref="IL39">IF($C39&lt;&gt;"Production","",IFERROR(
_xlfn.IFS(AND(EI39&gt;0,EI39&lt;($HK$3-$D39)),EI39,
AND(EI39&gt;0,EI39&gt;($HK$3-$D39)),($HK$3-$D39)),""))</f>
        <v/>
      </c>
      <c r="IM39" s="84" t="str" cm="1">
        <f t="array" ref="IM39">IF($C39&lt;&gt;"Production","",IFERROR(
_xlfn.IFS(AND(EJ39&gt;0,EJ39&lt;($HK$3-$D39)),EJ39,
AND(EJ39&gt;0,EJ39&gt;($HK$3-$D39)),($HK$3-$D39)),""))</f>
        <v/>
      </c>
      <c r="IN39" s="84" t="str" cm="1">
        <f t="array" ref="IN39">IF($C39&lt;&gt;"Production","",IFERROR(
_xlfn.IFS(AND(EK39&gt;0,EK39&lt;($HK$3-$D39)),EK39,
AND(EK39&gt;0,EK39&gt;($HK$3-$D39)),($HK$3-$D39)),""))</f>
        <v/>
      </c>
      <c r="IO39" s="84" t="str" cm="1">
        <f t="array" ref="IO39">IF($C39&lt;&gt;"Production","",IFERROR(
_xlfn.IFS(AND(EL39&gt;0,EL39&lt;($HK$3-$D39)),EL39,
AND(EL39&gt;0,EL39&gt;($HK$3-$D39)),($HK$3-$D39)),""))</f>
        <v/>
      </c>
      <c r="IP39" s="84" t="str" cm="1">
        <f t="array" ref="IP39">IF($C39&lt;&gt;"Production","",IFERROR(
_xlfn.IFS(AND(EM39&gt;0,EM39&lt;($HK$3-$D39)),EM39,
AND(EM39&gt;0,EM39&gt;($HK$3-$D39)),($HK$3-$D39)),""))</f>
        <v/>
      </c>
      <c r="IQ39" s="84" t="str" cm="1">
        <f t="array" ref="IQ39">IF($C39&lt;&gt;"Production","",IFERROR(
_xlfn.IFS(AND(EN39&gt;0,EN39&lt;($HK$3-$D39)),EN39,
AND(EN39&gt;0,EN39&gt;($HK$3-$D39)),($HK$3-$D39)),""))</f>
        <v/>
      </c>
      <c r="IR39" s="84" t="str" cm="1">
        <f t="array" ref="IR39">IF($C39&lt;&gt;"Production","",IFERROR(
_xlfn.IFS(AND(EO39&gt;0,EO39&lt;($HK$3-$D39)),EO39,
AND(EO39&gt;0,EO39&gt;($HK$3-$D39)),($HK$3-$D39)),""))</f>
        <v/>
      </c>
      <c r="IS39" s="84" t="str" cm="1">
        <f t="array" ref="IS39">IF($C39&lt;&gt;"Production","",IFERROR(
_xlfn.IFS(AND(EP39&gt;0,EP39&lt;($HK$3-$D39)),EP39,
AND(EP39&gt;0,EP39&gt;($HK$3-$D39)),($HK$3-$D39)),""))</f>
        <v/>
      </c>
      <c r="IT39" s="84" t="str" cm="1">
        <f t="array" ref="IT39">IF($C39&lt;&gt;"Production","",IFERROR(
_xlfn.IFS(AND(EQ39&gt;0,EQ39&lt;($HK$3-$D39)),EQ39,
AND(EQ39&gt;0,EQ39&gt;($HK$3-$D39)),($HK$3-$D39)),""))</f>
        <v/>
      </c>
      <c r="IU39" s="84" t="str" cm="1">
        <f t="array" ref="IU39">IF($C39&lt;&gt;"Production","",IFERROR(
_xlfn.IFS(AND(ER39&gt;0,ER39&lt;($HK$3-$D39)),ER39,
AND(ER39&gt;0,ER39&gt;($HK$3-$D39)),($HK$3-$D39)),""))</f>
        <v/>
      </c>
      <c r="IV39" s="84" t="str" cm="1">
        <f t="array" ref="IV39">IF($C39&lt;&gt;"Production","",IFERROR(
_xlfn.IFS(AND(ES39&gt;0,ES39&lt;($HK$3-$D39)),ES39,
AND(ES39&gt;0,ES39&gt;($HK$3-$D39)),($HK$3-$D39)),""))</f>
        <v/>
      </c>
      <c r="IW39" s="84" t="str" cm="1">
        <f t="array" ref="IW39">IF($C39&lt;&gt;"Production","",IFERROR(
_xlfn.IFS(AND(ET39&gt;0,ET39&lt;($HK$3-$D39)),ET39,
AND(ET39&gt;0,ET39&gt;($HK$3-$D39)),($HK$3-$D39)),""))</f>
        <v/>
      </c>
      <c r="IX39" s="84" t="str" cm="1">
        <f t="array" ref="IX39">IF($C39&lt;&gt;"Production","",IFERROR(
_xlfn.IFS(AND(EU39&gt;0,EU39&lt;($HK$3-$D39)),EU39,
AND(EU39&gt;0,EU39&gt;($HK$3-$D39)),($HK$3-$D39)),""))</f>
        <v/>
      </c>
      <c r="IY39" s="84" t="str" cm="1">
        <f t="array" ref="IY39">IF($C39&lt;&gt;"Production","",IFERROR(
_xlfn.IFS(AND(EV39&gt;0,EV39&lt;($HK$3-$D39)),EV39,
AND(EV39&gt;0,EV39&gt;($HK$3-$D39)),($HK$3-$D39)),""))</f>
        <v/>
      </c>
      <c r="IZ39" s="84" t="str" cm="1">
        <f t="array" ref="IZ39">IF($C39&lt;&gt;"Production","",IFERROR(
_xlfn.IFS(AND(EW39&gt;0,EW39&lt;($HK$3-$D39)),EW39,
AND(EW39&gt;0,EW39&gt;($HK$3-$D39)),($HK$3-$D39)),""))</f>
        <v/>
      </c>
      <c r="JA39" s="84" t="str" cm="1">
        <f t="array" ref="JA39">IF($C39&lt;&gt;"Production","",IFERROR(
_xlfn.IFS(AND(EX39&gt;0,EX39&lt;($HK$3-$D39)),EX39,
AND(EX39&gt;0,EX39&gt;($HK$3-$D39)),($HK$3-$D39)),""))</f>
        <v/>
      </c>
      <c r="JB39" s="84" t="str" cm="1">
        <f t="array" ref="JB39">IF($C39&lt;&gt;"Production","",IFERROR(
_xlfn.IFS(AND(EY39&gt;0,EY39&lt;($HK$3-$D39)),EY39,
AND(EY39&gt;0,EY39&gt;($HK$3-$D39)),($HK$3-$D39)),""))</f>
        <v/>
      </c>
      <c r="JC39" s="84" t="str" cm="1">
        <f t="array" ref="JC39">IF($C39&lt;&gt;"Production","",IFERROR(
_xlfn.IFS(AND(EZ39&gt;0,EZ39&lt;($HK$3-$D39)),EZ39,
AND(EZ39&gt;0,EZ39&gt;($HK$3-$D39)),($HK$3-$D39)),""))</f>
        <v/>
      </c>
      <c r="JD39" s="84" t="str" cm="1">
        <f t="array" ref="JD39">IF($C39&lt;&gt;"Production","",IFERROR(
_xlfn.IFS(AND(FA39&gt;0,FA39&lt;($HK$3-$D39)),FA39,
AND(FA39&gt;0,FA39&gt;($HK$3-$D39)),($HK$3-$D39)),""))</f>
        <v/>
      </c>
      <c r="JE39" s="84" t="str" cm="1">
        <f t="array" ref="JE39">IF($C39&lt;&gt;"Production","",IFERROR(
_xlfn.IFS(AND(FB39&gt;0,FB39&lt;($HK$3-$D39)),FB39,
AND(FB39&gt;0,FB39&gt;($HK$3-$D39)),($HK$3-$D39)),""))</f>
        <v/>
      </c>
      <c r="JF39" s="84" t="str" cm="1">
        <f t="array" ref="JF39">IF($C39&lt;&gt;"Production","",IFERROR(
_xlfn.IFS(AND(FC39&gt;0,FC39&lt;($HK$3-$D39)),FC39,
AND(FC39&gt;0,FC39&gt;($HK$3-$D39)),($HK$3-$D39)),""))</f>
        <v/>
      </c>
      <c r="JG39" s="84" t="str" cm="1">
        <f t="array" ref="JG39">IF($C39&lt;&gt;"Production","",IFERROR(
_xlfn.IFS(AND(FD39&gt;0,FD39&lt;($HK$3-$D39)),FD39,
AND(FD39&gt;0,FD39&gt;($HK$3-$D39)),($HK$3-$D39)),""))</f>
        <v/>
      </c>
      <c r="JH39" s="84" t="str" cm="1">
        <f t="array" ref="JH39">IF($C39&lt;&gt;"Production","",IFERROR(
_xlfn.IFS(AND(FF39&gt;0,FF39&lt;($HK$3-$D39)),FF39,
AND(FF39&gt;0,FF39&gt;($HK$3-$D39)),($HK$3-$D39)),""))</f>
        <v/>
      </c>
      <c r="JI39" s="134" t="str" cm="1">
        <f t="array" ref="JI39">IF($C39&lt;&gt;"Production","",IFERROR(
_xlfn.IFS(AND(FG39&gt;0,FG39&lt;($HK$3-$D39)),FG39,
AND(FG39&gt;0,FG39&gt;($HK$3-$D39)),($HK$3-$D39)),""))</f>
        <v/>
      </c>
      <c r="JJ39" s="139">
        <f t="shared" si="104"/>
        <v>0.25</v>
      </c>
      <c r="JK39" s="80"/>
      <c r="JL39" s="133" t="str" cm="1">
        <f t="array" ref="JL39">IF($C39="Production","",IFERROR(
_xlfn.IFS(AND(FH39&gt;0,FH39&lt;($HK$3-$D39)),FH39,
AND(FH39&gt;0,FH39&gt;($HK$3-$D39)),($HK$3-$D39)),""))</f>
        <v/>
      </c>
      <c r="JM39" s="84" t="str" cm="1">
        <f t="array" ref="JM39">IF($C39="Production","",IFERROR(
_xlfn.IFS(AND(FI39&gt;0,FI39&lt;($HK$3-$D39)),FI39,
AND(FI39&gt;0,FI39&gt;($HK$3-$D39)),($HK$3-$D39)),""))</f>
        <v/>
      </c>
      <c r="JN39" s="84" t="str" cm="1">
        <f t="array" ref="JN39">IF($C39="Production","",IFERROR(
_xlfn.IFS(AND(FJ39&gt;0,FJ39&lt;($HK$3-$D39)),FJ39,
AND(FJ39&gt;0,FJ39&gt;($HK$3-$D39)),($HK$3-$D39)),""))</f>
        <v/>
      </c>
      <c r="JO39" s="84" t="str" cm="1">
        <f t="array" ref="JO39">IF($C39="Production","",IFERROR(
_xlfn.IFS(AND(FK39&gt;0,FK39&lt;($HK$3-$D39)),FK39,
AND(FK39&gt;0,FK39&gt;($HK$3-$D39)),($HK$3-$D39)),""))</f>
        <v/>
      </c>
      <c r="JP39" s="84" t="str" cm="1">
        <f t="array" ref="JP39">IF($C39="Production","",IFERROR(
_xlfn.IFS(AND(FL39&gt;0,FL39&lt;($HK$3-$D39)),FL39,
AND(FL39&gt;0,FL39&gt;($HK$3-$D39)),($HK$3-$D39)),""))</f>
        <v/>
      </c>
      <c r="JQ39" s="84" t="str" cm="1">
        <f t="array" ref="JQ39">IF($C39="Production","",IFERROR(
_xlfn.IFS(AND(FM39&gt;0,FM39&lt;($HK$3-$D39)),FM39,
AND(FM39&gt;0,FM39&gt;($HK$3-$D39)),($HK$3-$D39)),""))</f>
        <v/>
      </c>
      <c r="JR39" s="84" t="str" cm="1">
        <f t="array" ref="JR39">IF($C39="Production","",IFERROR(
_xlfn.IFS(AND(FN39&gt;0,FN39&lt;($HK$3-$D39)),FN39,
AND(FN39&gt;0,FN39&gt;($HK$3-$D39)),($HK$3-$D39)),""))</f>
        <v/>
      </c>
      <c r="JS39" s="84" t="str" cm="1">
        <f t="array" ref="JS39">IF($C39="Production","",IFERROR(
_xlfn.IFS(AND(FO39&gt;0,FO39&lt;($HK$3-$D39)),FO39,
AND(FO39&gt;0,FO39&gt;($HK$3-$D39)),($HK$3-$D39)),""))</f>
        <v/>
      </c>
      <c r="JT39" s="84" t="str" cm="1">
        <f t="array" ref="JT39">IF($C39="Production","",IFERROR(
_xlfn.IFS(AND(FP39&gt;0,FP39&lt;($HK$3-$D39)),FP39,
AND(FP39&gt;0,FP39&gt;($HK$3-$D39)),($HK$3-$D39)),""))</f>
        <v/>
      </c>
      <c r="JU39" s="84" t="str" cm="1">
        <f t="array" ref="JU39">IF($C39="Production","",IFERROR(
_xlfn.IFS(AND(FQ39&gt;0,FQ39&lt;($HK$3-$D39)),FQ39,
AND(FQ39&gt;0,FQ39&gt;($HK$3-$D39)),($HK$3-$D39)),""))</f>
        <v/>
      </c>
      <c r="JV39" s="84" t="str" cm="1">
        <f t="array" ref="JV39">IF($C39="Production","",IFERROR(
_xlfn.IFS(AND(FR39&gt;0,FR39&lt;($HK$3-$D39)),FR39,
AND(FR39&gt;0,FR39&gt;($HK$3-$D39)),($HK$3-$D39)),""))</f>
        <v/>
      </c>
      <c r="JW39" s="84" t="str" cm="1">
        <f t="array" ref="JW39">IF($C39="Production","",IFERROR(
_xlfn.IFS(AND(FS39&gt;0,FS39&lt;($HK$3-$D39)),FS39,
AND(FS39&gt;0,FS39&gt;($HK$3-$D39)),($HK$3-$D39)),""))</f>
        <v/>
      </c>
      <c r="JX39" s="84" t="str" cm="1">
        <f t="array" ref="JX39">IF($C39="Production","",IFERROR(
_xlfn.IFS(AND(FT39&gt;0,FT39&lt;($HK$3-$D39)),FT39,
AND(FT39&gt;0,FT39&gt;($HK$3-$D39)),($HK$3-$D39)),""))</f>
        <v/>
      </c>
      <c r="JY39" s="84" t="str" cm="1">
        <f t="array" ref="JY39">IF($C39="Production","",IFERROR(
_xlfn.IFS(AND(FU39&gt;0,FU39&lt;($HK$3-$D39)),FU39,
AND(FU39&gt;0,FU39&gt;($HK$3-$D39)),($HK$3-$D39)),""))</f>
        <v/>
      </c>
      <c r="JZ39" s="84" t="str" cm="1">
        <f t="array" ref="JZ39">IF($C39="Production","",IFERROR(
_xlfn.IFS(AND(FV39&gt;0,FV39&lt;($HK$3-$D39)),FV39,
AND(FV39&gt;0,FV39&gt;($HK$3-$D39)),($HK$3-$D39)),""))</f>
        <v/>
      </c>
      <c r="KA39" s="84" t="str" cm="1">
        <f t="array" ref="KA39">IF($C39="Production","",IFERROR(
_xlfn.IFS(AND(FW39&gt;0,FW39&lt;($HK$3-$D39)),FW39,
AND(FW39&gt;0,FW39&gt;($HK$3-$D39)),($HK$3-$D39)),""))</f>
        <v/>
      </c>
      <c r="KB39" s="84" t="str" cm="1">
        <f t="array" ref="KB39">IF($C39="Production","",IFERROR(
_xlfn.IFS(AND(FX39&gt;0,FX39&lt;($HK$3-$D39)),FX39,
AND(FX39&gt;0,FX39&gt;($HK$3-$D39)),($HK$3-$D39)),""))</f>
        <v/>
      </c>
      <c r="KC39" s="84" t="str" cm="1">
        <f t="array" ref="KC39">IF($C39="Production","",IFERROR(
_xlfn.IFS(AND(FY39&gt;0,FY39&lt;($HK$3-$D39)),FY39,
AND(FY39&gt;0,FY39&gt;($HK$3-$D39)),($HK$3-$D39)),""))</f>
        <v/>
      </c>
      <c r="KD39" s="84" t="str" cm="1">
        <f t="array" ref="KD39">IF($C39="Production","",IFERROR(
_xlfn.IFS(AND(FZ39&gt;0,FZ39&lt;($HK$3-$D39)),FZ39,
AND(FZ39&gt;0,FZ39&gt;($HK$3-$D39)),($HK$3-$D39)),""))</f>
        <v/>
      </c>
      <c r="KE39" s="84" t="str" cm="1">
        <f t="array" ref="KE39">IF($C39="Production","",IFERROR(
_xlfn.IFS(AND(GA39&gt;0,GA39&lt;($HK$3-$D39)),GA39,
AND(GA39&gt;0,GA39&gt;($HK$3-$D39)),($HK$3-$D39)),""))</f>
        <v/>
      </c>
      <c r="KF39" s="84" t="str" cm="1">
        <f t="array" ref="KF39">IF($C39="Production","",IFERROR(
_xlfn.IFS(AND(GB39&gt;0,GB39&lt;($HK$3-$D39)),GB39,
AND(GB39&gt;0,GB39&gt;($HK$3-$D39)),($HK$3-$D39)),""))</f>
        <v/>
      </c>
      <c r="KG39" s="84" t="str" cm="1">
        <f t="array" ref="KG39">IF($C39="Production","",IFERROR(
_xlfn.IFS(AND(GC39&gt;0,GC39&lt;($HK$3-$D39)),GC39,
AND(GC39&gt;0,GC39&gt;($HK$3-$D39)),($HK$3-$D39)),""))</f>
        <v/>
      </c>
      <c r="KH39" s="84" t="str" cm="1">
        <f t="array" ref="KH39">IF($C39="Production","",IFERROR(
_xlfn.IFS(AND(GD39&gt;0,GD39&lt;($HK$3-$D39)),GD39,
AND(GD39&gt;0,GD39&gt;($HK$3-$D39)),($HK$3-$D39)),""))</f>
        <v/>
      </c>
      <c r="KI39" s="84" t="str" cm="1">
        <f t="array" ref="KI39">IF($C39="Production","",IFERROR(
_xlfn.IFS(AND(GE39&gt;0,GE39&lt;($HK$3-$D39)),GE39,
AND(GE39&gt;0,GE39&gt;($HK$3-$D39)),($HK$3-$D39)),""))</f>
        <v/>
      </c>
      <c r="KJ39" s="84" t="str" cm="1">
        <f t="array" ref="KJ39">IF($C39="Production","",IFERROR(
_xlfn.IFS(AND(GF39&gt;0,GF39&lt;($HK$3-$D39)),GF39,
AND(GF39&gt;0,GF39&gt;($HK$3-$D39)),($HK$3-$D39)),""))</f>
        <v/>
      </c>
      <c r="KK39" s="84" t="str" cm="1">
        <f t="array" ref="KK39">IF($C39="Production","",IFERROR(
_xlfn.IFS(AND(GG39&gt;0,GG39&lt;($HK$3-$D39)),GG39,
AND(GG39&gt;0,GG39&gt;($HK$3-$D39)),($HK$3-$D39)),""))</f>
        <v/>
      </c>
      <c r="KL39" s="84" t="str" cm="1">
        <f t="array" ref="KL39">IF($C39="Production","",IFERROR(
_xlfn.IFS(AND(GH39&gt;0,GH39&lt;($HK$3-$D39)),GH39,
AND(GH39&gt;0,GH39&gt;($HK$3-$D39)),($HK$3-$D39)),""))</f>
        <v/>
      </c>
      <c r="KM39" s="84" t="str" cm="1">
        <f t="array" ref="KM39">IF($C39="Production","",IFERROR(
_xlfn.IFS(AND(GI39&gt;0,GI39&lt;($HK$3-$D39)),GI39,
AND(GI39&gt;0,GI39&gt;($HK$3-$D39)),($HK$3-$D39)),""))</f>
        <v/>
      </c>
      <c r="KN39" s="84" t="str" cm="1">
        <f t="array" ref="KN39">IF($C39="Production","",IFERROR(
_xlfn.IFS(AND(GJ39&gt;0,GJ39&lt;($HK$3-$D39)),GJ39,
AND(GJ39&gt;0,GJ39&gt;($HK$3-$D39)),($HK$3-$D39)),""))</f>
        <v/>
      </c>
      <c r="KO39" s="84" t="str" cm="1">
        <f t="array" ref="KO39">IF($C39="Production","",IFERROR(
_xlfn.IFS(AND(GK39&gt;0,GK39&lt;($HK$3-$D39)),GK39,
AND(GK39&gt;0,GK39&gt;($HK$3-$D39)),($HK$3-$D39)),""))</f>
        <v/>
      </c>
      <c r="KP39" s="84" t="str" cm="1">
        <f t="array" ref="KP39">IF($C39="Production","",IFERROR(
_xlfn.IFS(AND(GL39&gt;0,GL39&lt;($HK$3-$D39)),GL39,
AND(GL39&gt;0,GL39&gt;($HK$3-$D39)),($HK$3-$D39)),""))</f>
        <v/>
      </c>
      <c r="KQ39" s="84" t="str" cm="1">
        <f t="array" ref="KQ39">IF($C39="Production","",IFERROR(
_xlfn.IFS(AND(GM39&gt;0,GM39&lt;($HK$3-$D39)),GM39,
AND(GM39&gt;0,GM39&gt;($HK$3-$D39)),($HK$3-$D39)),""))</f>
        <v/>
      </c>
      <c r="KR39" s="84" t="str" cm="1">
        <f t="array" ref="KR39">IF($C39="Production","",IFERROR(
_xlfn.IFS(AND(GN39&gt;0,GN39&lt;($HK$3-$D39)),GN39,
AND(GN39&gt;0,GN39&gt;($HK$3-$D39)),($HK$3-$D39)),""))</f>
        <v/>
      </c>
      <c r="KS39" s="84" t="str" cm="1">
        <f t="array" ref="KS39">IF($C39="Production","",IFERROR(
_xlfn.IFS(AND(GO39&gt;0,GO39&lt;($HK$3-$D39)),GO39,
AND(GO39&gt;0,GO39&gt;($HK$3-$D39)),($HK$3-$D39)),""))</f>
        <v/>
      </c>
      <c r="KT39" s="84" t="str" cm="1">
        <f t="array" ref="KT39">IF($C39="Production","",IFERROR(
_xlfn.IFS(AND(GP39&gt;0,GP39&lt;($HK$3-$D39)),GP39,
AND(GP39&gt;0,GP39&gt;($HK$3-$D39)),($HK$3-$D39)),""))</f>
        <v/>
      </c>
      <c r="KU39" s="84" t="str" cm="1">
        <f t="array" ref="KU39">IF($C39="Production","",IFERROR(
_xlfn.IFS(AND(GQ39&gt;0,GQ39&lt;($HK$3-$D39)),GQ39,
AND(GQ39&gt;0,GQ39&gt;($HK$3-$D39)),($HK$3-$D39)),""))</f>
        <v/>
      </c>
      <c r="KV39" s="84" t="str" cm="1">
        <f t="array" ref="KV39">IF($C39="Production","",IFERROR(
_xlfn.IFS(AND(GR39&gt;0,GR39&lt;($HK$3-$D39)),GR39,
AND(GR39&gt;0,GR39&gt;($HK$3-$D39)),($HK$3-$D39)),""))</f>
        <v/>
      </c>
      <c r="KW39" s="84" t="str" cm="1">
        <f t="array" ref="KW39">IF($C39="Production","",IFERROR(
_xlfn.IFS(AND(GS39&gt;0,GS39&lt;($HK$3-$D39)),GS39,
AND(GS39&gt;0,GS39&gt;($HK$3-$D39)),($HK$3-$D39)),""))</f>
        <v/>
      </c>
      <c r="KX39" s="84" t="str" cm="1">
        <f t="array" ref="KX39">IF($C39="Production","",IFERROR(
_xlfn.IFS(AND(GT39&gt;0,GT39&lt;($HK$3-$D39)),GT39,
AND(GT39&gt;0,GT39&gt;($HK$3-$D39)),($HK$3-$D39)),""))</f>
        <v/>
      </c>
      <c r="KY39" s="84" t="str" cm="1">
        <f t="array" ref="KY39">IF($C39="Production","",IFERROR(
_xlfn.IFS(AND(GU39&gt;0,GU39&lt;($HK$3-$D39)),GU39,
AND(GU39&gt;0,GU39&gt;($HK$3-$D39)),($HK$3-$D39)),""))</f>
        <v/>
      </c>
      <c r="KZ39" s="84" t="str" cm="1">
        <f t="array" ref="KZ39">IF($C39="Production","",IFERROR(
_xlfn.IFS(AND(GV39&gt;0,GV39&lt;($HK$3-$D39)),GV39,
AND(GV39&gt;0,GV39&gt;($HK$3-$D39)),($HK$3-$D39)),""))</f>
        <v/>
      </c>
      <c r="LA39" s="84" t="str" cm="1">
        <f t="array" ref="LA39">IF($C39="Production","",IFERROR(
_xlfn.IFS(AND(GW39&gt;0,GW39&lt;($HK$3-$D39)),GW39,
AND(GW39&gt;0,GW39&gt;($HK$3-$D39)),($HK$3-$D39)),""))</f>
        <v/>
      </c>
      <c r="LB39" s="84" t="str" cm="1">
        <f t="array" ref="LB39">IF($C39="Production","",IFERROR(
_xlfn.IFS(AND(GX39&gt;0,GX39&lt;($HK$3-$D39)),GX39,
AND(GX39&gt;0,GX39&gt;($HK$3-$D39)),($HK$3-$D39)),""))</f>
        <v/>
      </c>
      <c r="LC39" s="84" t="str" cm="1">
        <f t="array" ref="LC39">IF($C39="Production","",IFERROR(
_xlfn.IFS(AND(GY39&gt;0,GY39&lt;($HK$3-$D39)),GY39,
AND(GY39&gt;0,GY39&gt;($HK$3-$D39)),($HK$3-$D39)),""))</f>
        <v/>
      </c>
      <c r="LD39" s="84" t="str" cm="1">
        <f t="array" ref="LD39">IF($C39="Production","",IFERROR(
_xlfn.IFS(AND(GZ39&gt;0,GZ39&lt;($HK$3-$D39)),GZ39,
AND(GZ39&gt;0,GZ39&gt;($HK$3-$D39)),($HK$3-$D39)),""))</f>
        <v/>
      </c>
      <c r="LE39" s="84" t="str" cm="1">
        <f t="array" ref="LE39">IF($C39="Production","",IFERROR(
_xlfn.IFS(AND(HA39&gt;0,HA39&lt;($HK$3-$D39)),HA39,
AND(HA39&gt;0,HA39&gt;($HK$3-$D39)),($HK$3-$D39)),""))</f>
        <v/>
      </c>
      <c r="LF39" s="84" t="str" cm="1">
        <f t="array" ref="LF39">IF($C39="Production","",IFERROR(
_xlfn.IFS(AND(HB39&gt;0,HB39&lt;($HK$3-$D39)),HB39,
AND(HB39&gt;0,HB39&gt;($HK$3-$D39)),($HK$3-$D39)),""))</f>
        <v/>
      </c>
      <c r="LG39" s="84" t="str" cm="1">
        <f t="array" ref="LG39">IF($C39="Production","",IFERROR(
_xlfn.IFS(AND(HC39&gt;0,HC39&lt;($HK$3-$D39)),HC39,
AND(HC39&gt;0,HC39&gt;($HK$3-$D39)),($HK$3-$D39)),""))</f>
        <v/>
      </c>
      <c r="LH39" s="84" t="str" cm="1">
        <f t="array" ref="LH39">IF($C39="Production","",IFERROR(
_xlfn.IFS(AND(HD39&gt;0,HD39&lt;($HK$3-$D39)),HD39,
AND(HD39&gt;0,HD39&gt;($HK$3-$D39)),($HK$3-$D39)),""))</f>
        <v/>
      </c>
      <c r="LI39" s="84" t="str" cm="1">
        <f t="array" ref="LI39">IF($C39="Production","",IFERROR(
_xlfn.IFS(AND(HE39&gt;0,HE39&lt;($HK$3-$D39)),HE39,
AND(HE39&gt;0,HE39&gt;($HK$3-$D39)),($HK$3-$D39)),""))</f>
        <v/>
      </c>
      <c r="LJ39" s="84" t="str" cm="1">
        <f t="array" ref="LJ39">IF($C39="Production","",IFERROR(
_xlfn.IFS(AND(HF39&gt;0,HF39&lt;($HK$3-$D39)),HF39,
AND(HF39&gt;0,HF39&gt;($HK$3-$D39)),($HK$3-$D39)),""))</f>
        <v/>
      </c>
      <c r="LK39" s="84" t="str" cm="1">
        <f t="array" ref="LK39">IF($C39="Production","",IFERROR(
_xlfn.IFS(AND(HG39&gt;0,HG39&lt;($HK$3-$D39)),HG39,
AND(HG39&gt;0,HG39&gt;($HK$3-$D39)),($HK$3-$D39)),""))</f>
        <v/>
      </c>
      <c r="LL39" s="139">
        <f t="shared" si="161"/>
        <v>0</v>
      </c>
      <c r="LM39" s="80"/>
      <c r="LN39" s="133" t="str">
        <f t="shared" si="162"/>
        <v/>
      </c>
      <c r="LO39" s="84" t="str">
        <f t="shared" si="163"/>
        <v/>
      </c>
      <c r="LP39" s="84" t="str">
        <f t="shared" si="164"/>
        <v/>
      </c>
      <c r="LQ39" s="84" t="str">
        <f t="shared" si="165"/>
        <v/>
      </c>
      <c r="LR39" s="84" t="str">
        <f t="shared" si="166"/>
        <v/>
      </c>
      <c r="LS39" s="84" t="str">
        <f t="shared" si="167"/>
        <v/>
      </c>
      <c r="LT39" s="84" t="str">
        <f t="shared" si="168"/>
        <v/>
      </c>
      <c r="LU39" s="84" t="str">
        <f t="shared" si="169"/>
        <v/>
      </c>
      <c r="LV39" s="84" t="str">
        <f t="shared" si="170"/>
        <v/>
      </c>
      <c r="LW39" s="84" t="str">
        <f t="shared" si="171"/>
        <v/>
      </c>
      <c r="LX39" s="84" t="str">
        <f t="shared" si="172"/>
        <v/>
      </c>
      <c r="LY39" s="84" t="str">
        <f t="shared" si="173"/>
        <v/>
      </c>
      <c r="LZ39" s="84" t="str">
        <f t="shared" si="174"/>
        <v/>
      </c>
      <c r="MA39" s="84" t="str">
        <f t="shared" si="175"/>
        <v/>
      </c>
      <c r="MB39" s="84" t="str">
        <f t="shared" si="176"/>
        <v/>
      </c>
      <c r="MC39" s="84" t="str">
        <f t="shared" si="177"/>
        <v/>
      </c>
      <c r="MD39" s="84" t="str">
        <f t="shared" si="178"/>
        <v/>
      </c>
      <c r="ME39" s="84" t="str">
        <f t="shared" si="179"/>
        <v/>
      </c>
      <c r="MF39" s="84" t="str">
        <f t="shared" si="180"/>
        <v/>
      </c>
      <c r="MG39" s="84" t="str">
        <f t="shared" si="181"/>
        <v/>
      </c>
      <c r="MH39" s="84" t="str">
        <f t="shared" si="182"/>
        <v/>
      </c>
      <c r="MI39" s="84" t="str">
        <f t="shared" si="183"/>
        <v/>
      </c>
      <c r="MJ39" s="84" t="str">
        <f t="shared" si="184"/>
        <v/>
      </c>
      <c r="MK39" s="84" t="str">
        <f t="shared" si="185"/>
        <v/>
      </c>
      <c r="ML39" s="84" t="str">
        <f t="shared" si="186"/>
        <v/>
      </c>
      <c r="MM39" s="84" t="str">
        <f t="shared" si="187"/>
        <v/>
      </c>
      <c r="MN39" s="84" t="str">
        <f t="shared" si="188"/>
        <v/>
      </c>
      <c r="MO39" s="84" t="str">
        <f t="shared" si="189"/>
        <v/>
      </c>
      <c r="MP39" s="84" t="str">
        <f t="shared" si="190"/>
        <v/>
      </c>
      <c r="MQ39" s="84" t="str">
        <f t="shared" si="191"/>
        <v/>
      </c>
      <c r="MR39" s="84" t="str">
        <f t="shared" si="192"/>
        <v/>
      </c>
      <c r="MS39" s="84" t="str">
        <f t="shared" si="193"/>
        <v/>
      </c>
      <c r="MT39" s="84" t="str">
        <f t="shared" si="194"/>
        <v/>
      </c>
      <c r="MU39" s="84" t="str">
        <f t="shared" si="195"/>
        <v/>
      </c>
      <c r="MV39" s="84" t="str">
        <f t="shared" si="196"/>
        <v/>
      </c>
      <c r="MW39" s="84" t="str">
        <f t="shared" si="197"/>
        <v/>
      </c>
      <c r="MX39" s="84" t="str">
        <f t="shared" si="198"/>
        <v/>
      </c>
      <c r="MY39" s="84" t="str">
        <f t="shared" si="199"/>
        <v/>
      </c>
      <c r="MZ39" s="84" t="str">
        <f t="shared" si="200"/>
        <v/>
      </c>
      <c r="NA39" s="84" t="str">
        <f t="shared" si="201"/>
        <v/>
      </c>
      <c r="NB39" s="84" t="str">
        <f t="shared" si="202"/>
        <v/>
      </c>
      <c r="NC39" s="84" t="str">
        <f t="shared" si="203"/>
        <v/>
      </c>
      <c r="ND39" s="84" t="str">
        <f t="shared" si="204"/>
        <v/>
      </c>
      <c r="NE39" s="84" t="str">
        <f t="shared" si="205"/>
        <v/>
      </c>
      <c r="NF39" s="84" t="str">
        <f t="shared" si="206"/>
        <v/>
      </c>
      <c r="NG39" s="84" t="str">
        <f t="shared" si="207"/>
        <v/>
      </c>
      <c r="NH39" s="84" t="str">
        <f t="shared" si="208"/>
        <v/>
      </c>
      <c r="NI39" s="84" t="str">
        <f t="shared" si="209"/>
        <v/>
      </c>
      <c r="NJ39" s="84" t="str">
        <f t="shared" si="210"/>
        <v/>
      </c>
      <c r="NK39" s="84" t="str">
        <f t="shared" si="211"/>
        <v/>
      </c>
      <c r="NL39" s="84" t="str">
        <f t="shared" si="212"/>
        <v/>
      </c>
      <c r="NM39" s="134" t="str">
        <f t="shared" si="213"/>
        <v/>
      </c>
      <c r="NN39" s="139">
        <f t="shared" si="214"/>
        <v>0</v>
      </c>
      <c r="NP39" s="91" t="str">
        <f t="shared" si="215"/>
        <v/>
      </c>
      <c r="NQ39" s="79" t="str">
        <f t="shared" si="216"/>
        <v/>
      </c>
      <c r="NR39" s="79" t="str">
        <f t="shared" si="217"/>
        <v/>
      </c>
      <c r="NS39" s="79" t="str">
        <f t="shared" si="218"/>
        <v/>
      </c>
      <c r="NT39" s="79" t="str">
        <f t="shared" si="219"/>
        <v/>
      </c>
      <c r="NU39" s="79" t="str">
        <f t="shared" si="220"/>
        <v/>
      </c>
      <c r="NV39" s="79" t="str">
        <f t="shared" si="221"/>
        <v/>
      </c>
      <c r="NW39" s="79" t="str">
        <f t="shared" si="222"/>
        <v/>
      </c>
      <c r="NX39" s="79" t="str">
        <f t="shared" si="223"/>
        <v/>
      </c>
      <c r="NY39" s="79" t="str">
        <f t="shared" si="224"/>
        <v/>
      </c>
      <c r="NZ39" s="79" t="str">
        <f t="shared" si="225"/>
        <v/>
      </c>
      <c r="OA39" s="79" t="str">
        <f t="shared" si="226"/>
        <v/>
      </c>
      <c r="OB39" s="79" t="str">
        <f t="shared" si="227"/>
        <v/>
      </c>
      <c r="OC39" s="79" t="str">
        <f t="shared" si="228"/>
        <v/>
      </c>
      <c r="OD39" s="79" t="str">
        <f t="shared" si="229"/>
        <v/>
      </c>
      <c r="OE39" s="79" t="str">
        <f t="shared" si="230"/>
        <v/>
      </c>
      <c r="OF39" s="79" t="str">
        <f t="shared" si="231"/>
        <v/>
      </c>
      <c r="OG39" s="79" t="str">
        <f t="shared" si="232"/>
        <v/>
      </c>
      <c r="OH39" s="79" t="str">
        <f t="shared" si="233"/>
        <v/>
      </c>
      <c r="OI39" s="79" t="str">
        <f t="shared" si="234"/>
        <v/>
      </c>
      <c r="OJ39" s="79" t="str">
        <f t="shared" si="235"/>
        <v/>
      </c>
      <c r="OK39" s="79" t="str">
        <f t="shared" si="236"/>
        <v/>
      </c>
      <c r="OL39" s="79" t="str">
        <f t="shared" si="237"/>
        <v/>
      </c>
      <c r="OM39" s="79" t="str">
        <f t="shared" si="238"/>
        <v/>
      </c>
      <c r="ON39" s="79" t="str">
        <f t="shared" si="239"/>
        <v/>
      </c>
      <c r="OO39" s="79" t="str">
        <f t="shared" si="240"/>
        <v/>
      </c>
      <c r="OP39" s="79" t="str">
        <f t="shared" si="241"/>
        <v/>
      </c>
      <c r="OQ39" s="79" t="str">
        <f t="shared" si="242"/>
        <v/>
      </c>
      <c r="OR39" s="79" t="str">
        <f t="shared" si="243"/>
        <v/>
      </c>
      <c r="OS39" s="79" t="str">
        <f t="shared" si="244"/>
        <v/>
      </c>
      <c r="OT39" s="79" t="str">
        <f t="shared" si="245"/>
        <v/>
      </c>
      <c r="OU39" s="79" t="str">
        <f t="shared" si="246"/>
        <v/>
      </c>
      <c r="OV39" s="79" t="str">
        <f t="shared" si="247"/>
        <v/>
      </c>
      <c r="OW39" s="79" t="str">
        <f t="shared" si="248"/>
        <v/>
      </c>
      <c r="OX39" s="79" t="str">
        <f t="shared" si="249"/>
        <v/>
      </c>
      <c r="OY39" s="79" t="str">
        <f t="shared" si="250"/>
        <v/>
      </c>
      <c r="OZ39" s="79" t="str">
        <f t="shared" si="251"/>
        <v/>
      </c>
      <c r="PA39" s="79" t="str">
        <f t="shared" si="252"/>
        <v/>
      </c>
      <c r="PB39" s="79" t="str">
        <f t="shared" si="253"/>
        <v/>
      </c>
      <c r="PC39" s="79" t="str">
        <f t="shared" si="254"/>
        <v/>
      </c>
      <c r="PD39" s="79" t="str">
        <f t="shared" si="255"/>
        <v/>
      </c>
      <c r="PE39" s="79" t="str">
        <f t="shared" si="256"/>
        <v/>
      </c>
      <c r="PF39" s="79" t="str">
        <f t="shared" si="257"/>
        <v/>
      </c>
      <c r="PG39" s="79" t="str">
        <f t="shared" si="258"/>
        <v/>
      </c>
      <c r="PH39" s="79" t="str">
        <f t="shared" si="259"/>
        <v/>
      </c>
      <c r="PI39" s="79" t="str">
        <f t="shared" si="260"/>
        <v/>
      </c>
      <c r="PJ39" s="79" t="str">
        <f t="shared" si="261"/>
        <v/>
      </c>
      <c r="PK39" s="79" t="str">
        <f t="shared" si="262"/>
        <v/>
      </c>
      <c r="PL39" s="79" t="str">
        <f t="shared" si="263"/>
        <v/>
      </c>
      <c r="PM39" s="79" t="str">
        <f t="shared" si="264"/>
        <v/>
      </c>
      <c r="PN39" s="79" t="str">
        <f t="shared" si="265"/>
        <v/>
      </c>
      <c r="PO39" s="92" t="str">
        <f t="shared" si="266"/>
        <v/>
      </c>
      <c r="PP39" s="144">
        <f t="shared" si="109"/>
        <v>0</v>
      </c>
      <c r="PR39" s="91">
        <f t="shared" si="267"/>
        <v>0.25</v>
      </c>
      <c r="PS39" s="79">
        <f t="shared" si="268"/>
        <v>0</v>
      </c>
      <c r="PT39" s="92">
        <f t="shared" si="269"/>
        <v>0.3125</v>
      </c>
      <c r="PV39" s="144">
        <f t="shared" si="270"/>
        <v>0</v>
      </c>
      <c r="PX39" s="144">
        <f t="shared" si="271"/>
        <v>0.3125</v>
      </c>
    </row>
    <row r="40" spans="2:440" x14ac:dyDescent="0.15">
      <c r="B40" s="82" t="str">
        <f>'MODU 2025'!B43</f>
        <v>TAMAIN Aline</v>
      </c>
      <c r="C40" s="82" t="str">
        <f>'MODU 2025'!C43</f>
        <v>Production</v>
      </c>
      <c r="D40" s="82">
        <f>'MODU 2025'!D43</f>
        <v>37</v>
      </c>
      <c r="E40" s="125">
        <f>'MODU 2025'!G43</f>
        <v>41</v>
      </c>
      <c r="F40" s="82">
        <f>'MODU 2025'!H43</f>
        <v>33</v>
      </c>
      <c r="G40" s="82">
        <f>'MODU 2025'!I43</f>
        <v>41</v>
      </c>
      <c r="H40" s="82">
        <f>'MODU 2025'!J43</f>
        <v>33</v>
      </c>
      <c r="I40" s="82">
        <f>'MODU 2025'!K43</f>
        <v>41</v>
      </c>
      <c r="J40" s="82">
        <f>'MODU 2025'!L43</f>
        <v>33</v>
      </c>
      <c r="K40" s="82">
        <f>'MODU 2025'!M43</f>
        <v>41</v>
      </c>
      <c r="L40" s="82">
        <f>'MODU 2025'!N43</f>
        <v>33</v>
      </c>
      <c r="M40" s="82">
        <f>'MODU 2025'!O43</f>
        <v>41</v>
      </c>
      <c r="N40" s="82">
        <f>'MODU 2025'!P43</f>
        <v>33</v>
      </c>
      <c r="O40" s="82">
        <f>'MODU 2025'!Q43</f>
        <v>41</v>
      </c>
      <c r="P40" s="82">
        <f>'MODU 2025'!R43</f>
        <v>33</v>
      </c>
      <c r="Q40" s="82">
        <f>'MODU 2025'!S43</f>
        <v>41</v>
      </c>
      <c r="R40" s="82">
        <f>'MODU 2025'!T43</f>
        <v>33</v>
      </c>
      <c r="S40" s="82">
        <f>'MODU 2025'!U43</f>
        <v>41</v>
      </c>
      <c r="T40" s="82">
        <f>'MODU 2025'!V43</f>
        <v>33</v>
      </c>
      <c r="U40" s="82">
        <f>'MODU 2025'!W43</f>
        <v>41</v>
      </c>
      <c r="V40" s="82">
        <f>'MODU 2025'!X43</f>
        <v>33</v>
      </c>
      <c r="W40" s="82">
        <f>'MODU 2025'!Y43</f>
        <v>41</v>
      </c>
      <c r="X40" s="82">
        <f>'MODU 2025'!Z43</f>
        <v>33</v>
      </c>
      <c r="Y40" s="82">
        <f>'MODU 2025'!AA43</f>
        <v>41</v>
      </c>
      <c r="Z40" s="82">
        <f>'MODU 2025'!AB43</f>
        <v>33</v>
      </c>
      <c r="AA40" s="82">
        <f>'MODU 2025'!AC43</f>
        <v>41</v>
      </c>
      <c r="AB40" s="82">
        <f>'MODU 2025'!AD43</f>
        <v>33</v>
      </c>
      <c r="AC40" s="82">
        <f>'MODU 2025'!AE43</f>
        <v>41</v>
      </c>
      <c r="AD40" s="82">
        <f>'MODU 2025'!AF43</f>
        <v>33</v>
      </c>
      <c r="AE40" s="82">
        <f>'MODU 2025'!AG43</f>
        <v>41</v>
      </c>
      <c r="AF40" s="82">
        <f>'MODU 2025'!AH43</f>
        <v>33</v>
      </c>
      <c r="AG40" s="82">
        <f>'MODU 2025'!AI43</f>
        <v>41</v>
      </c>
      <c r="AH40" s="82">
        <f>'MODU 2025'!AJ43</f>
        <v>33</v>
      </c>
      <c r="AI40" s="82">
        <f>'MODU 2025'!AK43</f>
        <v>41</v>
      </c>
      <c r="AJ40" s="82">
        <f>'MODU 2025'!AL43</f>
        <v>33</v>
      </c>
      <c r="AK40" s="82">
        <f>'MODU 2025'!AM43</f>
        <v>41</v>
      </c>
      <c r="AL40" s="82">
        <f>'MODU 2025'!AN43</f>
        <v>33</v>
      </c>
      <c r="AM40" s="82">
        <f>'MODU 2025'!AO43</f>
        <v>41</v>
      </c>
      <c r="AN40" s="82">
        <f>'MODU 2025'!AP43</f>
        <v>33</v>
      </c>
      <c r="AO40" s="82">
        <f>'MODU 2025'!AQ43</f>
        <v>41</v>
      </c>
      <c r="AP40" s="82">
        <f>'MODU 2025'!AR43</f>
        <v>33</v>
      </c>
      <c r="AQ40" s="82">
        <f>'MODU 2025'!AS43</f>
        <v>41</v>
      </c>
      <c r="AR40" s="82">
        <f>'MODU 2025'!AT43</f>
        <v>33</v>
      </c>
      <c r="AS40" s="82">
        <f>'MODU 2025'!AU43</f>
        <v>41</v>
      </c>
      <c r="AT40" s="82">
        <f>'MODU 2025'!AV43</f>
        <v>33</v>
      </c>
      <c r="AU40" s="82">
        <f>'MODU 2025'!AW43</f>
        <v>41</v>
      </c>
      <c r="AV40" s="82">
        <f>'MODU 2025'!AX43</f>
        <v>33</v>
      </c>
      <c r="AW40" s="82">
        <f>'MODU 2025'!AY43</f>
        <v>41</v>
      </c>
      <c r="AX40" s="82">
        <f>'MODU 2025'!AZ43</f>
        <v>33</v>
      </c>
      <c r="AY40" s="82">
        <f>'MODU 2025'!BA43</f>
        <v>41</v>
      </c>
      <c r="AZ40" s="82">
        <f>'MODU 2025'!BB43</f>
        <v>33</v>
      </c>
      <c r="BA40" s="82">
        <f>'MODU 2025'!BC43</f>
        <v>41</v>
      </c>
      <c r="BB40" s="82">
        <f>'MODU 2025'!BD43</f>
        <v>33</v>
      </c>
      <c r="BC40" s="82">
        <f>'MODU 2025'!BE43</f>
        <v>41</v>
      </c>
      <c r="BD40" s="126">
        <f>'MODU 2025'!BF43</f>
        <v>33</v>
      </c>
      <c r="BE40" s="82"/>
      <c r="BF40" s="116">
        <v>41</v>
      </c>
      <c r="BG40" s="117">
        <v>33</v>
      </c>
      <c r="BH40" s="117">
        <v>41</v>
      </c>
      <c r="BI40" s="117">
        <v>33</v>
      </c>
      <c r="BJ40" s="117">
        <v>41</v>
      </c>
      <c r="BK40" s="117">
        <v>33</v>
      </c>
      <c r="BL40" s="117">
        <v>41</v>
      </c>
      <c r="BM40" s="117">
        <v>33</v>
      </c>
      <c r="BN40" s="117">
        <v>41</v>
      </c>
      <c r="BO40" s="117">
        <v>33</v>
      </c>
      <c r="BP40" s="117">
        <v>41</v>
      </c>
      <c r="BQ40" s="117">
        <v>33</v>
      </c>
      <c r="BR40" s="117">
        <v>41</v>
      </c>
      <c r="BS40" s="117">
        <v>33</v>
      </c>
      <c r="BT40" s="117">
        <v>41</v>
      </c>
      <c r="BU40" s="117">
        <v>33</v>
      </c>
      <c r="BV40" s="117">
        <v>41</v>
      </c>
      <c r="BW40" s="117">
        <v>33</v>
      </c>
      <c r="BX40" s="117">
        <v>41</v>
      </c>
      <c r="BY40" s="117">
        <v>33</v>
      </c>
      <c r="BZ40" s="117">
        <v>41</v>
      </c>
      <c r="CA40" s="117">
        <v>33</v>
      </c>
      <c r="CB40" s="117">
        <v>41</v>
      </c>
      <c r="CC40" s="117">
        <v>33</v>
      </c>
      <c r="CD40" s="117">
        <v>41</v>
      </c>
      <c r="CE40" s="117">
        <v>33</v>
      </c>
      <c r="CF40" s="117">
        <v>41</v>
      </c>
      <c r="CG40" s="117">
        <v>33</v>
      </c>
      <c r="CH40" s="117">
        <v>41</v>
      </c>
      <c r="CI40" s="117">
        <v>33</v>
      </c>
      <c r="CJ40" s="117">
        <v>41</v>
      </c>
      <c r="CK40" s="117">
        <v>33</v>
      </c>
      <c r="CL40" s="117">
        <v>41</v>
      </c>
      <c r="CM40" s="117">
        <v>33</v>
      </c>
      <c r="CN40" s="117">
        <v>41</v>
      </c>
      <c r="CO40" s="117">
        <v>33</v>
      </c>
      <c r="CP40" s="117">
        <v>41</v>
      </c>
      <c r="CQ40" s="117">
        <v>33</v>
      </c>
      <c r="CR40" s="117">
        <v>41</v>
      </c>
      <c r="CS40" s="117">
        <v>33</v>
      </c>
      <c r="CT40" s="117">
        <v>41</v>
      </c>
      <c r="CU40" s="117">
        <v>33</v>
      </c>
      <c r="CV40" s="117">
        <v>41</v>
      </c>
      <c r="CW40" s="117">
        <v>33</v>
      </c>
      <c r="CX40" s="117">
        <v>41</v>
      </c>
      <c r="CY40" s="117">
        <v>33</v>
      </c>
      <c r="CZ40" s="117">
        <v>41</v>
      </c>
      <c r="DA40" s="117">
        <v>33</v>
      </c>
      <c r="DB40" s="117">
        <v>41</v>
      </c>
      <c r="DC40" s="117">
        <v>33</v>
      </c>
      <c r="DD40" s="117">
        <v>41</v>
      </c>
      <c r="DE40" s="118">
        <v>33</v>
      </c>
      <c r="DF40" s="85"/>
      <c r="DG40" s="133">
        <f t="shared" si="272"/>
        <v>0</v>
      </c>
      <c r="DH40" s="84">
        <f t="shared" si="110"/>
        <v>0</v>
      </c>
      <c r="DI40" s="84">
        <f t="shared" si="111"/>
        <v>0</v>
      </c>
      <c r="DJ40" s="84">
        <f t="shared" si="112"/>
        <v>0</v>
      </c>
      <c r="DK40" s="84">
        <f t="shared" si="113"/>
        <v>0</v>
      </c>
      <c r="DL40" s="84">
        <f t="shared" si="114"/>
        <v>0</v>
      </c>
      <c r="DM40" s="84">
        <f t="shared" si="115"/>
        <v>0</v>
      </c>
      <c r="DN40" s="84">
        <f t="shared" si="116"/>
        <v>0</v>
      </c>
      <c r="DO40" s="84">
        <f t="shared" si="117"/>
        <v>0</v>
      </c>
      <c r="DP40" s="84">
        <f t="shared" si="118"/>
        <v>0</v>
      </c>
      <c r="DQ40" s="84">
        <f t="shared" si="119"/>
        <v>0</v>
      </c>
      <c r="DR40" s="84">
        <f t="shared" si="120"/>
        <v>0</v>
      </c>
      <c r="DS40" s="84">
        <f t="shared" si="121"/>
        <v>0</v>
      </c>
      <c r="DT40" s="84">
        <f t="shared" si="122"/>
        <v>0</v>
      </c>
      <c r="DU40" s="84">
        <f t="shared" si="123"/>
        <v>0</v>
      </c>
      <c r="DV40" s="84">
        <f t="shared" si="124"/>
        <v>0</v>
      </c>
      <c r="DW40" s="84">
        <f t="shared" si="125"/>
        <v>0</v>
      </c>
      <c r="DX40" s="84">
        <f t="shared" si="126"/>
        <v>0</v>
      </c>
      <c r="DY40" s="84">
        <f t="shared" si="127"/>
        <v>0</v>
      </c>
      <c r="DZ40" s="84">
        <f t="shared" si="128"/>
        <v>0</v>
      </c>
      <c r="EA40" s="84">
        <f t="shared" si="129"/>
        <v>0</v>
      </c>
      <c r="EB40" s="84">
        <f t="shared" si="130"/>
        <v>0</v>
      </c>
      <c r="EC40" s="84">
        <f t="shared" si="131"/>
        <v>0</v>
      </c>
      <c r="ED40" s="84">
        <f t="shared" si="132"/>
        <v>0</v>
      </c>
      <c r="EE40" s="84">
        <f t="shared" si="133"/>
        <v>0</v>
      </c>
      <c r="EF40" s="84">
        <f t="shared" si="134"/>
        <v>0</v>
      </c>
      <c r="EG40" s="84">
        <f t="shared" si="135"/>
        <v>0</v>
      </c>
      <c r="EH40" s="84">
        <f t="shared" si="136"/>
        <v>0</v>
      </c>
      <c r="EI40" s="84">
        <f t="shared" si="137"/>
        <v>0</v>
      </c>
      <c r="EJ40" s="84">
        <f t="shared" si="138"/>
        <v>0</v>
      </c>
      <c r="EK40" s="84">
        <f t="shared" si="139"/>
        <v>0</v>
      </c>
      <c r="EL40" s="84">
        <f t="shared" si="140"/>
        <v>0</v>
      </c>
      <c r="EM40" s="84">
        <f t="shared" si="141"/>
        <v>0</v>
      </c>
      <c r="EN40" s="84">
        <f t="shared" si="142"/>
        <v>0</v>
      </c>
      <c r="EO40" s="84">
        <f t="shared" si="143"/>
        <v>0</v>
      </c>
      <c r="EP40" s="84">
        <f t="shared" si="144"/>
        <v>0</v>
      </c>
      <c r="EQ40" s="84">
        <f t="shared" si="145"/>
        <v>0</v>
      </c>
      <c r="ER40" s="84">
        <f t="shared" si="146"/>
        <v>0</v>
      </c>
      <c r="ES40" s="84">
        <f t="shared" si="147"/>
        <v>0</v>
      </c>
      <c r="ET40" s="84">
        <f t="shared" si="148"/>
        <v>0</v>
      </c>
      <c r="EU40" s="84">
        <f t="shared" si="149"/>
        <v>0</v>
      </c>
      <c r="EV40" s="84">
        <f t="shared" si="150"/>
        <v>0</v>
      </c>
      <c r="EW40" s="84">
        <f t="shared" si="151"/>
        <v>0</v>
      </c>
      <c r="EX40" s="84">
        <f t="shared" si="152"/>
        <v>0</v>
      </c>
      <c r="EY40" s="84">
        <f t="shared" si="153"/>
        <v>0</v>
      </c>
      <c r="EZ40" s="84">
        <f t="shared" si="154"/>
        <v>0</v>
      </c>
      <c r="FA40" s="84">
        <f t="shared" si="155"/>
        <v>0</v>
      </c>
      <c r="FB40" s="84">
        <f t="shared" si="156"/>
        <v>0</v>
      </c>
      <c r="FC40" s="84">
        <f t="shared" si="157"/>
        <v>0</v>
      </c>
      <c r="FD40" s="84">
        <f t="shared" si="158"/>
        <v>0</v>
      </c>
      <c r="FE40" s="84">
        <f t="shared" si="159"/>
        <v>0</v>
      </c>
      <c r="FF40" s="134">
        <f t="shared" si="160"/>
        <v>0</v>
      </c>
      <c r="FG40" s="84"/>
      <c r="FH40" s="133" t="str">
        <f t="shared" si="51"/>
        <v/>
      </c>
      <c r="FI40" s="84" t="str">
        <f t="shared" si="52"/>
        <v/>
      </c>
      <c r="FJ40" s="84" t="str">
        <f t="shared" si="53"/>
        <v/>
      </c>
      <c r="FK40" s="84" t="str">
        <f t="shared" si="54"/>
        <v/>
      </c>
      <c r="FL40" s="84" t="str">
        <f t="shared" si="55"/>
        <v/>
      </c>
      <c r="FM40" s="84" t="str">
        <f t="shared" si="56"/>
        <v/>
      </c>
      <c r="FN40" s="84" t="str">
        <f t="shared" si="57"/>
        <v/>
      </c>
      <c r="FO40" s="84" t="str">
        <f t="shared" si="58"/>
        <v/>
      </c>
      <c r="FP40" s="84" t="str">
        <f t="shared" si="59"/>
        <v/>
      </c>
      <c r="FQ40" s="84" t="str">
        <f t="shared" si="60"/>
        <v/>
      </c>
      <c r="FR40" s="84" t="str">
        <f t="shared" si="61"/>
        <v/>
      </c>
      <c r="FS40" s="84" t="str">
        <f t="shared" si="62"/>
        <v/>
      </c>
      <c r="FT40" s="84" t="str">
        <f t="shared" si="63"/>
        <v/>
      </c>
      <c r="FU40" s="84" t="str">
        <f t="shared" si="64"/>
        <v/>
      </c>
      <c r="FV40" s="84" t="str">
        <f t="shared" si="65"/>
        <v/>
      </c>
      <c r="FW40" s="84" t="str">
        <f t="shared" si="66"/>
        <v/>
      </c>
      <c r="FX40" s="84" t="str">
        <f t="shared" si="67"/>
        <v/>
      </c>
      <c r="FY40" s="84" t="str">
        <f t="shared" si="68"/>
        <v/>
      </c>
      <c r="FZ40" s="84" t="str">
        <f t="shared" si="69"/>
        <v/>
      </c>
      <c r="GA40" s="84" t="str">
        <f t="shared" si="70"/>
        <v/>
      </c>
      <c r="GB40" s="84" t="str">
        <f t="shared" si="71"/>
        <v/>
      </c>
      <c r="GC40" s="84" t="str">
        <f t="shared" si="72"/>
        <v/>
      </c>
      <c r="GD40" s="84" t="str">
        <f t="shared" si="73"/>
        <v/>
      </c>
      <c r="GE40" s="84" t="str">
        <f t="shared" si="74"/>
        <v/>
      </c>
      <c r="GF40" s="84" t="str">
        <f t="shared" si="75"/>
        <v/>
      </c>
      <c r="GG40" s="84" t="str">
        <f t="shared" si="76"/>
        <v/>
      </c>
      <c r="GH40" s="84" t="str">
        <f t="shared" si="77"/>
        <v/>
      </c>
      <c r="GI40" s="84" t="str">
        <f t="shared" si="78"/>
        <v/>
      </c>
      <c r="GJ40" s="84" t="str">
        <f t="shared" si="79"/>
        <v/>
      </c>
      <c r="GK40" s="84" t="str">
        <f t="shared" si="80"/>
        <v/>
      </c>
      <c r="GL40" s="84" t="str">
        <f t="shared" si="81"/>
        <v/>
      </c>
      <c r="GM40" s="84" t="str">
        <f t="shared" si="82"/>
        <v/>
      </c>
      <c r="GN40" s="84" t="str">
        <f t="shared" si="83"/>
        <v/>
      </c>
      <c r="GO40" s="84" t="str">
        <f t="shared" si="84"/>
        <v/>
      </c>
      <c r="GP40" s="84" t="str">
        <f t="shared" si="85"/>
        <v/>
      </c>
      <c r="GQ40" s="84" t="str">
        <f t="shared" si="86"/>
        <v/>
      </c>
      <c r="GR40" s="84" t="str">
        <f t="shared" si="87"/>
        <v/>
      </c>
      <c r="GS40" s="84" t="str">
        <f t="shared" si="88"/>
        <v/>
      </c>
      <c r="GT40" s="84" t="str">
        <f t="shared" si="89"/>
        <v/>
      </c>
      <c r="GU40" s="84" t="str">
        <f t="shared" si="90"/>
        <v/>
      </c>
      <c r="GV40" s="84" t="str">
        <f t="shared" si="91"/>
        <v/>
      </c>
      <c r="GW40" s="84" t="str">
        <f t="shared" si="92"/>
        <v/>
      </c>
      <c r="GX40" s="84" t="str">
        <f t="shared" si="93"/>
        <v/>
      </c>
      <c r="GY40" s="84" t="str">
        <f t="shared" si="94"/>
        <v/>
      </c>
      <c r="GZ40" s="84" t="str">
        <f t="shared" si="95"/>
        <v/>
      </c>
      <c r="HA40" s="84" t="str">
        <f t="shared" si="96"/>
        <v/>
      </c>
      <c r="HB40" s="84" t="str">
        <f t="shared" si="97"/>
        <v/>
      </c>
      <c r="HC40" s="84" t="str">
        <f t="shared" si="98"/>
        <v/>
      </c>
      <c r="HD40" s="84" t="str">
        <f t="shared" si="99"/>
        <v/>
      </c>
      <c r="HE40" s="84" t="str">
        <f t="shared" si="100"/>
        <v/>
      </c>
      <c r="HF40" s="84" t="str">
        <f t="shared" si="101"/>
        <v/>
      </c>
      <c r="HG40" s="84" t="str">
        <f t="shared" si="102"/>
        <v/>
      </c>
      <c r="HH40" s="139">
        <f t="shared" si="103"/>
        <v>0</v>
      </c>
      <c r="HI40" s="35"/>
      <c r="HJ40" s="133" t="str" cm="1">
        <f t="array" ref="HJ40">IF($C40&lt;&gt;"Production","",IFERROR(
_xlfn.IFS(AND(DG40&gt;0,DG40&lt;($HK$3-$D40)),DG40,
AND(DG40&gt;0,DG40&gt;($HK$3-$D40)),($HK$3-$D40)),""))</f>
        <v/>
      </c>
      <c r="HK40" s="84" t="str" cm="1">
        <f t="array" ref="HK40">IF($C40&lt;&gt;"Production","",IFERROR(
_xlfn.IFS(AND(DH40&gt;0,DH40&lt;($HK$3-$D40)),DH40,
AND(DH40&gt;0,DH40&gt;($HK$3-$D40)),($HK$3-$D40)),""))</f>
        <v/>
      </c>
      <c r="HL40" s="84" t="str" cm="1">
        <f t="array" ref="HL40">IF($C40&lt;&gt;"Production","",IFERROR(
_xlfn.IFS(AND(DI40&gt;0,DI40&lt;($HK$3-$D40)),DI40,
AND(DI40&gt;0,DI40&gt;($HK$3-$D40)),($HK$3-$D40)),""))</f>
        <v/>
      </c>
      <c r="HM40" s="84" t="str" cm="1">
        <f t="array" ref="HM40">IF($C40&lt;&gt;"Production","",IFERROR(
_xlfn.IFS(AND(DJ40&gt;0,DJ40&lt;($HK$3-$D40)),DJ40,
AND(DJ40&gt;0,DJ40&gt;($HK$3-$D40)),($HK$3-$D40)),""))</f>
        <v/>
      </c>
      <c r="HN40" s="84" t="str" cm="1">
        <f t="array" ref="HN40">IF($C40&lt;&gt;"Production","",IFERROR(
_xlfn.IFS(AND(DK40&gt;0,DK40&lt;($HK$3-$D40)),DK40,
AND(DK40&gt;0,DK40&gt;($HK$3-$D40)),($HK$3-$D40)),""))</f>
        <v/>
      </c>
      <c r="HO40" s="84" t="str" cm="1">
        <f t="array" ref="HO40">IF($C40&lt;&gt;"Production","",IFERROR(
_xlfn.IFS(AND(DL40&gt;0,DL40&lt;($HK$3-$D40)),DL40,
AND(DL40&gt;0,DL40&gt;($HK$3-$D40)),($HK$3-$D40)),""))</f>
        <v/>
      </c>
      <c r="HP40" s="84" t="str" cm="1">
        <f t="array" ref="HP40">IF($C40&lt;&gt;"Production","",IFERROR(
_xlfn.IFS(AND(DM40&gt;0,DM40&lt;($HK$3-$D40)),DM40,
AND(DM40&gt;0,DM40&gt;($HK$3-$D40)),($HK$3-$D40)),""))</f>
        <v/>
      </c>
      <c r="HQ40" s="84" t="str" cm="1">
        <f t="array" ref="HQ40">IF($C40&lt;&gt;"Production","",IFERROR(
_xlfn.IFS(AND(DN40&gt;0,DN40&lt;($HK$3-$D40)),DN40,
AND(DN40&gt;0,DN40&gt;($HK$3-$D40)),($HK$3-$D40)),""))</f>
        <v/>
      </c>
      <c r="HR40" s="84" t="str" cm="1">
        <f t="array" ref="HR40">IF($C40&lt;&gt;"Production","",IFERROR(
_xlfn.IFS(AND(DO40&gt;0,DO40&lt;($HK$3-$D40)),DO40,
AND(DO40&gt;0,DO40&gt;($HK$3-$D40)),($HK$3-$D40)),""))</f>
        <v/>
      </c>
      <c r="HS40" s="84" t="str" cm="1">
        <f t="array" ref="HS40">IF($C40&lt;&gt;"Production","",IFERROR(
_xlfn.IFS(AND(DP40&gt;0,DP40&lt;($HK$3-$D40)),DP40,
AND(DP40&gt;0,DP40&gt;($HK$3-$D40)),($HK$3-$D40)),""))</f>
        <v/>
      </c>
      <c r="HT40" s="84" t="str" cm="1">
        <f t="array" ref="HT40">IF($C40&lt;&gt;"Production","",IFERROR(
_xlfn.IFS(AND(DQ40&gt;0,DQ40&lt;($HK$3-$D40)),DQ40,
AND(DQ40&gt;0,DQ40&gt;($HK$3-$D40)),($HK$3-$D40)),""))</f>
        <v/>
      </c>
      <c r="HU40" s="84" t="str" cm="1">
        <f t="array" ref="HU40">IF($C40&lt;&gt;"Production","",IFERROR(
_xlfn.IFS(AND(DR40&gt;0,DR40&lt;($HK$3-$D40)),DR40,
AND(DR40&gt;0,DR40&gt;($HK$3-$D40)),($HK$3-$D40)),""))</f>
        <v/>
      </c>
      <c r="HV40" s="84" t="str" cm="1">
        <f t="array" ref="HV40">IF($C40&lt;&gt;"Production","",IFERROR(
_xlfn.IFS(AND(DS40&gt;0,DS40&lt;($HK$3-$D40)),DS40,
AND(DS40&gt;0,DS40&gt;($HK$3-$D40)),($HK$3-$D40)),""))</f>
        <v/>
      </c>
      <c r="HW40" s="84" t="str" cm="1">
        <f t="array" ref="HW40">IF($C40&lt;&gt;"Production","",IFERROR(
_xlfn.IFS(AND(DT40&gt;0,DT40&lt;($HK$3-$D40)),DT40,
AND(DT40&gt;0,DT40&gt;($HK$3-$D40)),($HK$3-$D40)),""))</f>
        <v/>
      </c>
      <c r="HX40" s="84" t="str" cm="1">
        <f t="array" ref="HX40">IF($C40&lt;&gt;"Production","",IFERROR(
_xlfn.IFS(AND(DU40&gt;0,DU40&lt;($HK$3-$D40)),DU40,
AND(DU40&gt;0,DU40&gt;($HK$3-$D40)),($HK$3-$D40)),""))</f>
        <v/>
      </c>
      <c r="HY40" s="84" t="str" cm="1">
        <f t="array" ref="HY40">IF($C40&lt;&gt;"Production","",IFERROR(
_xlfn.IFS(AND(DV40&gt;0,DV40&lt;($HK$3-$D40)),DV40,
AND(DV40&gt;0,DV40&gt;($HK$3-$D40)),($HK$3-$D40)),""))</f>
        <v/>
      </c>
      <c r="HZ40" s="84" t="str" cm="1">
        <f t="array" ref="HZ40">IF($C40&lt;&gt;"Production","",IFERROR(
_xlfn.IFS(AND(DW40&gt;0,DW40&lt;($HK$3-$D40)),DW40,
AND(DW40&gt;0,DW40&gt;($HK$3-$D40)),($HK$3-$D40)),""))</f>
        <v/>
      </c>
      <c r="IA40" s="84" t="str" cm="1">
        <f t="array" ref="IA40">IF($C40&lt;&gt;"Production","",IFERROR(
_xlfn.IFS(AND(DX40&gt;0,DX40&lt;($HK$3-$D40)),DX40,
AND(DX40&gt;0,DX40&gt;($HK$3-$D40)),($HK$3-$D40)),""))</f>
        <v/>
      </c>
      <c r="IB40" s="84" t="str" cm="1">
        <f t="array" ref="IB40">IF($C40&lt;&gt;"Production","",IFERROR(
_xlfn.IFS(AND(DY40&gt;0,DY40&lt;($HK$3-$D40)),DY40,
AND(DY40&gt;0,DY40&gt;($HK$3-$D40)),($HK$3-$D40)),""))</f>
        <v/>
      </c>
      <c r="IC40" s="84" t="str" cm="1">
        <f t="array" ref="IC40">IF($C40&lt;&gt;"Production","",IFERROR(
_xlfn.IFS(AND(DZ40&gt;0,DZ40&lt;($HK$3-$D40)),DZ40,
AND(DZ40&gt;0,DZ40&gt;($HK$3-$D40)),($HK$3-$D40)),""))</f>
        <v/>
      </c>
      <c r="ID40" s="84" t="str" cm="1">
        <f t="array" ref="ID40">IF($C40&lt;&gt;"Production","",IFERROR(
_xlfn.IFS(AND(EA40&gt;0,EA40&lt;($HK$3-$D40)),EA40,
AND(EA40&gt;0,EA40&gt;($HK$3-$D40)),($HK$3-$D40)),""))</f>
        <v/>
      </c>
      <c r="IE40" s="84" t="str" cm="1">
        <f t="array" ref="IE40">IF($C40&lt;&gt;"Production","",IFERROR(
_xlfn.IFS(AND(EB40&gt;0,EB40&lt;($HK$3-$D40)),EB40,
AND(EB40&gt;0,EB40&gt;($HK$3-$D40)),($HK$3-$D40)),""))</f>
        <v/>
      </c>
      <c r="IF40" s="84" t="str" cm="1">
        <f t="array" ref="IF40">IF($C40&lt;&gt;"Production","",IFERROR(
_xlfn.IFS(AND(EC40&gt;0,EC40&lt;($HK$3-$D40)),EC40,
AND(EC40&gt;0,EC40&gt;($HK$3-$D40)),($HK$3-$D40)),""))</f>
        <v/>
      </c>
      <c r="IG40" s="84" t="str" cm="1">
        <f t="array" ref="IG40">IF($C40&lt;&gt;"Production","",IFERROR(
_xlfn.IFS(AND(ED40&gt;0,ED40&lt;($HK$3-$D40)),ED40,
AND(ED40&gt;0,ED40&gt;($HK$3-$D40)),($HK$3-$D40)),""))</f>
        <v/>
      </c>
      <c r="IH40" s="84" t="str" cm="1">
        <f t="array" ref="IH40">IF($C40&lt;&gt;"Production","",IFERROR(
_xlfn.IFS(AND(EE40&gt;0,EE40&lt;($HK$3-$D40)),EE40,
AND(EE40&gt;0,EE40&gt;($HK$3-$D40)),($HK$3-$D40)),""))</f>
        <v/>
      </c>
      <c r="II40" s="84" t="str" cm="1">
        <f t="array" ref="II40">IF($C40&lt;&gt;"Production","",IFERROR(
_xlfn.IFS(AND(EF40&gt;0,EF40&lt;($HK$3-$D40)),EF40,
AND(EF40&gt;0,EF40&gt;($HK$3-$D40)),($HK$3-$D40)),""))</f>
        <v/>
      </c>
      <c r="IJ40" s="84" t="str" cm="1">
        <f t="array" ref="IJ40">IF($C40&lt;&gt;"Production","",IFERROR(
_xlfn.IFS(AND(EG40&gt;0,EG40&lt;($HK$3-$D40)),EG40,
AND(EG40&gt;0,EG40&gt;($HK$3-$D40)),($HK$3-$D40)),""))</f>
        <v/>
      </c>
      <c r="IK40" s="84" t="str" cm="1">
        <f t="array" ref="IK40">IF($C40&lt;&gt;"Production","",IFERROR(
_xlfn.IFS(AND(EH40&gt;0,EH40&lt;($HK$3-$D40)),EH40,
AND(EH40&gt;0,EH40&gt;($HK$3-$D40)),($HK$3-$D40)),""))</f>
        <v/>
      </c>
      <c r="IL40" s="84" t="str" cm="1">
        <f t="array" ref="IL40">IF($C40&lt;&gt;"Production","",IFERROR(
_xlfn.IFS(AND(EI40&gt;0,EI40&lt;($HK$3-$D40)),EI40,
AND(EI40&gt;0,EI40&gt;($HK$3-$D40)),($HK$3-$D40)),""))</f>
        <v/>
      </c>
      <c r="IM40" s="84" t="str" cm="1">
        <f t="array" ref="IM40">IF($C40&lt;&gt;"Production","",IFERROR(
_xlfn.IFS(AND(EJ40&gt;0,EJ40&lt;($HK$3-$D40)),EJ40,
AND(EJ40&gt;0,EJ40&gt;($HK$3-$D40)),($HK$3-$D40)),""))</f>
        <v/>
      </c>
      <c r="IN40" s="84" t="str" cm="1">
        <f t="array" ref="IN40">IF($C40&lt;&gt;"Production","",IFERROR(
_xlfn.IFS(AND(EK40&gt;0,EK40&lt;($HK$3-$D40)),EK40,
AND(EK40&gt;0,EK40&gt;($HK$3-$D40)),($HK$3-$D40)),""))</f>
        <v/>
      </c>
      <c r="IO40" s="84" t="str" cm="1">
        <f t="array" ref="IO40">IF($C40&lt;&gt;"Production","",IFERROR(
_xlfn.IFS(AND(EL40&gt;0,EL40&lt;($HK$3-$D40)),EL40,
AND(EL40&gt;0,EL40&gt;($HK$3-$D40)),($HK$3-$D40)),""))</f>
        <v/>
      </c>
      <c r="IP40" s="84" t="str" cm="1">
        <f t="array" ref="IP40">IF($C40&lt;&gt;"Production","",IFERROR(
_xlfn.IFS(AND(EM40&gt;0,EM40&lt;($HK$3-$D40)),EM40,
AND(EM40&gt;0,EM40&gt;($HK$3-$D40)),($HK$3-$D40)),""))</f>
        <v/>
      </c>
      <c r="IQ40" s="84" t="str" cm="1">
        <f t="array" ref="IQ40">IF($C40&lt;&gt;"Production","",IFERROR(
_xlfn.IFS(AND(EN40&gt;0,EN40&lt;($HK$3-$D40)),EN40,
AND(EN40&gt;0,EN40&gt;($HK$3-$D40)),($HK$3-$D40)),""))</f>
        <v/>
      </c>
      <c r="IR40" s="84" t="str" cm="1">
        <f t="array" ref="IR40">IF($C40&lt;&gt;"Production","",IFERROR(
_xlfn.IFS(AND(EO40&gt;0,EO40&lt;($HK$3-$D40)),EO40,
AND(EO40&gt;0,EO40&gt;($HK$3-$D40)),($HK$3-$D40)),""))</f>
        <v/>
      </c>
      <c r="IS40" s="84" t="str" cm="1">
        <f t="array" ref="IS40">IF($C40&lt;&gt;"Production","",IFERROR(
_xlfn.IFS(AND(EP40&gt;0,EP40&lt;($HK$3-$D40)),EP40,
AND(EP40&gt;0,EP40&gt;($HK$3-$D40)),($HK$3-$D40)),""))</f>
        <v/>
      </c>
      <c r="IT40" s="84" t="str" cm="1">
        <f t="array" ref="IT40">IF($C40&lt;&gt;"Production","",IFERROR(
_xlfn.IFS(AND(EQ40&gt;0,EQ40&lt;($HK$3-$D40)),EQ40,
AND(EQ40&gt;0,EQ40&gt;($HK$3-$D40)),($HK$3-$D40)),""))</f>
        <v/>
      </c>
      <c r="IU40" s="84" t="str" cm="1">
        <f t="array" ref="IU40">IF($C40&lt;&gt;"Production","",IFERROR(
_xlfn.IFS(AND(ER40&gt;0,ER40&lt;($HK$3-$D40)),ER40,
AND(ER40&gt;0,ER40&gt;($HK$3-$D40)),($HK$3-$D40)),""))</f>
        <v/>
      </c>
      <c r="IV40" s="84" t="str" cm="1">
        <f t="array" ref="IV40">IF($C40&lt;&gt;"Production","",IFERROR(
_xlfn.IFS(AND(ES40&gt;0,ES40&lt;($HK$3-$D40)),ES40,
AND(ES40&gt;0,ES40&gt;($HK$3-$D40)),($HK$3-$D40)),""))</f>
        <v/>
      </c>
      <c r="IW40" s="84" t="str" cm="1">
        <f t="array" ref="IW40">IF($C40&lt;&gt;"Production","",IFERROR(
_xlfn.IFS(AND(ET40&gt;0,ET40&lt;($HK$3-$D40)),ET40,
AND(ET40&gt;0,ET40&gt;($HK$3-$D40)),($HK$3-$D40)),""))</f>
        <v/>
      </c>
      <c r="IX40" s="84" t="str" cm="1">
        <f t="array" ref="IX40">IF($C40&lt;&gt;"Production","",IFERROR(
_xlfn.IFS(AND(EU40&gt;0,EU40&lt;($HK$3-$D40)),EU40,
AND(EU40&gt;0,EU40&gt;($HK$3-$D40)),($HK$3-$D40)),""))</f>
        <v/>
      </c>
      <c r="IY40" s="84" t="str" cm="1">
        <f t="array" ref="IY40">IF($C40&lt;&gt;"Production","",IFERROR(
_xlfn.IFS(AND(EV40&gt;0,EV40&lt;($HK$3-$D40)),EV40,
AND(EV40&gt;0,EV40&gt;($HK$3-$D40)),($HK$3-$D40)),""))</f>
        <v/>
      </c>
      <c r="IZ40" s="84" t="str" cm="1">
        <f t="array" ref="IZ40">IF($C40&lt;&gt;"Production","",IFERROR(
_xlfn.IFS(AND(EW40&gt;0,EW40&lt;($HK$3-$D40)),EW40,
AND(EW40&gt;0,EW40&gt;($HK$3-$D40)),($HK$3-$D40)),""))</f>
        <v/>
      </c>
      <c r="JA40" s="84" t="str" cm="1">
        <f t="array" ref="JA40">IF($C40&lt;&gt;"Production","",IFERROR(
_xlfn.IFS(AND(EX40&gt;0,EX40&lt;($HK$3-$D40)),EX40,
AND(EX40&gt;0,EX40&gt;($HK$3-$D40)),($HK$3-$D40)),""))</f>
        <v/>
      </c>
      <c r="JB40" s="84" t="str" cm="1">
        <f t="array" ref="JB40">IF($C40&lt;&gt;"Production","",IFERROR(
_xlfn.IFS(AND(EY40&gt;0,EY40&lt;($HK$3-$D40)),EY40,
AND(EY40&gt;0,EY40&gt;($HK$3-$D40)),($HK$3-$D40)),""))</f>
        <v/>
      </c>
      <c r="JC40" s="84" t="str" cm="1">
        <f t="array" ref="JC40">IF($C40&lt;&gt;"Production","",IFERROR(
_xlfn.IFS(AND(EZ40&gt;0,EZ40&lt;($HK$3-$D40)),EZ40,
AND(EZ40&gt;0,EZ40&gt;($HK$3-$D40)),($HK$3-$D40)),""))</f>
        <v/>
      </c>
      <c r="JD40" s="84" t="str" cm="1">
        <f t="array" ref="JD40">IF($C40&lt;&gt;"Production","",IFERROR(
_xlfn.IFS(AND(FA40&gt;0,FA40&lt;($HK$3-$D40)),FA40,
AND(FA40&gt;0,FA40&gt;($HK$3-$D40)),($HK$3-$D40)),""))</f>
        <v/>
      </c>
      <c r="JE40" s="84" t="str" cm="1">
        <f t="array" ref="JE40">IF($C40&lt;&gt;"Production","",IFERROR(
_xlfn.IFS(AND(FB40&gt;0,FB40&lt;($HK$3-$D40)),FB40,
AND(FB40&gt;0,FB40&gt;($HK$3-$D40)),($HK$3-$D40)),""))</f>
        <v/>
      </c>
      <c r="JF40" s="84" t="str" cm="1">
        <f t="array" ref="JF40">IF($C40&lt;&gt;"Production","",IFERROR(
_xlfn.IFS(AND(FC40&gt;0,FC40&lt;($HK$3-$D40)),FC40,
AND(FC40&gt;0,FC40&gt;($HK$3-$D40)),($HK$3-$D40)),""))</f>
        <v/>
      </c>
      <c r="JG40" s="84" t="str" cm="1">
        <f t="array" ref="JG40">IF($C40&lt;&gt;"Production","",IFERROR(
_xlfn.IFS(AND(FD40&gt;0,FD40&lt;($HK$3-$D40)),FD40,
AND(FD40&gt;0,FD40&gt;($HK$3-$D40)),($HK$3-$D40)),""))</f>
        <v/>
      </c>
      <c r="JH40" s="84" t="str" cm="1">
        <f t="array" ref="JH40">IF($C40&lt;&gt;"Production","",IFERROR(
_xlfn.IFS(AND(FF40&gt;0,FF40&lt;($HK$3-$D40)),FF40,
AND(FF40&gt;0,FF40&gt;($HK$3-$D40)),($HK$3-$D40)),""))</f>
        <v/>
      </c>
      <c r="JI40" s="134" t="str" cm="1">
        <f t="array" ref="JI40">IF($C40&lt;&gt;"Production","",IFERROR(
_xlfn.IFS(AND(FG40&gt;0,FG40&lt;($HK$3-$D40)),FG40,
AND(FG40&gt;0,FG40&gt;($HK$3-$D40)),($HK$3-$D40)),""))</f>
        <v/>
      </c>
      <c r="JJ40" s="139">
        <f t="shared" si="104"/>
        <v>0</v>
      </c>
      <c r="JK40" s="80"/>
      <c r="JL40" s="133" t="str" cm="1">
        <f t="array" ref="JL40">IF($C40="Production","",IFERROR(
_xlfn.IFS(AND(FH40&gt;0,FH40&lt;($HK$3-$D40)),FH40,
AND(FH40&gt;0,FH40&gt;($HK$3-$D40)),($HK$3-$D40)),""))</f>
        <v/>
      </c>
      <c r="JM40" s="84" t="str" cm="1">
        <f t="array" ref="JM40">IF($C40="Production","",IFERROR(
_xlfn.IFS(AND(FI40&gt;0,FI40&lt;($HK$3-$D40)),FI40,
AND(FI40&gt;0,FI40&gt;($HK$3-$D40)),($HK$3-$D40)),""))</f>
        <v/>
      </c>
      <c r="JN40" s="84" t="str" cm="1">
        <f t="array" ref="JN40">IF($C40="Production","",IFERROR(
_xlfn.IFS(AND(FJ40&gt;0,FJ40&lt;($HK$3-$D40)),FJ40,
AND(FJ40&gt;0,FJ40&gt;($HK$3-$D40)),($HK$3-$D40)),""))</f>
        <v/>
      </c>
      <c r="JO40" s="84" t="str" cm="1">
        <f t="array" ref="JO40">IF($C40="Production","",IFERROR(
_xlfn.IFS(AND(FK40&gt;0,FK40&lt;($HK$3-$D40)),FK40,
AND(FK40&gt;0,FK40&gt;($HK$3-$D40)),($HK$3-$D40)),""))</f>
        <v/>
      </c>
      <c r="JP40" s="84" t="str" cm="1">
        <f t="array" ref="JP40">IF($C40="Production","",IFERROR(
_xlfn.IFS(AND(FL40&gt;0,FL40&lt;($HK$3-$D40)),FL40,
AND(FL40&gt;0,FL40&gt;($HK$3-$D40)),($HK$3-$D40)),""))</f>
        <v/>
      </c>
      <c r="JQ40" s="84" t="str" cm="1">
        <f t="array" ref="JQ40">IF($C40="Production","",IFERROR(
_xlfn.IFS(AND(FM40&gt;0,FM40&lt;($HK$3-$D40)),FM40,
AND(FM40&gt;0,FM40&gt;($HK$3-$D40)),($HK$3-$D40)),""))</f>
        <v/>
      </c>
      <c r="JR40" s="84" t="str" cm="1">
        <f t="array" ref="JR40">IF($C40="Production","",IFERROR(
_xlfn.IFS(AND(FN40&gt;0,FN40&lt;($HK$3-$D40)),FN40,
AND(FN40&gt;0,FN40&gt;($HK$3-$D40)),($HK$3-$D40)),""))</f>
        <v/>
      </c>
      <c r="JS40" s="84" t="str" cm="1">
        <f t="array" ref="JS40">IF($C40="Production","",IFERROR(
_xlfn.IFS(AND(FO40&gt;0,FO40&lt;($HK$3-$D40)),FO40,
AND(FO40&gt;0,FO40&gt;($HK$3-$D40)),($HK$3-$D40)),""))</f>
        <v/>
      </c>
      <c r="JT40" s="84" t="str" cm="1">
        <f t="array" ref="JT40">IF($C40="Production","",IFERROR(
_xlfn.IFS(AND(FP40&gt;0,FP40&lt;($HK$3-$D40)),FP40,
AND(FP40&gt;0,FP40&gt;($HK$3-$D40)),($HK$3-$D40)),""))</f>
        <v/>
      </c>
      <c r="JU40" s="84" t="str" cm="1">
        <f t="array" ref="JU40">IF($C40="Production","",IFERROR(
_xlfn.IFS(AND(FQ40&gt;0,FQ40&lt;($HK$3-$D40)),FQ40,
AND(FQ40&gt;0,FQ40&gt;($HK$3-$D40)),($HK$3-$D40)),""))</f>
        <v/>
      </c>
      <c r="JV40" s="84" t="str" cm="1">
        <f t="array" ref="JV40">IF($C40="Production","",IFERROR(
_xlfn.IFS(AND(FR40&gt;0,FR40&lt;($HK$3-$D40)),FR40,
AND(FR40&gt;0,FR40&gt;($HK$3-$D40)),($HK$3-$D40)),""))</f>
        <v/>
      </c>
      <c r="JW40" s="84" t="str" cm="1">
        <f t="array" ref="JW40">IF($C40="Production","",IFERROR(
_xlfn.IFS(AND(FS40&gt;0,FS40&lt;($HK$3-$D40)),FS40,
AND(FS40&gt;0,FS40&gt;($HK$3-$D40)),($HK$3-$D40)),""))</f>
        <v/>
      </c>
      <c r="JX40" s="84" t="str" cm="1">
        <f t="array" ref="JX40">IF($C40="Production","",IFERROR(
_xlfn.IFS(AND(FT40&gt;0,FT40&lt;($HK$3-$D40)),FT40,
AND(FT40&gt;0,FT40&gt;($HK$3-$D40)),($HK$3-$D40)),""))</f>
        <v/>
      </c>
      <c r="JY40" s="84" t="str" cm="1">
        <f t="array" ref="JY40">IF($C40="Production","",IFERROR(
_xlfn.IFS(AND(FU40&gt;0,FU40&lt;($HK$3-$D40)),FU40,
AND(FU40&gt;0,FU40&gt;($HK$3-$D40)),($HK$3-$D40)),""))</f>
        <v/>
      </c>
      <c r="JZ40" s="84" t="str" cm="1">
        <f t="array" ref="JZ40">IF($C40="Production","",IFERROR(
_xlfn.IFS(AND(FV40&gt;0,FV40&lt;($HK$3-$D40)),FV40,
AND(FV40&gt;0,FV40&gt;($HK$3-$D40)),($HK$3-$D40)),""))</f>
        <v/>
      </c>
      <c r="KA40" s="84" t="str" cm="1">
        <f t="array" ref="KA40">IF($C40="Production","",IFERROR(
_xlfn.IFS(AND(FW40&gt;0,FW40&lt;($HK$3-$D40)),FW40,
AND(FW40&gt;0,FW40&gt;($HK$3-$D40)),($HK$3-$D40)),""))</f>
        <v/>
      </c>
      <c r="KB40" s="84" t="str" cm="1">
        <f t="array" ref="KB40">IF($C40="Production","",IFERROR(
_xlfn.IFS(AND(FX40&gt;0,FX40&lt;($HK$3-$D40)),FX40,
AND(FX40&gt;0,FX40&gt;($HK$3-$D40)),($HK$3-$D40)),""))</f>
        <v/>
      </c>
      <c r="KC40" s="84" t="str" cm="1">
        <f t="array" ref="KC40">IF($C40="Production","",IFERROR(
_xlfn.IFS(AND(FY40&gt;0,FY40&lt;($HK$3-$D40)),FY40,
AND(FY40&gt;0,FY40&gt;($HK$3-$D40)),($HK$3-$D40)),""))</f>
        <v/>
      </c>
      <c r="KD40" s="84" t="str" cm="1">
        <f t="array" ref="KD40">IF($C40="Production","",IFERROR(
_xlfn.IFS(AND(FZ40&gt;0,FZ40&lt;($HK$3-$D40)),FZ40,
AND(FZ40&gt;0,FZ40&gt;($HK$3-$D40)),($HK$3-$D40)),""))</f>
        <v/>
      </c>
      <c r="KE40" s="84" t="str" cm="1">
        <f t="array" ref="KE40">IF($C40="Production","",IFERROR(
_xlfn.IFS(AND(GA40&gt;0,GA40&lt;($HK$3-$D40)),GA40,
AND(GA40&gt;0,GA40&gt;($HK$3-$D40)),($HK$3-$D40)),""))</f>
        <v/>
      </c>
      <c r="KF40" s="84" t="str" cm="1">
        <f t="array" ref="KF40">IF($C40="Production","",IFERROR(
_xlfn.IFS(AND(GB40&gt;0,GB40&lt;($HK$3-$D40)),GB40,
AND(GB40&gt;0,GB40&gt;($HK$3-$D40)),($HK$3-$D40)),""))</f>
        <v/>
      </c>
      <c r="KG40" s="84" t="str" cm="1">
        <f t="array" ref="KG40">IF($C40="Production","",IFERROR(
_xlfn.IFS(AND(GC40&gt;0,GC40&lt;($HK$3-$D40)),GC40,
AND(GC40&gt;0,GC40&gt;($HK$3-$D40)),($HK$3-$D40)),""))</f>
        <v/>
      </c>
      <c r="KH40" s="84" t="str" cm="1">
        <f t="array" ref="KH40">IF($C40="Production","",IFERROR(
_xlfn.IFS(AND(GD40&gt;0,GD40&lt;($HK$3-$D40)),GD40,
AND(GD40&gt;0,GD40&gt;($HK$3-$D40)),($HK$3-$D40)),""))</f>
        <v/>
      </c>
      <c r="KI40" s="84" t="str" cm="1">
        <f t="array" ref="KI40">IF($C40="Production","",IFERROR(
_xlfn.IFS(AND(GE40&gt;0,GE40&lt;($HK$3-$D40)),GE40,
AND(GE40&gt;0,GE40&gt;($HK$3-$D40)),($HK$3-$D40)),""))</f>
        <v/>
      </c>
      <c r="KJ40" s="84" t="str" cm="1">
        <f t="array" ref="KJ40">IF($C40="Production","",IFERROR(
_xlfn.IFS(AND(GF40&gt;0,GF40&lt;($HK$3-$D40)),GF40,
AND(GF40&gt;0,GF40&gt;($HK$3-$D40)),($HK$3-$D40)),""))</f>
        <v/>
      </c>
      <c r="KK40" s="84" t="str" cm="1">
        <f t="array" ref="KK40">IF($C40="Production","",IFERROR(
_xlfn.IFS(AND(GG40&gt;0,GG40&lt;($HK$3-$D40)),GG40,
AND(GG40&gt;0,GG40&gt;($HK$3-$D40)),($HK$3-$D40)),""))</f>
        <v/>
      </c>
      <c r="KL40" s="84" t="str" cm="1">
        <f t="array" ref="KL40">IF($C40="Production","",IFERROR(
_xlfn.IFS(AND(GH40&gt;0,GH40&lt;($HK$3-$D40)),GH40,
AND(GH40&gt;0,GH40&gt;($HK$3-$D40)),($HK$3-$D40)),""))</f>
        <v/>
      </c>
      <c r="KM40" s="84" t="str" cm="1">
        <f t="array" ref="KM40">IF($C40="Production","",IFERROR(
_xlfn.IFS(AND(GI40&gt;0,GI40&lt;($HK$3-$D40)),GI40,
AND(GI40&gt;0,GI40&gt;($HK$3-$D40)),($HK$3-$D40)),""))</f>
        <v/>
      </c>
      <c r="KN40" s="84" t="str" cm="1">
        <f t="array" ref="KN40">IF($C40="Production","",IFERROR(
_xlfn.IFS(AND(GJ40&gt;0,GJ40&lt;($HK$3-$D40)),GJ40,
AND(GJ40&gt;0,GJ40&gt;($HK$3-$D40)),($HK$3-$D40)),""))</f>
        <v/>
      </c>
      <c r="KO40" s="84" t="str" cm="1">
        <f t="array" ref="KO40">IF($C40="Production","",IFERROR(
_xlfn.IFS(AND(GK40&gt;0,GK40&lt;($HK$3-$D40)),GK40,
AND(GK40&gt;0,GK40&gt;($HK$3-$D40)),($HK$3-$D40)),""))</f>
        <v/>
      </c>
      <c r="KP40" s="84" t="str" cm="1">
        <f t="array" ref="KP40">IF($C40="Production","",IFERROR(
_xlfn.IFS(AND(GL40&gt;0,GL40&lt;($HK$3-$D40)),GL40,
AND(GL40&gt;0,GL40&gt;($HK$3-$D40)),($HK$3-$D40)),""))</f>
        <v/>
      </c>
      <c r="KQ40" s="84" t="str" cm="1">
        <f t="array" ref="KQ40">IF($C40="Production","",IFERROR(
_xlfn.IFS(AND(GM40&gt;0,GM40&lt;($HK$3-$D40)),GM40,
AND(GM40&gt;0,GM40&gt;($HK$3-$D40)),($HK$3-$D40)),""))</f>
        <v/>
      </c>
      <c r="KR40" s="84" t="str" cm="1">
        <f t="array" ref="KR40">IF($C40="Production","",IFERROR(
_xlfn.IFS(AND(GN40&gt;0,GN40&lt;($HK$3-$D40)),GN40,
AND(GN40&gt;0,GN40&gt;($HK$3-$D40)),($HK$3-$D40)),""))</f>
        <v/>
      </c>
      <c r="KS40" s="84" t="str" cm="1">
        <f t="array" ref="KS40">IF($C40="Production","",IFERROR(
_xlfn.IFS(AND(GO40&gt;0,GO40&lt;($HK$3-$D40)),GO40,
AND(GO40&gt;0,GO40&gt;($HK$3-$D40)),($HK$3-$D40)),""))</f>
        <v/>
      </c>
      <c r="KT40" s="84" t="str" cm="1">
        <f t="array" ref="KT40">IF($C40="Production","",IFERROR(
_xlfn.IFS(AND(GP40&gt;0,GP40&lt;($HK$3-$D40)),GP40,
AND(GP40&gt;0,GP40&gt;($HK$3-$D40)),($HK$3-$D40)),""))</f>
        <v/>
      </c>
      <c r="KU40" s="84" t="str" cm="1">
        <f t="array" ref="KU40">IF($C40="Production","",IFERROR(
_xlfn.IFS(AND(GQ40&gt;0,GQ40&lt;($HK$3-$D40)),GQ40,
AND(GQ40&gt;0,GQ40&gt;($HK$3-$D40)),($HK$3-$D40)),""))</f>
        <v/>
      </c>
      <c r="KV40" s="84" t="str" cm="1">
        <f t="array" ref="KV40">IF($C40="Production","",IFERROR(
_xlfn.IFS(AND(GR40&gt;0,GR40&lt;($HK$3-$D40)),GR40,
AND(GR40&gt;0,GR40&gt;($HK$3-$D40)),($HK$3-$D40)),""))</f>
        <v/>
      </c>
      <c r="KW40" s="84" t="str" cm="1">
        <f t="array" ref="KW40">IF($C40="Production","",IFERROR(
_xlfn.IFS(AND(GS40&gt;0,GS40&lt;($HK$3-$D40)),GS40,
AND(GS40&gt;0,GS40&gt;($HK$3-$D40)),($HK$3-$D40)),""))</f>
        <v/>
      </c>
      <c r="KX40" s="84" t="str" cm="1">
        <f t="array" ref="KX40">IF($C40="Production","",IFERROR(
_xlfn.IFS(AND(GT40&gt;0,GT40&lt;($HK$3-$D40)),GT40,
AND(GT40&gt;0,GT40&gt;($HK$3-$D40)),($HK$3-$D40)),""))</f>
        <v/>
      </c>
      <c r="KY40" s="84" t="str" cm="1">
        <f t="array" ref="KY40">IF($C40="Production","",IFERROR(
_xlfn.IFS(AND(GU40&gt;0,GU40&lt;($HK$3-$D40)),GU40,
AND(GU40&gt;0,GU40&gt;($HK$3-$D40)),($HK$3-$D40)),""))</f>
        <v/>
      </c>
      <c r="KZ40" s="84" t="str" cm="1">
        <f t="array" ref="KZ40">IF($C40="Production","",IFERROR(
_xlfn.IFS(AND(GV40&gt;0,GV40&lt;($HK$3-$D40)),GV40,
AND(GV40&gt;0,GV40&gt;($HK$3-$D40)),($HK$3-$D40)),""))</f>
        <v/>
      </c>
      <c r="LA40" s="84" t="str" cm="1">
        <f t="array" ref="LA40">IF($C40="Production","",IFERROR(
_xlfn.IFS(AND(GW40&gt;0,GW40&lt;($HK$3-$D40)),GW40,
AND(GW40&gt;0,GW40&gt;($HK$3-$D40)),($HK$3-$D40)),""))</f>
        <v/>
      </c>
      <c r="LB40" s="84" t="str" cm="1">
        <f t="array" ref="LB40">IF($C40="Production","",IFERROR(
_xlfn.IFS(AND(GX40&gt;0,GX40&lt;($HK$3-$D40)),GX40,
AND(GX40&gt;0,GX40&gt;($HK$3-$D40)),($HK$3-$D40)),""))</f>
        <v/>
      </c>
      <c r="LC40" s="84" t="str" cm="1">
        <f t="array" ref="LC40">IF($C40="Production","",IFERROR(
_xlfn.IFS(AND(GY40&gt;0,GY40&lt;($HK$3-$D40)),GY40,
AND(GY40&gt;0,GY40&gt;($HK$3-$D40)),($HK$3-$D40)),""))</f>
        <v/>
      </c>
      <c r="LD40" s="84" t="str" cm="1">
        <f t="array" ref="LD40">IF($C40="Production","",IFERROR(
_xlfn.IFS(AND(GZ40&gt;0,GZ40&lt;($HK$3-$D40)),GZ40,
AND(GZ40&gt;0,GZ40&gt;($HK$3-$D40)),($HK$3-$D40)),""))</f>
        <v/>
      </c>
      <c r="LE40" s="84" t="str" cm="1">
        <f t="array" ref="LE40">IF($C40="Production","",IFERROR(
_xlfn.IFS(AND(HA40&gt;0,HA40&lt;($HK$3-$D40)),HA40,
AND(HA40&gt;0,HA40&gt;($HK$3-$D40)),($HK$3-$D40)),""))</f>
        <v/>
      </c>
      <c r="LF40" s="84" t="str" cm="1">
        <f t="array" ref="LF40">IF($C40="Production","",IFERROR(
_xlfn.IFS(AND(HB40&gt;0,HB40&lt;($HK$3-$D40)),HB40,
AND(HB40&gt;0,HB40&gt;($HK$3-$D40)),($HK$3-$D40)),""))</f>
        <v/>
      </c>
      <c r="LG40" s="84" t="str" cm="1">
        <f t="array" ref="LG40">IF($C40="Production","",IFERROR(
_xlfn.IFS(AND(HC40&gt;0,HC40&lt;($HK$3-$D40)),HC40,
AND(HC40&gt;0,HC40&gt;($HK$3-$D40)),($HK$3-$D40)),""))</f>
        <v/>
      </c>
      <c r="LH40" s="84" t="str" cm="1">
        <f t="array" ref="LH40">IF($C40="Production","",IFERROR(
_xlfn.IFS(AND(HD40&gt;0,HD40&lt;($HK$3-$D40)),HD40,
AND(HD40&gt;0,HD40&gt;($HK$3-$D40)),($HK$3-$D40)),""))</f>
        <v/>
      </c>
      <c r="LI40" s="84" t="str" cm="1">
        <f t="array" ref="LI40">IF($C40="Production","",IFERROR(
_xlfn.IFS(AND(HE40&gt;0,HE40&lt;($HK$3-$D40)),HE40,
AND(HE40&gt;0,HE40&gt;($HK$3-$D40)),($HK$3-$D40)),""))</f>
        <v/>
      </c>
      <c r="LJ40" s="84" t="str" cm="1">
        <f t="array" ref="LJ40">IF($C40="Production","",IFERROR(
_xlfn.IFS(AND(HF40&gt;0,HF40&lt;($HK$3-$D40)),HF40,
AND(HF40&gt;0,HF40&gt;($HK$3-$D40)),($HK$3-$D40)),""))</f>
        <v/>
      </c>
      <c r="LK40" s="84" t="str" cm="1">
        <f t="array" ref="LK40">IF($C40="Production","",IFERROR(
_xlfn.IFS(AND(HG40&gt;0,HG40&lt;($HK$3-$D40)),HG40,
AND(HG40&gt;0,HG40&gt;($HK$3-$D40)),($HK$3-$D40)),""))</f>
        <v/>
      </c>
      <c r="LL40" s="139">
        <f t="shared" si="161"/>
        <v>0</v>
      </c>
      <c r="LM40" s="80"/>
      <c r="LN40" s="133" t="str">
        <f t="shared" si="162"/>
        <v/>
      </c>
      <c r="LO40" s="84" t="str">
        <f t="shared" si="163"/>
        <v/>
      </c>
      <c r="LP40" s="84" t="str">
        <f t="shared" si="164"/>
        <v/>
      </c>
      <c r="LQ40" s="84" t="str">
        <f t="shared" si="165"/>
        <v/>
      </c>
      <c r="LR40" s="84" t="str">
        <f t="shared" si="166"/>
        <v/>
      </c>
      <c r="LS40" s="84" t="str">
        <f t="shared" si="167"/>
        <v/>
      </c>
      <c r="LT40" s="84" t="str">
        <f t="shared" si="168"/>
        <v/>
      </c>
      <c r="LU40" s="84" t="str">
        <f t="shared" si="169"/>
        <v/>
      </c>
      <c r="LV40" s="84" t="str">
        <f t="shared" si="170"/>
        <v/>
      </c>
      <c r="LW40" s="84" t="str">
        <f t="shared" si="171"/>
        <v/>
      </c>
      <c r="LX40" s="84" t="str">
        <f t="shared" si="172"/>
        <v/>
      </c>
      <c r="LY40" s="84" t="str">
        <f t="shared" si="173"/>
        <v/>
      </c>
      <c r="LZ40" s="84" t="str">
        <f t="shared" si="174"/>
        <v/>
      </c>
      <c r="MA40" s="84" t="str">
        <f t="shared" si="175"/>
        <v/>
      </c>
      <c r="MB40" s="84" t="str">
        <f t="shared" si="176"/>
        <v/>
      </c>
      <c r="MC40" s="84" t="str">
        <f t="shared" si="177"/>
        <v/>
      </c>
      <c r="MD40" s="84" t="str">
        <f t="shared" si="178"/>
        <v/>
      </c>
      <c r="ME40" s="84" t="str">
        <f t="shared" si="179"/>
        <v/>
      </c>
      <c r="MF40" s="84" t="str">
        <f t="shared" si="180"/>
        <v/>
      </c>
      <c r="MG40" s="84" t="str">
        <f t="shared" si="181"/>
        <v/>
      </c>
      <c r="MH40" s="84" t="str">
        <f t="shared" si="182"/>
        <v/>
      </c>
      <c r="MI40" s="84" t="str">
        <f t="shared" si="183"/>
        <v/>
      </c>
      <c r="MJ40" s="84" t="str">
        <f t="shared" si="184"/>
        <v/>
      </c>
      <c r="MK40" s="84" t="str">
        <f t="shared" si="185"/>
        <v/>
      </c>
      <c r="ML40" s="84" t="str">
        <f t="shared" si="186"/>
        <v/>
      </c>
      <c r="MM40" s="84" t="str">
        <f t="shared" si="187"/>
        <v/>
      </c>
      <c r="MN40" s="84" t="str">
        <f t="shared" si="188"/>
        <v/>
      </c>
      <c r="MO40" s="84" t="str">
        <f t="shared" si="189"/>
        <v/>
      </c>
      <c r="MP40" s="84" t="str">
        <f t="shared" si="190"/>
        <v/>
      </c>
      <c r="MQ40" s="84" t="str">
        <f t="shared" si="191"/>
        <v/>
      </c>
      <c r="MR40" s="84" t="str">
        <f t="shared" si="192"/>
        <v/>
      </c>
      <c r="MS40" s="84" t="str">
        <f t="shared" si="193"/>
        <v/>
      </c>
      <c r="MT40" s="84" t="str">
        <f t="shared" si="194"/>
        <v/>
      </c>
      <c r="MU40" s="84" t="str">
        <f t="shared" si="195"/>
        <v/>
      </c>
      <c r="MV40" s="84" t="str">
        <f t="shared" si="196"/>
        <v/>
      </c>
      <c r="MW40" s="84" t="str">
        <f t="shared" si="197"/>
        <v/>
      </c>
      <c r="MX40" s="84" t="str">
        <f t="shared" si="198"/>
        <v/>
      </c>
      <c r="MY40" s="84" t="str">
        <f t="shared" si="199"/>
        <v/>
      </c>
      <c r="MZ40" s="84" t="str">
        <f t="shared" si="200"/>
        <v/>
      </c>
      <c r="NA40" s="84" t="str">
        <f t="shared" si="201"/>
        <v/>
      </c>
      <c r="NB40" s="84" t="str">
        <f t="shared" si="202"/>
        <v/>
      </c>
      <c r="NC40" s="84" t="str">
        <f t="shared" si="203"/>
        <v/>
      </c>
      <c r="ND40" s="84" t="str">
        <f t="shared" si="204"/>
        <v/>
      </c>
      <c r="NE40" s="84" t="str">
        <f t="shared" si="205"/>
        <v/>
      </c>
      <c r="NF40" s="84" t="str">
        <f t="shared" si="206"/>
        <v/>
      </c>
      <c r="NG40" s="84" t="str">
        <f t="shared" si="207"/>
        <v/>
      </c>
      <c r="NH40" s="84" t="str">
        <f t="shared" si="208"/>
        <v/>
      </c>
      <c r="NI40" s="84" t="str">
        <f t="shared" si="209"/>
        <v/>
      </c>
      <c r="NJ40" s="84" t="str">
        <f t="shared" si="210"/>
        <v/>
      </c>
      <c r="NK40" s="84" t="str">
        <f t="shared" si="211"/>
        <v/>
      </c>
      <c r="NL40" s="84" t="str">
        <f t="shared" si="212"/>
        <v/>
      </c>
      <c r="NM40" s="134" t="str">
        <f t="shared" si="213"/>
        <v/>
      </c>
      <c r="NN40" s="139">
        <f t="shared" si="214"/>
        <v>0</v>
      </c>
      <c r="NP40" s="91" t="str">
        <f t="shared" si="215"/>
        <v/>
      </c>
      <c r="NQ40" s="79" t="str">
        <f t="shared" si="216"/>
        <v/>
      </c>
      <c r="NR40" s="79" t="str">
        <f t="shared" si="217"/>
        <v/>
      </c>
      <c r="NS40" s="79" t="str">
        <f t="shared" si="218"/>
        <v/>
      </c>
      <c r="NT40" s="79" t="str">
        <f t="shared" si="219"/>
        <v/>
      </c>
      <c r="NU40" s="79" t="str">
        <f t="shared" si="220"/>
        <v/>
      </c>
      <c r="NV40" s="79" t="str">
        <f t="shared" si="221"/>
        <v/>
      </c>
      <c r="NW40" s="79" t="str">
        <f t="shared" si="222"/>
        <v/>
      </c>
      <c r="NX40" s="79" t="str">
        <f t="shared" si="223"/>
        <v/>
      </c>
      <c r="NY40" s="79" t="str">
        <f t="shared" si="224"/>
        <v/>
      </c>
      <c r="NZ40" s="79" t="str">
        <f t="shared" si="225"/>
        <v/>
      </c>
      <c r="OA40" s="79" t="str">
        <f t="shared" si="226"/>
        <v/>
      </c>
      <c r="OB40" s="79" t="str">
        <f t="shared" si="227"/>
        <v/>
      </c>
      <c r="OC40" s="79" t="str">
        <f t="shared" si="228"/>
        <v/>
      </c>
      <c r="OD40" s="79" t="str">
        <f t="shared" si="229"/>
        <v/>
      </c>
      <c r="OE40" s="79" t="str">
        <f t="shared" si="230"/>
        <v/>
      </c>
      <c r="OF40" s="79" t="str">
        <f t="shared" si="231"/>
        <v/>
      </c>
      <c r="OG40" s="79" t="str">
        <f t="shared" si="232"/>
        <v/>
      </c>
      <c r="OH40" s="79" t="str">
        <f t="shared" si="233"/>
        <v/>
      </c>
      <c r="OI40" s="79" t="str">
        <f t="shared" si="234"/>
        <v/>
      </c>
      <c r="OJ40" s="79" t="str">
        <f t="shared" si="235"/>
        <v/>
      </c>
      <c r="OK40" s="79" t="str">
        <f t="shared" si="236"/>
        <v/>
      </c>
      <c r="OL40" s="79" t="str">
        <f t="shared" si="237"/>
        <v/>
      </c>
      <c r="OM40" s="79" t="str">
        <f t="shared" si="238"/>
        <v/>
      </c>
      <c r="ON40" s="79" t="str">
        <f t="shared" si="239"/>
        <v/>
      </c>
      <c r="OO40" s="79" t="str">
        <f t="shared" si="240"/>
        <v/>
      </c>
      <c r="OP40" s="79" t="str">
        <f t="shared" si="241"/>
        <v/>
      </c>
      <c r="OQ40" s="79" t="str">
        <f t="shared" si="242"/>
        <v/>
      </c>
      <c r="OR40" s="79" t="str">
        <f t="shared" si="243"/>
        <v/>
      </c>
      <c r="OS40" s="79" t="str">
        <f t="shared" si="244"/>
        <v/>
      </c>
      <c r="OT40" s="79" t="str">
        <f t="shared" si="245"/>
        <v/>
      </c>
      <c r="OU40" s="79" t="str">
        <f t="shared" si="246"/>
        <v/>
      </c>
      <c r="OV40" s="79" t="str">
        <f t="shared" si="247"/>
        <v/>
      </c>
      <c r="OW40" s="79" t="str">
        <f t="shared" si="248"/>
        <v/>
      </c>
      <c r="OX40" s="79" t="str">
        <f t="shared" si="249"/>
        <v/>
      </c>
      <c r="OY40" s="79" t="str">
        <f t="shared" si="250"/>
        <v/>
      </c>
      <c r="OZ40" s="79" t="str">
        <f t="shared" si="251"/>
        <v/>
      </c>
      <c r="PA40" s="79" t="str">
        <f t="shared" si="252"/>
        <v/>
      </c>
      <c r="PB40" s="79" t="str">
        <f t="shared" si="253"/>
        <v/>
      </c>
      <c r="PC40" s="79" t="str">
        <f t="shared" si="254"/>
        <v/>
      </c>
      <c r="PD40" s="79" t="str">
        <f t="shared" si="255"/>
        <v/>
      </c>
      <c r="PE40" s="79" t="str">
        <f t="shared" si="256"/>
        <v/>
      </c>
      <c r="PF40" s="79" t="str">
        <f t="shared" si="257"/>
        <v/>
      </c>
      <c r="PG40" s="79" t="str">
        <f t="shared" si="258"/>
        <v/>
      </c>
      <c r="PH40" s="79" t="str">
        <f t="shared" si="259"/>
        <v/>
      </c>
      <c r="PI40" s="79" t="str">
        <f t="shared" si="260"/>
        <v/>
      </c>
      <c r="PJ40" s="79" t="str">
        <f t="shared" si="261"/>
        <v/>
      </c>
      <c r="PK40" s="79" t="str">
        <f t="shared" si="262"/>
        <v/>
      </c>
      <c r="PL40" s="79" t="str">
        <f t="shared" si="263"/>
        <v/>
      </c>
      <c r="PM40" s="79" t="str">
        <f t="shared" si="264"/>
        <v/>
      </c>
      <c r="PN40" s="79" t="str">
        <f t="shared" si="265"/>
        <v/>
      </c>
      <c r="PO40" s="92" t="str">
        <f t="shared" si="266"/>
        <v/>
      </c>
      <c r="PP40" s="144">
        <f t="shared" si="109"/>
        <v>0</v>
      </c>
      <c r="PR40" s="91">
        <f t="shared" si="267"/>
        <v>0</v>
      </c>
      <c r="PS40" s="79">
        <f t="shared" si="268"/>
        <v>0</v>
      </c>
      <c r="PT40" s="92">
        <f t="shared" si="269"/>
        <v>0</v>
      </c>
      <c r="PV40" s="144">
        <f t="shared" si="270"/>
        <v>0</v>
      </c>
      <c r="PX40" s="144">
        <f t="shared" si="271"/>
        <v>0</v>
      </c>
    </row>
    <row r="41" spans="2:440" x14ac:dyDescent="0.15">
      <c r="B41" s="82" t="str">
        <f>'MODU 2025'!B44</f>
        <v>TORRES Corinne</v>
      </c>
      <c r="C41" s="82" t="str">
        <f>'MODU 2025'!C44</f>
        <v>Production</v>
      </c>
      <c r="D41" s="82">
        <f>'MODU 2025'!D44</f>
        <v>37</v>
      </c>
      <c r="E41" s="125">
        <f>'MODU 2025'!G44</f>
        <v>41</v>
      </c>
      <c r="F41" s="82">
        <f>'MODU 2025'!H44</f>
        <v>33</v>
      </c>
      <c r="G41" s="82">
        <f>'MODU 2025'!I44</f>
        <v>41</v>
      </c>
      <c r="H41" s="82">
        <f>'MODU 2025'!J44</f>
        <v>33</v>
      </c>
      <c r="I41" s="82">
        <f>'MODU 2025'!K44</f>
        <v>41</v>
      </c>
      <c r="J41" s="82">
        <f>'MODU 2025'!L44</f>
        <v>33</v>
      </c>
      <c r="K41" s="82">
        <f>'MODU 2025'!M44</f>
        <v>41</v>
      </c>
      <c r="L41" s="82">
        <f>'MODU 2025'!N44</f>
        <v>33</v>
      </c>
      <c r="M41" s="82">
        <f>'MODU 2025'!O44</f>
        <v>41</v>
      </c>
      <c r="N41" s="82">
        <f>'MODU 2025'!P44</f>
        <v>33</v>
      </c>
      <c r="O41" s="82">
        <f>'MODU 2025'!Q44</f>
        <v>41</v>
      </c>
      <c r="P41" s="82">
        <f>'MODU 2025'!R44</f>
        <v>33</v>
      </c>
      <c r="Q41" s="82">
        <f>'MODU 2025'!S44</f>
        <v>41</v>
      </c>
      <c r="R41" s="82">
        <f>'MODU 2025'!T44</f>
        <v>33</v>
      </c>
      <c r="S41" s="82">
        <f>'MODU 2025'!U44</f>
        <v>41</v>
      </c>
      <c r="T41" s="82">
        <f>'MODU 2025'!V44</f>
        <v>33</v>
      </c>
      <c r="U41" s="82">
        <f>'MODU 2025'!W44</f>
        <v>41</v>
      </c>
      <c r="V41" s="82">
        <f>'MODU 2025'!X44</f>
        <v>33</v>
      </c>
      <c r="W41" s="82">
        <f>'MODU 2025'!Y44</f>
        <v>41</v>
      </c>
      <c r="X41" s="82">
        <f>'MODU 2025'!Z44</f>
        <v>33</v>
      </c>
      <c r="Y41" s="82">
        <f>'MODU 2025'!AA44</f>
        <v>41</v>
      </c>
      <c r="Z41" s="82">
        <f>'MODU 2025'!AB44</f>
        <v>33</v>
      </c>
      <c r="AA41" s="82">
        <f>'MODU 2025'!AC44</f>
        <v>41</v>
      </c>
      <c r="AB41" s="82">
        <f>'MODU 2025'!AD44</f>
        <v>33</v>
      </c>
      <c r="AC41" s="82">
        <f>'MODU 2025'!AE44</f>
        <v>41</v>
      </c>
      <c r="AD41" s="82">
        <f>'MODU 2025'!AF44</f>
        <v>33</v>
      </c>
      <c r="AE41" s="82">
        <f>'MODU 2025'!AG44</f>
        <v>41</v>
      </c>
      <c r="AF41" s="82">
        <f>'MODU 2025'!AH44</f>
        <v>33</v>
      </c>
      <c r="AG41" s="82">
        <f>'MODU 2025'!AI44</f>
        <v>41</v>
      </c>
      <c r="AH41" s="82">
        <f>'MODU 2025'!AJ44</f>
        <v>33</v>
      </c>
      <c r="AI41" s="82">
        <f>'MODU 2025'!AK44</f>
        <v>41</v>
      </c>
      <c r="AJ41" s="82">
        <f>'MODU 2025'!AL44</f>
        <v>33</v>
      </c>
      <c r="AK41" s="82">
        <f>'MODU 2025'!AM44</f>
        <v>41</v>
      </c>
      <c r="AL41" s="82">
        <f>'MODU 2025'!AN44</f>
        <v>33</v>
      </c>
      <c r="AM41" s="82">
        <f>'MODU 2025'!AO44</f>
        <v>41</v>
      </c>
      <c r="AN41" s="82">
        <f>'MODU 2025'!AP44</f>
        <v>33</v>
      </c>
      <c r="AO41" s="82">
        <f>'MODU 2025'!AQ44</f>
        <v>41</v>
      </c>
      <c r="AP41" s="82">
        <f>'MODU 2025'!AR44</f>
        <v>33</v>
      </c>
      <c r="AQ41" s="82">
        <f>'MODU 2025'!AS44</f>
        <v>41</v>
      </c>
      <c r="AR41" s="82">
        <f>'MODU 2025'!AT44</f>
        <v>33</v>
      </c>
      <c r="AS41" s="82">
        <f>'MODU 2025'!AU44</f>
        <v>41</v>
      </c>
      <c r="AT41" s="82">
        <f>'MODU 2025'!AV44</f>
        <v>33</v>
      </c>
      <c r="AU41" s="82">
        <f>'MODU 2025'!AW44</f>
        <v>41</v>
      </c>
      <c r="AV41" s="82">
        <f>'MODU 2025'!AX44</f>
        <v>33</v>
      </c>
      <c r="AW41" s="82">
        <f>'MODU 2025'!AY44</f>
        <v>41</v>
      </c>
      <c r="AX41" s="82">
        <f>'MODU 2025'!AZ44</f>
        <v>33</v>
      </c>
      <c r="AY41" s="82">
        <f>'MODU 2025'!BA44</f>
        <v>41</v>
      </c>
      <c r="AZ41" s="82">
        <f>'MODU 2025'!BB44</f>
        <v>33</v>
      </c>
      <c r="BA41" s="82">
        <f>'MODU 2025'!BC44</f>
        <v>41</v>
      </c>
      <c r="BB41" s="82">
        <f>'MODU 2025'!BD44</f>
        <v>33</v>
      </c>
      <c r="BC41" s="82">
        <f>'MODU 2025'!BE44</f>
        <v>41</v>
      </c>
      <c r="BD41" s="126">
        <f>'MODU 2025'!BF44</f>
        <v>33</v>
      </c>
      <c r="BE41" s="82"/>
      <c r="BF41" s="116">
        <v>41</v>
      </c>
      <c r="BG41" s="117">
        <v>33</v>
      </c>
      <c r="BH41" s="117">
        <v>41</v>
      </c>
      <c r="BI41" s="117">
        <v>33</v>
      </c>
      <c r="BJ41" s="117">
        <v>41</v>
      </c>
      <c r="BK41" s="117">
        <v>33</v>
      </c>
      <c r="BL41" s="117">
        <v>41</v>
      </c>
      <c r="BM41" s="117">
        <v>33</v>
      </c>
      <c r="BN41" s="117">
        <v>41</v>
      </c>
      <c r="BO41" s="117">
        <v>33</v>
      </c>
      <c r="BP41" s="117">
        <v>41</v>
      </c>
      <c r="BQ41" s="117">
        <v>33</v>
      </c>
      <c r="BR41" s="117">
        <v>41</v>
      </c>
      <c r="BS41" s="117">
        <v>33</v>
      </c>
      <c r="BT41" s="117">
        <v>41</v>
      </c>
      <c r="BU41" s="117">
        <v>33</v>
      </c>
      <c r="BV41" s="117">
        <v>41</v>
      </c>
      <c r="BW41" s="117">
        <v>33</v>
      </c>
      <c r="BX41" s="117">
        <v>41</v>
      </c>
      <c r="BY41" s="117">
        <v>33</v>
      </c>
      <c r="BZ41" s="117">
        <v>41</v>
      </c>
      <c r="CA41" s="117">
        <v>33</v>
      </c>
      <c r="CB41" s="117">
        <v>41</v>
      </c>
      <c r="CC41" s="117">
        <v>33</v>
      </c>
      <c r="CD41" s="117">
        <v>41</v>
      </c>
      <c r="CE41" s="117">
        <v>33</v>
      </c>
      <c r="CF41" s="117">
        <v>41</v>
      </c>
      <c r="CG41" s="117">
        <v>33</v>
      </c>
      <c r="CH41" s="117">
        <v>41</v>
      </c>
      <c r="CI41" s="117">
        <v>33</v>
      </c>
      <c r="CJ41" s="117">
        <v>41</v>
      </c>
      <c r="CK41" s="117">
        <v>33</v>
      </c>
      <c r="CL41" s="117">
        <v>41</v>
      </c>
      <c r="CM41" s="117">
        <v>33</v>
      </c>
      <c r="CN41" s="117">
        <v>41</v>
      </c>
      <c r="CO41" s="117">
        <v>33</v>
      </c>
      <c r="CP41" s="117">
        <v>41</v>
      </c>
      <c r="CQ41" s="117">
        <v>33</v>
      </c>
      <c r="CR41" s="117">
        <v>41</v>
      </c>
      <c r="CS41" s="117">
        <v>33</v>
      </c>
      <c r="CT41" s="117">
        <v>41</v>
      </c>
      <c r="CU41" s="117">
        <v>33</v>
      </c>
      <c r="CV41" s="117">
        <v>41</v>
      </c>
      <c r="CW41" s="117">
        <v>33</v>
      </c>
      <c r="CX41" s="117">
        <v>41</v>
      </c>
      <c r="CY41" s="117">
        <v>33</v>
      </c>
      <c r="CZ41" s="117">
        <v>41</v>
      </c>
      <c r="DA41" s="117">
        <v>33</v>
      </c>
      <c r="DB41" s="117">
        <v>41</v>
      </c>
      <c r="DC41" s="117">
        <v>33</v>
      </c>
      <c r="DD41" s="117">
        <v>41</v>
      </c>
      <c r="DE41" s="118">
        <v>33</v>
      </c>
      <c r="DF41" s="85"/>
      <c r="DG41" s="133">
        <f t="shared" si="272"/>
        <v>0</v>
      </c>
      <c r="DH41" s="84">
        <f t="shared" si="110"/>
        <v>0</v>
      </c>
      <c r="DI41" s="84">
        <f t="shared" si="111"/>
        <v>0</v>
      </c>
      <c r="DJ41" s="84">
        <f t="shared" si="112"/>
        <v>0</v>
      </c>
      <c r="DK41" s="84">
        <f t="shared" si="113"/>
        <v>0</v>
      </c>
      <c r="DL41" s="84">
        <f t="shared" si="114"/>
        <v>0</v>
      </c>
      <c r="DM41" s="84">
        <f t="shared" si="115"/>
        <v>0</v>
      </c>
      <c r="DN41" s="84">
        <f t="shared" si="116"/>
        <v>0</v>
      </c>
      <c r="DO41" s="84">
        <f t="shared" si="117"/>
        <v>0</v>
      </c>
      <c r="DP41" s="84">
        <f t="shared" si="118"/>
        <v>0</v>
      </c>
      <c r="DQ41" s="84">
        <f t="shared" si="119"/>
        <v>0</v>
      </c>
      <c r="DR41" s="84">
        <f t="shared" si="120"/>
        <v>0</v>
      </c>
      <c r="DS41" s="84">
        <f t="shared" si="121"/>
        <v>0</v>
      </c>
      <c r="DT41" s="84">
        <f t="shared" si="122"/>
        <v>0</v>
      </c>
      <c r="DU41" s="84">
        <f t="shared" si="123"/>
        <v>0</v>
      </c>
      <c r="DV41" s="84">
        <f t="shared" si="124"/>
        <v>0</v>
      </c>
      <c r="DW41" s="84">
        <f t="shared" si="125"/>
        <v>0</v>
      </c>
      <c r="DX41" s="84">
        <f t="shared" si="126"/>
        <v>0</v>
      </c>
      <c r="DY41" s="84">
        <f t="shared" si="127"/>
        <v>0</v>
      </c>
      <c r="DZ41" s="84">
        <f t="shared" si="128"/>
        <v>0</v>
      </c>
      <c r="EA41" s="84">
        <f t="shared" si="129"/>
        <v>0</v>
      </c>
      <c r="EB41" s="84">
        <f t="shared" si="130"/>
        <v>0</v>
      </c>
      <c r="EC41" s="84">
        <f t="shared" si="131"/>
        <v>0</v>
      </c>
      <c r="ED41" s="84">
        <f t="shared" si="132"/>
        <v>0</v>
      </c>
      <c r="EE41" s="84">
        <f t="shared" si="133"/>
        <v>0</v>
      </c>
      <c r="EF41" s="84">
        <f t="shared" si="134"/>
        <v>0</v>
      </c>
      <c r="EG41" s="84">
        <f t="shared" si="135"/>
        <v>0</v>
      </c>
      <c r="EH41" s="84">
        <f t="shared" si="136"/>
        <v>0</v>
      </c>
      <c r="EI41" s="84">
        <f t="shared" si="137"/>
        <v>0</v>
      </c>
      <c r="EJ41" s="84">
        <f t="shared" si="138"/>
        <v>0</v>
      </c>
      <c r="EK41" s="84">
        <f t="shared" si="139"/>
        <v>0</v>
      </c>
      <c r="EL41" s="84">
        <f t="shared" si="140"/>
        <v>0</v>
      </c>
      <c r="EM41" s="84">
        <f t="shared" si="141"/>
        <v>0</v>
      </c>
      <c r="EN41" s="84">
        <f t="shared" si="142"/>
        <v>0</v>
      </c>
      <c r="EO41" s="84">
        <f t="shared" si="143"/>
        <v>0</v>
      </c>
      <c r="EP41" s="84">
        <f t="shared" si="144"/>
        <v>0</v>
      </c>
      <c r="EQ41" s="84">
        <f t="shared" si="145"/>
        <v>0</v>
      </c>
      <c r="ER41" s="84">
        <f t="shared" si="146"/>
        <v>0</v>
      </c>
      <c r="ES41" s="84">
        <f t="shared" si="147"/>
        <v>0</v>
      </c>
      <c r="ET41" s="84">
        <f t="shared" si="148"/>
        <v>0</v>
      </c>
      <c r="EU41" s="84">
        <f t="shared" si="149"/>
        <v>0</v>
      </c>
      <c r="EV41" s="84">
        <f t="shared" si="150"/>
        <v>0</v>
      </c>
      <c r="EW41" s="84">
        <f t="shared" si="151"/>
        <v>0</v>
      </c>
      <c r="EX41" s="84">
        <f t="shared" si="152"/>
        <v>0</v>
      </c>
      <c r="EY41" s="84">
        <f t="shared" si="153"/>
        <v>0</v>
      </c>
      <c r="EZ41" s="84">
        <f t="shared" si="154"/>
        <v>0</v>
      </c>
      <c r="FA41" s="84">
        <f t="shared" si="155"/>
        <v>0</v>
      </c>
      <c r="FB41" s="84">
        <f t="shared" si="156"/>
        <v>0</v>
      </c>
      <c r="FC41" s="84">
        <f t="shared" si="157"/>
        <v>0</v>
      </c>
      <c r="FD41" s="84">
        <f t="shared" si="158"/>
        <v>0</v>
      </c>
      <c r="FE41" s="84">
        <f t="shared" si="159"/>
        <v>0</v>
      </c>
      <c r="FF41" s="134">
        <f t="shared" si="160"/>
        <v>0</v>
      </c>
      <c r="FG41" s="84"/>
      <c r="FH41" s="133" t="str">
        <f t="shared" si="51"/>
        <v/>
      </c>
      <c r="FI41" s="84" t="str">
        <f t="shared" si="52"/>
        <v/>
      </c>
      <c r="FJ41" s="84" t="str">
        <f t="shared" si="53"/>
        <v/>
      </c>
      <c r="FK41" s="84" t="str">
        <f t="shared" si="54"/>
        <v/>
      </c>
      <c r="FL41" s="84" t="str">
        <f t="shared" si="55"/>
        <v/>
      </c>
      <c r="FM41" s="84" t="str">
        <f t="shared" si="56"/>
        <v/>
      </c>
      <c r="FN41" s="84" t="str">
        <f t="shared" si="57"/>
        <v/>
      </c>
      <c r="FO41" s="84" t="str">
        <f t="shared" si="58"/>
        <v/>
      </c>
      <c r="FP41" s="84" t="str">
        <f t="shared" si="59"/>
        <v/>
      </c>
      <c r="FQ41" s="84" t="str">
        <f t="shared" si="60"/>
        <v/>
      </c>
      <c r="FR41" s="84" t="str">
        <f t="shared" si="61"/>
        <v/>
      </c>
      <c r="FS41" s="84" t="str">
        <f t="shared" si="62"/>
        <v/>
      </c>
      <c r="FT41" s="84" t="str">
        <f t="shared" si="63"/>
        <v/>
      </c>
      <c r="FU41" s="84" t="str">
        <f t="shared" si="64"/>
        <v/>
      </c>
      <c r="FV41" s="84" t="str">
        <f t="shared" si="65"/>
        <v/>
      </c>
      <c r="FW41" s="84" t="str">
        <f t="shared" si="66"/>
        <v/>
      </c>
      <c r="FX41" s="84" t="str">
        <f t="shared" si="67"/>
        <v/>
      </c>
      <c r="FY41" s="84" t="str">
        <f t="shared" si="68"/>
        <v/>
      </c>
      <c r="FZ41" s="84" t="str">
        <f t="shared" si="69"/>
        <v/>
      </c>
      <c r="GA41" s="84" t="str">
        <f t="shared" si="70"/>
        <v/>
      </c>
      <c r="GB41" s="84" t="str">
        <f t="shared" si="71"/>
        <v/>
      </c>
      <c r="GC41" s="84" t="str">
        <f t="shared" si="72"/>
        <v/>
      </c>
      <c r="GD41" s="84" t="str">
        <f t="shared" si="73"/>
        <v/>
      </c>
      <c r="GE41" s="84" t="str">
        <f t="shared" si="74"/>
        <v/>
      </c>
      <c r="GF41" s="84" t="str">
        <f t="shared" si="75"/>
        <v/>
      </c>
      <c r="GG41" s="84" t="str">
        <f t="shared" si="76"/>
        <v/>
      </c>
      <c r="GH41" s="84" t="str">
        <f t="shared" si="77"/>
        <v/>
      </c>
      <c r="GI41" s="84" t="str">
        <f t="shared" si="78"/>
        <v/>
      </c>
      <c r="GJ41" s="84" t="str">
        <f t="shared" si="79"/>
        <v/>
      </c>
      <c r="GK41" s="84" t="str">
        <f t="shared" si="80"/>
        <v/>
      </c>
      <c r="GL41" s="84" t="str">
        <f t="shared" si="81"/>
        <v/>
      </c>
      <c r="GM41" s="84" t="str">
        <f t="shared" si="82"/>
        <v/>
      </c>
      <c r="GN41" s="84" t="str">
        <f t="shared" si="83"/>
        <v/>
      </c>
      <c r="GO41" s="84" t="str">
        <f t="shared" si="84"/>
        <v/>
      </c>
      <c r="GP41" s="84" t="str">
        <f t="shared" si="85"/>
        <v/>
      </c>
      <c r="GQ41" s="84" t="str">
        <f t="shared" si="86"/>
        <v/>
      </c>
      <c r="GR41" s="84" t="str">
        <f t="shared" si="87"/>
        <v/>
      </c>
      <c r="GS41" s="84" t="str">
        <f t="shared" si="88"/>
        <v/>
      </c>
      <c r="GT41" s="84" t="str">
        <f t="shared" si="89"/>
        <v/>
      </c>
      <c r="GU41" s="84" t="str">
        <f t="shared" si="90"/>
        <v/>
      </c>
      <c r="GV41" s="84" t="str">
        <f t="shared" si="91"/>
        <v/>
      </c>
      <c r="GW41" s="84" t="str">
        <f t="shared" si="92"/>
        <v/>
      </c>
      <c r="GX41" s="84" t="str">
        <f t="shared" si="93"/>
        <v/>
      </c>
      <c r="GY41" s="84" t="str">
        <f t="shared" si="94"/>
        <v/>
      </c>
      <c r="GZ41" s="84" t="str">
        <f t="shared" si="95"/>
        <v/>
      </c>
      <c r="HA41" s="84" t="str">
        <f t="shared" si="96"/>
        <v/>
      </c>
      <c r="HB41" s="84" t="str">
        <f t="shared" si="97"/>
        <v/>
      </c>
      <c r="HC41" s="84" t="str">
        <f t="shared" si="98"/>
        <v/>
      </c>
      <c r="HD41" s="84" t="str">
        <f t="shared" si="99"/>
        <v/>
      </c>
      <c r="HE41" s="84" t="str">
        <f t="shared" si="100"/>
        <v/>
      </c>
      <c r="HF41" s="84" t="str">
        <f t="shared" si="101"/>
        <v/>
      </c>
      <c r="HG41" s="84" t="str">
        <f t="shared" si="102"/>
        <v/>
      </c>
      <c r="HH41" s="139">
        <f t="shared" si="103"/>
        <v>0</v>
      </c>
      <c r="HI41" s="35"/>
      <c r="HJ41" s="133" t="str" cm="1">
        <f t="array" ref="HJ41">IF($C41&lt;&gt;"Production","",IFERROR(
_xlfn.IFS(AND(DG41&gt;0,DG41&lt;($HK$3-$D41)),DG41,
AND(DG41&gt;0,DG41&gt;($HK$3-$D41)),($HK$3-$D41)),""))</f>
        <v/>
      </c>
      <c r="HK41" s="84" t="str" cm="1">
        <f t="array" ref="HK41">IF($C41&lt;&gt;"Production","",IFERROR(
_xlfn.IFS(AND(DH41&gt;0,DH41&lt;($HK$3-$D41)),DH41,
AND(DH41&gt;0,DH41&gt;($HK$3-$D41)),($HK$3-$D41)),""))</f>
        <v/>
      </c>
      <c r="HL41" s="84" t="str" cm="1">
        <f t="array" ref="HL41">IF($C41&lt;&gt;"Production","",IFERROR(
_xlfn.IFS(AND(DI41&gt;0,DI41&lt;($HK$3-$D41)),DI41,
AND(DI41&gt;0,DI41&gt;($HK$3-$D41)),($HK$3-$D41)),""))</f>
        <v/>
      </c>
      <c r="HM41" s="84" t="str" cm="1">
        <f t="array" ref="HM41">IF($C41&lt;&gt;"Production","",IFERROR(
_xlfn.IFS(AND(DJ41&gt;0,DJ41&lt;($HK$3-$D41)),DJ41,
AND(DJ41&gt;0,DJ41&gt;($HK$3-$D41)),($HK$3-$D41)),""))</f>
        <v/>
      </c>
      <c r="HN41" s="84" t="str" cm="1">
        <f t="array" ref="HN41">IF($C41&lt;&gt;"Production","",IFERROR(
_xlfn.IFS(AND(DK41&gt;0,DK41&lt;($HK$3-$D41)),DK41,
AND(DK41&gt;0,DK41&gt;($HK$3-$D41)),($HK$3-$D41)),""))</f>
        <v/>
      </c>
      <c r="HO41" s="84" t="str" cm="1">
        <f t="array" ref="HO41">IF($C41&lt;&gt;"Production","",IFERROR(
_xlfn.IFS(AND(DL41&gt;0,DL41&lt;($HK$3-$D41)),DL41,
AND(DL41&gt;0,DL41&gt;($HK$3-$D41)),($HK$3-$D41)),""))</f>
        <v/>
      </c>
      <c r="HP41" s="84" t="str" cm="1">
        <f t="array" ref="HP41">IF($C41&lt;&gt;"Production","",IFERROR(
_xlfn.IFS(AND(DM41&gt;0,DM41&lt;($HK$3-$D41)),DM41,
AND(DM41&gt;0,DM41&gt;($HK$3-$D41)),($HK$3-$D41)),""))</f>
        <v/>
      </c>
      <c r="HQ41" s="84" t="str" cm="1">
        <f t="array" ref="HQ41">IF($C41&lt;&gt;"Production","",IFERROR(
_xlfn.IFS(AND(DN41&gt;0,DN41&lt;($HK$3-$D41)),DN41,
AND(DN41&gt;0,DN41&gt;($HK$3-$D41)),($HK$3-$D41)),""))</f>
        <v/>
      </c>
      <c r="HR41" s="84" t="str" cm="1">
        <f t="array" ref="HR41">IF($C41&lt;&gt;"Production","",IFERROR(
_xlfn.IFS(AND(DO41&gt;0,DO41&lt;($HK$3-$D41)),DO41,
AND(DO41&gt;0,DO41&gt;($HK$3-$D41)),($HK$3-$D41)),""))</f>
        <v/>
      </c>
      <c r="HS41" s="84" t="str" cm="1">
        <f t="array" ref="HS41">IF($C41&lt;&gt;"Production","",IFERROR(
_xlfn.IFS(AND(DP41&gt;0,DP41&lt;($HK$3-$D41)),DP41,
AND(DP41&gt;0,DP41&gt;($HK$3-$D41)),($HK$3-$D41)),""))</f>
        <v/>
      </c>
      <c r="HT41" s="84" t="str" cm="1">
        <f t="array" ref="HT41">IF($C41&lt;&gt;"Production","",IFERROR(
_xlfn.IFS(AND(DQ41&gt;0,DQ41&lt;($HK$3-$D41)),DQ41,
AND(DQ41&gt;0,DQ41&gt;($HK$3-$D41)),($HK$3-$D41)),""))</f>
        <v/>
      </c>
      <c r="HU41" s="84" t="str" cm="1">
        <f t="array" ref="HU41">IF($C41&lt;&gt;"Production","",IFERROR(
_xlfn.IFS(AND(DR41&gt;0,DR41&lt;($HK$3-$D41)),DR41,
AND(DR41&gt;0,DR41&gt;($HK$3-$D41)),($HK$3-$D41)),""))</f>
        <v/>
      </c>
      <c r="HV41" s="84" t="str" cm="1">
        <f t="array" ref="HV41">IF($C41&lt;&gt;"Production","",IFERROR(
_xlfn.IFS(AND(DS41&gt;0,DS41&lt;($HK$3-$D41)),DS41,
AND(DS41&gt;0,DS41&gt;($HK$3-$D41)),($HK$3-$D41)),""))</f>
        <v/>
      </c>
      <c r="HW41" s="84" t="str" cm="1">
        <f t="array" ref="HW41">IF($C41&lt;&gt;"Production","",IFERROR(
_xlfn.IFS(AND(DT41&gt;0,DT41&lt;($HK$3-$D41)),DT41,
AND(DT41&gt;0,DT41&gt;($HK$3-$D41)),($HK$3-$D41)),""))</f>
        <v/>
      </c>
      <c r="HX41" s="84" t="str" cm="1">
        <f t="array" ref="HX41">IF($C41&lt;&gt;"Production","",IFERROR(
_xlfn.IFS(AND(DU41&gt;0,DU41&lt;($HK$3-$D41)),DU41,
AND(DU41&gt;0,DU41&gt;($HK$3-$D41)),($HK$3-$D41)),""))</f>
        <v/>
      </c>
      <c r="HY41" s="84" t="str" cm="1">
        <f t="array" ref="HY41">IF($C41&lt;&gt;"Production","",IFERROR(
_xlfn.IFS(AND(DV41&gt;0,DV41&lt;($HK$3-$D41)),DV41,
AND(DV41&gt;0,DV41&gt;($HK$3-$D41)),($HK$3-$D41)),""))</f>
        <v/>
      </c>
      <c r="HZ41" s="84" t="str" cm="1">
        <f t="array" ref="HZ41">IF($C41&lt;&gt;"Production","",IFERROR(
_xlfn.IFS(AND(DW41&gt;0,DW41&lt;($HK$3-$D41)),DW41,
AND(DW41&gt;0,DW41&gt;($HK$3-$D41)),($HK$3-$D41)),""))</f>
        <v/>
      </c>
      <c r="IA41" s="84" t="str" cm="1">
        <f t="array" ref="IA41">IF($C41&lt;&gt;"Production","",IFERROR(
_xlfn.IFS(AND(DX41&gt;0,DX41&lt;($HK$3-$D41)),DX41,
AND(DX41&gt;0,DX41&gt;($HK$3-$D41)),($HK$3-$D41)),""))</f>
        <v/>
      </c>
      <c r="IB41" s="84" t="str" cm="1">
        <f t="array" ref="IB41">IF($C41&lt;&gt;"Production","",IFERROR(
_xlfn.IFS(AND(DY41&gt;0,DY41&lt;($HK$3-$D41)),DY41,
AND(DY41&gt;0,DY41&gt;($HK$3-$D41)),($HK$3-$D41)),""))</f>
        <v/>
      </c>
      <c r="IC41" s="84" t="str" cm="1">
        <f t="array" ref="IC41">IF($C41&lt;&gt;"Production","",IFERROR(
_xlfn.IFS(AND(DZ41&gt;0,DZ41&lt;($HK$3-$D41)),DZ41,
AND(DZ41&gt;0,DZ41&gt;($HK$3-$D41)),($HK$3-$D41)),""))</f>
        <v/>
      </c>
      <c r="ID41" s="84" t="str" cm="1">
        <f t="array" ref="ID41">IF($C41&lt;&gt;"Production","",IFERROR(
_xlfn.IFS(AND(EA41&gt;0,EA41&lt;($HK$3-$D41)),EA41,
AND(EA41&gt;0,EA41&gt;($HK$3-$D41)),($HK$3-$D41)),""))</f>
        <v/>
      </c>
      <c r="IE41" s="84" t="str" cm="1">
        <f t="array" ref="IE41">IF($C41&lt;&gt;"Production","",IFERROR(
_xlfn.IFS(AND(EB41&gt;0,EB41&lt;($HK$3-$D41)),EB41,
AND(EB41&gt;0,EB41&gt;($HK$3-$D41)),($HK$3-$D41)),""))</f>
        <v/>
      </c>
      <c r="IF41" s="84" t="str" cm="1">
        <f t="array" ref="IF41">IF($C41&lt;&gt;"Production","",IFERROR(
_xlfn.IFS(AND(EC41&gt;0,EC41&lt;($HK$3-$D41)),EC41,
AND(EC41&gt;0,EC41&gt;($HK$3-$D41)),($HK$3-$D41)),""))</f>
        <v/>
      </c>
      <c r="IG41" s="84" t="str" cm="1">
        <f t="array" ref="IG41">IF($C41&lt;&gt;"Production","",IFERROR(
_xlfn.IFS(AND(ED41&gt;0,ED41&lt;($HK$3-$D41)),ED41,
AND(ED41&gt;0,ED41&gt;($HK$3-$D41)),($HK$3-$D41)),""))</f>
        <v/>
      </c>
      <c r="IH41" s="84" t="str" cm="1">
        <f t="array" ref="IH41">IF($C41&lt;&gt;"Production","",IFERROR(
_xlfn.IFS(AND(EE41&gt;0,EE41&lt;($HK$3-$D41)),EE41,
AND(EE41&gt;0,EE41&gt;($HK$3-$D41)),($HK$3-$D41)),""))</f>
        <v/>
      </c>
      <c r="II41" s="84" t="str" cm="1">
        <f t="array" ref="II41">IF($C41&lt;&gt;"Production","",IFERROR(
_xlfn.IFS(AND(EF41&gt;0,EF41&lt;($HK$3-$D41)),EF41,
AND(EF41&gt;0,EF41&gt;($HK$3-$D41)),($HK$3-$D41)),""))</f>
        <v/>
      </c>
      <c r="IJ41" s="84" t="str" cm="1">
        <f t="array" ref="IJ41">IF($C41&lt;&gt;"Production","",IFERROR(
_xlfn.IFS(AND(EG41&gt;0,EG41&lt;($HK$3-$D41)),EG41,
AND(EG41&gt;0,EG41&gt;($HK$3-$D41)),($HK$3-$D41)),""))</f>
        <v/>
      </c>
      <c r="IK41" s="84" t="str" cm="1">
        <f t="array" ref="IK41">IF($C41&lt;&gt;"Production","",IFERROR(
_xlfn.IFS(AND(EH41&gt;0,EH41&lt;($HK$3-$D41)),EH41,
AND(EH41&gt;0,EH41&gt;($HK$3-$D41)),($HK$3-$D41)),""))</f>
        <v/>
      </c>
      <c r="IL41" s="84" t="str" cm="1">
        <f t="array" ref="IL41">IF($C41&lt;&gt;"Production","",IFERROR(
_xlfn.IFS(AND(EI41&gt;0,EI41&lt;($HK$3-$D41)),EI41,
AND(EI41&gt;0,EI41&gt;($HK$3-$D41)),($HK$3-$D41)),""))</f>
        <v/>
      </c>
      <c r="IM41" s="84" t="str" cm="1">
        <f t="array" ref="IM41">IF($C41&lt;&gt;"Production","",IFERROR(
_xlfn.IFS(AND(EJ41&gt;0,EJ41&lt;($HK$3-$D41)),EJ41,
AND(EJ41&gt;0,EJ41&gt;($HK$3-$D41)),($HK$3-$D41)),""))</f>
        <v/>
      </c>
      <c r="IN41" s="84" t="str" cm="1">
        <f t="array" ref="IN41">IF($C41&lt;&gt;"Production","",IFERROR(
_xlfn.IFS(AND(EK41&gt;0,EK41&lt;($HK$3-$D41)),EK41,
AND(EK41&gt;0,EK41&gt;($HK$3-$D41)),($HK$3-$D41)),""))</f>
        <v/>
      </c>
      <c r="IO41" s="84" t="str" cm="1">
        <f t="array" ref="IO41">IF($C41&lt;&gt;"Production","",IFERROR(
_xlfn.IFS(AND(EL41&gt;0,EL41&lt;($HK$3-$D41)),EL41,
AND(EL41&gt;0,EL41&gt;($HK$3-$D41)),($HK$3-$D41)),""))</f>
        <v/>
      </c>
      <c r="IP41" s="84" t="str" cm="1">
        <f t="array" ref="IP41">IF($C41&lt;&gt;"Production","",IFERROR(
_xlfn.IFS(AND(EM41&gt;0,EM41&lt;($HK$3-$D41)),EM41,
AND(EM41&gt;0,EM41&gt;($HK$3-$D41)),($HK$3-$D41)),""))</f>
        <v/>
      </c>
      <c r="IQ41" s="84" t="str" cm="1">
        <f t="array" ref="IQ41">IF($C41&lt;&gt;"Production","",IFERROR(
_xlfn.IFS(AND(EN41&gt;0,EN41&lt;($HK$3-$D41)),EN41,
AND(EN41&gt;0,EN41&gt;($HK$3-$D41)),($HK$3-$D41)),""))</f>
        <v/>
      </c>
      <c r="IR41" s="84" t="str" cm="1">
        <f t="array" ref="IR41">IF($C41&lt;&gt;"Production","",IFERROR(
_xlfn.IFS(AND(EO41&gt;0,EO41&lt;($HK$3-$D41)),EO41,
AND(EO41&gt;0,EO41&gt;($HK$3-$D41)),($HK$3-$D41)),""))</f>
        <v/>
      </c>
      <c r="IS41" s="84" t="str" cm="1">
        <f t="array" ref="IS41">IF($C41&lt;&gt;"Production","",IFERROR(
_xlfn.IFS(AND(EP41&gt;0,EP41&lt;($HK$3-$D41)),EP41,
AND(EP41&gt;0,EP41&gt;($HK$3-$D41)),($HK$3-$D41)),""))</f>
        <v/>
      </c>
      <c r="IT41" s="84" t="str" cm="1">
        <f t="array" ref="IT41">IF($C41&lt;&gt;"Production","",IFERROR(
_xlfn.IFS(AND(EQ41&gt;0,EQ41&lt;($HK$3-$D41)),EQ41,
AND(EQ41&gt;0,EQ41&gt;($HK$3-$D41)),($HK$3-$D41)),""))</f>
        <v/>
      </c>
      <c r="IU41" s="84" t="str" cm="1">
        <f t="array" ref="IU41">IF($C41&lt;&gt;"Production","",IFERROR(
_xlfn.IFS(AND(ER41&gt;0,ER41&lt;($HK$3-$D41)),ER41,
AND(ER41&gt;0,ER41&gt;($HK$3-$D41)),($HK$3-$D41)),""))</f>
        <v/>
      </c>
      <c r="IV41" s="84" t="str" cm="1">
        <f t="array" ref="IV41">IF($C41&lt;&gt;"Production","",IFERROR(
_xlfn.IFS(AND(ES41&gt;0,ES41&lt;($HK$3-$D41)),ES41,
AND(ES41&gt;0,ES41&gt;($HK$3-$D41)),($HK$3-$D41)),""))</f>
        <v/>
      </c>
      <c r="IW41" s="84" t="str" cm="1">
        <f t="array" ref="IW41">IF($C41&lt;&gt;"Production","",IFERROR(
_xlfn.IFS(AND(ET41&gt;0,ET41&lt;($HK$3-$D41)),ET41,
AND(ET41&gt;0,ET41&gt;($HK$3-$D41)),($HK$3-$D41)),""))</f>
        <v/>
      </c>
      <c r="IX41" s="84" t="str" cm="1">
        <f t="array" ref="IX41">IF($C41&lt;&gt;"Production","",IFERROR(
_xlfn.IFS(AND(EU41&gt;0,EU41&lt;($HK$3-$D41)),EU41,
AND(EU41&gt;0,EU41&gt;($HK$3-$D41)),($HK$3-$D41)),""))</f>
        <v/>
      </c>
      <c r="IY41" s="84" t="str" cm="1">
        <f t="array" ref="IY41">IF($C41&lt;&gt;"Production","",IFERROR(
_xlfn.IFS(AND(EV41&gt;0,EV41&lt;($HK$3-$D41)),EV41,
AND(EV41&gt;0,EV41&gt;($HK$3-$D41)),($HK$3-$D41)),""))</f>
        <v/>
      </c>
      <c r="IZ41" s="84" t="str" cm="1">
        <f t="array" ref="IZ41">IF($C41&lt;&gt;"Production","",IFERROR(
_xlfn.IFS(AND(EW41&gt;0,EW41&lt;($HK$3-$D41)),EW41,
AND(EW41&gt;0,EW41&gt;($HK$3-$D41)),($HK$3-$D41)),""))</f>
        <v/>
      </c>
      <c r="JA41" s="84" t="str" cm="1">
        <f t="array" ref="JA41">IF($C41&lt;&gt;"Production","",IFERROR(
_xlfn.IFS(AND(EX41&gt;0,EX41&lt;($HK$3-$D41)),EX41,
AND(EX41&gt;0,EX41&gt;($HK$3-$D41)),($HK$3-$D41)),""))</f>
        <v/>
      </c>
      <c r="JB41" s="84" t="str" cm="1">
        <f t="array" ref="JB41">IF($C41&lt;&gt;"Production","",IFERROR(
_xlfn.IFS(AND(EY41&gt;0,EY41&lt;($HK$3-$D41)),EY41,
AND(EY41&gt;0,EY41&gt;($HK$3-$D41)),($HK$3-$D41)),""))</f>
        <v/>
      </c>
      <c r="JC41" s="84" t="str" cm="1">
        <f t="array" ref="JC41">IF($C41&lt;&gt;"Production","",IFERROR(
_xlfn.IFS(AND(EZ41&gt;0,EZ41&lt;($HK$3-$D41)),EZ41,
AND(EZ41&gt;0,EZ41&gt;($HK$3-$D41)),($HK$3-$D41)),""))</f>
        <v/>
      </c>
      <c r="JD41" s="84" t="str" cm="1">
        <f t="array" ref="JD41">IF($C41&lt;&gt;"Production","",IFERROR(
_xlfn.IFS(AND(FA41&gt;0,FA41&lt;($HK$3-$D41)),FA41,
AND(FA41&gt;0,FA41&gt;($HK$3-$D41)),($HK$3-$D41)),""))</f>
        <v/>
      </c>
      <c r="JE41" s="84" t="str" cm="1">
        <f t="array" ref="JE41">IF($C41&lt;&gt;"Production","",IFERROR(
_xlfn.IFS(AND(FB41&gt;0,FB41&lt;($HK$3-$D41)),FB41,
AND(FB41&gt;0,FB41&gt;($HK$3-$D41)),($HK$3-$D41)),""))</f>
        <v/>
      </c>
      <c r="JF41" s="84" t="str" cm="1">
        <f t="array" ref="JF41">IF($C41&lt;&gt;"Production","",IFERROR(
_xlfn.IFS(AND(FC41&gt;0,FC41&lt;($HK$3-$D41)),FC41,
AND(FC41&gt;0,FC41&gt;($HK$3-$D41)),($HK$3-$D41)),""))</f>
        <v/>
      </c>
      <c r="JG41" s="84" t="str" cm="1">
        <f t="array" ref="JG41">IF($C41&lt;&gt;"Production","",IFERROR(
_xlfn.IFS(AND(FD41&gt;0,FD41&lt;($HK$3-$D41)),FD41,
AND(FD41&gt;0,FD41&gt;($HK$3-$D41)),($HK$3-$D41)),""))</f>
        <v/>
      </c>
      <c r="JH41" s="84" t="str" cm="1">
        <f t="array" ref="JH41">IF($C41&lt;&gt;"Production","",IFERROR(
_xlfn.IFS(AND(FF41&gt;0,FF41&lt;($HK$3-$D41)),FF41,
AND(FF41&gt;0,FF41&gt;($HK$3-$D41)),($HK$3-$D41)),""))</f>
        <v/>
      </c>
      <c r="JI41" s="134" t="str" cm="1">
        <f t="array" ref="JI41">IF($C41&lt;&gt;"Production","",IFERROR(
_xlfn.IFS(AND(FG41&gt;0,FG41&lt;($HK$3-$D41)),FG41,
AND(FG41&gt;0,FG41&gt;($HK$3-$D41)),($HK$3-$D41)),""))</f>
        <v/>
      </c>
      <c r="JJ41" s="139">
        <f t="shared" si="104"/>
        <v>0</v>
      </c>
      <c r="JK41" s="80"/>
      <c r="JL41" s="133" t="str" cm="1">
        <f t="array" ref="JL41">IF($C41="Production","",IFERROR(
_xlfn.IFS(AND(FH41&gt;0,FH41&lt;($HK$3-$D41)),FH41,
AND(FH41&gt;0,FH41&gt;($HK$3-$D41)),($HK$3-$D41)),""))</f>
        <v/>
      </c>
      <c r="JM41" s="84" t="str" cm="1">
        <f t="array" ref="JM41">IF($C41="Production","",IFERROR(
_xlfn.IFS(AND(FI41&gt;0,FI41&lt;($HK$3-$D41)),FI41,
AND(FI41&gt;0,FI41&gt;($HK$3-$D41)),($HK$3-$D41)),""))</f>
        <v/>
      </c>
      <c r="JN41" s="84" t="str" cm="1">
        <f t="array" ref="JN41">IF($C41="Production","",IFERROR(
_xlfn.IFS(AND(FJ41&gt;0,FJ41&lt;($HK$3-$D41)),FJ41,
AND(FJ41&gt;0,FJ41&gt;($HK$3-$D41)),($HK$3-$D41)),""))</f>
        <v/>
      </c>
      <c r="JO41" s="84" t="str" cm="1">
        <f t="array" ref="JO41">IF($C41="Production","",IFERROR(
_xlfn.IFS(AND(FK41&gt;0,FK41&lt;($HK$3-$D41)),FK41,
AND(FK41&gt;0,FK41&gt;($HK$3-$D41)),($HK$3-$D41)),""))</f>
        <v/>
      </c>
      <c r="JP41" s="84" t="str" cm="1">
        <f t="array" ref="JP41">IF($C41="Production","",IFERROR(
_xlfn.IFS(AND(FL41&gt;0,FL41&lt;($HK$3-$D41)),FL41,
AND(FL41&gt;0,FL41&gt;($HK$3-$D41)),($HK$3-$D41)),""))</f>
        <v/>
      </c>
      <c r="JQ41" s="84" t="str" cm="1">
        <f t="array" ref="JQ41">IF($C41="Production","",IFERROR(
_xlfn.IFS(AND(FM41&gt;0,FM41&lt;($HK$3-$D41)),FM41,
AND(FM41&gt;0,FM41&gt;($HK$3-$D41)),($HK$3-$D41)),""))</f>
        <v/>
      </c>
      <c r="JR41" s="84" t="str" cm="1">
        <f t="array" ref="JR41">IF($C41="Production","",IFERROR(
_xlfn.IFS(AND(FN41&gt;0,FN41&lt;($HK$3-$D41)),FN41,
AND(FN41&gt;0,FN41&gt;($HK$3-$D41)),($HK$3-$D41)),""))</f>
        <v/>
      </c>
      <c r="JS41" s="84" t="str" cm="1">
        <f t="array" ref="JS41">IF($C41="Production","",IFERROR(
_xlfn.IFS(AND(FO41&gt;0,FO41&lt;($HK$3-$D41)),FO41,
AND(FO41&gt;0,FO41&gt;($HK$3-$D41)),($HK$3-$D41)),""))</f>
        <v/>
      </c>
      <c r="JT41" s="84" t="str" cm="1">
        <f t="array" ref="JT41">IF($C41="Production","",IFERROR(
_xlfn.IFS(AND(FP41&gt;0,FP41&lt;($HK$3-$D41)),FP41,
AND(FP41&gt;0,FP41&gt;($HK$3-$D41)),($HK$3-$D41)),""))</f>
        <v/>
      </c>
      <c r="JU41" s="84" t="str" cm="1">
        <f t="array" ref="JU41">IF($C41="Production","",IFERROR(
_xlfn.IFS(AND(FQ41&gt;0,FQ41&lt;($HK$3-$D41)),FQ41,
AND(FQ41&gt;0,FQ41&gt;($HK$3-$D41)),($HK$3-$D41)),""))</f>
        <v/>
      </c>
      <c r="JV41" s="84" t="str" cm="1">
        <f t="array" ref="JV41">IF($C41="Production","",IFERROR(
_xlfn.IFS(AND(FR41&gt;0,FR41&lt;($HK$3-$D41)),FR41,
AND(FR41&gt;0,FR41&gt;($HK$3-$D41)),($HK$3-$D41)),""))</f>
        <v/>
      </c>
      <c r="JW41" s="84" t="str" cm="1">
        <f t="array" ref="JW41">IF($C41="Production","",IFERROR(
_xlfn.IFS(AND(FS41&gt;0,FS41&lt;($HK$3-$D41)),FS41,
AND(FS41&gt;0,FS41&gt;($HK$3-$D41)),($HK$3-$D41)),""))</f>
        <v/>
      </c>
      <c r="JX41" s="84" t="str" cm="1">
        <f t="array" ref="JX41">IF($C41="Production","",IFERROR(
_xlfn.IFS(AND(FT41&gt;0,FT41&lt;($HK$3-$D41)),FT41,
AND(FT41&gt;0,FT41&gt;($HK$3-$D41)),($HK$3-$D41)),""))</f>
        <v/>
      </c>
      <c r="JY41" s="84" t="str" cm="1">
        <f t="array" ref="JY41">IF($C41="Production","",IFERROR(
_xlfn.IFS(AND(FU41&gt;0,FU41&lt;($HK$3-$D41)),FU41,
AND(FU41&gt;0,FU41&gt;($HK$3-$D41)),($HK$3-$D41)),""))</f>
        <v/>
      </c>
      <c r="JZ41" s="84" t="str" cm="1">
        <f t="array" ref="JZ41">IF($C41="Production","",IFERROR(
_xlfn.IFS(AND(FV41&gt;0,FV41&lt;($HK$3-$D41)),FV41,
AND(FV41&gt;0,FV41&gt;($HK$3-$D41)),($HK$3-$D41)),""))</f>
        <v/>
      </c>
      <c r="KA41" s="84" t="str" cm="1">
        <f t="array" ref="KA41">IF($C41="Production","",IFERROR(
_xlfn.IFS(AND(FW41&gt;0,FW41&lt;($HK$3-$D41)),FW41,
AND(FW41&gt;0,FW41&gt;($HK$3-$D41)),($HK$3-$D41)),""))</f>
        <v/>
      </c>
      <c r="KB41" s="84" t="str" cm="1">
        <f t="array" ref="KB41">IF($C41="Production","",IFERROR(
_xlfn.IFS(AND(FX41&gt;0,FX41&lt;($HK$3-$D41)),FX41,
AND(FX41&gt;0,FX41&gt;($HK$3-$D41)),($HK$3-$D41)),""))</f>
        <v/>
      </c>
      <c r="KC41" s="84" t="str" cm="1">
        <f t="array" ref="KC41">IF($C41="Production","",IFERROR(
_xlfn.IFS(AND(FY41&gt;0,FY41&lt;($HK$3-$D41)),FY41,
AND(FY41&gt;0,FY41&gt;($HK$3-$D41)),($HK$3-$D41)),""))</f>
        <v/>
      </c>
      <c r="KD41" s="84" t="str" cm="1">
        <f t="array" ref="KD41">IF($C41="Production","",IFERROR(
_xlfn.IFS(AND(FZ41&gt;0,FZ41&lt;($HK$3-$D41)),FZ41,
AND(FZ41&gt;0,FZ41&gt;($HK$3-$D41)),($HK$3-$D41)),""))</f>
        <v/>
      </c>
      <c r="KE41" s="84" t="str" cm="1">
        <f t="array" ref="KE41">IF($C41="Production","",IFERROR(
_xlfn.IFS(AND(GA41&gt;0,GA41&lt;($HK$3-$D41)),GA41,
AND(GA41&gt;0,GA41&gt;($HK$3-$D41)),($HK$3-$D41)),""))</f>
        <v/>
      </c>
      <c r="KF41" s="84" t="str" cm="1">
        <f t="array" ref="KF41">IF($C41="Production","",IFERROR(
_xlfn.IFS(AND(GB41&gt;0,GB41&lt;($HK$3-$D41)),GB41,
AND(GB41&gt;0,GB41&gt;($HK$3-$D41)),($HK$3-$D41)),""))</f>
        <v/>
      </c>
      <c r="KG41" s="84" t="str" cm="1">
        <f t="array" ref="KG41">IF($C41="Production","",IFERROR(
_xlfn.IFS(AND(GC41&gt;0,GC41&lt;($HK$3-$D41)),GC41,
AND(GC41&gt;0,GC41&gt;($HK$3-$D41)),($HK$3-$D41)),""))</f>
        <v/>
      </c>
      <c r="KH41" s="84" t="str" cm="1">
        <f t="array" ref="KH41">IF($C41="Production","",IFERROR(
_xlfn.IFS(AND(GD41&gt;0,GD41&lt;($HK$3-$D41)),GD41,
AND(GD41&gt;0,GD41&gt;($HK$3-$D41)),($HK$3-$D41)),""))</f>
        <v/>
      </c>
      <c r="KI41" s="84" t="str" cm="1">
        <f t="array" ref="KI41">IF($C41="Production","",IFERROR(
_xlfn.IFS(AND(GE41&gt;0,GE41&lt;($HK$3-$D41)),GE41,
AND(GE41&gt;0,GE41&gt;($HK$3-$D41)),($HK$3-$D41)),""))</f>
        <v/>
      </c>
      <c r="KJ41" s="84" t="str" cm="1">
        <f t="array" ref="KJ41">IF($C41="Production","",IFERROR(
_xlfn.IFS(AND(GF41&gt;0,GF41&lt;($HK$3-$D41)),GF41,
AND(GF41&gt;0,GF41&gt;($HK$3-$D41)),($HK$3-$D41)),""))</f>
        <v/>
      </c>
      <c r="KK41" s="84" t="str" cm="1">
        <f t="array" ref="KK41">IF($C41="Production","",IFERROR(
_xlfn.IFS(AND(GG41&gt;0,GG41&lt;($HK$3-$D41)),GG41,
AND(GG41&gt;0,GG41&gt;($HK$3-$D41)),($HK$3-$D41)),""))</f>
        <v/>
      </c>
      <c r="KL41" s="84" t="str" cm="1">
        <f t="array" ref="KL41">IF($C41="Production","",IFERROR(
_xlfn.IFS(AND(GH41&gt;0,GH41&lt;($HK$3-$D41)),GH41,
AND(GH41&gt;0,GH41&gt;($HK$3-$D41)),($HK$3-$D41)),""))</f>
        <v/>
      </c>
      <c r="KM41" s="84" t="str" cm="1">
        <f t="array" ref="KM41">IF($C41="Production","",IFERROR(
_xlfn.IFS(AND(GI41&gt;0,GI41&lt;($HK$3-$D41)),GI41,
AND(GI41&gt;0,GI41&gt;($HK$3-$D41)),($HK$3-$D41)),""))</f>
        <v/>
      </c>
      <c r="KN41" s="84" t="str" cm="1">
        <f t="array" ref="KN41">IF($C41="Production","",IFERROR(
_xlfn.IFS(AND(GJ41&gt;0,GJ41&lt;($HK$3-$D41)),GJ41,
AND(GJ41&gt;0,GJ41&gt;($HK$3-$D41)),($HK$3-$D41)),""))</f>
        <v/>
      </c>
      <c r="KO41" s="84" t="str" cm="1">
        <f t="array" ref="KO41">IF($C41="Production","",IFERROR(
_xlfn.IFS(AND(GK41&gt;0,GK41&lt;($HK$3-$D41)),GK41,
AND(GK41&gt;0,GK41&gt;($HK$3-$D41)),($HK$3-$D41)),""))</f>
        <v/>
      </c>
      <c r="KP41" s="84" t="str" cm="1">
        <f t="array" ref="KP41">IF($C41="Production","",IFERROR(
_xlfn.IFS(AND(GL41&gt;0,GL41&lt;($HK$3-$D41)),GL41,
AND(GL41&gt;0,GL41&gt;($HK$3-$D41)),($HK$3-$D41)),""))</f>
        <v/>
      </c>
      <c r="KQ41" s="84" t="str" cm="1">
        <f t="array" ref="KQ41">IF($C41="Production","",IFERROR(
_xlfn.IFS(AND(GM41&gt;0,GM41&lt;($HK$3-$D41)),GM41,
AND(GM41&gt;0,GM41&gt;($HK$3-$D41)),($HK$3-$D41)),""))</f>
        <v/>
      </c>
      <c r="KR41" s="84" t="str" cm="1">
        <f t="array" ref="KR41">IF($C41="Production","",IFERROR(
_xlfn.IFS(AND(GN41&gt;0,GN41&lt;($HK$3-$D41)),GN41,
AND(GN41&gt;0,GN41&gt;($HK$3-$D41)),($HK$3-$D41)),""))</f>
        <v/>
      </c>
      <c r="KS41" s="84" t="str" cm="1">
        <f t="array" ref="KS41">IF($C41="Production","",IFERROR(
_xlfn.IFS(AND(GO41&gt;0,GO41&lt;($HK$3-$D41)),GO41,
AND(GO41&gt;0,GO41&gt;($HK$3-$D41)),($HK$3-$D41)),""))</f>
        <v/>
      </c>
      <c r="KT41" s="84" t="str" cm="1">
        <f t="array" ref="KT41">IF($C41="Production","",IFERROR(
_xlfn.IFS(AND(GP41&gt;0,GP41&lt;($HK$3-$D41)),GP41,
AND(GP41&gt;0,GP41&gt;($HK$3-$D41)),($HK$3-$D41)),""))</f>
        <v/>
      </c>
      <c r="KU41" s="84" t="str" cm="1">
        <f t="array" ref="KU41">IF($C41="Production","",IFERROR(
_xlfn.IFS(AND(GQ41&gt;0,GQ41&lt;($HK$3-$D41)),GQ41,
AND(GQ41&gt;0,GQ41&gt;($HK$3-$D41)),($HK$3-$D41)),""))</f>
        <v/>
      </c>
      <c r="KV41" s="84" t="str" cm="1">
        <f t="array" ref="KV41">IF($C41="Production","",IFERROR(
_xlfn.IFS(AND(GR41&gt;0,GR41&lt;($HK$3-$D41)),GR41,
AND(GR41&gt;0,GR41&gt;($HK$3-$D41)),($HK$3-$D41)),""))</f>
        <v/>
      </c>
      <c r="KW41" s="84" t="str" cm="1">
        <f t="array" ref="KW41">IF($C41="Production","",IFERROR(
_xlfn.IFS(AND(GS41&gt;0,GS41&lt;($HK$3-$D41)),GS41,
AND(GS41&gt;0,GS41&gt;($HK$3-$D41)),($HK$3-$D41)),""))</f>
        <v/>
      </c>
      <c r="KX41" s="84" t="str" cm="1">
        <f t="array" ref="KX41">IF($C41="Production","",IFERROR(
_xlfn.IFS(AND(GT41&gt;0,GT41&lt;($HK$3-$D41)),GT41,
AND(GT41&gt;0,GT41&gt;($HK$3-$D41)),($HK$3-$D41)),""))</f>
        <v/>
      </c>
      <c r="KY41" s="84" t="str" cm="1">
        <f t="array" ref="KY41">IF($C41="Production","",IFERROR(
_xlfn.IFS(AND(GU41&gt;0,GU41&lt;($HK$3-$D41)),GU41,
AND(GU41&gt;0,GU41&gt;($HK$3-$D41)),($HK$3-$D41)),""))</f>
        <v/>
      </c>
      <c r="KZ41" s="84" t="str" cm="1">
        <f t="array" ref="KZ41">IF($C41="Production","",IFERROR(
_xlfn.IFS(AND(GV41&gt;0,GV41&lt;($HK$3-$D41)),GV41,
AND(GV41&gt;0,GV41&gt;($HK$3-$D41)),($HK$3-$D41)),""))</f>
        <v/>
      </c>
      <c r="LA41" s="84" t="str" cm="1">
        <f t="array" ref="LA41">IF($C41="Production","",IFERROR(
_xlfn.IFS(AND(GW41&gt;0,GW41&lt;($HK$3-$D41)),GW41,
AND(GW41&gt;0,GW41&gt;($HK$3-$D41)),($HK$3-$D41)),""))</f>
        <v/>
      </c>
      <c r="LB41" s="84" t="str" cm="1">
        <f t="array" ref="LB41">IF($C41="Production","",IFERROR(
_xlfn.IFS(AND(GX41&gt;0,GX41&lt;($HK$3-$D41)),GX41,
AND(GX41&gt;0,GX41&gt;($HK$3-$D41)),($HK$3-$D41)),""))</f>
        <v/>
      </c>
      <c r="LC41" s="84" t="str" cm="1">
        <f t="array" ref="LC41">IF($C41="Production","",IFERROR(
_xlfn.IFS(AND(GY41&gt;0,GY41&lt;($HK$3-$D41)),GY41,
AND(GY41&gt;0,GY41&gt;($HK$3-$D41)),($HK$3-$D41)),""))</f>
        <v/>
      </c>
      <c r="LD41" s="84" t="str" cm="1">
        <f t="array" ref="LD41">IF($C41="Production","",IFERROR(
_xlfn.IFS(AND(GZ41&gt;0,GZ41&lt;($HK$3-$D41)),GZ41,
AND(GZ41&gt;0,GZ41&gt;($HK$3-$D41)),($HK$3-$D41)),""))</f>
        <v/>
      </c>
      <c r="LE41" s="84" t="str" cm="1">
        <f t="array" ref="LE41">IF($C41="Production","",IFERROR(
_xlfn.IFS(AND(HA41&gt;0,HA41&lt;($HK$3-$D41)),HA41,
AND(HA41&gt;0,HA41&gt;($HK$3-$D41)),($HK$3-$D41)),""))</f>
        <v/>
      </c>
      <c r="LF41" s="84" t="str" cm="1">
        <f t="array" ref="LF41">IF($C41="Production","",IFERROR(
_xlfn.IFS(AND(HB41&gt;0,HB41&lt;($HK$3-$D41)),HB41,
AND(HB41&gt;0,HB41&gt;($HK$3-$D41)),($HK$3-$D41)),""))</f>
        <v/>
      </c>
      <c r="LG41" s="84" t="str" cm="1">
        <f t="array" ref="LG41">IF($C41="Production","",IFERROR(
_xlfn.IFS(AND(HC41&gt;0,HC41&lt;($HK$3-$D41)),HC41,
AND(HC41&gt;0,HC41&gt;($HK$3-$D41)),($HK$3-$D41)),""))</f>
        <v/>
      </c>
      <c r="LH41" s="84" t="str" cm="1">
        <f t="array" ref="LH41">IF($C41="Production","",IFERROR(
_xlfn.IFS(AND(HD41&gt;0,HD41&lt;($HK$3-$D41)),HD41,
AND(HD41&gt;0,HD41&gt;($HK$3-$D41)),($HK$3-$D41)),""))</f>
        <v/>
      </c>
      <c r="LI41" s="84" t="str" cm="1">
        <f t="array" ref="LI41">IF($C41="Production","",IFERROR(
_xlfn.IFS(AND(HE41&gt;0,HE41&lt;($HK$3-$D41)),HE41,
AND(HE41&gt;0,HE41&gt;($HK$3-$D41)),($HK$3-$D41)),""))</f>
        <v/>
      </c>
      <c r="LJ41" s="84" t="str" cm="1">
        <f t="array" ref="LJ41">IF($C41="Production","",IFERROR(
_xlfn.IFS(AND(HF41&gt;0,HF41&lt;($HK$3-$D41)),HF41,
AND(HF41&gt;0,HF41&gt;($HK$3-$D41)),($HK$3-$D41)),""))</f>
        <v/>
      </c>
      <c r="LK41" s="84" t="str" cm="1">
        <f t="array" ref="LK41">IF($C41="Production","",IFERROR(
_xlfn.IFS(AND(HG41&gt;0,HG41&lt;($HK$3-$D41)),HG41,
AND(HG41&gt;0,HG41&gt;($HK$3-$D41)),($HK$3-$D41)),""))</f>
        <v/>
      </c>
      <c r="LL41" s="139">
        <f t="shared" si="161"/>
        <v>0</v>
      </c>
      <c r="LM41" s="80"/>
      <c r="LN41" s="133" t="str">
        <f t="shared" si="162"/>
        <v/>
      </c>
      <c r="LO41" s="84" t="str">
        <f t="shared" si="163"/>
        <v/>
      </c>
      <c r="LP41" s="84" t="str">
        <f t="shared" si="164"/>
        <v/>
      </c>
      <c r="LQ41" s="84" t="str">
        <f t="shared" si="165"/>
        <v/>
      </c>
      <c r="LR41" s="84" t="str">
        <f t="shared" si="166"/>
        <v/>
      </c>
      <c r="LS41" s="84" t="str">
        <f t="shared" si="167"/>
        <v/>
      </c>
      <c r="LT41" s="84" t="str">
        <f t="shared" si="168"/>
        <v/>
      </c>
      <c r="LU41" s="84" t="str">
        <f t="shared" si="169"/>
        <v/>
      </c>
      <c r="LV41" s="84" t="str">
        <f t="shared" si="170"/>
        <v/>
      </c>
      <c r="LW41" s="84" t="str">
        <f t="shared" si="171"/>
        <v/>
      </c>
      <c r="LX41" s="84" t="str">
        <f t="shared" si="172"/>
        <v/>
      </c>
      <c r="LY41" s="84" t="str">
        <f t="shared" si="173"/>
        <v/>
      </c>
      <c r="LZ41" s="84" t="str">
        <f t="shared" si="174"/>
        <v/>
      </c>
      <c r="MA41" s="84" t="str">
        <f t="shared" si="175"/>
        <v/>
      </c>
      <c r="MB41" s="84" t="str">
        <f t="shared" si="176"/>
        <v/>
      </c>
      <c r="MC41" s="84" t="str">
        <f t="shared" si="177"/>
        <v/>
      </c>
      <c r="MD41" s="84" t="str">
        <f t="shared" si="178"/>
        <v/>
      </c>
      <c r="ME41" s="84" t="str">
        <f t="shared" si="179"/>
        <v/>
      </c>
      <c r="MF41" s="84" t="str">
        <f t="shared" si="180"/>
        <v/>
      </c>
      <c r="MG41" s="84" t="str">
        <f t="shared" si="181"/>
        <v/>
      </c>
      <c r="MH41" s="84" t="str">
        <f t="shared" si="182"/>
        <v/>
      </c>
      <c r="MI41" s="84" t="str">
        <f t="shared" si="183"/>
        <v/>
      </c>
      <c r="MJ41" s="84" t="str">
        <f t="shared" si="184"/>
        <v/>
      </c>
      <c r="MK41" s="84" t="str">
        <f t="shared" si="185"/>
        <v/>
      </c>
      <c r="ML41" s="84" t="str">
        <f t="shared" si="186"/>
        <v/>
      </c>
      <c r="MM41" s="84" t="str">
        <f t="shared" si="187"/>
        <v/>
      </c>
      <c r="MN41" s="84" t="str">
        <f t="shared" si="188"/>
        <v/>
      </c>
      <c r="MO41" s="84" t="str">
        <f t="shared" si="189"/>
        <v/>
      </c>
      <c r="MP41" s="84" t="str">
        <f t="shared" si="190"/>
        <v/>
      </c>
      <c r="MQ41" s="84" t="str">
        <f t="shared" si="191"/>
        <v/>
      </c>
      <c r="MR41" s="84" t="str">
        <f t="shared" si="192"/>
        <v/>
      </c>
      <c r="MS41" s="84" t="str">
        <f t="shared" si="193"/>
        <v/>
      </c>
      <c r="MT41" s="84" t="str">
        <f t="shared" si="194"/>
        <v/>
      </c>
      <c r="MU41" s="84" t="str">
        <f t="shared" si="195"/>
        <v/>
      </c>
      <c r="MV41" s="84" t="str">
        <f t="shared" si="196"/>
        <v/>
      </c>
      <c r="MW41" s="84" t="str">
        <f t="shared" si="197"/>
        <v/>
      </c>
      <c r="MX41" s="84" t="str">
        <f t="shared" si="198"/>
        <v/>
      </c>
      <c r="MY41" s="84" t="str">
        <f t="shared" si="199"/>
        <v/>
      </c>
      <c r="MZ41" s="84" t="str">
        <f t="shared" si="200"/>
        <v/>
      </c>
      <c r="NA41" s="84" t="str">
        <f t="shared" si="201"/>
        <v/>
      </c>
      <c r="NB41" s="84" t="str">
        <f t="shared" si="202"/>
        <v/>
      </c>
      <c r="NC41" s="84" t="str">
        <f t="shared" si="203"/>
        <v/>
      </c>
      <c r="ND41" s="84" t="str">
        <f t="shared" si="204"/>
        <v/>
      </c>
      <c r="NE41" s="84" t="str">
        <f t="shared" si="205"/>
        <v/>
      </c>
      <c r="NF41" s="84" t="str">
        <f t="shared" si="206"/>
        <v/>
      </c>
      <c r="NG41" s="84" t="str">
        <f t="shared" si="207"/>
        <v/>
      </c>
      <c r="NH41" s="84" t="str">
        <f t="shared" si="208"/>
        <v/>
      </c>
      <c r="NI41" s="84" t="str">
        <f t="shared" si="209"/>
        <v/>
      </c>
      <c r="NJ41" s="84" t="str">
        <f t="shared" si="210"/>
        <v/>
      </c>
      <c r="NK41" s="84" t="str">
        <f t="shared" si="211"/>
        <v/>
      </c>
      <c r="NL41" s="84" t="str">
        <f t="shared" si="212"/>
        <v/>
      </c>
      <c r="NM41" s="134" t="str">
        <f t="shared" si="213"/>
        <v/>
      </c>
      <c r="NN41" s="139">
        <f t="shared" si="214"/>
        <v>0</v>
      </c>
      <c r="NP41" s="91" t="str">
        <f t="shared" si="215"/>
        <v/>
      </c>
      <c r="NQ41" s="79" t="str">
        <f t="shared" si="216"/>
        <v/>
      </c>
      <c r="NR41" s="79" t="str">
        <f t="shared" si="217"/>
        <v/>
      </c>
      <c r="NS41" s="79" t="str">
        <f t="shared" si="218"/>
        <v/>
      </c>
      <c r="NT41" s="79" t="str">
        <f t="shared" si="219"/>
        <v/>
      </c>
      <c r="NU41" s="79" t="str">
        <f t="shared" si="220"/>
        <v/>
      </c>
      <c r="NV41" s="79" t="str">
        <f t="shared" si="221"/>
        <v/>
      </c>
      <c r="NW41" s="79" t="str">
        <f t="shared" si="222"/>
        <v/>
      </c>
      <c r="NX41" s="79" t="str">
        <f t="shared" si="223"/>
        <v/>
      </c>
      <c r="NY41" s="79" t="str">
        <f t="shared" si="224"/>
        <v/>
      </c>
      <c r="NZ41" s="79" t="str">
        <f t="shared" si="225"/>
        <v/>
      </c>
      <c r="OA41" s="79" t="str">
        <f t="shared" si="226"/>
        <v/>
      </c>
      <c r="OB41" s="79" t="str">
        <f t="shared" si="227"/>
        <v/>
      </c>
      <c r="OC41" s="79" t="str">
        <f t="shared" si="228"/>
        <v/>
      </c>
      <c r="OD41" s="79" t="str">
        <f t="shared" si="229"/>
        <v/>
      </c>
      <c r="OE41" s="79" t="str">
        <f t="shared" si="230"/>
        <v/>
      </c>
      <c r="OF41" s="79" t="str">
        <f t="shared" si="231"/>
        <v/>
      </c>
      <c r="OG41" s="79" t="str">
        <f t="shared" si="232"/>
        <v/>
      </c>
      <c r="OH41" s="79" t="str">
        <f t="shared" si="233"/>
        <v/>
      </c>
      <c r="OI41" s="79" t="str">
        <f t="shared" si="234"/>
        <v/>
      </c>
      <c r="OJ41" s="79" t="str">
        <f t="shared" si="235"/>
        <v/>
      </c>
      <c r="OK41" s="79" t="str">
        <f t="shared" si="236"/>
        <v/>
      </c>
      <c r="OL41" s="79" t="str">
        <f t="shared" si="237"/>
        <v/>
      </c>
      <c r="OM41" s="79" t="str">
        <f t="shared" si="238"/>
        <v/>
      </c>
      <c r="ON41" s="79" t="str">
        <f t="shared" si="239"/>
        <v/>
      </c>
      <c r="OO41" s="79" t="str">
        <f t="shared" si="240"/>
        <v/>
      </c>
      <c r="OP41" s="79" t="str">
        <f t="shared" si="241"/>
        <v/>
      </c>
      <c r="OQ41" s="79" t="str">
        <f t="shared" si="242"/>
        <v/>
      </c>
      <c r="OR41" s="79" t="str">
        <f t="shared" si="243"/>
        <v/>
      </c>
      <c r="OS41" s="79" t="str">
        <f t="shared" si="244"/>
        <v/>
      </c>
      <c r="OT41" s="79" t="str">
        <f t="shared" si="245"/>
        <v/>
      </c>
      <c r="OU41" s="79" t="str">
        <f t="shared" si="246"/>
        <v/>
      </c>
      <c r="OV41" s="79" t="str">
        <f t="shared" si="247"/>
        <v/>
      </c>
      <c r="OW41" s="79" t="str">
        <f t="shared" si="248"/>
        <v/>
      </c>
      <c r="OX41" s="79" t="str">
        <f t="shared" si="249"/>
        <v/>
      </c>
      <c r="OY41" s="79" t="str">
        <f t="shared" si="250"/>
        <v/>
      </c>
      <c r="OZ41" s="79" t="str">
        <f t="shared" si="251"/>
        <v/>
      </c>
      <c r="PA41" s="79" t="str">
        <f t="shared" si="252"/>
        <v/>
      </c>
      <c r="PB41" s="79" t="str">
        <f t="shared" si="253"/>
        <v/>
      </c>
      <c r="PC41" s="79" t="str">
        <f t="shared" si="254"/>
        <v/>
      </c>
      <c r="PD41" s="79" t="str">
        <f t="shared" si="255"/>
        <v/>
      </c>
      <c r="PE41" s="79" t="str">
        <f t="shared" si="256"/>
        <v/>
      </c>
      <c r="PF41" s="79" t="str">
        <f t="shared" si="257"/>
        <v/>
      </c>
      <c r="PG41" s="79" t="str">
        <f t="shared" si="258"/>
        <v/>
      </c>
      <c r="PH41" s="79" t="str">
        <f t="shared" si="259"/>
        <v/>
      </c>
      <c r="PI41" s="79" t="str">
        <f t="shared" si="260"/>
        <v/>
      </c>
      <c r="PJ41" s="79" t="str">
        <f t="shared" si="261"/>
        <v/>
      </c>
      <c r="PK41" s="79" t="str">
        <f t="shared" si="262"/>
        <v/>
      </c>
      <c r="PL41" s="79" t="str">
        <f t="shared" si="263"/>
        <v/>
      </c>
      <c r="PM41" s="79" t="str">
        <f t="shared" si="264"/>
        <v/>
      </c>
      <c r="PN41" s="79" t="str">
        <f t="shared" si="265"/>
        <v/>
      </c>
      <c r="PO41" s="92" t="str">
        <f t="shared" si="266"/>
        <v/>
      </c>
      <c r="PP41" s="144">
        <f t="shared" si="109"/>
        <v>0</v>
      </c>
      <c r="PR41" s="91">
        <f t="shared" si="267"/>
        <v>0</v>
      </c>
      <c r="PS41" s="79">
        <f t="shared" si="268"/>
        <v>0</v>
      </c>
      <c r="PT41" s="92">
        <f t="shared" si="269"/>
        <v>0</v>
      </c>
      <c r="PV41" s="144">
        <f t="shared" si="270"/>
        <v>0</v>
      </c>
      <c r="PX41" s="144">
        <f t="shared" si="271"/>
        <v>0</v>
      </c>
    </row>
    <row r="42" spans="2:440" x14ac:dyDescent="0.15">
      <c r="B42" s="82" t="str">
        <f>'MODU 2025'!B45</f>
        <v>TROUDi Abdelhamid</v>
      </c>
      <c r="C42" s="82" t="str">
        <f>'MODU 2025'!C45</f>
        <v>Production</v>
      </c>
      <c r="D42" s="82">
        <f>'MODU 2025'!D45</f>
        <v>37</v>
      </c>
      <c r="E42" s="125">
        <f>'MODU 2025'!G45</f>
        <v>41</v>
      </c>
      <c r="F42" s="82">
        <f>'MODU 2025'!H45</f>
        <v>33</v>
      </c>
      <c r="G42" s="82">
        <f>'MODU 2025'!I45</f>
        <v>41</v>
      </c>
      <c r="H42" s="82">
        <f>'MODU 2025'!J45</f>
        <v>33</v>
      </c>
      <c r="I42" s="82">
        <f>'MODU 2025'!K45</f>
        <v>41</v>
      </c>
      <c r="J42" s="82">
        <f>'MODU 2025'!L45</f>
        <v>33</v>
      </c>
      <c r="K42" s="82">
        <f>'MODU 2025'!M45</f>
        <v>41</v>
      </c>
      <c r="L42" s="82">
        <f>'MODU 2025'!N45</f>
        <v>33</v>
      </c>
      <c r="M42" s="82">
        <f>'MODU 2025'!O45</f>
        <v>41</v>
      </c>
      <c r="N42" s="82">
        <f>'MODU 2025'!P45</f>
        <v>33</v>
      </c>
      <c r="O42" s="82">
        <f>'MODU 2025'!Q45</f>
        <v>41</v>
      </c>
      <c r="P42" s="82">
        <f>'MODU 2025'!R45</f>
        <v>33</v>
      </c>
      <c r="Q42" s="82">
        <f>'MODU 2025'!S45</f>
        <v>41</v>
      </c>
      <c r="R42" s="82">
        <f>'MODU 2025'!T45</f>
        <v>33</v>
      </c>
      <c r="S42" s="82">
        <f>'MODU 2025'!U45</f>
        <v>41</v>
      </c>
      <c r="T42" s="82">
        <f>'MODU 2025'!V45</f>
        <v>33</v>
      </c>
      <c r="U42" s="82">
        <f>'MODU 2025'!W45</f>
        <v>41</v>
      </c>
      <c r="V42" s="82">
        <f>'MODU 2025'!X45</f>
        <v>33</v>
      </c>
      <c r="W42" s="82">
        <f>'MODU 2025'!Y45</f>
        <v>41</v>
      </c>
      <c r="X42" s="82">
        <f>'MODU 2025'!Z45</f>
        <v>33</v>
      </c>
      <c r="Y42" s="82">
        <f>'MODU 2025'!AA45</f>
        <v>41</v>
      </c>
      <c r="Z42" s="82">
        <f>'MODU 2025'!AB45</f>
        <v>33</v>
      </c>
      <c r="AA42" s="82">
        <f>'MODU 2025'!AC45</f>
        <v>41</v>
      </c>
      <c r="AB42" s="82">
        <f>'MODU 2025'!AD45</f>
        <v>33</v>
      </c>
      <c r="AC42" s="82">
        <f>'MODU 2025'!AE45</f>
        <v>41</v>
      </c>
      <c r="AD42" s="82">
        <f>'MODU 2025'!AF45</f>
        <v>33</v>
      </c>
      <c r="AE42" s="82">
        <f>'MODU 2025'!AG45</f>
        <v>41</v>
      </c>
      <c r="AF42" s="82">
        <f>'MODU 2025'!AH45</f>
        <v>33</v>
      </c>
      <c r="AG42" s="82">
        <f>'MODU 2025'!AI45</f>
        <v>41</v>
      </c>
      <c r="AH42" s="82">
        <f>'MODU 2025'!AJ45</f>
        <v>33</v>
      </c>
      <c r="AI42" s="82">
        <f>'MODU 2025'!AK45</f>
        <v>41</v>
      </c>
      <c r="AJ42" s="82">
        <f>'MODU 2025'!AL45</f>
        <v>33</v>
      </c>
      <c r="AK42" s="82">
        <f>'MODU 2025'!AM45</f>
        <v>41</v>
      </c>
      <c r="AL42" s="82">
        <f>'MODU 2025'!AN45</f>
        <v>33</v>
      </c>
      <c r="AM42" s="82">
        <f>'MODU 2025'!AO45</f>
        <v>41</v>
      </c>
      <c r="AN42" s="82">
        <f>'MODU 2025'!AP45</f>
        <v>33</v>
      </c>
      <c r="AO42" s="82">
        <f>'MODU 2025'!AQ45</f>
        <v>41</v>
      </c>
      <c r="AP42" s="82">
        <f>'MODU 2025'!AR45</f>
        <v>33</v>
      </c>
      <c r="AQ42" s="82">
        <f>'MODU 2025'!AS45</f>
        <v>41</v>
      </c>
      <c r="AR42" s="82">
        <f>'MODU 2025'!AT45</f>
        <v>33</v>
      </c>
      <c r="AS42" s="82">
        <f>'MODU 2025'!AU45</f>
        <v>41</v>
      </c>
      <c r="AT42" s="82">
        <f>'MODU 2025'!AV45</f>
        <v>33</v>
      </c>
      <c r="AU42" s="82">
        <f>'MODU 2025'!AW45</f>
        <v>41</v>
      </c>
      <c r="AV42" s="82">
        <f>'MODU 2025'!AX45</f>
        <v>33</v>
      </c>
      <c r="AW42" s="82">
        <f>'MODU 2025'!AY45</f>
        <v>41</v>
      </c>
      <c r="AX42" s="82">
        <f>'MODU 2025'!AZ45</f>
        <v>33</v>
      </c>
      <c r="AY42" s="82">
        <f>'MODU 2025'!BA45</f>
        <v>41</v>
      </c>
      <c r="AZ42" s="82">
        <f>'MODU 2025'!BB45</f>
        <v>33</v>
      </c>
      <c r="BA42" s="82">
        <f>'MODU 2025'!BC45</f>
        <v>41</v>
      </c>
      <c r="BB42" s="82">
        <f>'MODU 2025'!BD45</f>
        <v>33</v>
      </c>
      <c r="BC42" s="82">
        <f>'MODU 2025'!BE45</f>
        <v>41</v>
      </c>
      <c r="BD42" s="126">
        <f>'MODU 2025'!BF45</f>
        <v>33</v>
      </c>
      <c r="BE42" s="82"/>
      <c r="BF42" s="116">
        <v>41</v>
      </c>
      <c r="BG42" s="117">
        <v>33</v>
      </c>
      <c r="BH42" s="117">
        <v>41</v>
      </c>
      <c r="BI42" s="117">
        <v>33</v>
      </c>
      <c r="BJ42" s="117">
        <v>41</v>
      </c>
      <c r="BK42" s="117">
        <v>33</v>
      </c>
      <c r="BL42" s="117">
        <v>41</v>
      </c>
      <c r="BM42" s="117">
        <v>33</v>
      </c>
      <c r="BN42" s="117">
        <v>41</v>
      </c>
      <c r="BO42" s="117">
        <v>33</v>
      </c>
      <c r="BP42" s="117">
        <v>41</v>
      </c>
      <c r="BQ42" s="117">
        <v>33</v>
      </c>
      <c r="BR42" s="117">
        <v>41</v>
      </c>
      <c r="BS42" s="117">
        <v>33</v>
      </c>
      <c r="BT42" s="117">
        <v>41</v>
      </c>
      <c r="BU42" s="117">
        <v>33</v>
      </c>
      <c r="BV42" s="117">
        <v>41</v>
      </c>
      <c r="BW42" s="117">
        <v>33</v>
      </c>
      <c r="BX42" s="117">
        <v>41</v>
      </c>
      <c r="BY42" s="117">
        <v>33</v>
      </c>
      <c r="BZ42" s="117">
        <v>41</v>
      </c>
      <c r="CA42" s="117">
        <v>33</v>
      </c>
      <c r="CB42" s="117">
        <v>41</v>
      </c>
      <c r="CC42" s="117">
        <v>33</v>
      </c>
      <c r="CD42" s="117">
        <v>41</v>
      </c>
      <c r="CE42" s="117">
        <v>33</v>
      </c>
      <c r="CF42" s="117">
        <v>41</v>
      </c>
      <c r="CG42" s="117">
        <v>33</v>
      </c>
      <c r="CH42" s="117">
        <v>41</v>
      </c>
      <c r="CI42" s="117">
        <v>33</v>
      </c>
      <c r="CJ42" s="117">
        <v>41</v>
      </c>
      <c r="CK42" s="117">
        <v>33</v>
      </c>
      <c r="CL42" s="117">
        <v>41</v>
      </c>
      <c r="CM42" s="117">
        <v>33</v>
      </c>
      <c r="CN42" s="117">
        <v>41</v>
      </c>
      <c r="CO42" s="117">
        <v>33</v>
      </c>
      <c r="CP42" s="117">
        <v>41</v>
      </c>
      <c r="CQ42" s="117">
        <v>33</v>
      </c>
      <c r="CR42" s="117">
        <v>41</v>
      </c>
      <c r="CS42" s="117">
        <v>33</v>
      </c>
      <c r="CT42" s="117">
        <v>41</v>
      </c>
      <c r="CU42" s="117">
        <v>33</v>
      </c>
      <c r="CV42" s="117">
        <v>41</v>
      </c>
      <c r="CW42" s="117">
        <v>33</v>
      </c>
      <c r="CX42" s="117">
        <v>41</v>
      </c>
      <c r="CY42" s="117">
        <v>33</v>
      </c>
      <c r="CZ42" s="117">
        <v>41</v>
      </c>
      <c r="DA42" s="117">
        <v>33</v>
      </c>
      <c r="DB42" s="117">
        <v>41</v>
      </c>
      <c r="DC42" s="117">
        <v>33</v>
      </c>
      <c r="DD42" s="117">
        <v>41</v>
      </c>
      <c r="DE42" s="118">
        <v>33</v>
      </c>
      <c r="DF42" s="85"/>
      <c r="DG42" s="133">
        <f t="shared" si="272"/>
        <v>0</v>
      </c>
      <c r="DH42" s="84">
        <f t="shared" si="110"/>
        <v>0</v>
      </c>
      <c r="DI42" s="84">
        <f t="shared" si="111"/>
        <v>0</v>
      </c>
      <c r="DJ42" s="84">
        <f t="shared" si="112"/>
        <v>0</v>
      </c>
      <c r="DK42" s="84">
        <f t="shared" si="113"/>
        <v>0</v>
      </c>
      <c r="DL42" s="84">
        <f t="shared" si="114"/>
        <v>0</v>
      </c>
      <c r="DM42" s="84">
        <f t="shared" si="115"/>
        <v>0</v>
      </c>
      <c r="DN42" s="84">
        <f t="shared" si="116"/>
        <v>0</v>
      </c>
      <c r="DO42" s="84">
        <f t="shared" si="117"/>
        <v>0</v>
      </c>
      <c r="DP42" s="84">
        <f t="shared" si="118"/>
        <v>0</v>
      </c>
      <c r="DQ42" s="84">
        <f t="shared" si="119"/>
        <v>0</v>
      </c>
      <c r="DR42" s="84">
        <f t="shared" si="120"/>
        <v>0</v>
      </c>
      <c r="DS42" s="84">
        <f t="shared" si="121"/>
        <v>0</v>
      </c>
      <c r="DT42" s="84">
        <f t="shared" si="122"/>
        <v>0</v>
      </c>
      <c r="DU42" s="84">
        <f t="shared" si="123"/>
        <v>0</v>
      </c>
      <c r="DV42" s="84">
        <f t="shared" si="124"/>
        <v>0</v>
      </c>
      <c r="DW42" s="84">
        <f t="shared" si="125"/>
        <v>0</v>
      </c>
      <c r="DX42" s="84">
        <f t="shared" si="126"/>
        <v>0</v>
      </c>
      <c r="DY42" s="84">
        <f t="shared" si="127"/>
        <v>0</v>
      </c>
      <c r="DZ42" s="84">
        <f t="shared" si="128"/>
        <v>0</v>
      </c>
      <c r="EA42" s="84">
        <f t="shared" si="129"/>
        <v>0</v>
      </c>
      <c r="EB42" s="84">
        <f t="shared" si="130"/>
        <v>0</v>
      </c>
      <c r="EC42" s="84">
        <f t="shared" si="131"/>
        <v>0</v>
      </c>
      <c r="ED42" s="84">
        <f t="shared" si="132"/>
        <v>0</v>
      </c>
      <c r="EE42" s="84">
        <f t="shared" si="133"/>
        <v>0</v>
      </c>
      <c r="EF42" s="84">
        <f t="shared" si="134"/>
        <v>0</v>
      </c>
      <c r="EG42" s="84">
        <f t="shared" si="135"/>
        <v>0</v>
      </c>
      <c r="EH42" s="84">
        <f t="shared" si="136"/>
        <v>0</v>
      </c>
      <c r="EI42" s="84">
        <f t="shared" si="137"/>
        <v>0</v>
      </c>
      <c r="EJ42" s="84">
        <f t="shared" si="138"/>
        <v>0</v>
      </c>
      <c r="EK42" s="84">
        <f t="shared" si="139"/>
        <v>0</v>
      </c>
      <c r="EL42" s="84">
        <f t="shared" si="140"/>
        <v>0</v>
      </c>
      <c r="EM42" s="84">
        <f t="shared" si="141"/>
        <v>0</v>
      </c>
      <c r="EN42" s="84">
        <f t="shared" si="142"/>
        <v>0</v>
      </c>
      <c r="EO42" s="84">
        <f t="shared" si="143"/>
        <v>0</v>
      </c>
      <c r="EP42" s="84">
        <f t="shared" si="144"/>
        <v>0</v>
      </c>
      <c r="EQ42" s="84">
        <f t="shared" si="145"/>
        <v>0</v>
      </c>
      <c r="ER42" s="84">
        <f t="shared" si="146"/>
        <v>0</v>
      </c>
      <c r="ES42" s="84">
        <f t="shared" si="147"/>
        <v>0</v>
      </c>
      <c r="ET42" s="84">
        <f t="shared" si="148"/>
        <v>0</v>
      </c>
      <c r="EU42" s="84">
        <f t="shared" si="149"/>
        <v>0</v>
      </c>
      <c r="EV42" s="84">
        <f t="shared" si="150"/>
        <v>0</v>
      </c>
      <c r="EW42" s="84">
        <f t="shared" si="151"/>
        <v>0</v>
      </c>
      <c r="EX42" s="84">
        <f t="shared" si="152"/>
        <v>0</v>
      </c>
      <c r="EY42" s="84">
        <f t="shared" si="153"/>
        <v>0</v>
      </c>
      <c r="EZ42" s="84">
        <f t="shared" si="154"/>
        <v>0</v>
      </c>
      <c r="FA42" s="84">
        <f t="shared" si="155"/>
        <v>0</v>
      </c>
      <c r="FB42" s="84">
        <f t="shared" si="156"/>
        <v>0</v>
      </c>
      <c r="FC42" s="84">
        <f t="shared" si="157"/>
        <v>0</v>
      </c>
      <c r="FD42" s="84">
        <f t="shared" si="158"/>
        <v>0</v>
      </c>
      <c r="FE42" s="84">
        <f t="shared" si="159"/>
        <v>0</v>
      </c>
      <c r="FF42" s="134">
        <f t="shared" si="160"/>
        <v>0</v>
      </c>
      <c r="FG42" s="84"/>
      <c r="FH42" s="133" t="str">
        <f t="shared" si="51"/>
        <v/>
      </c>
      <c r="FI42" s="84" t="str">
        <f t="shared" si="52"/>
        <v/>
      </c>
      <c r="FJ42" s="84" t="str">
        <f t="shared" si="53"/>
        <v/>
      </c>
      <c r="FK42" s="84" t="str">
        <f t="shared" si="54"/>
        <v/>
      </c>
      <c r="FL42" s="84" t="str">
        <f t="shared" si="55"/>
        <v/>
      </c>
      <c r="FM42" s="84" t="str">
        <f t="shared" si="56"/>
        <v/>
      </c>
      <c r="FN42" s="84" t="str">
        <f t="shared" si="57"/>
        <v/>
      </c>
      <c r="FO42" s="84" t="str">
        <f t="shared" si="58"/>
        <v/>
      </c>
      <c r="FP42" s="84" t="str">
        <f t="shared" si="59"/>
        <v/>
      </c>
      <c r="FQ42" s="84" t="str">
        <f t="shared" si="60"/>
        <v/>
      </c>
      <c r="FR42" s="84" t="str">
        <f t="shared" si="61"/>
        <v/>
      </c>
      <c r="FS42" s="84" t="str">
        <f t="shared" si="62"/>
        <v/>
      </c>
      <c r="FT42" s="84" t="str">
        <f t="shared" si="63"/>
        <v/>
      </c>
      <c r="FU42" s="84" t="str">
        <f t="shared" si="64"/>
        <v/>
      </c>
      <c r="FV42" s="84" t="str">
        <f t="shared" si="65"/>
        <v/>
      </c>
      <c r="FW42" s="84" t="str">
        <f t="shared" si="66"/>
        <v/>
      </c>
      <c r="FX42" s="84" t="str">
        <f t="shared" si="67"/>
        <v/>
      </c>
      <c r="FY42" s="84" t="str">
        <f t="shared" si="68"/>
        <v/>
      </c>
      <c r="FZ42" s="84" t="str">
        <f t="shared" si="69"/>
        <v/>
      </c>
      <c r="GA42" s="84" t="str">
        <f t="shared" si="70"/>
        <v/>
      </c>
      <c r="GB42" s="84" t="str">
        <f t="shared" si="71"/>
        <v/>
      </c>
      <c r="GC42" s="84" t="str">
        <f t="shared" si="72"/>
        <v/>
      </c>
      <c r="GD42" s="84" t="str">
        <f t="shared" si="73"/>
        <v/>
      </c>
      <c r="GE42" s="84" t="str">
        <f t="shared" si="74"/>
        <v/>
      </c>
      <c r="GF42" s="84" t="str">
        <f t="shared" si="75"/>
        <v/>
      </c>
      <c r="GG42" s="84" t="str">
        <f t="shared" si="76"/>
        <v/>
      </c>
      <c r="GH42" s="84" t="str">
        <f t="shared" si="77"/>
        <v/>
      </c>
      <c r="GI42" s="84" t="str">
        <f t="shared" si="78"/>
        <v/>
      </c>
      <c r="GJ42" s="84" t="str">
        <f t="shared" si="79"/>
        <v/>
      </c>
      <c r="GK42" s="84" t="str">
        <f t="shared" si="80"/>
        <v/>
      </c>
      <c r="GL42" s="84" t="str">
        <f t="shared" si="81"/>
        <v/>
      </c>
      <c r="GM42" s="84" t="str">
        <f t="shared" si="82"/>
        <v/>
      </c>
      <c r="GN42" s="84" t="str">
        <f t="shared" si="83"/>
        <v/>
      </c>
      <c r="GO42" s="84" t="str">
        <f t="shared" si="84"/>
        <v/>
      </c>
      <c r="GP42" s="84" t="str">
        <f t="shared" si="85"/>
        <v/>
      </c>
      <c r="GQ42" s="84" t="str">
        <f t="shared" si="86"/>
        <v/>
      </c>
      <c r="GR42" s="84" t="str">
        <f t="shared" si="87"/>
        <v/>
      </c>
      <c r="GS42" s="84" t="str">
        <f t="shared" si="88"/>
        <v/>
      </c>
      <c r="GT42" s="84" t="str">
        <f t="shared" si="89"/>
        <v/>
      </c>
      <c r="GU42" s="84" t="str">
        <f t="shared" si="90"/>
        <v/>
      </c>
      <c r="GV42" s="84" t="str">
        <f t="shared" si="91"/>
        <v/>
      </c>
      <c r="GW42" s="84" t="str">
        <f t="shared" si="92"/>
        <v/>
      </c>
      <c r="GX42" s="84" t="str">
        <f t="shared" si="93"/>
        <v/>
      </c>
      <c r="GY42" s="84" t="str">
        <f t="shared" si="94"/>
        <v/>
      </c>
      <c r="GZ42" s="84" t="str">
        <f t="shared" si="95"/>
        <v/>
      </c>
      <c r="HA42" s="84" t="str">
        <f t="shared" si="96"/>
        <v/>
      </c>
      <c r="HB42" s="84" t="str">
        <f t="shared" si="97"/>
        <v/>
      </c>
      <c r="HC42" s="84" t="str">
        <f t="shared" si="98"/>
        <v/>
      </c>
      <c r="HD42" s="84" t="str">
        <f t="shared" si="99"/>
        <v/>
      </c>
      <c r="HE42" s="84" t="str">
        <f t="shared" si="100"/>
        <v/>
      </c>
      <c r="HF42" s="84" t="str">
        <f t="shared" si="101"/>
        <v/>
      </c>
      <c r="HG42" s="84" t="str">
        <f t="shared" si="102"/>
        <v/>
      </c>
      <c r="HH42" s="139">
        <f t="shared" si="103"/>
        <v>0</v>
      </c>
      <c r="HI42" s="35"/>
      <c r="HJ42" s="133" t="str" cm="1">
        <f t="array" ref="HJ42">IF($C42&lt;&gt;"Production","",IFERROR(
_xlfn.IFS(AND(DG42&gt;0,DG42&lt;($HK$3-$D42)),DG42,
AND(DG42&gt;0,DG42&gt;($HK$3-$D42)),($HK$3-$D42)),""))</f>
        <v/>
      </c>
      <c r="HK42" s="84" t="str" cm="1">
        <f t="array" ref="HK42">IF($C42&lt;&gt;"Production","",IFERROR(
_xlfn.IFS(AND(DH42&gt;0,DH42&lt;($HK$3-$D42)),DH42,
AND(DH42&gt;0,DH42&gt;($HK$3-$D42)),($HK$3-$D42)),""))</f>
        <v/>
      </c>
      <c r="HL42" s="84" t="str" cm="1">
        <f t="array" ref="HL42">IF($C42&lt;&gt;"Production","",IFERROR(
_xlfn.IFS(AND(DI42&gt;0,DI42&lt;($HK$3-$D42)),DI42,
AND(DI42&gt;0,DI42&gt;($HK$3-$D42)),($HK$3-$D42)),""))</f>
        <v/>
      </c>
      <c r="HM42" s="84" t="str" cm="1">
        <f t="array" ref="HM42">IF($C42&lt;&gt;"Production","",IFERROR(
_xlfn.IFS(AND(DJ42&gt;0,DJ42&lt;($HK$3-$D42)),DJ42,
AND(DJ42&gt;0,DJ42&gt;($HK$3-$D42)),($HK$3-$D42)),""))</f>
        <v/>
      </c>
      <c r="HN42" s="84" t="str" cm="1">
        <f t="array" ref="HN42">IF($C42&lt;&gt;"Production","",IFERROR(
_xlfn.IFS(AND(DK42&gt;0,DK42&lt;($HK$3-$D42)),DK42,
AND(DK42&gt;0,DK42&gt;($HK$3-$D42)),($HK$3-$D42)),""))</f>
        <v/>
      </c>
      <c r="HO42" s="84" t="str" cm="1">
        <f t="array" ref="HO42">IF($C42&lt;&gt;"Production","",IFERROR(
_xlfn.IFS(AND(DL42&gt;0,DL42&lt;($HK$3-$D42)),DL42,
AND(DL42&gt;0,DL42&gt;($HK$3-$D42)),($HK$3-$D42)),""))</f>
        <v/>
      </c>
      <c r="HP42" s="84" t="str" cm="1">
        <f t="array" ref="HP42">IF($C42&lt;&gt;"Production","",IFERROR(
_xlfn.IFS(AND(DM42&gt;0,DM42&lt;($HK$3-$D42)),DM42,
AND(DM42&gt;0,DM42&gt;($HK$3-$D42)),($HK$3-$D42)),""))</f>
        <v/>
      </c>
      <c r="HQ42" s="84" t="str" cm="1">
        <f t="array" ref="HQ42">IF($C42&lt;&gt;"Production","",IFERROR(
_xlfn.IFS(AND(DN42&gt;0,DN42&lt;($HK$3-$D42)),DN42,
AND(DN42&gt;0,DN42&gt;($HK$3-$D42)),($HK$3-$D42)),""))</f>
        <v/>
      </c>
      <c r="HR42" s="84" t="str" cm="1">
        <f t="array" ref="HR42">IF($C42&lt;&gt;"Production","",IFERROR(
_xlfn.IFS(AND(DO42&gt;0,DO42&lt;($HK$3-$D42)),DO42,
AND(DO42&gt;0,DO42&gt;($HK$3-$D42)),($HK$3-$D42)),""))</f>
        <v/>
      </c>
      <c r="HS42" s="84" t="str" cm="1">
        <f t="array" ref="HS42">IF($C42&lt;&gt;"Production","",IFERROR(
_xlfn.IFS(AND(DP42&gt;0,DP42&lt;($HK$3-$D42)),DP42,
AND(DP42&gt;0,DP42&gt;($HK$3-$D42)),($HK$3-$D42)),""))</f>
        <v/>
      </c>
      <c r="HT42" s="84" t="str" cm="1">
        <f t="array" ref="HT42">IF($C42&lt;&gt;"Production","",IFERROR(
_xlfn.IFS(AND(DQ42&gt;0,DQ42&lt;($HK$3-$D42)),DQ42,
AND(DQ42&gt;0,DQ42&gt;($HK$3-$D42)),($HK$3-$D42)),""))</f>
        <v/>
      </c>
      <c r="HU42" s="84" t="str" cm="1">
        <f t="array" ref="HU42">IF($C42&lt;&gt;"Production","",IFERROR(
_xlfn.IFS(AND(DR42&gt;0,DR42&lt;($HK$3-$D42)),DR42,
AND(DR42&gt;0,DR42&gt;($HK$3-$D42)),($HK$3-$D42)),""))</f>
        <v/>
      </c>
      <c r="HV42" s="84" t="str" cm="1">
        <f t="array" ref="HV42">IF($C42&lt;&gt;"Production","",IFERROR(
_xlfn.IFS(AND(DS42&gt;0,DS42&lt;($HK$3-$D42)),DS42,
AND(DS42&gt;0,DS42&gt;($HK$3-$D42)),($HK$3-$D42)),""))</f>
        <v/>
      </c>
      <c r="HW42" s="84" t="str" cm="1">
        <f t="array" ref="HW42">IF($C42&lt;&gt;"Production","",IFERROR(
_xlfn.IFS(AND(DT42&gt;0,DT42&lt;($HK$3-$D42)),DT42,
AND(DT42&gt;0,DT42&gt;($HK$3-$D42)),($HK$3-$D42)),""))</f>
        <v/>
      </c>
      <c r="HX42" s="84" t="str" cm="1">
        <f t="array" ref="HX42">IF($C42&lt;&gt;"Production","",IFERROR(
_xlfn.IFS(AND(DU42&gt;0,DU42&lt;($HK$3-$D42)),DU42,
AND(DU42&gt;0,DU42&gt;($HK$3-$D42)),($HK$3-$D42)),""))</f>
        <v/>
      </c>
      <c r="HY42" s="84" t="str" cm="1">
        <f t="array" ref="HY42">IF($C42&lt;&gt;"Production","",IFERROR(
_xlfn.IFS(AND(DV42&gt;0,DV42&lt;($HK$3-$D42)),DV42,
AND(DV42&gt;0,DV42&gt;($HK$3-$D42)),($HK$3-$D42)),""))</f>
        <v/>
      </c>
      <c r="HZ42" s="84" t="str" cm="1">
        <f t="array" ref="HZ42">IF($C42&lt;&gt;"Production","",IFERROR(
_xlfn.IFS(AND(DW42&gt;0,DW42&lt;($HK$3-$D42)),DW42,
AND(DW42&gt;0,DW42&gt;($HK$3-$D42)),($HK$3-$D42)),""))</f>
        <v/>
      </c>
      <c r="IA42" s="84" t="str" cm="1">
        <f t="array" ref="IA42">IF($C42&lt;&gt;"Production","",IFERROR(
_xlfn.IFS(AND(DX42&gt;0,DX42&lt;($HK$3-$D42)),DX42,
AND(DX42&gt;0,DX42&gt;($HK$3-$D42)),($HK$3-$D42)),""))</f>
        <v/>
      </c>
      <c r="IB42" s="84" t="str" cm="1">
        <f t="array" ref="IB42">IF($C42&lt;&gt;"Production","",IFERROR(
_xlfn.IFS(AND(DY42&gt;0,DY42&lt;($HK$3-$D42)),DY42,
AND(DY42&gt;0,DY42&gt;($HK$3-$D42)),($HK$3-$D42)),""))</f>
        <v/>
      </c>
      <c r="IC42" s="84" t="str" cm="1">
        <f t="array" ref="IC42">IF($C42&lt;&gt;"Production","",IFERROR(
_xlfn.IFS(AND(DZ42&gt;0,DZ42&lt;($HK$3-$D42)),DZ42,
AND(DZ42&gt;0,DZ42&gt;($HK$3-$D42)),($HK$3-$D42)),""))</f>
        <v/>
      </c>
      <c r="ID42" s="84" t="str" cm="1">
        <f t="array" ref="ID42">IF($C42&lt;&gt;"Production","",IFERROR(
_xlfn.IFS(AND(EA42&gt;0,EA42&lt;($HK$3-$D42)),EA42,
AND(EA42&gt;0,EA42&gt;($HK$3-$D42)),($HK$3-$D42)),""))</f>
        <v/>
      </c>
      <c r="IE42" s="84" t="str" cm="1">
        <f t="array" ref="IE42">IF($C42&lt;&gt;"Production","",IFERROR(
_xlfn.IFS(AND(EB42&gt;0,EB42&lt;($HK$3-$D42)),EB42,
AND(EB42&gt;0,EB42&gt;($HK$3-$D42)),($HK$3-$D42)),""))</f>
        <v/>
      </c>
      <c r="IF42" s="84" t="str" cm="1">
        <f t="array" ref="IF42">IF($C42&lt;&gt;"Production","",IFERROR(
_xlfn.IFS(AND(EC42&gt;0,EC42&lt;($HK$3-$D42)),EC42,
AND(EC42&gt;0,EC42&gt;($HK$3-$D42)),($HK$3-$D42)),""))</f>
        <v/>
      </c>
      <c r="IG42" s="84" t="str" cm="1">
        <f t="array" ref="IG42">IF($C42&lt;&gt;"Production","",IFERROR(
_xlfn.IFS(AND(ED42&gt;0,ED42&lt;($HK$3-$D42)),ED42,
AND(ED42&gt;0,ED42&gt;($HK$3-$D42)),($HK$3-$D42)),""))</f>
        <v/>
      </c>
      <c r="IH42" s="84" t="str" cm="1">
        <f t="array" ref="IH42">IF($C42&lt;&gt;"Production","",IFERROR(
_xlfn.IFS(AND(EE42&gt;0,EE42&lt;($HK$3-$D42)),EE42,
AND(EE42&gt;0,EE42&gt;($HK$3-$D42)),($HK$3-$D42)),""))</f>
        <v/>
      </c>
      <c r="II42" s="84" t="str" cm="1">
        <f t="array" ref="II42">IF($C42&lt;&gt;"Production","",IFERROR(
_xlfn.IFS(AND(EF42&gt;0,EF42&lt;($HK$3-$D42)),EF42,
AND(EF42&gt;0,EF42&gt;($HK$3-$D42)),($HK$3-$D42)),""))</f>
        <v/>
      </c>
      <c r="IJ42" s="84" t="str" cm="1">
        <f t="array" ref="IJ42">IF($C42&lt;&gt;"Production","",IFERROR(
_xlfn.IFS(AND(EG42&gt;0,EG42&lt;($HK$3-$D42)),EG42,
AND(EG42&gt;0,EG42&gt;($HK$3-$D42)),($HK$3-$D42)),""))</f>
        <v/>
      </c>
      <c r="IK42" s="84" t="str" cm="1">
        <f t="array" ref="IK42">IF($C42&lt;&gt;"Production","",IFERROR(
_xlfn.IFS(AND(EH42&gt;0,EH42&lt;($HK$3-$D42)),EH42,
AND(EH42&gt;0,EH42&gt;($HK$3-$D42)),($HK$3-$D42)),""))</f>
        <v/>
      </c>
      <c r="IL42" s="84" t="str" cm="1">
        <f t="array" ref="IL42">IF($C42&lt;&gt;"Production","",IFERROR(
_xlfn.IFS(AND(EI42&gt;0,EI42&lt;($HK$3-$D42)),EI42,
AND(EI42&gt;0,EI42&gt;($HK$3-$D42)),($HK$3-$D42)),""))</f>
        <v/>
      </c>
      <c r="IM42" s="84" t="str" cm="1">
        <f t="array" ref="IM42">IF($C42&lt;&gt;"Production","",IFERROR(
_xlfn.IFS(AND(EJ42&gt;0,EJ42&lt;($HK$3-$D42)),EJ42,
AND(EJ42&gt;0,EJ42&gt;($HK$3-$D42)),($HK$3-$D42)),""))</f>
        <v/>
      </c>
      <c r="IN42" s="84" t="str" cm="1">
        <f t="array" ref="IN42">IF($C42&lt;&gt;"Production","",IFERROR(
_xlfn.IFS(AND(EK42&gt;0,EK42&lt;($HK$3-$D42)),EK42,
AND(EK42&gt;0,EK42&gt;($HK$3-$D42)),($HK$3-$D42)),""))</f>
        <v/>
      </c>
      <c r="IO42" s="84" t="str" cm="1">
        <f t="array" ref="IO42">IF($C42&lt;&gt;"Production","",IFERROR(
_xlfn.IFS(AND(EL42&gt;0,EL42&lt;($HK$3-$D42)),EL42,
AND(EL42&gt;0,EL42&gt;($HK$3-$D42)),($HK$3-$D42)),""))</f>
        <v/>
      </c>
      <c r="IP42" s="84" t="str" cm="1">
        <f t="array" ref="IP42">IF($C42&lt;&gt;"Production","",IFERROR(
_xlfn.IFS(AND(EM42&gt;0,EM42&lt;($HK$3-$D42)),EM42,
AND(EM42&gt;0,EM42&gt;($HK$3-$D42)),($HK$3-$D42)),""))</f>
        <v/>
      </c>
      <c r="IQ42" s="84" t="str" cm="1">
        <f t="array" ref="IQ42">IF($C42&lt;&gt;"Production","",IFERROR(
_xlfn.IFS(AND(EN42&gt;0,EN42&lt;($HK$3-$D42)),EN42,
AND(EN42&gt;0,EN42&gt;($HK$3-$D42)),($HK$3-$D42)),""))</f>
        <v/>
      </c>
      <c r="IR42" s="84" t="str" cm="1">
        <f t="array" ref="IR42">IF($C42&lt;&gt;"Production","",IFERROR(
_xlfn.IFS(AND(EO42&gt;0,EO42&lt;($HK$3-$D42)),EO42,
AND(EO42&gt;0,EO42&gt;($HK$3-$D42)),($HK$3-$D42)),""))</f>
        <v/>
      </c>
      <c r="IS42" s="84" t="str" cm="1">
        <f t="array" ref="IS42">IF($C42&lt;&gt;"Production","",IFERROR(
_xlfn.IFS(AND(EP42&gt;0,EP42&lt;($HK$3-$D42)),EP42,
AND(EP42&gt;0,EP42&gt;($HK$3-$D42)),($HK$3-$D42)),""))</f>
        <v/>
      </c>
      <c r="IT42" s="84" t="str" cm="1">
        <f t="array" ref="IT42">IF($C42&lt;&gt;"Production","",IFERROR(
_xlfn.IFS(AND(EQ42&gt;0,EQ42&lt;($HK$3-$D42)),EQ42,
AND(EQ42&gt;0,EQ42&gt;($HK$3-$D42)),($HK$3-$D42)),""))</f>
        <v/>
      </c>
      <c r="IU42" s="84" t="str" cm="1">
        <f t="array" ref="IU42">IF($C42&lt;&gt;"Production","",IFERROR(
_xlfn.IFS(AND(ER42&gt;0,ER42&lt;($HK$3-$D42)),ER42,
AND(ER42&gt;0,ER42&gt;($HK$3-$D42)),($HK$3-$D42)),""))</f>
        <v/>
      </c>
      <c r="IV42" s="84" t="str" cm="1">
        <f t="array" ref="IV42">IF($C42&lt;&gt;"Production","",IFERROR(
_xlfn.IFS(AND(ES42&gt;0,ES42&lt;($HK$3-$D42)),ES42,
AND(ES42&gt;0,ES42&gt;($HK$3-$D42)),($HK$3-$D42)),""))</f>
        <v/>
      </c>
      <c r="IW42" s="84" t="str" cm="1">
        <f t="array" ref="IW42">IF($C42&lt;&gt;"Production","",IFERROR(
_xlfn.IFS(AND(ET42&gt;0,ET42&lt;($HK$3-$D42)),ET42,
AND(ET42&gt;0,ET42&gt;($HK$3-$D42)),($HK$3-$D42)),""))</f>
        <v/>
      </c>
      <c r="IX42" s="84" t="str" cm="1">
        <f t="array" ref="IX42">IF($C42&lt;&gt;"Production","",IFERROR(
_xlfn.IFS(AND(EU42&gt;0,EU42&lt;($HK$3-$D42)),EU42,
AND(EU42&gt;0,EU42&gt;($HK$3-$D42)),($HK$3-$D42)),""))</f>
        <v/>
      </c>
      <c r="IY42" s="84" t="str" cm="1">
        <f t="array" ref="IY42">IF($C42&lt;&gt;"Production","",IFERROR(
_xlfn.IFS(AND(EV42&gt;0,EV42&lt;($HK$3-$D42)),EV42,
AND(EV42&gt;0,EV42&gt;($HK$3-$D42)),($HK$3-$D42)),""))</f>
        <v/>
      </c>
      <c r="IZ42" s="84" t="str" cm="1">
        <f t="array" ref="IZ42">IF($C42&lt;&gt;"Production","",IFERROR(
_xlfn.IFS(AND(EW42&gt;0,EW42&lt;($HK$3-$D42)),EW42,
AND(EW42&gt;0,EW42&gt;($HK$3-$D42)),($HK$3-$D42)),""))</f>
        <v/>
      </c>
      <c r="JA42" s="84" t="str" cm="1">
        <f t="array" ref="JA42">IF($C42&lt;&gt;"Production","",IFERROR(
_xlfn.IFS(AND(EX42&gt;0,EX42&lt;($HK$3-$D42)),EX42,
AND(EX42&gt;0,EX42&gt;($HK$3-$D42)),($HK$3-$D42)),""))</f>
        <v/>
      </c>
      <c r="JB42" s="84" t="str" cm="1">
        <f t="array" ref="JB42">IF($C42&lt;&gt;"Production","",IFERROR(
_xlfn.IFS(AND(EY42&gt;0,EY42&lt;($HK$3-$D42)),EY42,
AND(EY42&gt;0,EY42&gt;($HK$3-$D42)),($HK$3-$D42)),""))</f>
        <v/>
      </c>
      <c r="JC42" s="84" t="str" cm="1">
        <f t="array" ref="JC42">IF($C42&lt;&gt;"Production","",IFERROR(
_xlfn.IFS(AND(EZ42&gt;0,EZ42&lt;($HK$3-$D42)),EZ42,
AND(EZ42&gt;0,EZ42&gt;($HK$3-$D42)),($HK$3-$D42)),""))</f>
        <v/>
      </c>
      <c r="JD42" s="84" t="str" cm="1">
        <f t="array" ref="JD42">IF($C42&lt;&gt;"Production","",IFERROR(
_xlfn.IFS(AND(FA42&gt;0,FA42&lt;($HK$3-$D42)),FA42,
AND(FA42&gt;0,FA42&gt;($HK$3-$D42)),($HK$3-$D42)),""))</f>
        <v/>
      </c>
      <c r="JE42" s="84" t="str" cm="1">
        <f t="array" ref="JE42">IF($C42&lt;&gt;"Production","",IFERROR(
_xlfn.IFS(AND(FB42&gt;0,FB42&lt;($HK$3-$D42)),FB42,
AND(FB42&gt;0,FB42&gt;($HK$3-$D42)),($HK$3-$D42)),""))</f>
        <v/>
      </c>
      <c r="JF42" s="84" t="str" cm="1">
        <f t="array" ref="JF42">IF($C42&lt;&gt;"Production","",IFERROR(
_xlfn.IFS(AND(FC42&gt;0,FC42&lt;($HK$3-$D42)),FC42,
AND(FC42&gt;0,FC42&gt;($HK$3-$D42)),($HK$3-$D42)),""))</f>
        <v/>
      </c>
      <c r="JG42" s="84" t="str" cm="1">
        <f t="array" ref="JG42">IF($C42&lt;&gt;"Production","",IFERROR(
_xlfn.IFS(AND(FD42&gt;0,FD42&lt;($HK$3-$D42)),FD42,
AND(FD42&gt;0,FD42&gt;($HK$3-$D42)),($HK$3-$D42)),""))</f>
        <v/>
      </c>
      <c r="JH42" s="84" t="str" cm="1">
        <f t="array" ref="JH42">IF($C42&lt;&gt;"Production","",IFERROR(
_xlfn.IFS(AND(FF42&gt;0,FF42&lt;($HK$3-$D42)),FF42,
AND(FF42&gt;0,FF42&gt;($HK$3-$D42)),($HK$3-$D42)),""))</f>
        <v/>
      </c>
      <c r="JI42" s="134" t="str" cm="1">
        <f t="array" ref="JI42">IF($C42&lt;&gt;"Production","",IFERROR(
_xlfn.IFS(AND(FG42&gt;0,FG42&lt;($HK$3-$D42)),FG42,
AND(FG42&gt;0,FG42&gt;($HK$3-$D42)),($HK$3-$D42)),""))</f>
        <v/>
      </c>
      <c r="JJ42" s="139">
        <f t="shared" si="104"/>
        <v>0</v>
      </c>
      <c r="JK42" s="80"/>
      <c r="JL42" s="133" t="str" cm="1">
        <f t="array" ref="JL42">IF($C42="Production","",IFERROR(
_xlfn.IFS(AND(FH42&gt;0,FH42&lt;($HK$3-$D42)),FH42,
AND(FH42&gt;0,FH42&gt;($HK$3-$D42)),($HK$3-$D42)),""))</f>
        <v/>
      </c>
      <c r="JM42" s="84" t="str" cm="1">
        <f t="array" ref="JM42">IF($C42="Production","",IFERROR(
_xlfn.IFS(AND(FI42&gt;0,FI42&lt;($HK$3-$D42)),FI42,
AND(FI42&gt;0,FI42&gt;($HK$3-$D42)),($HK$3-$D42)),""))</f>
        <v/>
      </c>
      <c r="JN42" s="84" t="str" cm="1">
        <f t="array" ref="JN42">IF($C42="Production","",IFERROR(
_xlfn.IFS(AND(FJ42&gt;0,FJ42&lt;($HK$3-$D42)),FJ42,
AND(FJ42&gt;0,FJ42&gt;($HK$3-$D42)),($HK$3-$D42)),""))</f>
        <v/>
      </c>
      <c r="JO42" s="84" t="str" cm="1">
        <f t="array" ref="JO42">IF($C42="Production","",IFERROR(
_xlfn.IFS(AND(FK42&gt;0,FK42&lt;($HK$3-$D42)),FK42,
AND(FK42&gt;0,FK42&gt;($HK$3-$D42)),($HK$3-$D42)),""))</f>
        <v/>
      </c>
      <c r="JP42" s="84" t="str" cm="1">
        <f t="array" ref="JP42">IF($C42="Production","",IFERROR(
_xlfn.IFS(AND(FL42&gt;0,FL42&lt;($HK$3-$D42)),FL42,
AND(FL42&gt;0,FL42&gt;($HK$3-$D42)),($HK$3-$D42)),""))</f>
        <v/>
      </c>
      <c r="JQ42" s="84" t="str" cm="1">
        <f t="array" ref="JQ42">IF($C42="Production","",IFERROR(
_xlfn.IFS(AND(FM42&gt;0,FM42&lt;($HK$3-$D42)),FM42,
AND(FM42&gt;0,FM42&gt;($HK$3-$D42)),($HK$3-$D42)),""))</f>
        <v/>
      </c>
      <c r="JR42" s="84" t="str" cm="1">
        <f t="array" ref="JR42">IF($C42="Production","",IFERROR(
_xlfn.IFS(AND(FN42&gt;0,FN42&lt;($HK$3-$D42)),FN42,
AND(FN42&gt;0,FN42&gt;($HK$3-$D42)),($HK$3-$D42)),""))</f>
        <v/>
      </c>
      <c r="JS42" s="84" t="str" cm="1">
        <f t="array" ref="JS42">IF($C42="Production","",IFERROR(
_xlfn.IFS(AND(FO42&gt;0,FO42&lt;($HK$3-$D42)),FO42,
AND(FO42&gt;0,FO42&gt;($HK$3-$D42)),($HK$3-$D42)),""))</f>
        <v/>
      </c>
      <c r="JT42" s="84" t="str" cm="1">
        <f t="array" ref="JT42">IF($C42="Production","",IFERROR(
_xlfn.IFS(AND(FP42&gt;0,FP42&lt;($HK$3-$D42)),FP42,
AND(FP42&gt;0,FP42&gt;($HK$3-$D42)),($HK$3-$D42)),""))</f>
        <v/>
      </c>
      <c r="JU42" s="84" t="str" cm="1">
        <f t="array" ref="JU42">IF($C42="Production","",IFERROR(
_xlfn.IFS(AND(FQ42&gt;0,FQ42&lt;($HK$3-$D42)),FQ42,
AND(FQ42&gt;0,FQ42&gt;($HK$3-$D42)),($HK$3-$D42)),""))</f>
        <v/>
      </c>
      <c r="JV42" s="84" t="str" cm="1">
        <f t="array" ref="JV42">IF($C42="Production","",IFERROR(
_xlfn.IFS(AND(FR42&gt;0,FR42&lt;($HK$3-$D42)),FR42,
AND(FR42&gt;0,FR42&gt;($HK$3-$D42)),($HK$3-$D42)),""))</f>
        <v/>
      </c>
      <c r="JW42" s="84" t="str" cm="1">
        <f t="array" ref="JW42">IF($C42="Production","",IFERROR(
_xlfn.IFS(AND(FS42&gt;0,FS42&lt;($HK$3-$D42)),FS42,
AND(FS42&gt;0,FS42&gt;($HK$3-$D42)),($HK$3-$D42)),""))</f>
        <v/>
      </c>
      <c r="JX42" s="84" t="str" cm="1">
        <f t="array" ref="JX42">IF($C42="Production","",IFERROR(
_xlfn.IFS(AND(FT42&gt;0,FT42&lt;($HK$3-$D42)),FT42,
AND(FT42&gt;0,FT42&gt;($HK$3-$D42)),($HK$3-$D42)),""))</f>
        <v/>
      </c>
      <c r="JY42" s="84" t="str" cm="1">
        <f t="array" ref="JY42">IF($C42="Production","",IFERROR(
_xlfn.IFS(AND(FU42&gt;0,FU42&lt;($HK$3-$D42)),FU42,
AND(FU42&gt;0,FU42&gt;($HK$3-$D42)),($HK$3-$D42)),""))</f>
        <v/>
      </c>
      <c r="JZ42" s="84" t="str" cm="1">
        <f t="array" ref="JZ42">IF($C42="Production","",IFERROR(
_xlfn.IFS(AND(FV42&gt;0,FV42&lt;($HK$3-$D42)),FV42,
AND(FV42&gt;0,FV42&gt;($HK$3-$D42)),($HK$3-$D42)),""))</f>
        <v/>
      </c>
      <c r="KA42" s="84" t="str" cm="1">
        <f t="array" ref="KA42">IF($C42="Production","",IFERROR(
_xlfn.IFS(AND(FW42&gt;0,FW42&lt;($HK$3-$D42)),FW42,
AND(FW42&gt;0,FW42&gt;($HK$3-$D42)),($HK$3-$D42)),""))</f>
        <v/>
      </c>
      <c r="KB42" s="84" t="str" cm="1">
        <f t="array" ref="KB42">IF($C42="Production","",IFERROR(
_xlfn.IFS(AND(FX42&gt;0,FX42&lt;($HK$3-$D42)),FX42,
AND(FX42&gt;0,FX42&gt;($HK$3-$D42)),($HK$3-$D42)),""))</f>
        <v/>
      </c>
      <c r="KC42" s="84" t="str" cm="1">
        <f t="array" ref="KC42">IF($C42="Production","",IFERROR(
_xlfn.IFS(AND(FY42&gt;0,FY42&lt;($HK$3-$D42)),FY42,
AND(FY42&gt;0,FY42&gt;($HK$3-$D42)),($HK$3-$D42)),""))</f>
        <v/>
      </c>
      <c r="KD42" s="84" t="str" cm="1">
        <f t="array" ref="KD42">IF($C42="Production","",IFERROR(
_xlfn.IFS(AND(FZ42&gt;0,FZ42&lt;($HK$3-$D42)),FZ42,
AND(FZ42&gt;0,FZ42&gt;($HK$3-$D42)),($HK$3-$D42)),""))</f>
        <v/>
      </c>
      <c r="KE42" s="84" t="str" cm="1">
        <f t="array" ref="KE42">IF($C42="Production","",IFERROR(
_xlfn.IFS(AND(GA42&gt;0,GA42&lt;($HK$3-$D42)),GA42,
AND(GA42&gt;0,GA42&gt;($HK$3-$D42)),($HK$3-$D42)),""))</f>
        <v/>
      </c>
      <c r="KF42" s="84" t="str" cm="1">
        <f t="array" ref="KF42">IF($C42="Production","",IFERROR(
_xlfn.IFS(AND(GB42&gt;0,GB42&lt;($HK$3-$D42)),GB42,
AND(GB42&gt;0,GB42&gt;($HK$3-$D42)),($HK$3-$D42)),""))</f>
        <v/>
      </c>
      <c r="KG42" s="84" t="str" cm="1">
        <f t="array" ref="KG42">IF($C42="Production","",IFERROR(
_xlfn.IFS(AND(GC42&gt;0,GC42&lt;($HK$3-$D42)),GC42,
AND(GC42&gt;0,GC42&gt;($HK$3-$D42)),($HK$3-$D42)),""))</f>
        <v/>
      </c>
      <c r="KH42" s="84" t="str" cm="1">
        <f t="array" ref="KH42">IF($C42="Production","",IFERROR(
_xlfn.IFS(AND(GD42&gt;0,GD42&lt;($HK$3-$D42)),GD42,
AND(GD42&gt;0,GD42&gt;($HK$3-$D42)),($HK$3-$D42)),""))</f>
        <v/>
      </c>
      <c r="KI42" s="84" t="str" cm="1">
        <f t="array" ref="KI42">IF($C42="Production","",IFERROR(
_xlfn.IFS(AND(GE42&gt;0,GE42&lt;($HK$3-$D42)),GE42,
AND(GE42&gt;0,GE42&gt;($HK$3-$D42)),($HK$3-$D42)),""))</f>
        <v/>
      </c>
      <c r="KJ42" s="84" t="str" cm="1">
        <f t="array" ref="KJ42">IF($C42="Production","",IFERROR(
_xlfn.IFS(AND(GF42&gt;0,GF42&lt;($HK$3-$D42)),GF42,
AND(GF42&gt;0,GF42&gt;($HK$3-$D42)),($HK$3-$D42)),""))</f>
        <v/>
      </c>
      <c r="KK42" s="84" t="str" cm="1">
        <f t="array" ref="KK42">IF($C42="Production","",IFERROR(
_xlfn.IFS(AND(GG42&gt;0,GG42&lt;($HK$3-$D42)),GG42,
AND(GG42&gt;0,GG42&gt;($HK$3-$D42)),($HK$3-$D42)),""))</f>
        <v/>
      </c>
      <c r="KL42" s="84" t="str" cm="1">
        <f t="array" ref="KL42">IF($C42="Production","",IFERROR(
_xlfn.IFS(AND(GH42&gt;0,GH42&lt;($HK$3-$D42)),GH42,
AND(GH42&gt;0,GH42&gt;($HK$3-$D42)),($HK$3-$D42)),""))</f>
        <v/>
      </c>
      <c r="KM42" s="84" t="str" cm="1">
        <f t="array" ref="KM42">IF($C42="Production","",IFERROR(
_xlfn.IFS(AND(GI42&gt;0,GI42&lt;($HK$3-$D42)),GI42,
AND(GI42&gt;0,GI42&gt;($HK$3-$D42)),($HK$3-$D42)),""))</f>
        <v/>
      </c>
      <c r="KN42" s="84" t="str" cm="1">
        <f t="array" ref="KN42">IF($C42="Production","",IFERROR(
_xlfn.IFS(AND(GJ42&gt;0,GJ42&lt;($HK$3-$D42)),GJ42,
AND(GJ42&gt;0,GJ42&gt;($HK$3-$D42)),($HK$3-$D42)),""))</f>
        <v/>
      </c>
      <c r="KO42" s="84" t="str" cm="1">
        <f t="array" ref="KO42">IF($C42="Production","",IFERROR(
_xlfn.IFS(AND(GK42&gt;0,GK42&lt;($HK$3-$D42)),GK42,
AND(GK42&gt;0,GK42&gt;($HK$3-$D42)),($HK$3-$D42)),""))</f>
        <v/>
      </c>
      <c r="KP42" s="84" t="str" cm="1">
        <f t="array" ref="KP42">IF($C42="Production","",IFERROR(
_xlfn.IFS(AND(GL42&gt;0,GL42&lt;($HK$3-$D42)),GL42,
AND(GL42&gt;0,GL42&gt;($HK$3-$D42)),($HK$3-$D42)),""))</f>
        <v/>
      </c>
      <c r="KQ42" s="84" t="str" cm="1">
        <f t="array" ref="KQ42">IF($C42="Production","",IFERROR(
_xlfn.IFS(AND(GM42&gt;0,GM42&lt;($HK$3-$D42)),GM42,
AND(GM42&gt;0,GM42&gt;($HK$3-$D42)),($HK$3-$D42)),""))</f>
        <v/>
      </c>
      <c r="KR42" s="84" t="str" cm="1">
        <f t="array" ref="KR42">IF($C42="Production","",IFERROR(
_xlfn.IFS(AND(GN42&gt;0,GN42&lt;($HK$3-$D42)),GN42,
AND(GN42&gt;0,GN42&gt;($HK$3-$D42)),($HK$3-$D42)),""))</f>
        <v/>
      </c>
      <c r="KS42" s="84" t="str" cm="1">
        <f t="array" ref="KS42">IF($C42="Production","",IFERROR(
_xlfn.IFS(AND(GO42&gt;0,GO42&lt;($HK$3-$D42)),GO42,
AND(GO42&gt;0,GO42&gt;($HK$3-$D42)),($HK$3-$D42)),""))</f>
        <v/>
      </c>
      <c r="KT42" s="84" t="str" cm="1">
        <f t="array" ref="KT42">IF($C42="Production","",IFERROR(
_xlfn.IFS(AND(GP42&gt;0,GP42&lt;($HK$3-$D42)),GP42,
AND(GP42&gt;0,GP42&gt;($HK$3-$D42)),($HK$3-$D42)),""))</f>
        <v/>
      </c>
      <c r="KU42" s="84" t="str" cm="1">
        <f t="array" ref="KU42">IF($C42="Production","",IFERROR(
_xlfn.IFS(AND(GQ42&gt;0,GQ42&lt;($HK$3-$D42)),GQ42,
AND(GQ42&gt;0,GQ42&gt;($HK$3-$D42)),($HK$3-$D42)),""))</f>
        <v/>
      </c>
      <c r="KV42" s="84" t="str" cm="1">
        <f t="array" ref="KV42">IF($C42="Production","",IFERROR(
_xlfn.IFS(AND(GR42&gt;0,GR42&lt;($HK$3-$D42)),GR42,
AND(GR42&gt;0,GR42&gt;($HK$3-$D42)),($HK$3-$D42)),""))</f>
        <v/>
      </c>
      <c r="KW42" s="84" t="str" cm="1">
        <f t="array" ref="KW42">IF($C42="Production","",IFERROR(
_xlfn.IFS(AND(GS42&gt;0,GS42&lt;($HK$3-$D42)),GS42,
AND(GS42&gt;0,GS42&gt;($HK$3-$D42)),($HK$3-$D42)),""))</f>
        <v/>
      </c>
      <c r="KX42" s="84" t="str" cm="1">
        <f t="array" ref="KX42">IF($C42="Production","",IFERROR(
_xlfn.IFS(AND(GT42&gt;0,GT42&lt;($HK$3-$D42)),GT42,
AND(GT42&gt;0,GT42&gt;($HK$3-$D42)),($HK$3-$D42)),""))</f>
        <v/>
      </c>
      <c r="KY42" s="84" t="str" cm="1">
        <f t="array" ref="KY42">IF($C42="Production","",IFERROR(
_xlfn.IFS(AND(GU42&gt;0,GU42&lt;($HK$3-$D42)),GU42,
AND(GU42&gt;0,GU42&gt;($HK$3-$D42)),($HK$3-$D42)),""))</f>
        <v/>
      </c>
      <c r="KZ42" s="84" t="str" cm="1">
        <f t="array" ref="KZ42">IF($C42="Production","",IFERROR(
_xlfn.IFS(AND(GV42&gt;0,GV42&lt;($HK$3-$D42)),GV42,
AND(GV42&gt;0,GV42&gt;($HK$3-$D42)),($HK$3-$D42)),""))</f>
        <v/>
      </c>
      <c r="LA42" s="84" t="str" cm="1">
        <f t="array" ref="LA42">IF($C42="Production","",IFERROR(
_xlfn.IFS(AND(GW42&gt;0,GW42&lt;($HK$3-$D42)),GW42,
AND(GW42&gt;0,GW42&gt;($HK$3-$D42)),($HK$3-$D42)),""))</f>
        <v/>
      </c>
      <c r="LB42" s="84" t="str" cm="1">
        <f t="array" ref="LB42">IF($C42="Production","",IFERROR(
_xlfn.IFS(AND(GX42&gt;0,GX42&lt;($HK$3-$D42)),GX42,
AND(GX42&gt;0,GX42&gt;($HK$3-$D42)),($HK$3-$D42)),""))</f>
        <v/>
      </c>
      <c r="LC42" s="84" t="str" cm="1">
        <f t="array" ref="LC42">IF($C42="Production","",IFERROR(
_xlfn.IFS(AND(GY42&gt;0,GY42&lt;($HK$3-$D42)),GY42,
AND(GY42&gt;0,GY42&gt;($HK$3-$D42)),($HK$3-$D42)),""))</f>
        <v/>
      </c>
      <c r="LD42" s="84" t="str" cm="1">
        <f t="array" ref="LD42">IF($C42="Production","",IFERROR(
_xlfn.IFS(AND(GZ42&gt;0,GZ42&lt;($HK$3-$D42)),GZ42,
AND(GZ42&gt;0,GZ42&gt;($HK$3-$D42)),($HK$3-$D42)),""))</f>
        <v/>
      </c>
      <c r="LE42" s="84" t="str" cm="1">
        <f t="array" ref="LE42">IF($C42="Production","",IFERROR(
_xlfn.IFS(AND(HA42&gt;0,HA42&lt;($HK$3-$D42)),HA42,
AND(HA42&gt;0,HA42&gt;($HK$3-$D42)),($HK$3-$D42)),""))</f>
        <v/>
      </c>
      <c r="LF42" s="84" t="str" cm="1">
        <f t="array" ref="LF42">IF($C42="Production","",IFERROR(
_xlfn.IFS(AND(HB42&gt;0,HB42&lt;($HK$3-$D42)),HB42,
AND(HB42&gt;0,HB42&gt;($HK$3-$D42)),($HK$3-$D42)),""))</f>
        <v/>
      </c>
      <c r="LG42" s="84" t="str" cm="1">
        <f t="array" ref="LG42">IF($C42="Production","",IFERROR(
_xlfn.IFS(AND(HC42&gt;0,HC42&lt;($HK$3-$D42)),HC42,
AND(HC42&gt;0,HC42&gt;($HK$3-$D42)),($HK$3-$D42)),""))</f>
        <v/>
      </c>
      <c r="LH42" s="84" t="str" cm="1">
        <f t="array" ref="LH42">IF($C42="Production","",IFERROR(
_xlfn.IFS(AND(HD42&gt;0,HD42&lt;($HK$3-$D42)),HD42,
AND(HD42&gt;0,HD42&gt;($HK$3-$D42)),($HK$3-$D42)),""))</f>
        <v/>
      </c>
      <c r="LI42" s="84" t="str" cm="1">
        <f t="array" ref="LI42">IF($C42="Production","",IFERROR(
_xlfn.IFS(AND(HE42&gt;0,HE42&lt;($HK$3-$D42)),HE42,
AND(HE42&gt;0,HE42&gt;($HK$3-$D42)),($HK$3-$D42)),""))</f>
        <v/>
      </c>
      <c r="LJ42" s="84" t="str" cm="1">
        <f t="array" ref="LJ42">IF($C42="Production","",IFERROR(
_xlfn.IFS(AND(HF42&gt;0,HF42&lt;($HK$3-$D42)),HF42,
AND(HF42&gt;0,HF42&gt;($HK$3-$D42)),($HK$3-$D42)),""))</f>
        <v/>
      </c>
      <c r="LK42" s="84" t="str" cm="1">
        <f t="array" ref="LK42">IF($C42="Production","",IFERROR(
_xlfn.IFS(AND(HG42&gt;0,HG42&lt;($HK$3-$D42)),HG42,
AND(HG42&gt;0,HG42&gt;($HK$3-$D42)),($HK$3-$D42)),""))</f>
        <v/>
      </c>
      <c r="LL42" s="139">
        <f t="shared" si="161"/>
        <v>0</v>
      </c>
      <c r="LM42" s="80"/>
      <c r="LN42" s="133" t="str">
        <f t="shared" si="162"/>
        <v/>
      </c>
      <c r="LO42" s="84" t="str">
        <f t="shared" si="163"/>
        <v/>
      </c>
      <c r="LP42" s="84" t="str">
        <f t="shared" si="164"/>
        <v/>
      </c>
      <c r="LQ42" s="84" t="str">
        <f t="shared" si="165"/>
        <v/>
      </c>
      <c r="LR42" s="84" t="str">
        <f t="shared" si="166"/>
        <v/>
      </c>
      <c r="LS42" s="84" t="str">
        <f t="shared" si="167"/>
        <v/>
      </c>
      <c r="LT42" s="84" t="str">
        <f t="shared" si="168"/>
        <v/>
      </c>
      <c r="LU42" s="84" t="str">
        <f t="shared" si="169"/>
        <v/>
      </c>
      <c r="LV42" s="84" t="str">
        <f t="shared" si="170"/>
        <v/>
      </c>
      <c r="LW42" s="84" t="str">
        <f t="shared" si="171"/>
        <v/>
      </c>
      <c r="LX42" s="84" t="str">
        <f t="shared" si="172"/>
        <v/>
      </c>
      <c r="LY42" s="84" t="str">
        <f t="shared" si="173"/>
        <v/>
      </c>
      <c r="LZ42" s="84" t="str">
        <f t="shared" si="174"/>
        <v/>
      </c>
      <c r="MA42" s="84" t="str">
        <f t="shared" si="175"/>
        <v/>
      </c>
      <c r="MB42" s="84" t="str">
        <f t="shared" si="176"/>
        <v/>
      </c>
      <c r="MC42" s="84" t="str">
        <f t="shared" si="177"/>
        <v/>
      </c>
      <c r="MD42" s="84" t="str">
        <f t="shared" si="178"/>
        <v/>
      </c>
      <c r="ME42" s="84" t="str">
        <f t="shared" si="179"/>
        <v/>
      </c>
      <c r="MF42" s="84" t="str">
        <f t="shared" si="180"/>
        <v/>
      </c>
      <c r="MG42" s="84" t="str">
        <f t="shared" si="181"/>
        <v/>
      </c>
      <c r="MH42" s="84" t="str">
        <f t="shared" si="182"/>
        <v/>
      </c>
      <c r="MI42" s="84" t="str">
        <f t="shared" si="183"/>
        <v/>
      </c>
      <c r="MJ42" s="84" t="str">
        <f t="shared" si="184"/>
        <v/>
      </c>
      <c r="MK42" s="84" t="str">
        <f t="shared" si="185"/>
        <v/>
      </c>
      <c r="ML42" s="84" t="str">
        <f t="shared" si="186"/>
        <v/>
      </c>
      <c r="MM42" s="84" t="str">
        <f t="shared" si="187"/>
        <v/>
      </c>
      <c r="MN42" s="84" t="str">
        <f t="shared" si="188"/>
        <v/>
      </c>
      <c r="MO42" s="84" t="str">
        <f t="shared" si="189"/>
        <v/>
      </c>
      <c r="MP42" s="84" t="str">
        <f t="shared" si="190"/>
        <v/>
      </c>
      <c r="MQ42" s="84" t="str">
        <f t="shared" si="191"/>
        <v/>
      </c>
      <c r="MR42" s="84" t="str">
        <f t="shared" si="192"/>
        <v/>
      </c>
      <c r="MS42" s="84" t="str">
        <f t="shared" si="193"/>
        <v/>
      </c>
      <c r="MT42" s="84" t="str">
        <f t="shared" si="194"/>
        <v/>
      </c>
      <c r="MU42" s="84" t="str">
        <f t="shared" si="195"/>
        <v/>
      </c>
      <c r="MV42" s="84" t="str">
        <f t="shared" si="196"/>
        <v/>
      </c>
      <c r="MW42" s="84" t="str">
        <f t="shared" si="197"/>
        <v/>
      </c>
      <c r="MX42" s="84" t="str">
        <f t="shared" si="198"/>
        <v/>
      </c>
      <c r="MY42" s="84" t="str">
        <f t="shared" si="199"/>
        <v/>
      </c>
      <c r="MZ42" s="84" t="str">
        <f t="shared" si="200"/>
        <v/>
      </c>
      <c r="NA42" s="84" t="str">
        <f t="shared" si="201"/>
        <v/>
      </c>
      <c r="NB42" s="84" t="str">
        <f t="shared" si="202"/>
        <v/>
      </c>
      <c r="NC42" s="84" t="str">
        <f t="shared" si="203"/>
        <v/>
      </c>
      <c r="ND42" s="84" t="str">
        <f t="shared" si="204"/>
        <v/>
      </c>
      <c r="NE42" s="84" t="str">
        <f t="shared" si="205"/>
        <v/>
      </c>
      <c r="NF42" s="84" t="str">
        <f t="shared" si="206"/>
        <v/>
      </c>
      <c r="NG42" s="84" t="str">
        <f t="shared" si="207"/>
        <v/>
      </c>
      <c r="NH42" s="84" t="str">
        <f t="shared" si="208"/>
        <v/>
      </c>
      <c r="NI42" s="84" t="str">
        <f t="shared" si="209"/>
        <v/>
      </c>
      <c r="NJ42" s="84" t="str">
        <f t="shared" si="210"/>
        <v/>
      </c>
      <c r="NK42" s="84" t="str">
        <f t="shared" si="211"/>
        <v/>
      </c>
      <c r="NL42" s="84" t="str">
        <f t="shared" si="212"/>
        <v/>
      </c>
      <c r="NM42" s="134" t="str">
        <f t="shared" si="213"/>
        <v/>
      </c>
      <c r="NN42" s="139">
        <f t="shared" si="214"/>
        <v>0</v>
      </c>
      <c r="NP42" s="91" t="str">
        <f t="shared" si="215"/>
        <v/>
      </c>
      <c r="NQ42" s="79" t="str">
        <f t="shared" si="216"/>
        <v/>
      </c>
      <c r="NR42" s="79" t="str">
        <f t="shared" si="217"/>
        <v/>
      </c>
      <c r="NS42" s="79" t="str">
        <f t="shared" si="218"/>
        <v/>
      </c>
      <c r="NT42" s="79" t="str">
        <f t="shared" si="219"/>
        <v/>
      </c>
      <c r="NU42" s="79" t="str">
        <f t="shared" si="220"/>
        <v/>
      </c>
      <c r="NV42" s="79" t="str">
        <f t="shared" si="221"/>
        <v/>
      </c>
      <c r="NW42" s="79" t="str">
        <f t="shared" si="222"/>
        <v/>
      </c>
      <c r="NX42" s="79" t="str">
        <f t="shared" si="223"/>
        <v/>
      </c>
      <c r="NY42" s="79" t="str">
        <f t="shared" si="224"/>
        <v/>
      </c>
      <c r="NZ42" s="79" t="str">
        <f t="shared" si="225"/>
        <v/>
      </c>
      <c r="OA42" s="79" t="str">
        <f t="shared" si="226"/>
        <v/>
      </c>
      <c r="OB42" s="79" t="str">
        <f t="shared" si="227"/>
        <v/>
      </c>
      <c r="OC42" s="79" t="str">
        <f t="shared" si="228"/>
        <v/>
      </c>
      <c r="OD42" s="79" t="str">
        <f t="shared" si="229"/>
        <v/>
      </c>
      <c r="OE42" s="79" t="str">
        <f t="shared" si="230"/>
        <v/>
      </c>
      <c r="OF42" s="79" t="str">
        <f t="shared" si="231"/>
        <v/>
      </c>
      <c r="OG42" s="79" t="str">
        <f t="shared" si="232"/>
        <v/>
      </c>
      <c r="OH42" s="79" t="str">
        <f t="shared" si="233"/>
        <v/>
      </c>
      <c r="OI42" s="79" t="str">
        <f t="shared" si="234"/>
        <v/>
      </c>
      <c r="OJ42" s="79" t="str">
        <f t="shared" si="235"/>
        <v/>
      </c>
      <c r="OK42" s="79" t="str">
        <f t="shared" si="236"/>
        <v/>
      </c>
      <c r="OL42" s="79" t="str">
        <f t="shared" si="237"/>
        <v/>
      </c>
      <c r="OM42" s="79" t="str">
        <f t="shared" si="238"/>
        <v/>
      </c>
      <c r="ON42" s="79" t="str">
        <f t="shared" si="239"/>
        <v/>
      </c>
      <c r="OO42" s="79" t="str">
        <f t="shared" si="240"/>
        <v/>
      </c>
      <c r="OP42" s="79" t="str">
        <f t="shared" si="241"/>
        <v/>
      </c>
      <c r="OQ42" s="79" t="str">
        <f t="shared" si="242"/>
        <v/>
      </c>
      <c r="OR42" s="79" t="str">
        <f t="shared" si="243"/>
        <v/>
      </c>
      <c r="OS42" s="79" t="str">
        <f t="shared" si="244"/>
        <v/>
      </c>
      <c r="OT42" s="79" t="str">
        <f t="shared" si="245"/>
        <v/>
      </c>
      <c r="OU42" s="79" t="str">
        <f t="shared" si="246"/>
        <v/>
      </c>
      <c r="OV42" s="79" t="str">
        <f t="shared" si="247"/>
        <v/>
      </c>
      <c r="OW42" s="79" t="str">
        <f t="shared" si="248"/>
        <v/>
      </c>
      <c r="OX42" s="79" t="str">
        <f t="shared" si="249"/>
        <v/>
      </c>
      <c r="OY42" s="79" t="str">
        <f t="shared" si="250"/>
        <v/>
      </c>
      <c r="OZ42" s="79" t="str">
        <f t="shared" si="251"/>
        <v/>
      </c>
      <c r="PA42" s="79" t="str">
        <f t="shared" si="252"/>
        <v/>
      </c>
      <c r="PB42" s="79" t="str">
        <f t="shared" si="253"/>
        <v/>
      </c>
      <c r="PC42" s="79" t="str">
        <f t="shared" si="254"/>
        <v/>
      </c>
      <c r="PD42" s="79" t="str">
        <f t="shared" si="255"/>
        <v/>
      </c>
      <c r="PE42" s="79" t="str">
        <f t="shared" si="256"/>
        <v/>
      </c>
      <c r="PF42" s="79" t="str">
        <f t="shared" si="257"/>
        <v/>
      </c>
      <c r="PG42" s="79" t="str">
        <f t="shared" si="258"/>
        <v/>
      </c>
      <c r="PH42" s="79" t="str">
        <f t="shared" si="259"/>
        <v/>
      </c>
      <c r="PI42" s="79" t="str">
        <f t="shared" si="260"/>
        <v/>
      </c>
      <c r="PJ42" s="79" t="str">
        <f t="shared" si="261"/>
        <v/>
      </c>
      <c r="PK42" s="79" t="str">
        <f t="shared" si="262"/>
        <v/>
      </c>
      <c r="PL42" s="79" t="str">
        <f t="shared" si="263"/>
        <v/>
      </c>
      <c r="PM42" s="79" t="str">
        <f t="shared" si="264"/>
        <v/>
      </c>
      <c r="PN42" s="79" t="str">
        <f t="shared" si="265"/>
        <v/>
      </c>
      <c r="PO42" s="92" t="str">
        <f t="shared" si="266"/>
        <v/>
      </c>
      <c r="PP42" s="144">
        <f t="shared" si="109"/>
        <v>0</v>
      </c>
      <c r="PR42" s="91">
        <f t="shared" si="267"/>
        <v>0</v>
      </c>
      <c r="PS42" s="79">
        <f t="shared" si="268"/>
        <v>0</v>
      </c>
      <c r="PT42" s="92">
        <f t="shared" si="269"/>
        <v>0</v>
      </c>
      <c r="PV42" s="144">
        <f t="shared" si="270"/>
        <v>0</v>
      </c>
      <c r="PX42" s="144">
        <f t="shared" si="271"/>
        <v>0</v>
      </c>
    </row>
    <row r="43" spans="2:440" x14ac:dyDescent="0.15">
      <c r="B43" s="82" t="str">
        <f>'MODU 2025'!B46</f>
        <v>VALENTI Dorian</v>
      </c>
      <c r="C43" s="82" t="str">
        <f>'MODU 2025'!C46</f>
        <v>Production</v>
      </c>
      <c r="D43" s="82">
        <f>'MODU 2025'!D46</f>
        <v>37</v>
      </c>
      <c r="E43" s="125">
        <f>'MODU 2025'!G46</f>
        <v>38</v>
      </c>
      <c r="F43" s="82">
        <f>'MODU 2025'!H46</f>
        <v>38</v>
      </c>
      <c r="G43" s="82">
        <f>'MODU 2025'!I46</f>
        <v>33</v>
      </c>
      <c r="H43" s="82">
        <f>'MODU 2025'!J46</f>
        <v>41</v>
      </c>
      <c r="I43" s="82">
        <f>'MODU 2025'!K46</f>
        <v>33</v>
      </c>
      <c r="J43" s="82">
        <f>'MODU 2025'!L46</f>
        <v>41</v>
      </c>
      <c r="K43" s="82">
        <f>'MODU 2025'!M46</f>
        <v>33</v>
      </c>
      <c r="L43" s="82">
        <f>'MODU 2025'!N46</f>
        <v>41</v>
      </c>
      <c r="M43" s="82">
        <f>'MODU 2025'!O46</f>
        <v>33</v>
      </c>
      <c r="N43" s="82">
        <f>'MODU 2025'!P46</f>
        <v>41</v>
      </c>
      <c r="O43" s="82">
        <f>'MODU 2025'!Q46</f>
        <v>33</v>
      </c>
      <c r="P43" s="82">
        <f>'MODU 2025'!R46</f>
        <v>41</v>
      </c>
      <c r="Q43" s="82">
        <f>'MODU 2025'!S46</f>
        <v>33</v>
      </c>
      <c r="R43" s="82">
        <f>'MODU 2025'!T46</f>
        <v>41</v>
      </c>
      <c r="S43" s="82">
        <f>'MODU 2025'!U46</f>
        <v>33</v>
      </c>
      <c r="T43" s="82">
        <f>'MODU 2025'!V46</f>
        <v>41</v>
      </c>
      <c r="U43" s="82">
        <f>'MODU 2025'!W46</f>
        <v>33</v>
      </c>
      <c r="V43" s="82">
        <f>'MODU 2025'!X46</f>
        <v>41</v>
      </c>
      <c r="W43" s="82">
        <f>'MODU 2025'!Y46</f>
        <v>33</v>
      </c>
      <c r="X43" s="82">
        <f>'MODU 2025'!Z46</f>
        <v>41</v>
      </c>
      <c r="Y43" s="82">
        <f>'MODU 2025'!AA46</f>
        <v>33</v>
      </c>
      <c r="Z43" s="82">
        <f>'MODU 2025'!AB46</f>
        <v>41</v>
      </c>
      <c r="AA43" s="82">
        <f>'MODU 2025'!AC46</f>
        <v>33</v>
      </c>
      <c r="AB43" s="82">
        <f>'MODU 2025'!AD46</f>
        <v>41</v>
      </c>
      <c r="AC43" s="82">
        <f>'MODU 2025'!AE46</f>
        <v>33</v>
      </c>
      <c r="AD43" s="82">
        <f>'MODU 2025'!AF46</f>
        <v>41</v>
      </c>
      <c r="AE43" s="82">
        <f>'MODU 2025'!AG46</f>
        <v>33</v>
      </c>
      <c r="AF43" s="82">
        <f>'MODU 2025'!AH46</f>
        <v>41</v>
      </c>
      <c r="AG43" s="82">
        <f>'MODU 2025'!AI46</f>
        <v>33</v>
      </c>
      <c r="AH43" s="82">
        <f>'MODU 2025'!AJ46</f>
        <v>41</v>
      </c>
      <c r="AI43" s="82">
        <f>'MODU 2025'!AK46</f>
        <v>33</v>
      </c>
      <c r="AJ43" s="82">
        <f>'MODU 2025'!AL46</f>
        <v>41</v>
      </c>
      <c r="AK43" s="82">
        <f>'MODU 2025'!AM46</f>
        <v>33</v>
      </c>
      <c r="AL43" s="82">
        <f>'MODU 2025'!AN46</f>
        <v>41</v>
      </c>
      <c r="AM43" s="82">
        <f>'MODU 2025'!AO46</f>
        <v>33</v>
      </c>
      <c r="AN43" s="82">
        <f>'MODU 2025'!AP46</f>
        <v>41</v>
      </c>
      <c r="AO43" s="82">
        <f>'MODU 2025'!AQ46</f>
        <v>33</v>
      </c>
      <c r="AP43" s="82">
        <f>'MODU 2025'!AR46</f>
        <v>41</v>
      </c>
      <c r="AQ43" s="82">
        <f>'MODU 2025'!AS46</f>
        <v>33</v>
      </c>
      <c r="AR43" s="82">
        <f>'MODU 2025'!AT46</f>
        <v>41</v>
      </c>
      <c r="AS43" s="82">
        <f>'MODU 2025'!AU46</f>
        <v>33</v>
      </c>
      <c r="AT43" s="82">
        <f>'MODU 2025'!AV46</f>
        <v>41</v>
      </c>
      <c r="AU43" s="82">
        <f>'MODU 2025'!AW46</f>
        <v>33</v>
      </c>
      <c r="AV43" s="82">
        <f>'MODU 2025'!AX46</f>
        <v>41</v>
      </c>
      <c r="AW43" s="82">
        <f>'MODU 2025'!AY46</f>
        <v>33</v>
      </c>
      <c r="AX43" s="82">
        <f>'MODU 2025'!AZ46</f>
        <v>41</v>
      </c>
      <c r="AY43" s="82">
        <f>'MODU 2025'!BA46</f>
        <v>33</v>
      </c>
      <c r="AZ43" s="82">
        <f>'MODU 2025'!BB46</f>
        <v>41</v>
      </c>
      <c r="BA43" s="82">
        <f>'MODU 2025'!BC46</f>
        <v>33</v>
      </c>
      <c r="BB43" s="82">
        <f>'MODU 2025'!BD46</f>
        <v>41</v>
      </c>
      <c r="BC43" s="82">
        <f>'MODU 2025'!BE46</f>
        <v>33</v>
      </c>
      <c r="BD43" s="126">
        <f>'MODU 2025'!BF46</f>
        <v>41</v>
      </c>
      <c r="BE43" s="82"/>
      <c r="BF43" s="116">
        <v>41</v>
      </c>
      <c r="BG43" s="117">
        <v>33</v>
      </c>
      <c r="BH43" s="117">
        <v>41</v>
      </c>
      <c r="BI43" s="117">
        <v>33</v>
      </c>
      <c r="BJ43" s="117">
        <v>41</v>
      </c>
      <c r="BK43" s="117">
        <v>33</v>
      </c>
      <c r="BL43" s="117">
        <v>41</v>
      </c>
      <c r="BM43" s="117">
        <v>33</v>
      </c>
      <c r="BN43" s="117">
        <v>41</v>
      </c>
      <c r="BO43" s="117">
        <v>33</v>
      </c>
      <c r="BP43" s="117">
        <v>41</v>
      </c>
      <c r="BQ43" s="117">
        <v>33</v>
      </c>
      <c r="BR43" s="117">
        <v>41</v>
      </c>
      <c r="BS43" s="117">
        <v>33</v>
      </c>
      <c r="BT43" s="117">
        <v>41</v>
      </c>
      <c r="BU43" s="117">
        <v>33</v>
      </c>
      <c r="BV43" s="117">
        <v>41</v>
      </c>
      <c r="BW43" s="117">
        <v>33</v>
      </c>
      <c r="BX43" s="117">
        <v>41</v>
      </c>
      <c r="BY43" s="117">
        <v>33</v>
      </c>
      <c r="BZ43" s="117">
        <v>41</v>
      </c>
      <c r="CA43" s="117">
        <v>33</v>
      </c>
      <c r="CB43" s="117">
        <v>41</v>
      </c>
      <c r="CC43" s="117">
        <v>33</v>
      </c>
      <c r="CD43" s="117">
        <v>41</v>
      </c>
      <c r="CE43" s="117">
        <v>33</v>
      </c>
      <c r="CF43" s="117">
        <v>41</v>
      </c>
      <c r="CG43" s="117">
        <v>33</v>
      </c>
      <c r="CH43" s="117">
        <v>41</v>
      </c>
      <c r="CI43" s="117">
        <v>33</v>
      </c>
      <c r="CJ43" s="117">
        <v>41</v>
      </c>
      <c r="CK43" s="117">
        <v>33</v>
      </c>
      <c r="CL43" s="117">
        <v>41</v>
      </c>
      <c r="CM43" s="117">
        <v>33</v>
      </c>
      <c r="CN43" s="117">
        <v>41</v>
      </c>
      <c r="CO43" s="117">
        <v>33</v>
      </c>
      <c r="CP43" s="117">
        <v>41</v>
      </c>
      <c r="CQ43" s="117">
        <v>33</v>
      </c>
      <c r="CR43" s="117">
        <v>41</v>
      </c>
      <c r="CS43" s="117">
        <v>33</v>
      </c>
      <c r="CT43" s="117">
        <v>41</v>
      </c>
      <c r="CU43" s="117">
        <v>33</v>
      </c>
      <c r="CV43" s="117">
        <v>41</v>
      </c>
      <c r="CW43" s="117">
        <v>33</v>
      </c>
      <c r="CX43" s="117">
        <v>41</v>
      </c>
      <c r="CY43" s="117">
        <v>33</v>
      </c>
      <c r="CZ43" s="117">
        <v>41</v>
      </c>
      <c r="DA43" s="117">
        <v>33</v>
      </c>
      <c r="DB43" s="117">
        <v>41</v>
      </c>
      <c r="DC43" s="117">
        <v>33</v>
      </c>
      <c r="DD43" s="117">
        <v>41</v>
      </c>
      <c r="DE43" s="118">
        <v>33</v>
      </c>
      <c r="DF43" s="85"/>
      <c r="DG43" s="133">
        <f t="shared" si="272"/>
        <v>2</v>
      </c>
      <c r="DH43" s="84">
        <f t="shared" si="110"/>
        <v>0</v>
      </c>
      <c r="DI43" s="84">
        <f t="shared" si="111"/>
        <v>0</v>
      </c>
      <c r="DJ43" s="84">
        <f t="shared" si="112"/>
        <v>0</v>
      </c>
      <c r="DK43" s="84">
        <f t="shared" si="113"/>
        <v>0</v>
      </c>
      <c r="DL43" s="84">
        <f t="shared" si="114"/>
        <v>0</v>
      </c>
      <c r="DM43" s="84">
        <f t="shared" si="115"/>
        <v>0</v>
      </c>
      <c r="DN43" s="84">
        <f t="shared" si="116"/>
        <v>0</v>
      </c>
      <c r="DO43" s="84">
        <f t="shared" si="117"/>
        <v>0</v>
      </c>
      <c r="DP43" s="84">
        <f t="shared" si="118"/>
        <v>0</v>
      </c>
      <c r="DQ43" s="84">
        <f t="shared" si="119"/>
        <v>0</v>
      </c>
      <c r="DR43" s="84">
        <f t="shared" si="120"/>
        <v>0</v>
      </c>
      <c r="DS43" s="84">
        <f t="shared" si="121"/>
        <v>0</v>
      </c>
      <c r="DT43" s="84">
        <f t="shared" si="122"/>
        <v>0</v>
      </c>
      <c r="DU43" s="84">
        <f t="shared" si="123"/>
        <v>0</v>
      </c>
      <c r="DV43" s="84">
        <f t="shared" si="124"/>
        <v>0</v>
      </c>
      <c r="DW43" s="84">
        <f t="shared" si="125"/>
        <v>0</v>
      </c>
      <c r="DX43" s="84">
        <f t="shared" si="126"/>
        <v>0</v>
      </c>
      <c r="DY43" s="84">
        <f t="shared" si="127"/>
        <v>0</v>
      </c>
      <c r="DZ43" s="84">
        <f t="shared" si="128"/>
        <v>0</v>
      </c>
      <c r="EA43" s="84">
        <f t="shared" si="129"/>
        <v>0</v>
      </c>
      <c r="EB43" s="84">
        <f t="shared" si="130"/>
        <v>0</v>
      </c>
      <c r="EC43" s="84">
        <f t="shared" si="131"/>
        <v>0</v>
      </c>
      <c r="ED43" s="84">
        <f t="shared" si="132"/>
        <v>0</v>
      </c>
      <c r="EE43" s="84">
        <f t="shared" si="133"/>
        <v>0</v>
      </c>
      <c r="EF43" s="84">
        <f t="shared" si="134"/>
        <v>0</v>
      </c>
      <c r="EG43" s="84">
        <f t="shared" si="135"/>
        <v>0</v>
      </c>
      <c r="EH43" s="84">
        <f t="shared" si="136"/>
        <v>0</v>
      </c>
      <c r="EI43" s="84">
        <f t="shared" si="137"/>
        <v>0</v>
      </c>
      <c r="EJ43" s="84">
        <f t="shared" si="138"/>
        <v>0</v>
      </c>
      <c r="EK43" s="84">
        <f t="shared" si="139"/>
        <v>0</v>
      </c>
      <c r="EL43" s="84">
        <f t="shared" si="140"/>
        <v>0</v>
      </c>
      <c r="EM43" s="84">
        <f t="shared" si="141"/>
        <v>0</v>
      </c>
      <c r="EN43" s="84">
        <f t="shared" si="142"/>
        <v>0</v>
      </c>
      <c r="EO43" s="84">
        <f t="shared" si="143"/>
        <v>0</v>
      </c>
      <c r="EP43" s="84">
        <f t="shared" si="144"/>
        <v>0</v>
      </c>
      <c r="EQ43" s="84">
        <f t="shared" si="145"/>
        <v>0</v>
      </c>
      <c r="ER43" s="84">
        <f t="shared" si="146"/>
        <v>0</v>
      </c>
      <c r="ES43" s="84">
        <f t="shared" si="147"/>
        <v>0</v>
      </c>
      <c r="ET43" s="84">
        <f t="shared" si="148"/>
        <v>0</v>
      </c>
      <c r="EU43" s="84">
        <f t="shared" si="149"/>
        <v>0</v>
      </c>
      <c r="EV43" s="84">
        <f t="shared" si="150"/>
        <v>0</v>
      </c>
      <c r="EW43" s="84">
        <f t="shared" si="151"/>
        <v>0</v>
      </c>
      <c r="EX43" s="84">
        <f t="shared" si="152"/>
        <v>0</v>
      </c>
      <c r="EY43" s="84">
        <f t="shared" si="153"/>
        <v>0</v>
      </c>
      <c r="EZ43" s="84">
        <f t="shared" si="154"/>
        <v>0</v>
      </c>
      <c r="FA43" s="84">
        <f t="shared" si="155"/>
        <v>0</v>
      </c>
      <c r="FB43" s="84">
        <f t="shared" si="156"/>
        <v>0</v>
      </c>
      <c r="FC43" s="84">
        <f t="shared" si="157"/>
        <v>0</v>
      </c>
      <c r="FD43" s="84">
        <f t="shared" si="158"/>
        <v>0</v>
      </c>
      <c r="FE43" s="84">
        <f t="shared" si="159"/>
        <v>0</v>
      </c>
      <c r="FF43" s="134">
        <f t="shared" si="160"/>
        <v>0</v>
      </c>
      <c r="FG43" s="84"/>
      <c r="FH43" s="133" t="str">
        <f t="shared" si="51"/>
        <v/>
      </c>
      <c r="FI43" s="84" t="str">
        <f t="shared" si="52"/>
        <v/>
      </c>
      <c r="FJ43" s="84" t="str">
        <f t="shared" si="53"/>
        <v/>
      </c>
      <c r="FK43" s="84" t="str">
        <f t="shared" si="54"/>
        <v/>
      </c>
      <c r="FL43" s="84" t="str">
        <f t="shared" si="55"/>
        <v/>
      </c>
      <c r="FM43" s="84" t="str">
        <f t="shared" si="56"/>
        <v/>
      </c>
      <c r="FN43" s="84" t="str">
        <f t="shared" si="57"/>
        <v/>
      </c>
      <c r="FO43" s="84" t="str">
        <f t="shared" si="58"/>
        <v/>
      </c>
      <c r="FP43" s="84" t="str">
        <f t="shared" si="59"/>
        <v/>
      </c>
      <c r="FQ43" s="84" t="str">
        <f t="shared" si="60"/>
        <v/>
      </c>
      <c r="FR43" s="84" t="str">
        <f t="shared" si="61"/>
        <v/>
      </c>
      <c r="FS43" s="84" t="str">
        <f t="shared" si="62"/>
        <v/>
      </c>
      <c r="FT43" s="84" t="str">
        <f t="shared" si="63"/>
        <v/>
      </c>
      <c r="FU43" s="84" t="str">
        <f t="shared" si="64"/>
        <v/>
      </c>
      <c r="FV43" s="84" t="str">
        <f t="shared" si="65"/>
        <v/>
      </c>
      <c r="FW43" s="84" t="str">
        <f t="shared" si="66"/>
        <v/>
      </c>
      <c r="FX43" s="84" t="str">
        <f t="shared" si="67"/>
        <v/>
      </c>
      <c r="FY43" s="84" t="str">
        <f t="shared" si="68"/>
        <v/>
      </c>
      <c r="FZ43" s="84" t="str">
        <f t="shared" si="69"/>
        <v/>
      </c>
      <c r="GA43" s="84" t="str">
        <f t="shared" si="70"/>
        <v/>
      </c>
      <c r="GB43" s="84" t="str">
        <f t="shared" si="71"/>
        <v/>
      </c>
      <c r="GC43" s="84" t="str">
        <f t="shared" si="72"/>
        <v/>
      </c>
      <c r="GD43" s="84" t="str">
        <f t="shared" si="73"/>
        <v/>
      </c>
      <c r="GE43" s="84" t="str">
        <f t="shared" si="74"/>
        <v/>
      </c>
      <c r="GF43" s="84" t="str">
        <f t="shared" si="75"/>
        <v/>
      </c>
      <c r="GG43" s="84" t="str">
        <f t="shared" si="76"/>
        <v/>
      </c>
      <c r="GH43" s="84" t="str">
        <f t="shared" si="77"/>
        <v/>
      </c>
      <c r="GI43" s="84" t="str">
        <f t="shared" si="78"/>
        <v/>
      </c>
      <c r="GJ43" s="84" t="str">
        <f t="shared" si="79"/>
        <v/>
      </c>
      <c r="GK43" s="84" t="str">
        <f t="shared" si="80"/>
        <v/>
      </c>
      <c r="GL43" s="84" t="str">
        <f t="shared" si="81"/>
        <v/>
      </c>
      <c r="GM43" s="84" t="str">
        <f t="shared" si="82"/>
        <v/>
      </c>
      <c r="GN43" s="84" t="str">
        <f t="shared" si="83"/>
        <v/>
      </c>
      <c r="GO43" s="84" t="str">
        <f t="shared" si="84"/>
        <v/>
      </c>
      <c r="GP43" s="84" t="str">
        <f t="shared" si="85"/>
        <v/>
      </c>
      <c r="GQ43" s="84" t="str">
        <f t="shared" si="86"/>
        <v/>
      </c>
      <c r="GR43" s="84" t="str">
        <f t="shared" si="87"/>
        <v/>
      </c>
      <c r="GS43" s="84" t="str">
        <f t="shared" si="88"/>
        <v/>
      </c>
      <c r="GT43" s="84" t="str">
        <f t="shared" si="89"/>
        <v/>
      </c>
      <c r="GU43" s="84" t="str">
        <f t="shared" si="90"/>
        <v/>
      </c>
      <c r="GV43" s="84" t="str">
        <f t="shared" si="91"/>
        <v/>
      </c>
      <c r="GW43" s="84" t="str">
        <f t="shared" si="92"/>
        <v/>
      </c>
      <c r="GX43" s="84" t="str">
        <f t="shared" si="93"/>
        <v/>
      </c>
      <c r="GY43" s="84" t="str">
        <f t="shared" si="94"/>
        <v/>
      </c>
      <c r="GZ43" s="84" t="str">
        <f t="shared" si="95"/>
        <v/>
      </c>
      <c r="HA43" s="84" t="str">
        <f t="shared" si="96"/>
        <v/>
      </c>
      <c r="HB43" s="84" t="str">
        <f t="shared" si="97"/>
        <v/>
      </c>
      <c r="HC43" s="84" t="str">
        <f t="shared" si="98"/>
        <v/>
      </c>
      <c r="HD43" s="84" t="str">
        <f t="shared" si="99"/>
        <v/>
      </c>
      <c r="HE43" s="84" t="str">
        <f t="shared" si="100"/>
        <v/>
      </c>
      <c r="HF43" s="84" t="str">
        <f t="shared" si="101"/>
        <v/>
      </c>
      <c r="HG43" s="84" t="str">
        <f t="shared" si="102"/>
        <v/>
      </c>
      <c r="HH43" s="139">
        <f t="shared" si="103"/>
        <v>0</v>
      </c>
      <c r="HI43" s="35"/>
      <c r="HJ43" s="133" cm="1">
        <f t="array" ref="HJ43">IF($C43&lt;&gt;"Production","",IFERROR(
_xlfn.IFS(AND(DG43&gt;0,DG43&lt;($HK$3-$D43)),DG43,
AND(DG43&gt;0,DG43&gt;($HK$3-$D43)),($HK$3-$D43)),""))</f>
        <v>2</v>
      </c>
      <c r="HK43" s="84" t="str" cm="1">
        <f t="array" ref="HK43">IF($C43&lt;&gt;"Production","",IFERROR(
_xlfn.IFS(AND(DH43&gt;0,DH43&lt;($HK$3-$D43)),DH43,
AND(DH43&gt;0,DH43&gt;($HK$3-$D43)),($HK$3-$D43)),""))</f>
        <v/>
      </c>
      <c r="HL43" s="84" t="str" cm="1">
        <f t="array" ref="HL43">IF($C43&lt;&gt;"Production","",IFERROR(
_xlfn.IFS(AND(DI43&gt;0,DI43&lt;($HK$3-$D43)),DI43,
AND(DI43&gt;0,DI43&gt;($HK$3-$D43)),($HK$3-$D43)),""))</f>
        <v/>
      </c>
      <c r="HM43" s="84" t="str" cm="1">
        <f t="array" ref="HM43">IF($C43&lt;&gt;"Production","",IFERROR(
_xlfn.IFS(AND(DJ43&gt;0,DJ43&lt;($HK$3-$D43)),DJ43,
AND(DJ43&gt;0,DJ43&gt;($HK$3-$D43)),($HK$3-$D43)),""))</f>
        <v/>
      </c>
      <c r="HN43" s="84" t="str" cm="1">
        <f t="array" ref="HN43">IF($C43&lt;&gt;"Production","",IFERROR(
_xlfn.IFS(AND(DK43&gt;0,DK43&lt;($HK$3-$D43)),DK43,
AND(DK43&gt;0,DK43&gt;($HK$3-$D43)),($HK$3-$D43)),""))</f>
        <v/>
      </c>
      <c r="HO43" s="84" t="str" cm="1">
        <f t="array" ref="HO43">IF($C43&lt;&gt;"Production","",IFERROR(
_xlfn.IFS(AND(DL43&gt;0,DL43&lt;($HK$3-$D43)),DL43,
AND(DL43&gt;0,DL43&gt;($HK$3-$D43)),($HK$3-$D43)),""))</f>
        <v/>
      </c>
      <c r="HP43" s="84" t="str" cm="1">
        <f t="array" ref="HP43">IF($C43&lt;&gt;"Production","",IFERROR(
_xlfn.IFS(AND(DM43&gt;0,DM43&lt;($HK$3-$D43)),DM43,
AND(DM43&gt;0,DM43&gt;($HK$3-$D43)),($HK$3-$D43)),""))</f>
        <v/>
      </c>
      <c r="HQ43" s="84" t="str" cm="1">
        <f t="array" ref="HQ43">IF($C43&lt;&gt;"Production","",IFERROR(
_xlfn.IFS(AND(DN43&gt;0,DN43&lt;($HK$3-$D43)),DN43,
AND(DN43&gt;0,DN43&gt;($HK$3-$D43)),($HK$3-$D43)),""))</f>
        <v/>
      </c>
      <c r="HR43" s="84" t="str" cm="1">
        <f t="array" ref="HR43">IF($C43&lt;&gt;"Production","",IFERROR(
_xlfn.IFS(AND(DO43&gt;0,DO43&lt;($HK$3-$D43)),DO43,
AND(DO43&gt;0,DO43&gt;($HK$3-$D43)),($HK$3-$D43)),""))</f>
        <v/>
      </c>
      <c r="HS43" s="84" t="str" cm="1">
        <f t="array" ref="HS43">IF($C43&lt;&gt;"Production","",IFERROR(
_xlfn.IFS(AND(DP43&gt;0,DP43&lt;($HK$3-$D43)),DP43,
AND(DP43&gt;0,DP43&gt;($HK$3-$D43)),($HK$3-$D43)),""))</f>
        <v/>
      </c>
      <c r="HT43" s="84" t="str" cm="1">
        <f t="array" ref="HT43">IF($C43&lt;&gt;"Production","",IFERROR(
_xlfn.IFS(AND(DQ43&gt;0,DQ43&lt;($HK$3-$D43)),DQ43,
AND(DQ43&gt;0,DQ43&gt;($HK$3-$D43)),($HK$3-$D43)),""))</f>
        <v/>
      </c>
      <c r="HU43" s="84" t="str" cm="1">
        <f t="array" ref="HU43">IF($C43&lt;&gt;"Production","",IFERROR(
_xlfn.IFS(AND(DR43&gt;0,DR43&lt;($HK$3-$D43)),DR43,
AND(DR43&gt;0,DR43&gt;($HK$3-$D43)),($HK$3-$D43)),""))</f>
        <v/>
      </c>
      <c r="HV43" s="84" t="str" cm="1">
        <f t="array" ref="HV43">IF($C43&lt;&gt;"Production","",IFERROR(
_xlfn.IFS(AND(DS43&gt;0,DS43&lt;($HK$3-$D43)),DS43,
AND(DS43&gt;0,DS43&gt;($HK$3-$D43)),($HK$3-$D43)),""))</f>
        <v/>
      </c>
      <c r="HW43" s="84" t="str" cm="1">
        <f t="array" ref="HW43">IF($C43&lt;&gt;"Production","",IFERROR(
_xlfn.IFS(AND(DT43&gt;0,DT43&lt;($HK$3-$D43)),DT43,
AND(DT43&gt;0,DT43&gt;($HK$3-$D43)),($HK$3-$D43)),""))</f>
        <v/>
      </c>
      <c r="HX43" s="84" t="str" cm="1">
        <f t="array" ref="HX43">IF($C43&lt;&gt;"Production","",IFERROR(
_xlfn.IFS(AND(DU43&gt;0,DU43&lt;($HK$3-$D43)),DU43,
AND(DU43&gt;0,DU43&gt;($HK$3-$D43)),($HK$3-$D43)),""))</f>
        <v/>
      </c>
      <c r="HY43" s="84" t="str" cm="1">
        <f t="array" ref="HY43">IF($C43&lt;&gt;"Production","",IFERROR(
_xlfn.IFS(AND(DV43&gt;0,DV43&lt;($HK$3-$D43)),DV43,
AND(DV43&gt;0,DV43&gt;($HK$3-$D43)),($HK$3-$D43)),""))</f>
        <v/>
      </c>
      <c r="HZ43" s="84" t="str" cm="1">
        <f t="array" ref="HZ43">IF($C43&lt;&gt;"Production","",IFERROR(
_xlfn.IFS(AND(DW43&gt;0,DW43&lt;($HK$3-$D43)),DW43,
AND(DW43&gt;0,DW43&gt;($HK$3-$D43)),($HK$3-$D43)),""))</f>
        <v/>
      </c>
      <c r="IA43" s="84" t="str" cm="1">
        <f t="array" ref="IA43">IF($C43&lt;&gt;"Production","",IFERROR(
_xlfn.IFS(AND(DX43&gt;0,DX43&lt;($HK$3-$D43)),DX43,
AND(DX43&gt;0,DX43&gt;($HK$3-$D43)),($HK$3-$D43)),""))</f>
        <v/>
      </c>
      <c r="IB43" s="84" t="str" cm="1">
        <f t="array" ref="IB43">IF($C43&lt;&gt;"Production","",IFERROR(
_xlfn.IFS(AND(DY43&gt;0,DY43&lt;($HK$3-$D43)),DY43,
AND(DY43&gt;0,DY43&gt;($HK$3-$D43)),($HK$3-$D43)),""))</f>
        <v/>
      </c>
      <c r="IC43" s="84" t="str" cm="1">
        <f t="array" ref="IC43">IF($C43&lt;&gt;"Production","",IFERROR(
_xlfn.IFS(AND(DZ43&gt;0,DZ43&lt;($HK$3-$D43)),DZ43,
AND(DZ43&gt;0,DZ43&gt;($HK$3-$D43)),($HK$3-$D43)),""))</f>
        <v/>
      </c>
      <c r="ID43" s="84" t="str" cm="1">
        <f t="array" ref="ID43">IF($C43&lt;&gt;"Production","",IFERROR(
_xlfn.IFS(AND(EA43&gt;0,EA43&lt;($HK$3-$D43)),EA43,
AND(EA43&gt;0,EA43&gt;($HK$3-$D43)),($HK$3-$D43)),""))</f>
        <v/>
      </c>
      <c r="IE43" s="84" t="str" cm="1">
        <f t="array" ref="IE43">IF($C43&lt;&gt;"Production","",IFERROR(
_xlfn.IFS(AND(EB43&gt;0,EB43&lt;($HK$3-$D43)),EB43,
AND(EB43&gt;0,EB43&gt;($HK$3-$D43)),($HK$3-$D43)),""))</f>
        <v/>
      </c>
      <c r="IF43" s="84" t="str" cm="1">
        <f t="array" ref="IF43">IF($C43&lt;&gt;"Production","",IFERROR(
_xlfn.IFS(AND(EC43&gt;0,EC43&lt;($HK$3-$D43)),EC43,
AND(EC43&gt;0,EC43&gt;($HK$3-$D43)),($HK$3-$D43)),""))</f>
        <v/>
      </c>
      <c r="IG43" s="84" t="str" cm="1">
        <f t="array" ref="IG43">IF($C43&lt;&gt;"Production","",IFERROR(
_xlfn.IFS(AND(ED43&gt;0,ED43&lt;($HK$3-$D43)),ED43,
AND(ED43&gt;0,ED43&gt;($HK$3-$D43)),($HK$3-$D43)),""))</f>
        <v/>
      </c>
      <c r="IH43" s="84" t="str" cm="1">
        <f t="array" ref="IH43">IF($C43&lt;&gt;"Production","",IFERROR(
_xlfn.IFS(AND(EE43&gt;0,EE43&lt;($HK$3-$D43)),EE43,
AND(EE43&gt;0,EE43&gt;($HK$3-$D43)),($HK$3-$D43)),""))</f>
        <v/>
      </c>
      <c r="II43" s="84" t="str" cm="1">
        <f t="array" ref="II43">IF($C43&lt;&gt;"Production","",IFERROR(
_xlfn.IFS(AND(EF43&gt;0,EF43&lt;($HK$3-$D43)),EF43,
AND(EF43&gt;0,EF43&gt;($HK$3-$D43)),($HK$3-$D43)),""))</f>
        <v/>
      </c>
      <c r="IJ43" s="84" t="str" cm="1">
        <f t="array" ref="IJ43">IF($C43&lt;&gt;"Production","",IFERROR(
_xlfn.IFS(AND(EG43&gt;0,EG43&lt;($HK$3-$D43)),EG43,
AND(EG43&gt;0,EG43&gt;($HK$3-$D43)),($HK$3-$D43)),""))</f>
        <v/>
      </c>
      <c r="IK43" s="84" t="str" cm="1">
        <f t="array" ref="IK43">IF($C43&lt;&gt;"Production","",IFERROR(
_xlfn.IFS(AND(EH43&gt;0,EH43&lt;($HK$3-$D43)),EH43,
AND(EH43&gt;0,EH43&gt;($HK$3-$D43)),($HK$3-$D43)),""))</f>
        <v/>
      </c>
      <c r="IL43" s="84" t="str" cm="1">
        <f t="array" ref="IL43">IF($C43&lt;&gt;"Production","",IFERROR(
_xlfn.IFS(AND(EI43&gt;0,EI43&lt;($HK$3-$D43)),EI43,
AND(EI43&gt;0,EI43&gt;($HK$3-$D43)),($HK$3-$D43)),""))</f>
        <v/>
      </c>
      <c r="IM43" s="84" t="str" cm="1">
        <f t="array" ref="IM43">IF($C43&lt;&gt;"Production","",IFERROR(
_xlfn.IFS(AND(EJ43&gt;0,EJ43&lt;($HK$3-$D43)),EJ43,
AND(EJ43&gt;0,EJ43&gt;($HK$3-$D43)),($HK$3-$D43)),""))</f>
        <v/>
      </c>
      <c r="IN43" s="84" t="str" cm="1">
        <f t="array" ref="IN43">IF($C43&lt;&gt;"Production","",IFERROR(
_xlfn.IFS(AND(EK43&gt;0,EK43&lt;($HK$3-$D43)),EK43,
AND(EK43&gt;0,EK43&gt;($HK$3-$D43)),($HK$3-$D43)),""))</f>
        <v/>
      </c>
      <c r="IO43" s="84" t="str" cm="1">
        <f t="array" ref="IO43">IF($C43&lt;&gt;"Production","",IFERROR(
_xlfn.IFS(AND(EL43&gt;0,EL43&lt;($HK$3-$D43)),EL43,
AND(EL43&gt;0,EL43&gt;($HK$3-$D43)),($HK$3-$D43)),""))</f>
        <v/>
      </c>
      <c r="IP43" s="84" t="str" cm="1">
        <f t="array" ref="IP43">IF($C43&lt;&gt;"Production","",IFERROR(
_xlfn.IFS(AND(EM43&gt;0,EM43&lt;($HK$3-$D43)),EM43,
AND(EM43&gt;0,EM43&gt;($HK$3-$D43)),($HK$3-$D43)),""))</f>
        <v/>
      </c>
      <c r="IQ43" s="84" t="str" cm="1">
        <f t="array" ref="IQ43">IF($C43&lt;&gt;"Production","",IFERROR(
_xlfn.IFS(AND(EN43&gt;0,EN43&lt;($HK$3-$D43)),EN43,
AND(EN43&gt;0,EN43&gt;($HK$3-$D43)),($HK$3-$D43)),""))</f>
        <v/>
      </c>
      <c r="IR43" s="84" t="str" cm="1">
        <f t="array" ref="IR43">IF($C43&lt;&gt;"Production","",IFERROR(
_xlfn.IFS(AND(EO43&gt;0,EO43&lt;($HK$3-$D43)),EO43,
AND(EO43&gt;0,EO43&gt;($HK$3-$D43)),($HK$3-$D43)),""))</f>
        <v/>
      </c>
      <c r="IS43" s="84" t="str" cm="1">
        <f t="array" ref="IS43">IF($C43&lt;&gt;"Production","",IFERROR(
_xlfn.IFS(AND(EP43&gt;0,EP43&lt;($HK$3-$D43)),EP43,
AND(EP43&gt;0,EP43&gt;($HK$3-$D43)),($HK$3-$D43)),""))</f>
        <v/>
      </c>
      <c r="IT43" s="84" t="str" cm="1">
        <f t="array" ref="IT43">IF($C43&lt;&gt;"Production","",IFERROR(
_xlfn.IFS(AND(EQ43&gt;0,EQ43&lt;($HK$3-$D43)),EQ43,
AND(EQ43&gt;0,EQ43&gt;($HK$3-$D43)),($HK$3-$D43)),""))</f>
        <v/>
      </c>
      <c r="IU43" s="84" t="str" cm="1">
        <f t="array" ref="IU43">IF($C43&lt;&gt;"Production","",IFERROR(
_xlfn.IFS(AND(ER43&gt;0,ER43&lt;($HK$3-$D43)),ER43,
AND(ER43&gt;0,ER43&gt;($HK$3-$D43)),($HK$3-$D43)),""))</f>
        <v/>
      </c>
      <c r="IV43" s="84" t="str" cm="1">
        <f t="array" ref="IV43">IF($C43&lt;&gt;"Production","",IFERROR(
_xlfn.IFS(AND(ES43&gt;0,ES43&lt;($HK$3-$D43)),ES43,
AND(ES43&gt;0,ES43&gt;($HK$3-$D43)),($HK$3-$D43)),""))</f>
        <v/>
      </c>
      <c r="IW43" s="84" t="str" cm="1">
        <f t="array" ref="IW43">IF($C43&lt;&gt;"Production","",IFERROR(
_xlfn.IFS(AND(ET43&gt;0,ET43&lt;($HK$3-$D43)),ET43,
AND(ET43&gt;0,ET43&gt;($HK$3-$D43)),($HK$3-$D43)),""))</f>
        <v/>
      </c>
      <c r="IX43" s="84" t="str" cm="1">
        <f t="array" ref="IX43">IF($C43&lt;&gt;"Production","",IFERROR(
_xlfn.IFS(AND(EU43&gt;0,EU43&lt;($HK$3-$D43)),EU43,
AND(EU43&gt;0,EU43&gt;($HK$3-$D43)),($HK$3-$D43)),""))</f>
        <v/>
      </c>
      <c r="IY43" s="84" t="str" cm="1">
        <f t="array" ref="IY43">IF($C43&lt;&gt;"Production","",IFERROR(
_xlfn.IFS(AND(EV43&gt;0,EV43&lt;($HK$3-$D43)),EV43,
AND(EV43&gt;0,EV43&gt;($HK$3-$D43)),($HK$3-$D43)),""))</f>
        <v/>
      </c>
      <c r="IZ43" s="84" t="str" cm="1">
        <f t="array" ref="IZ43">IF($C43&lt;&gt;"Production","",IFERROR(
_xlfn.IFS(AND(EW43&gt;0,EW43&lt;($HK$3-$D43)),EW43,
AND(EW43&gt;0,EW43&gt;($HK$3-$D43)),($HK$3-$D43)),""))</f>
        <v/>
      </c>
      <c r="JA43" s="84" t="str" cm="1">
        <f t="array" ref="JA43">IF($C43&lt;&gt;"Production","",IFERROR(
_xlfn.IFS(AND(EX43&gt;0,EX43&lt;($HK$3-$D43)),EX43,
AND(EX43&gt;0,EX43&gt;($HK$3-$D43)),($HK$3-$D43)),""))</f>
        <v/>
      </c>
      <c r="JB43" s="84" t="str" cm="1">
        <f t="array" ref="JB43">IF($C43&lt;&gt;"Production","",IFERROR(
_xlfn.IFS(AND(EY43&gt;0,EY43&lt;($HK$3-$D43)),EY43,
AND(EY43&gt;0,EY43&gt;($HK$3-$D43)),($HK$3-$D43)),""))</f>
        <v/>
      </c>
      <c r="JC43" s="84" t="str" cm="1">
        <f t="array" ref="JC43">IF($C43&lt;&gt;"Production","",IFERROR(
_xlfn.IFS(AND(EZ43&gt;0,EZ43&lt;($HK$3-$D43)),EZ43,
AND(EZ43&gt;0,EZ43&gt;($HK$3-$D43)),($HK$3-$D43)),""))</f>
        <v/>
      </c>
      <c r="JD43" s="84" t="str" cm="1">
        <f t="array" ref="JD43">IF($C43&lt;&gt;"Production","",IFERROR(
_xlfn.IFS(AND(FA43&gt;0,FA43&lt;($HK$3-$D43)),FA43,
AND(FA43&gt;0,FA43&gt;($HK$3-$D43)),($HK$3-$D43)),""))</f>
        <v/>
      </c>
      <c r="JE43" s="84" t="str" cm="1">
        <f t="array" ref="JE43">IF($C43&lt;&gt;"Production","",IFERROR(
_xlfn.IFS(AND(FB43&gt;0,FB43&lt;($HK$3-$D43)),FB43,
AND(FB43&gt;0,FB43&gt;($HK$3-$D43)),($HK$3-$D43)),""))</f>
        <v/>
      </c>
      <c r="JF43" s="84" t="str" cm="1">
        <f t="array" ref="JF43">IF($C43&lt;&gt;"Production","",IFERROR(
_xlfn.IFS(AND(FC43&gt;0,FC43&lt;($HK$3-$D43)),FC43,
AND(FC43&gt;0,FC43&gt;($HK$3-$D43)),($HK$3-$D43)),""))</f>
        <v/>
      </c>
      <c r="JG43" s="84" t="str" cm="1">
        <f t="array" ref="JG43">IF($C43&lt;&gt;"Production","",IFERROR(
_xlfn.IFS(AND(FD43&gt;0,FD43&lt;($HK$3-$D43)),FD43,
AND(FD43&gt;0,FD43&gt;($HK$3-$D43)),($HK$3-$D43)),""))</f>
        <v/>
      </c>
      <c r="JH43" s="84" t="str" cm="1">
        <f t="array" ref="JH43">IF($C43&lt;&gt;"Production","",IFERROR(
_xlfn.IFS(AND(FF43&gt;0,FF43&lt;($HK$3-$D43)),FF43,
AND(FF43&gt;0,FF43&gt;($HK$3-$D43)),($HK$3-$D43)),""))</f>
        <v/>
      </c>
      <c r="JI43" s="134" t="str" cm="1">
        <f t="array" ref="JI43">IF($C43&lt;&gt;"Production","",IFERROR(
_xlfn.IFS(AND(FG43&gt;0,FG43&lt;($HK$3-$D43)),FG43,
AND(FG43&gt;0,FG43&gt;($HK$3-$D43)),($HK$3-$D43)),""))</f>
        <v/>
      </c>
      <c r="JJ43" s="139">
        <f t="shared" si="104"/>
        <v>2</v>
      </c>
      <c r="JK43" s="80"/>
      <c r="JL43" s="133" t="str" cm="1">
        <f t="array" ref="JL43">IF($C43="Production","",IFERROR(
_xlfn.IFS(AND(FH43&gt;0,FH43&lt;($HK$3-$D43)),FH43,
AND(FH43&gt;0,FH43&gt;($HK$3-$D43)),($HK$3-$D43)),""))</f>
        <v/>
      </c>
      <c r="JM43" s="84" t="str" cm="1">
        <f t="array" ref="JM43">IF($C43="Production","",IFERROR(
_xlfn.IFS(AND(FI43&gt;0,FI43&lt;($HK$3-$D43)),FI43,
AND(FI43&gt;0,FI43&gt;($HK$3-$D43)),($HK$3-$D43)),""))</f>
        <v/>
      </c>
      <c r="JN43" s="84" t="str" cm="1">
        <f t="array" ref="JN43">IF($C43="Production","",IFERROR(
_xlfn.IFS(AND(FJ43&gt;0,FJ43&lt;($HK$3-$D43)),FJ43,
AND(FJ43&gt;0,FJ43&gt;($HK$3-$D43)),($HK$3-$D43)),""))</f>
        <v/>
      </c>
      <c r="JO43" s="84" t="str" cm="1">
        <f t="array" ref="JO43">IF($C43="Production","",IFERROR(
_xlfn.IFS(AND(FK43&gt;0,FK43&lt;($HK$3-$D43)),FK43,
AND(FK43&gt;0,FK43&gt;($HK$3-$D43)),($HK$3-$D43)),""))</f>
        <v/>
      </c>
      <c r="JP43" s="84" t="str" cm="1">
        <f t="array" ref="JP43">IF($C43="Production","",IFERROR(
_xlfn.IFS(AND(FL43&gt;0,FL43&lt;($HK$3-$D43)),FL43,
AND(FL43&gt;0,FL43&gt;($HK$3-$D43)),($HK$3-$D43)),""))</f>
        <v/>
      </c>
      <c r="JQ43" s="84" t="str" cm="1">
        <f t="array" ref="JQ43">IF($C43="Production","",IFERROR(
_xlfn.IFS(AND(FM43&gt;0,FM43&lt;($HK$3-$D43)),FM43,
AND(FM43&gt;0,FM43&gt;($HK$3-$D43)),($HK$3-$D43)),""))</f>
        <v/>
      </c>
      <c r="JR43" s="84" t="str" cm="1">
        <f t="array" ref="JR43">IF($C43="Production","",IFERROR(
_xlfn.IFS(AND(FN43&gt;0,FN43&lt;($HK$3-$D43)),FN43,
AND(FN43&gt;0,FN43&gt;($HK$3-$D43)),($HK$3-$D43)),""))</f>
        <v/>
      </c>
      <c r="JS43" s="84" t="str" cm="1">
        <f t="array" ref="JS43">IF($C43="Production","",IFERROR(
_xlfn.IFS(AND(FO43&gt;0,FO43&lt;($HK$3-$D43)),FO43,
AND(FO43&gt;0,FO43&gt;($HK$3-$D43)),($HK$3-$D43)),""))</f>
        <v/>
      </c>
      <c r="JT43" s="84" t="str" cm="1">
        <f t="array" ref="JT43">IF($C43="Production","",IFERROR(
_xlfn.IFS(AND(FP43&gt;0,FP43&lt;($HK$3-$D43)),FP43,
AND(FP43&gt;0,FP43&gt;($HK$3-$D43)),($HK$3-$D43)),""))</f>
        <v/>
      </c>
      <c r="JU43" s="84" t="str" cm="1">
        <f t="array" ref="JU43">IF($C43="Production","",IFERROR(
_xlfn.IFS(AND(FQ43&gt;0,FQ43&lt;($HK$3-$D43)),FQ43,
AND(FQ43&gt;0,FQ43&gt;($HK$3-$D43)),($HK$3-$D43)),""))</f>
        <v/>
      </c>
      <c r="JV43" s="84" t="str" cm="1">
        <f t="array" ref="JV43">IF($C43="Production","",IFERROR(
_xlfn.IFS(AND(FR43&gt;0,FR43&lt;($HK$3-$D43)),FR43,
AND(FR43&gt;0,FR43&gt;($HK$3-$D43)),($HK$3-$D43)),""))</f>
        <v/>
      </c>
      <c r="JW43" s="84" t="str" cm="1">
        <f t="array" ref="JW43">IF($C43="Production","",IFERROR(
_xlfn.IFS(AND(FS43&gt;0,FS43&lt;($HK$3-$D43)),FS43,
AND(FS43&gt;0,FS43&gt;($HK$3-$D43)),($HK$3-$D43)),""))</f>
        <v/>
      </c>
      <c r="JX43" s="84" t="str" cm="1">
        <f t="array" ref="JX43">IF($C43="Production","",IFERROR(
_xlfn.IFS(AND(FT43&gt;0,FT43&lt;($HK$3-$D43)),FT43,
AND(FT43&gt;0,FT43&gt;($HK$3-$D43)),($HK$3-$D43)),""))</f>
        <v/>
      </c>
      <c r="JY43" s="84" t="str" cm="1">
        <f t="array" ref="JY43">IF($C43="Production","",IFERROR(
_xlfn.IFS(AND(FU43&gt;0,FU43&lt;($HK$3-$D43)),FU43,
AND(FU43&gt;0,FU43&gt;($HK$3-$D43)),($HK$3-$D43)),""))</f>
        <v/>
      </c>
      <c r="JZ43" s="84" t="str" cm="1">
        <f t="array" ref="JZ43">IF($C43="Production","",IFERROR(
_xlfn.IFS(AND(FV43&gt;0,FV43&lt;($HK$3-$D43)),FV43,
AND(FV43&gt;0,FV43&gt;($HK$3-$D43)),($HK$3-$D43)),""))</f>
        <v/>
      </c>
      <c r="KA43" s="84" t="str" cm="1">
        <f t="array" ref="KA43">IF($C43="Production","",IFERROR(
_xlfn.IFS(AND(FW43&gt;0,FW43&lt;($HK$3-$D43)),FW43,
AND(FW43&gt;0,FW43&gt;($HK$3-$D43)),($HK$3-$D43)),""))</f>
        <v/>
      </c>
      <c r="KB43" s="84" t="str" cm="1">
        <f t="array" ref="KB43">IF($C43="Production","",IFERROR(
_xlfn.IFS(AND(FX43&gt;0,FX43&lt;($HK$3-$D43)),FX43,
AND(FX43&gt;0,FX43&gt;($HK$3-$D43)),($HK$3-$D43)),""))</f>
        <v/>
      </c>
      <c r="KC43" s="84" t="str" cm="1">
        <f t="array" ref="KC43">IF($C43="Production","",IFERROR(
_xlfn.IFS(AND(FY43&gt;0,FY43&lt;($HK$3-$D43)),FY43,
AND(FY43&gt;0,FY43&gt;($HK$3-$D43)),($HK$3-$D43)),""))</f>
        <v/>
      </c>
      <c r="KD43" s="84" t="str" cm="1">
        <f t="array" ref="KD43">IF($C43="Production","",IFERROR(
_xlfn.IFS(AND(FZ43&gt;0,FZ43&lt;($HK$3-$D43)),FZ43,
AND(FZ43&gt;0,FZ43&gt;($HK$3-$D43)),($HK$3-$D43)),""))</f>
        <v/>
      </c>
      <c r="KE43" s="84" t="str" cm="1">
        <f t="array" ref="KE43">IF($C43="Production","",IFERROR(
_xlfn.IFS(AND(GA43&gt;0,GA43&lt;($HK$3-$D43)),GA43,
AND(GA43&gt;0,GA43&gt;($HK$3-$D43)),($HK$3-$D43)),""))</f>
        <v/>
      </c>
      <c r="KF43" s="84" t="str" cm="1">
        <f t="array" ref="KF43">IF($C43="Production","",IFERROR(
_xlfn.IFS(AND(GB43&gt;0,GB43&lt;($HK$3-$D43)),GB43,
AND(GB43&gt;0,GB43&gt;($HK$3-$D43)),($HK$3-$D43)),""))</f>
        <v/>
      </c>
      <c r="KG43" s="84" t="str" cm="1">
        <f t="array" ref="KG43">IF($C43="Production","",IFERROR(
_xlfn.IFS(AND(GC43&gt;0,GC43&lt;($HK$3-$D43)),GC43,
AND(GC43&gt;0,GC43&gt;($HK$3-$D43)),($HK$3-$D43)),""))</f>
        <v/>
      </c>
      <c r="KH43" s="84" t="str" cm="1">
        <f t="array" ref="KH43">IF($C43="Production","",IFERROR(
_xlfn.IFS(AND(GD43&gt;0,GD43&lt;($HK$3-$D43)),GD43,
AND(GD43&gt;0,GD43&gt;($HK$3-$D43)),($HK$3-$D43)),""))</f>
        <v/>
      </c>
      <c r="KI43" s="84" t="str" cm="1">
        <f t="array" ref="KI43">IF($C43="Production","",IFERROR(
_xlfn.IFS(AND(GE43&gt;0,GE43&lt;($HK$3-$D43)),GE43,
AND(GE43&gt;0,GE43&gt;($HK$3-$D43)),($HK$3-$D43)),""))</f>
        <v/>
      </c>
      <c r="KJ43" s="84" t="str" cm="1">
        <f t="array" ref="KJ43">IF($C43="Production","",IFERROR(
_xlfn.IFS(AND(GF43&gt;0,GF43&lt;($HK$3-$D43)),GF43,
AND(GF43&gt;0,GF43&gt;($HK$3-$D43)),($HK$3-$D43)),""))</f>
        <v/>
      </c>
      <c r="KK43" s="84" t="str" cm="1">
        <f t="array" ref="KK43">IF($C43="Production","",IFERROR(
_xlfn.IFS(AND(GG43&gt;0,GG43&lt;($HK$3-$D43)),GG43,
AND(GG43&gt;0,GG43&gt;($HK$3-$D43)),($HK$3-$D43)),""))</f>
        <v/>
      </c>
      <c r="KL43" s="84" t="str" cm="1">
        <f t="array" ref="KL43">IF($C43="Production","",IFERROR(
_xlfn.IFS(AND(GH43&gt;0,GH43&lt;($HK$3-$D43)),GH43,
AND(GH43&gt;0,GH43&gt;($HK$3-$D43)),($HK$3-$D43)),""))</f>
        <v/>
      </c>
      <c r="KM43" s="84" t="str" cm="1">
        <f t="array" ref="KM43">IF($C43="Production","",IFERROR(
_xlfn.IFS(AND(GI43&gt;0,GI43&lt;($HK$3-$D43)),GI43,
AND(GI43&gt;0,GI43&gt;($HK$3-$D43)),($HK$3-$D43)),""))</f>
        <v/>
      </c>
      <c r="KN43" s="84" t="str" cm="1">
        <f t="array" ref="KN43">IF($C43="Production","",IFERROR(
_xlfn.IFS(AND(GJ43&gt;0,GJ43&lt;($HK$3-$D43)),GJ43,
AND(GJ43&gt;0,GJ43&gt;($HK$3-$D43)),($HK$3-$D43)),""))</f>
        <v/>
      </c>
      <c r="KO43" s="84" t="str" cm="1">
        <f t="array" ref="KO43">IF($C43="Production","",IFERROR(
_xlfn.IFS(AND(GK43&gt;0,GK43&lt;($HK$3-$D43)),GK43,
AND(GK43&gt;0,GK43&gt;($HK$3-$D43)),($HK$3-$D43)),""))</f>
        <v/>
      </c>
      <c r="KP43" s="84" t="str" cm="1">
        <f t="array" ref="KP43">IF($C43="Production","",IFERROR(
_xlfn.IFS(AND(GL43&gt;0,GL43&lt;($HK$3-$D43)),GL43,
AND(GL43&gt;0,GL43&gt;($HK$3-$D43)),($HK$3-$D43)),""))</f>
        <v/>
      </c>
      <c r="KQ43" s="84" t="str" cm="1">
        <f t="array" ref="KQ43">IF($C43="Production","",IFERROR(
_xlfn.IFS(AND(GM43&gt;0,GM43&lt;($HK$3-$D43)),GM43,
AND(GM43&gt;0,GM43&gt;($HK$3-$D43)),($HK$3-$D43)),""))</f>
        <v/>
      </c>
      <c r="KR43" s="84" t="str" cm="1">
        <f t="array" ref="KR43">IF($C43="Production","",IFERROR(
_xlfn.IFS(AND(GN43&gt;0,GN43&lt;($HK$3-$D43)),GN43,
AND(GN43&gt;0,GN43&gt;($HK$3-$D43)),($HK$3-$D43)),""))</f>
        <v/>
      </c>
      <c r="KS43" s="84" t="str" cm="1">
        <f t="array" ref="KS43">IF($C43="Production","",IFERROR(
_xlfn.IFS(AND(GO43&gt;0,GO43&lt;($HK$3-$D43)),GO43,
AND(GO43&gt;0,GO43&gt;($HK$3-$D43)),($HK$3-$D43)),""))</f>
        <v/>
      </c>
      <c r="KT43" s="84" t="str" cm="1">
        <f t="array" ref="KT43">IF($C43="Production","",IFERROR(
_xlfn.IFS(AND(GP43&gt;0,GP43&lt;($HK$3-$D43)),GP43,
AND(GP43&gt;0,GP43&gt;($HK$3-$D43)),($HK$3-$D43)),""))</f>
        <v/>
      </c>
      <c r="KU43" s="84" t="str" cm="1">
        <f t="array" ref="KU43">IF($C43="Production","",IFERROR(
_xlfn.IFS(AND(GQ43&gt;0,GQ43&lt;($HK$3-$D43)),GQ43,
AND(GQ43&gt;0,GQ43&gt;($HK$3-$D43)),($HK$3-$D43)),""))</f>
        <v/>
      </c>
      <c r="KV43" s="84" t="str" cm="1">
        <f t="array" ref="KV43">IF($C43="Production","",IFERROR(
_xlfn.IFS(AND(GR43&gt;0,GR43&lt;($HK$3-$D43)),GR43,
AND(GR43&gt;0,GR43&gt;($HK$3-$D43)),($HK$3-$D43)),""))</f>
        <v/>
      </c>
      <c r="KW43" s="84" t="str" cm="1">
        <f t="array" ref="KW43">IF($C43="Production","",IFERROR(
_xlfn.IFS(AND(GS43&gt;0,GS43&lt;($HK$3-$D43)),GS43,
AND(GS43&gt;0,GS43&gt;($HK$3-$D43)),($HK$3-$D43)),""))</f>
        <v/>
      </c>
      <c r="KX43" s="84" t="str" cm="1">
        <f t="array" ref="KX43">IF($C43="Production","",IFERROR(
_xlfn.IFS(AND(GT43&gt;0,GT43&lt;($HK$3-$D43)),GT43,
AND(GT43&gt;0,GT43&gt;($HK$3-$D43)),($HK$3-$D43)),""))</f>
        <v/>
      </c>
      <c r="KY43" s="84" t="str" cm="1">
        <f t="array" ref="KY43">IF($C43="Production","",IFERROR(
_xlfn.IFS(AND(GU43&gt;0,GU43&lt;($HK$3-$D43)),GU43,
AND(GU43&gt;0,GU43&gt;($HK$3-$D43)),($HK$3-$D43)),""))</f>
        <v/>
      </c>
      <c r="KZ43" s="84" t="str" cm="1">
        <f t="array" ref="KZ43">IF($C43="Production","",IFERROR(
_xlfn.IFS(AND(GV43&gt;0,GV43&lt;($HK$3-$D43)),GV43,
AND(GV43&gt;0,GV43&gt;($HK$3-$D43)),($HK$3-$D43)),""))</f>
        <v/>
      </c>
      <c r="LA43" s="84" t="str" cm="1">
        <f t="array" ref="LA43">IF($C43="Production","",IFERROR(
_xlfn.IFS(AND(GW43&gt;0,GW43&lt;($HK$3-$D43)),GW43,
AND(GW43&gt;0,GW43&gt;($HK$3-$D43)),($HK$3-$D43)),""))</f>
        <v/>
      </c>
      <c r="LB43" s="84" t="str" cm="1">
        <f t="array" ref="LB43">IF($C43="Production","",IFERROR(
_xlfn.IFS(AND(GX43&gt;0,GX43&lt;($HK$3-$D43)),GX43,
AND(GX43&gt;0,GX43&gt;($HK$3-$D43)),($HK$3-$D43)),""))</f>
        <v/>
      </c>
      <c r="LC43" s="84" t="str" cm="1">
        <f t="array" ref="LC43">IF($C43="Production","",IFERROR(
_xlfn.IFS(AND(GY43&gt;0,GY43&lt;($HK$3-$D43)),GY43,
AND(GY43&gt;0,GY43&gt;($HK$3-$D43)),($HK$3-$D43)),""))</f>
        <v/>
      </c>
      <c r="LD43" s="84" t="str" cm="1">
        <f t="array" ref="LD43">IF($C43="Production","",IFERROR(
_xlfn.IFS(AND(GZ43&gt;0,GZ43&lt;($HK$3-$D43)),GZ43,
AND(GZ43&gt;0,GZ43&gt;($HK$3-$D43)),($HK$3-$D43)),""))</f>
        <v/>
      </c>
      <c r="LE43" s="84" t="str" cm="1">
        <f t="array" ref="LE43">IF($C43="Production","",IFERROR(
_xlfn.IFS(AND(HA43&gt;0,HA43&lt;($HK$3-$D43)),HA43,
AND(HA43&gt;0,HA43&gt;($HK$3-$D43)),($HK$3-$D43)),""))</f>
        <v/>
      </c>
      <c r="LF43" s="84" t="str" cm="1">
        <f t="array" ref="LF43">IF($C43="Production","",IFERROR(
_xlfn.IFS(AND(HB43&gt;0,HB43&lt;($HK$3-$D43)),HB43,
AND(HB43&gt;0,HB43&gt;($HK$3-$D43)),($HK$3-$D43)),""))</f>
        <v/>
      </c>
      <c r="LG43" s="84" t="str" cm="1">
        <f t="array" ref="LG43">IF($C43="Production","",IFERROR(
_xlfn.IFS(AND(HC43&gt;0,HC43&lt;($HK$3-$D43)),HC43,
AND(HC43&gt;0,HC43&gt;($HK$3-$D43)),($HK$3-$D43)),""))</f>
        <v/>
      </c>
      <c r="LH43" s="84" t="str" cm="1">
        <f t="array" ref="LH43">IF($C43="Production","",IFERROR(
_xlfn.IFS(AND(HD43&gt;0,HD43&lt;($HK$3-$D43)),HD43,
AND(HD43&gt;0,HD43&gt;($HK$3-$D43)),($HK$3-$D43)),""))</f>
        <v/>
      </c>
      <c r="LI43" s="84" t="str" cm="1">
        <f t="array" ref="LI43">IF($C43="Production","",IFERROR(
_xlfn.IFS(AND(HE43&gt;0,HE43&lt;($HK$3-$D43)),HE43,
AND(HE43&gt;0,HE43&gt;($HK$3-$D43)),($HK$3-$D43)),""))</f>
        <v/>
      </c>
      <c r="LJ43" s="84" t="str" cm="1">
        <f t="array" ref="LJ43">IF($C43="Production","",IFERROR(
_xlfn.IFS(AND(HF43&gt;0,HF43&lt;($HK$3-$D43)),HF43,
AND(HF43&gt;0,HF43&gt;($HK$3-$D43)),($HK$3-$D43)),""))</f>
        <v/>
      </c>
      <c r="LK43" s="84" t="str" cm="1">
        <f t="array" ref="LK43">IF($C43="Production","",IFERROR(
_xlfn.IFS(AND(HG43&gt;0,HG43&lt;($HK$3-$D43)),HG43,
AND(HG43&gt;0,HG43&gt;($HK$3-$D43)),($HK$3-$D43)),""))</f>
        <v/>
      </c>
      <c r="LL43" s="139">
        <f t="shared" si="161"/>
        <v>0</v>
      </c>
      <c r="LM43" s="80"/>
      <c r="LN43" s="133" t="str">
        <f t="shared" si="162"/>
        <v/>
      </c>
      <c r="LO43" s="84" t="str">
        <f t="shared" si="163"/>
        <v/>
      </c>
      <c r="LP43" s="84" t="str">
        <f t="shared" si="164"/>
        <v/>
      </c>
      <c r="LQ43" s="84" t="str">
        <f t="shared" si="165"/>
        <v/>
      </c>
      <c r="LR43" s="84" t="str">
        <f t="shared" si="166"/>
        <v/>
      </c>
      <c r="LS43" s="84" t="str">
        <f t="shared" si="167"/>
        <v/>
      </c>
      <c r="LT43" s="84" t="str">
        <f t="shared" si="168"/>
        <v/>
      </c>
      <c r="LU43" s="84" t="str">
        <f t="shared" si="169"/>
        <v/>
      </c>
      <c r="LV43" s="84" t="str">
        <f t="shared" si="170"/>
        <v/>
      </c>
      <c r="LW43" s="84" t="str">
        <f t="shared" si="171"/>
        <v/>
      </c>
      <c r="LX43" s="84" t="str">
        <f t="shared" si="172"/>
        <v/>
      </c>
      <c r="LY43" s="84" t="str">
        <f t="shared" si="173"/>
        <v/>
      </c>
      <c r="LZ43" s="84" t="str">
        <f t="shared" si="174"/>
        <v/>
      </c>
      <c r="MA43" s="84" t="str">
        <f t="shared" si="175"/>
        <v/>
      </c>
      <c r="MB43" s="84" t="str">
        <f t="shared" si="176"/>
        <v/>
      </c>
      <c r="MC43" s="84" t="str">
        <f t="shared" si="177"/>
        <v/>
      </c>
      <c r="MD43" s="84" t="str">
        <f t="shared" si="178"/>
        <v/>
      </c>
      <c r="ME43" s="84" t="str">
        <f t="shared" si="179"/>
        <v/>
      </c>
      <c r="MF43" s="84" t="str">
        <f t="shared" si="180"/>
        <v/>
      </c>
      <c r="MG43" s="84" t="str">
        <f t="shared" si="181"/>
        <v/>
      </c>
      <c r="MH43" s="84" t="str">
        <f t="shared" si="182"/>
        <v/>
      </c>
      <c r="MI43" s="84" t="str">
        <f t="shared" si="183"/>
        <v/>
      </c>
      <c r="MJ43" s="84" t="str">
        <f t="shared" si="184"/>
        <v/>
      </c>
      <c r="MK43" s="84" t="str">
        <f t="shared" si="185"/>
        <v/>
      </c>
      <c r="ML43" s="84" t="str">
        <f t="shared" si="186"/>
        <v/>
      </c>
      <c r="MM43" s="84" t="str">
        <f t="shared" si="187"/>
        <v/>
      </c>
      <c r="MN43" s="84" t="str">
        <f t="shared" si="188"/>
        <v/>
      </c>
      <c r="MO43" s="84" t="str">
        <f t="shared" si="189"/>
        <v/>
      </c>
      <c r="MP43" s="84" t="str">
        <f t="shared" si="190"/>
        <v/>
      </c>
      <c r="MQ43" s="84" t="str">
        <f t="shared" si="191"/>
        <v/>
      </c>
      <c r="MR43" s="84" t="str">
        <f t="shared" si="192"/>
        <v/>
      </c>
      <c r="MS43" s="84" t="str">
        <f t="shared" si="193"/>
        <v/>
      </c>
      <c r="MT43" s="84" t="str">
        <f t="shared" si="194"/>
        <v/>
      </c>
      <c r="MU43" s="84" t="str">
        <f t="shared" si="195"/>
        <v/>
      </c>
      <c r="MV43" s="84" t="str">
        <f t="shared" si="196"/>
        <v/>
      </c>
      <c r="MW43" s="84" t="str">
        <f t="shared" si="197"/>
        <v/>
      </c>
      <c r="MX43" s="84" t="str">
        <f t="shared" si="198"/>
        <v/>
      </c>
      <c r="MY43" s="84" t="str">
        <f t="shared" si="199"/>
        <v/>
      </c>
      <c r="MZ43" s="84" t="str">
        <f t="shared" si="200"/>
        <v/>
      </c>
      <c r="NA43" s="84" t="str">
        <f t="shared" si="201"/>
        <v/>
      </c>
      <c r="NB43" s="84" t="str">
        <f t="shared" si="202"/>
        <v/>
      </c>
      <c r="NC43" s="84" t="str">
        <f t="shared" si="203"/>
        <v/>
      </c>
      <c r="ND43" s="84" t="str">
        <f t="shared" si="204"/>
        <v/>
      </c>
      <c r="NE43" s="84" t="str">
        <f t="shared" si="205"/>
        <v/>
      </c>
      <c r="NF43" s="84" t="str">
        <f t="shared" si="206"/>
        <v/>
      </c>
      <c r="NG43" s="84" t="str">
        <f t="shared" si="207"/>
        <v/>
      </c>
      <c r="NH43" s="84" t="str">
        <f t="shared" si="208"/>
        <v/>
      </c>
      <c r="NI43" s="84" t="str">
        <f t="shared" si="209"/>
        <v/>
      </c>
      <c r="NJ43" s="84" t="str">
        <f t="shared" si="210"/>
        <v/>
      </c>
      <c r="NK43" s="84" t="str">
        <f t="shared" si="211"/>
        <v/>
      </c>
      <c r="NL43" s="84" t="str">
        <f t="shared" si="212"/>
        <v/>
      </c>
      <c r="NM43" s="134" t="str">
        <f t="shared" si="213"/>
        <v/>
      </c>
      <c r="NN43" s="139">
        <f t="shared" si="214"/>
        <v>0</v>
      </c>
      <c r="NP43" s="91" t="str">
        <f t="shared" si="215"/>
        <v/>
      </c>
      <c r="NQ43" s="79" t="str">
        <f t="shared" si="216"/>
        <v/>
      </c>
      <c r="NR43" s="79" t="str">
        <f t="shared" si="217"/>
        <v/>
      </c>
      <c r="NS43" s="79" t="str">
        <f t="shared" si="218"/>
        <v/>
      </c>
      <c r="NT43" s="79" t="str">
        <f t="shared" si="219"/>
        <v/>
      </c>
      <c r="NU43" s="79" t="str">
        <f t="shared" si="220"/>
        <v/>
      </c>
      <c r="NV43" s="79" t="str">
        <f t="shared" si="221"/>
        <v/>
      </c>
      <c r="NW43" s="79" t="str">
        <f t="shared" si="222"/>
        <v/>
      </c>
      <c r="NX43" s="79" t="str">
        <f t="shared" si="223"/>
        <v/>
      </c>
      <c r="NY43" s="79" t="str">
        <f t="shared" si="224"/>
        <v/>
      </c>
      <c r="NZ43" s="79" t="str">
        <f t="shared" si="225"/>
        <v/>
      </c>
      <c r="OA43" s="79" t="str">
        <f t="shared" si="226"/>
        <v/>
      </c>
      <c r="OB43" s="79" t="str">
        <f t="shared" si="227"/>
        <v/>
      </c>
      <c r="OC43" s="79" t="str">
        <f t="shared" si="228"/>
        <v/>
      </c>
      <c r="OD43" s="79" t="str">
        <f t="shared" si="229"/>
        <v/>
      </c>
      <c r="OE43" s="79" t="str">
        <f t="shared" si="230"/>
        <v/>
      </c>
      <c r="OF43" s="79" t="str">
        <f t="shared" si="231"/>
        <v/>
      </c>
      <c r="OG43" s="79" t="str">
        <f t="shared" si="232"/>
        <v/>
      </c>
      <c r="OH43" s="79" t="str">
        <f t="shared" si="233"/>
        <v/>
      </c>
      <c r="OI43" s="79" t="str">
        <f t="shared" si="234"/>
        <v/>
      </c>
      <c r="OJ43" s="79" t="str">
        <f t="shared" si="235"/>
        <v/>
      </c>
      <c r="OK43" s="79" t="str">
        <f t="shared" si="236"/>
        <v/>
      </c>
      <c r="OL43" s="79" t="str">
        <f t="shared" si="237"/>
        <v/>
      </c>
      <c r="OM43" s="79" t="str">
        <f t="shared" si="238"/>
        <v/>
      </c>
      <c r="ON43" s="79" t="str">
        <f t="shared" si="239"/>
        <v/>
      </c>
      <c r="OO43" s="79" t="str">
        <f t="shared" si="240"/>
        <v/>
      </c>
      <c r="OP43" s="79" t="str">
        <f t="shared" si="241"/>
        <v/>
      </c>
      <c r="OQ43" s="79" t="str">
        <f t="shared" si="242"/>
        <v/>
      </c>
      <c r="OR43" s="79" t="str">
        <f t="shared" si="243"/>
        <v/>
      </c>
      <c r="OS43" s="79" t="str">
        <f t="shared" si="244"/>
        <v/>
      </c>
      <c r="OT43" s="79" t="str">
        <f t="shared" si="245"/>
        <v/>
      </c>
      <c r="OU43" s="79" t="str">
        <f t="shared" si="246"/>
        <v/>
      </c>
      <c r="OV43" s="79" t="str">
        <f t="shared" si="247"/>
        <v/>
      </c>
      <c r="OW43" s="79" t="str">
        <f t="shared" si="248"/>
        <v/>
      </c>
      <c r="OX43" s="79" t="str">
        <f t="shared" si="249"/>
        <v/>
      </c>
      <c r="OY43" s="79" t="str">
        <f t="shared" si="250"/>
        <v/>
      </c>
      <c r="OZ43" s="79" t="str">
        <f t="shared" si="251"/>
        <v/>
      </c>
      <c r="PA43" s="79" t="str">
        <f t="shared" si="252"/>
        <v/>
      </c>
      <c r="PB43" s="79" t="str">
        <f t="shared" si="253"/>
        <v/>
      </c>
      <c r="PC43" s="79" t="str">
        <f t="shared" si="254"/>
        <v/>
      </c>
      <c r="PD43" s="79" t="str">
        <f t="shared" si="255"/>
        <v/>
      </c>
      <c r="PE43" s="79" t="str">
        <f t="shared" si="256"/>
        <v/>
      </c>
      <c r="PF43" s="79" t="str">
        <f t="shared" si="257"/>
        <v/>
      </c>
      <c r="PG43" s="79" t="str">
        <f t="shared" si="258"/>
        <v/>
      </c>
      <c r="PH43" s="79" t="str">
        <f t="shared" si="259"/>
        <v/>
      </c>
      <c r="PI43" s="79" t="str">
        <f t="shared" si="260"/>
        <v/>
      </c>
      <c r="PJ43" s="79" t="str">
        <f t="shared" si="261"/>
        <v/>
      </c>
      <c r="PK43" s="79" t="str">
        <f t="shared" si="262"/>
        <v/>
      </c>
      <c r="PL43" s="79" t="str">
        <f t="shared" si="263"/>
        <v/>
      </c>
      <c r="PM43" s="79" t="str">
        <f t="shared" si="264"/>
        <v/>
      </c>
      <c r="PN43" s="79" t="str">
        <f t="shared" si="265"/>
        <v/>
      </c>
      <c r="PO43" s="92" t="str">
        <f t="shared" si="266"/>
        <v/>
      </c>
      <c r="PP43" s="144">
        <f t="shared" si="109"/>
        <v>0</v>
      </c>
      <c r="PR43" s="91">
        <f t="shared" si="267"/>
        <v>2</v>
      </c>
      <c r="PS43" s="79">
        <f t="shared" si="268"/>
        <v>0</v>
      </c>
      <c r="PT43" s="92">
        <f t="shared" si="269"/>
        <v>2.5</v>
      </c>
      <c r="PV43" s="144">
        <f t="shared" si="270"/>
        <v>0</v>
      </c>
      <c r="PX43" s="144">
        <f t="shared" si="271"/>
        <v>2.5</v>
      </c>
    </row>
    <row r="44" spans="2:440" x14ac:dyDescent="0.15">
      <c r="B44" s="82" t="str">
        <f>'MODU 2025'!B47</f>
        <v>WALCH Vanessa </v>
      </c>
      <c r="C44" s="82" t="str">
        <f>'MODU 2025'!C47</f>
        <v>Production</v>
      </c>
      <c r="D44" s="82">
        <f>'MODU 2025'!D47</f>
        <v>37</v>
      </c>
      <c r="E44" s="125">
        <f>'MODU 2025'!G47</f>
        <v>33</v>
      </c>
      <c r="F44" s="82">
        <f>'MODU 2025'!H47</f>
        <v>41</v>
      </c>
      <c r="G44" s="82">
        <f>'MODU 2025'!I47</f>
        <v>33</v>
      </c>
      <c r="H44" s="82">
        <f>'MODU 2025'!J47</f>
        <v>41</v>
      </c>
      <c r="I44" s="82">
        <f>'MODU 2025'!K47</f>
        <v>33</v>
      </c>
      <c r="J44" s="82">
        <f>'MODU 2025'!L47</f>
        <v>41</v>
      </c>
      <c r="K44" s="82">
        <f>'MODU 2025'!M47</f>
        <v>33</v>
      </c>
      <c r="L44" s="82">
        <f>'MODU 2025'!N47</f>
        <v>41</v>
      </c>
      <c r="M44" s="82">
        <f>'MODU 2025'!O47</f>
        <v>33</v>
      </c>
      <c r="N44" s="82">
        <f>'MODU 2025'!P47</f>
        <v>41</v>
      </c>
      <c r="O44" s="82">
        <f>'MODU 2025'!Q47</f>
        <v>33</v>
      </c>
      <c r="P44" s="82">
        <f>'MODU 2025'!R47</f>
        <v>41</v>
      </c>
      <c r="Q44" s="82">
        <f>'MODU 2025'!S47</f>
        <v>33</v>
      </c>
      <c r="R44" s="82">
        <f>'MODU 2025'!T47</f>
        <v>41</v>
      </c>
      <c r="S44" s="82">
        <f>'MODU 2025'!U47</f>
        <v>33</v>
      </c>
      <c r="T44" s="82">
        <f>'MODU 2025'!V47</f>
        <v>41</v>
      </c>
      <c r="U44" s="82">
        <f>'MODU 2025'!W47</f>
        <v>33</v>
      </c>
      <c r="V44" s="82">
        <f>'MODU 2025'!X47</f>
        <v>41</v>
      </c>
      <c r="W44" s="82">
        <f>'MODU 2025'!Y47</f>
        <v>33</v>
      </c>
      <c r="X44" s="82">
        <f>'MODU 2025'!Z47</f>
        <v>41</v>
      </c>
      <c r="Y44" s="82">
        <f>'MODU 2025'!AA47</f>
        <v>33</v>
      </c>
      <c r="Z44" s="82">
        <f>'MODU 2025'!AB47</f>
        <v>41</v>
      </c>
      <c r="AA44" s="82">
        <f>'MODU 2025'!AC47</f>
        <v>33</v>
      </c>
      <c r="AB44" s="82">
        <f>'MODU 2025'!AD47</f>
        <v>41</v>
      </c>
      <c r="AC44" s="82">
        <f>'MODU 2025'!AE47</f>
        <v>33</v>
      </c>
      <c r="AD44" s="82">
        <f>'MODU 2025'!AF47</f>
        <v>41</v>
      </c>
      <c r="AE44" s="82">
        <f>'MODU 2025'!AG47</f>
        <v>33</v>
      </c>
      <c r="AF44" s="82">
        <f>'MODU 2025'!AH47</f>
        <v>41</v>
      </c>
      <c r="AG44" s="82">
        <f>'MODU 2025'!AI47</f>
        <v>33</v>
      </c>
      <c r="AH44" s="82">
        <f>'MODU 2025'!AJ47</f>
        <v>41</v>
      </c>
      <c r="AI44" s="82">
        <f>'MODU 2025'!AK47</f>
        <v>33</v>
      </c>
      <c r="AJ44" s="82">
        <f>'MODU 2025'!AL47</f>
        <v>41</v>
      </c>
      <c r="AK44" s="82">
        <f>'MODU 2025'!AM47</f>
        <v>33</v>
      </c>
      <c r="AL44" s="82">
        <f>'MODU 2025'!AN47</f>
        <v>41</v>
      </c>
      <c r="AM44" s="82">
        <f>'MODU 2025'!AO47</f>
        <v>33</v>
      </c>
      <c r="AN44" s="82">
        <f>'MODU 2025'!AP47</f>
        <v>41</v>
      </c>
      <c r="AO44" s="82">
        <f>'MODU 2025'!AQ47</f>
        <v>33</v>
      </c>
      <c r="AP44" s="82">
        <f>'MODU 2025'!AR47</f>
        <v>41</v>
      </c>
      <c r="AQ44" s="82">
        <f>'MODU 2025'!AS47</f>
        <v>33</v>
      </c>
      <c r="AR44" s="82">
        <f>'MODU 2025'!AT47</f>
        <v>41</v>
      </c>
      <c r="AS44" s="82">
        <f>'MODU 2025'!AU47</f>
        <v>33</v>
      </c>
      <c r="AT44" s="82">
        <f>'MODU 2025'!AV47</f>
        <v>41</v>
      </c>
      <c r="AU44" s="82">
        <f>'MODU 2025'!AW47</f>
        <v>33</v>
      </c>
      <c r="AV44" s="82">
        <f>'MODU 2025'!AX47</f>
        <v>41</v>
      </c>
      <c r="AW44" s="82">
        <f>'MODU 2025'!AY47</f>
        <v>33</v>
      </c>
      <c r="AX44" s="82">
        <f>'MODU 2025'!AZ47</f>
        <v>41</v>
      </c>
      <c r="AY44" s="82">
        <f>'MODU 2025'!BA47</f>
        <v>33</v>
      </c>
      <c r="AZ44" s="82">
        <f>'MODU 2025'!BB47</f>
        <v>41</v>
      </c>
      <c r="BA44" s="82">
        <f>'MODU 2025'!BC47</f>
        <v>33</v>
      </c>
      <c r="BB44" s="82">
        <f>'MODU 2025'!BD47</f>
        <v>41</v>
      </c>
      <c r="BC44" s="82">
        <f>'MODU 2025'!BE47</f>
        <v>33</v>
      </c>
      <c r="BD44" s="126">
        <f>'MODU 2025'!BF47</f>
        <v>41</v>
      </c>
      <c r="BE44" s="82"/>
      <c r="BF44" s="116">
        <v>41</v>
      </c>
      <c r="BG44" s="117">
        <v>33</v>
      </c>
      <c r="BH44" s="117">
        <v>41</v>
      </c>
      <c r="BI44" s="117">
        <v>33</v>
      </c>
      <c r="BJ44" s="117">
        <v>41</v>
      </c>
      <c r="BK44" s="117">
        <v>33</v>
      </c>
      <c r="BL44" s="117">
        <v>41</v>
      </c>
      <c r="BM44" s="117">
        <v>33</v>
      </c>
      <c r="BN44" s="117">
        <v>41</v>
      </c>
      <c r="BO44" s="117">
        <v>33</v>
      </c>
      <c r="BP44" s="117">
        <v>41</v>
      </c>
      <c r="BQ44" s="117">
        <v>33</v>
      </c>
      <c r="BR44" s="117">
        <v>41</v>
      </c>
      <c r="BS44" s="117">
        <v>33</v>
      </c>
      <c r="BT44" s="117">
        <v>41</v>
      </c>
      <c r="BU44" s="117">
        <v>33</v>
      </c>
      <c r="BV44" s="117">
        <v>41</v>
      </c>
      <c r="BW44" s="117">
        <v>33</v>
      </c>
      <c r="BX44" s="117">
        <v>41</v>
      </c>
      <c r="BY44" s="117">
        <v>33</v>
      </c>
      <c r="BZ44" s="117">
        <v>41</v>
      </c>
      <c r="CA44" s="117">
        <v>33</v>
      </c>
      <c r="CB44" s="117">
        <v>41</v>
      </c>
      <c r="CC44" s="117">
        <v>33</v>
      </c>
      <c r="CD44" s="117">
        <v>41</v>
      </c>
      <c r="CE44" s="117">
        <v>33</v>
      </c>
      <c r="CF44" s="117">
        <v>41</v>
      </c>
      <c r="CG44" s="117">
        <v>33</v>
      </c>
      <c r="CH44" s="117">
        <v>41</v>
      </c>
      <c r="CI44" s="117">
        <v>33</v>
      </c>
      <c r="CJ44" s="117">
        <v>41</v>
      </c>
      <c r="CK44" s="117">
        <v>33</v>
      </c>
      <c r="CL44" s="117">
        <v>41</v>
      </c>
      <c r="CM44" s="117">
        <v>33</v>
      </c>
      <c r="CN44" s="117">
        <v>41</v>
      </c>
      <c r="CO44" s="117">
        <v>33</v>
      </c>
      <c r="CP44" s="117">
        <v>41</v>
      </c>
      <c r="CQ44" s="117">
        <v>33</v>
      </c>
      <c r="CR44" s="117">
        <v>41</v>
      </c>
      <c r="CS44" s="117">
        <v>33</v>
      </c>
      <c r="CT44" s="117">
        <v>41</v>
      </c>
      <c r="CU44" s="117">
        <v>33</v>
      </c>
      <c r="CV44" s="117">
        <v>41</v>
      </c>
      <c r="CW44" s="117">
        <v>33</v>
      </c>
      <c r="CX44" s="117">
        <v>41</v>
      </c>
      <c r="CY44" s="117">
        <v>33</v>
      </c>
      <c r="CZ44" s="117">
        <v>41</v>
      </c>
      <c r="DA44" s="117">
        <v>33</v>
      </c>
      <c r="DB44" s="117">
        <v>41</v>
      </c>
      <c r="DC44" s="117">
        <v>33</v>
      </c>
      <c r="DD44" s="117">
        <v>41</v>
      </c>
      <c r="DE44" s="118">
        <v>33</v>
      </c>
      <c r="DF44" s="85"/>
      <c r="DG44" s="133">
        <f t="shared" si="272"/>
        <v>0</v>
      </c>
      <c r="DH44" s="84">
        <f t="shared" si="110"/>
        <v>0</v>
      </c>
      <c r="DI44" s="84">
        <f t="shared" si="111"/>
        <v>0</v>
      </c>
      <c r="DJ44" s="84">
        <f t="shared" si="112"/>
        <v>0</v>
      </c>
      <c r="DK44" s="84">
        <f t="shared" si="113"/>
        <v>0</v>
      </c>
      <c r="DL44" s="84">
        <f t="shared" si="114"/>
        <v>0</v>
      </c>
      <c r="DM44" s="84">
        <f t="shared" si="115"/>
        <v>0</v>
      </c>
      <c r="DN44" s="84">
        <f t="shared" si="116"/>
        <v>0</v>
      </c>
      <c r="DO44" s="84">
        <f t="shared" si="117"/>
        <v>0</v>
      </c>
      <c r="DP44" s="84">
        <f t="shared" si="118"/>
        <v>0</v>
      </c>
      <c r="DQ44" s="84">
        <f t="shared" si="119"/>
        <v>0</v>
      </c>
      <c r="DR44" s="84">
        <f t="shared" si="120"/>
        <v>0</v>
      </c>
      <c r="DS44" s="84">
        <f t="shared" si="121"/>
        <v>0</v>
      </c>
      <c r="DT44" s="84">
        <f t="shared" si="122"/>
        <v>0</v>
      </c>
      <c r="DU44" s="84">
        <f t="shared" si="123"/>
        <v>0</v>
      </c>
      <c r="DV44" s="84">
        <f t="shared" si="124"/>
        <v>0</v>
      </c>
      <c r="DW44" s="84">
        <f t="shared" si="125"/>
        <v>0</v>
      </c>
      <c r="DX44" s="84">
        <f t="shared" si="126"/>
        <v>0</v>
      </c>
      <c r="DY44" s="84">
        <f t="shared" si="127"/>
        <v>0</v>
      </c>
      <c r="DZ44" s="84">
        <f t="shared" si="128"/>
        <v>0</v>
      </c>
      <c r="EA44" s="84">
        <f t="shared" si="129"/>
        <v>0</v>
      </c>
      <c r="EB44" s="84">
        <f t="shared" si="130"/>
        <v>0</v>
      </c>
      <c r="EC44" s="84">
        <f t="shared" si="131"/>
        <v>0</v>
      </c>
      <c r="ED44" s="84">
        <f t="shared" si="132"/>
        <v>0</v>
      </c>
      <c r="EE44" s="84">
        <f t="shared" si="133"/>
        <v>0</v>
      </c>
      <c r="EF44" s="84">
        <f t="shared" si="134"/>
        <v>0</v>
      </c>
      <c r="EG44" s="84">
        <f t="shared" si="135"/>
        <v>0</v>
      </c>
      <c r="EH44" s="84">
        <f t="shared" si="136"/>
        <v>0</v>
      </c>
      <c r="EI44" s="84">
        <f t="shared" si="137"/>
        <v>0</v>
      </c>
      <c r="EJ44" s="84">
        <f t="shared" si="138"/>
        <v>0</v>
      </c>
      <c r="EK44" s="84">
        <f t="shared" si="139"/>
        <v>0</v>
      </c>
      <c r="EL44" s="84">
        <f t="shared" si="140"/>
        <v>0</v>
      </c>
      <c r="EM44" s="84">
        <f t="shared" si="141"/>
        <v>0</v>
      </c>
      <c r="EN44" s="84">
        <f t="shared" si="142"/>
        <v>0</v>
      </c>
      <c r="EO44" s="84">
        <f t="shared" si="143"/>
        <v>0</v>
      </c>
      <c r="EP44" s="84">
        <f t="shared" si="144"/>
        <v>0</v>
      </c>
      <c r="EQ44" s="84">
        <f t="shared" si="145"/>
        <v>0</v>
      </c>
      <c r="ER44" s="84">
        <f t="shared" si="146"/>
        <v>0</v>
      </c>
      <c r="ES44" s="84">
        <f t="shared" si="147"/>
        <v>0</v>
      </c>
      <c r="ET44" s="84">
        <f t="shared" si="148"/>
        <v>0</v>
      </c>
      <c r="EU44" s="84">
        <f t="shared" si="149"/>
        <v>0</v>
      </c>
      <c r="EV44" s="84">
        <f t="shared" si="150"/>
        <v>0</v>
      </c>
      <c r="EW44" s="84">
        <f t="shared" si="151"/>
        <v>0</v>
      </c>
      <c r="EX44" s="84">
        <f t="shared" si="152"/>
        <v>0</v>
      </c>
      <c r="EY44" s="84">
        <f t="shared" si="153"/>
        <v>0</v>
      </c>
      <c r="EZ44" s="84">
        <f t="shared" si="154"/>
        <v>0</v>
      </c>
      <c r="FA44" s="84">
        <f t="shared" si="155"/>
        <v>0</v>
      </c>
      <c r="FB44" s="84">
        <f t="shared" si="156"/>
        <v>0</v>
      </c>
      <c r="FC44" s="84">
        <f t="shared" si="157"/>
        <v>0</v>
      </c>
      <c r="FD44" s="84">
        <f t="shared" si="158"/>
        <v>0</v>
      </c>
      <c r="FE44" s="84">
        <f t="shared" si="159"/>
        <v>0</v>
      </c>
      <c r="FF44" s="134">
        <f t="shared" si="160"/>
        <v>0</v>
      </c>
      <c r="FG44" s="84"/>
      <c r="FH44" s="133" t="str">
        <f t="shared" si="51"/>
        <v/>
      </c>
      <c r="FI44" s="84" t="str">
        <f t="shared" si="52"/>
        <v/>
      </c>
      <c r="FJ44" s="84" t="str">
        <f t="shared" si="53"/>
        <v/>
      </c>
      <c r="FK44" s="84" t="str">
        <f t="shared" si="54"/>
        <v/>
      </c>
      <c r="FL44" s="84" t="str">
        <f t="shared" si="55"/>
        <v/>
      </c>
      <c r="FM44" s="84" t="str">
        <f t="shared" si="56"/>
        <v/>
      </c>
      <c r="FN44" s="84" t="str">
        <f t="shared" si="57"/>
        <v/>
      </c>
      <c r="FO44" s="84" t="str">
        <f t="shared" si="58"/>
        <v/>
      </c>
      <c r="FP44" s="84" t="str">
        <f t="shared" si="59"/>
        <v/>
      </c>
      <c r="FQ44" s="84" t="str">
        <f t="shared" si="60"/>
        <v/>
      </c>
      <c r="FR44" s="84" t="str">
        <f t="shared" si="61"/>
        <v/>
      </c>
      <c r="FS44" s="84" t="str">
        <f t="shared" si="62"/>
        <v/>
      </c>
      <c r="FT44" s="84" t="str">
        <f t="shared" si="63"/>
        <v/>
      </c>
      <c r="FU44" s="84" t="str">
        <f t="shared" si="64"/>
        <v/>
      </c>
      <c r="FV44" s="84" t="str">
        <f t="shared" si="65"/>
        <v/>
      </c>
      <c r="FW44" s="84" t="str">
        <f t="shared" si="66"/>
        <v/>
      </c>
      <c r="FX44" s="84" t="str">
        <f t="shared" si="67"/>
        <v/>
      </c>
      <c r="FY44" s="84" t="str">
        <f t="shared" si="68"/>
        <v/>
      </c>
      <c r="FZ44" s="84" t="str">
        <f t="shared" si="69"/>
        <v/>
      </c>
      <c r="GA44" s="84" t="str">
        <f t="shared" si="70"/>
        <v/>
      </c>
      <c r="GB44" s="84" t="str">
        <f t="shared" si="71"/>
        <v/>
      </c>
      <c r="GC44" s="84" t="str">
        <f t="shared" si="72"/>
        <v/>
      </c>
      <c r="GD44" s="84" t="str">
        <f t="shared" si="73"/>
        <v/>
      </c>
      <c r="GE44" s="84" t="str">
        <f t="shared" si="74"/>
        <v/>
      </c>
      <c r="GF44" s="84" t="str">
        <f t="shared" si="75"/>
        <v/>
      </c>
      <c r="GG44" s="84" t="str">
        <f t="shared" si="76"/>
        <v/>
      </c>
      <c r="GH44" s="84" t="str">
        <f t="shared" si="77"/>
        <v/>
      </c>
      <c r="GI44" s="84" t="str">
        <f t="shared" si="78"/>
        <v/>
      </c>
      <c r="GJ44" s="84" t="str">
        <f t="shared" si="79"/>
        <v/>
      </c>
      <c r="GK44" s="84" t="str">
        <f t="shared" si="80"/>
        <v/>
      </c>
      <c r="GL44" s="84" t="str">
        <f t="shared" si="81"/>
        <v/>
      </c>
      <c r="GM44" s="84" t="str">
        <f t="shared" si="82"/>
        <v/>
      </c>
      <c r="GN44" s="84" t="str">
        <f t="shared" si="83"/>
        <v/>
      </c>
      <c r="GO44" s="84" t="str">
        <f t="shared" si="84"/>
        <v/>
      </c>
      <c r="GP44" s="84" t="str">
        <f t="shared" si="85"/>
        <v/>
      </c>
      <c r="GQ44" s="84" t="str">
        <f t="shared" si="86"/>
        <v/>
      </c>
      <c r="GR44" s="84" t="str">
        <f t="shared" si="87"/>
        <v/>
      </c>
      <c r="GS44" s="84" t="str">
        <f t="shared" si="88"/>
        <v/>
      </c>
      <c r="GT44" s="84" t="str">
        <f t="shared" si="89"/>
        <v/>
      </c>
      <c r="GU44" s="84" t="str">
        <f t="shared" si="90"/>
        <v/>
      </c>
      <c r="GV44" s="84" t="str">
        <f t="shared" si="91"/>
        <v/>
      </c>
      <c r="GW44" s="84" t="str">
        <f t="shared" si="92"/>
        <v/>
      </c>
      <c r="GX44" s="84" t="str">
        <f t="shared" si="93"/>
        <v/>
      </c>
      <c r="GY44" s="84" t="str">
        <f t="shared" si="94"/>
        <v/>
      </c>
      <c r="GZ44" s="84" t="str">
        <f t="shared" si="95"/>
        <v/>
      </c>
      <c r="HA44" s="84" t="str">
        <f t="shared" si="96"/>
        <v/>
      </c>
      <c r="HB44" s="84" t="str">
        <f t="shared" si="97"/>
        <v/>
      </c>
      <c r="HC44" s="84" t="str">
        <f t="shared" si="98"/>
        <v/>
      </c>
      <c r="HD44" s="84" t="str">
        <f t="shared" si="99"/>
        <v/>
      </c>
      <c r="HE44" s="84" t="str">
        <f t="shared" si="100"/>
        <v/>
      </c>
      <c r="HF44" s="84" t="str">
        <f t="shared" si="101"/>
        <v/>
      </c>
      <c r="HG44" s="84" t="str">
        <f t="shared" si="102"/>
        <v/>
      </c>
      <c r="HH44" s="139">
        <f t="shared" si="103"/>
        <v>0</v>
      </c>
      <c r="HI44" s="35"/>
      <c r="HJ44" s="133" t="str" cm="1">
        <f t="array" ref="HJ44">IF($C44&lt;&gt;"Production","",IFERROR(
_xlfn.IFS(AND(DG44&gt;0,DG44&lt;($HK$3-$D44)),DG44,
AND(DG44&gt;0,DG44&gt;($HK$3-$D44)),($HK$3-$D44)),""))</f>
        <v/>
      </c>
      <c r="HK44" s="84" t="str" cm="1">
        <f t="array" ref="HK44">IF($C44&lt;&gt;"Production","",IFERROR(
_xlfn.IFS(AND(DH44&gt;0,DH44&lt;($HK$3-$D44)),DH44,
AND(DH44&gt;0,DH44&gt;($HK$3-$D44)),($HK$3-$D44)),""))</f>
        <v/>
      </c>
      <c r="HL44" s="84" t="str" cm="1">
        <f t="array" ref="HL44">IF($C44&lt;&gt;"Production","",IFERROR(
_xlfn.IFS(AND(DI44&gt;0,DI44&lt;($HK$3-$D44)),DI44,
AND(DI44&gt;0,DI44&gt;($HK$3-$D44)),($HK$3-$D44)),""))</f>
        <v/>
      </c>
      <c r="HM44" s="84" t="str" cm="1">
        <f t="array" ref="HM44">IF($C44&lt;&gt;"Production","",IFERROR(
_xlfn.IFS(AND(DJ44&gt;0,DJ44&lt;($HK$3-$D44)),DJ44,
AND(DJ44&gt;0,DJ44&gt;($HK$3-$D44)),($HK$3-$D44)),""))</f>
        <v/>
      </c>
      <c r="HN44" s="84" t="str" cm="1">
        <f t="array" ref="HN44">IF($C44&lt;&gt;"Production","",IFERROR(
_xlfn.IFS(AND(DK44&gt;0,DK44&lt;($HK$3-$D44)),DK44,
AND(DK44&gt;0,DK44&gt;($HK$3-$D44)),($HK$3-$D44)),""))</f>
        <v/>
      </c>
      <c r="HO44" s="84" t="str" cm="1">
        <f t="array" ref="HO44">IF($C44&lt;&gt;"Production","",IFERROR(
_xlfn.IFS(AND(DL44&gt;0,DL44&lt;($HK$3-$D44)),DL44,
AND(DL44&gt;0,DL44&gt;($HK$3-$D44)),($HK$3-$D44)),""))</f>
        <v/>
      </c>
      <c r="HP44" s="84" t="str" cm="1">
        <f t="array" ref="HP44">IF($C44&lt;&gt;"Production","",IFERROR(
_xlfn.IFS(AND(DM44&gt;0,DM44&lt;($HK$3-$D44)),DM44,
AND(DM44&gt;0,DM44&gt;($HK$3-$D44)),($HK$3-$D44)),""))</f>
        <v/>
      </c>
      <c r="HQ44" s="84" t="str" cm="1">
        <f t="array" ref="HQ44">IF($C44&lt;&gt;"Production","",IFERROR(
_xlfn.IFS(AND(DN44&gt;0,DN44&lt;($HK$3-$D44)),DN44,
AND(DN44&gt;0,DN44&gt;($HK$3-$D44)),($HK$3-$D44)),""))</f>
        <v/>
      </c>
      <c r="HR44" s="84" t="str" cm="1">
        <f t="array" ref="HR44">IF($C44&lt;&gt;"Production","",IFERROR(
_xlfn.IFS(AND(DO44&gt;0,DO44&lt;($HK$3-$D44)),DO44,
AND(DO44&gt;0,DO44&gt;($HK$3-$D44)),($HK$3-$D44)),""))</f>
        <v/>
      </c>
      <c r="HS44" s="84" t="str" cm="1">
        <f t="array" ref="HS44">IF($C44&lt;&gt;"Production","",IFERROR(
_xlfn.IFS(AND(DP44&gt;0,DP44&lt;($HK$3-$D44)),DP44,
AND(DP44&gt;0,DP44&gt;($HK$3-$D44)),($HK$3-$D44)),""))</f>
        <v/>
      </c>
      <c r="HT44" s="84" t="str" cm="1">
        <f t="array" ref="HT44">IF($C44&lt;&gt;"Production","",IFERROR(
_xlfn.IFS(AND(DQ44&gt;0,DQ44&lt;($HK$3-$D44)),DQ44,
AND(DQ44&gt;0,DQ44&gt;($HK$3-$D44)),($HK$3-$D44)),""))</f>
        <v/>
      </c>
      <c r="HU44" s="84" t="str" cm="1">
        <f t="array" ref="HU44">IF($C44&lt;&gt;"Production","",IFERROR(
_xlfn.IFS(AND(DR44&gt;0,DR44&lt;($HK$3-$D44)),DR44,
AND(DR44&gt;0,DR44&gt;($HK$3-$D44)),($HK$3-$D44)),""))</f>
        <v/>
      </c>
      <c r="HV44" s="84" t="str" cm="1">
        <f t="array" ref="HV44">IF($C44&lt;&gt;"Production","",IFERROR(
_xlfn.IFS(AND(DS44&gt;0,DS44&lt;($HK$3-$D44)),DS44,
AND(DS44&gt;0,DS44&gt;($HK$3-$D44)),($HK$3-$D44)),""))</f>
        <v/>
      </c>
      <c r="HW44" s="84" t="str" cm="1">
        <f t="array" ref="HW44">IF($C44&lt;&gt;"Production","",IFERROR(
_xlfn.IFS(AND(DT44&gt;0,DT44&lt;($HK$3-$D44)),DT44,
AND(DT44&gt;0,DT44&gt;($HK$3-$D44)),($HK$3-$D44)),""))</f>
        <v/>
      </c>
      <c r="HX44" s="84" t="str" cm="1">
        <f t="array" ref="HX44">IF($C44&lt;&gt;"Production","",IFERROR(
_xlfn.IFS(AND(DU44&gt;0,DU44&lt;($HK$3-$D44)),DU44,
AND(DU44&gt;0,DU44&gt;($HK$3-$D44)),($HK$3-$D44)),""))</f>
        <v/>
      </c>
      <c r="HY44" s="84" t="str" cm="1">
        <f t="array" ref="HY44">IF($C44&lt;&gt;"Production","",IFERROR(
_xlfn.IFS(AND(DV44&gt;0,DV44&lt;($HK$3-$D44)),DV44,
AND(DV44&gt;0,DV44&gt;($HK$3-$D44)),($HK$3-$D44)),""))</f>
        <v/>
      </c>
      <c r="HZ44" s="84" t="str" cm="1">
        <f t="array" ref="HZ44">IF($C44&lt;&gt;"Production","",IFERROR(
_xlfn.IFS(AND(DW44&gt;0,DW44&lt;($HK$3-$D44)),DW44,
AND(DW44&gt;0,DW44&gt;($HK$3-$D44)),($HK$3-$D44)),""))</f>
        <v/>
      </c>
      <c r="IA44" s="84" t="str" cm="1">
        <f t="array" ref="IA44">IF($C44&lt;&gt;"Production","",IFERROR(
_xlfn.IFS(AND(DX44&gt;0,DX44&lt;($HK$3-$D44)),DX44,
AND(DX44&gt;0,DX44&gt;($HK$3-$D44)),($HK$3-$D44)),""))</f>
        <v/>
      </c>
      <c r="IB44" s="84" t="str" cm="1">
        <f t="array" ref="IB44">IF($C44&lt;&gt;"Production","",IFERROR(
_xlfn.IFS(AND(DY44&gt;0,DY44&lt;($HK$3-$D44)),DY44,
AND(DY44&gt;0,DY44&gt;($HK$3-$D44)),($HK$3-$D44)),""))</f>
        <v/>
      </c>
      <c r="IC44" s="84" t="str" cm="1">
        <f t="array" ref="IC44">IF($C44&lt;&gt;"Production","",IFERROR(
_xlfn.IFS(AND(DZ44&gt;0,DZ44&lt;($HK$3-$D44)),DZ44,
AND(DZ44&gt;0,DZ44&gt;($HK$3-$D44)),($HK$3-$D44)),""))</f>
        <v/>
      </c>
      <c r="ID44" s="84" t="str" cm="1">
        <f t="array" ref="ID44">IF($C44&lt;&gt;"Production","",IFERROR(
_xlfn.IFS(AND(EA44&gt;0,EA44&lt;($HK$3-$D44)),EA44,
AND(EA44&gt;0,EA44&gt;($HK$3-$D44)),($HK$3-$D44)),""))</f>
        <v/>
      </c>
      <c r="IE44" s="84" t="str" cm="1">
        <f t="array" ref="IE44">IF($C44&lt;&gt;"Production","",IFERROR(
_xlfn.IFS(AND(EB44&gt;0,EB44&lt;($HK$3-$D44)),EB44,
AND(EB44&gt;0,EB44&gt;($HK$3-$D44)),($HK$3-$D44)),""))</f>
        <v/>
      </c>
      <c r="IF44" s="84" t="str" cm="1">
        <f t="array" ref="IF44">IF($C44&lt;&gt;"Production","",IFERROR(
_xlfn.IFS(AND(EC44&gt;0,EC44&lt;($HK$3-$D44)),EC44,
AND(EC44&gt;0,EC44&gt;($HK$3-$D44)),($HK$3-$D44)),""))</f>
        <v/>
      </c>
      <c r="IG44" s="84" t="str" cm="1">
        <f t="array" ref="IG44">IF($C44&lt;&gt;"Production","",IFERROR(
_xlfn.IFS(AND(ED44&gt;0,ED44&lt;($HK$3-$D44)),ED44,
AND(ED44&gt;0,ED44&gt;($HK$3-$D44)),($HK$3-$D44)),""))</f>
        <v/>
      </c>
      <c r="IH44" s="84" t="str" cm="1">
        <f t="array" ref="IH44">IF($C44&lt;&gt;"Production","",IFERROR(
_xlfn.IFS(AND(EE44&gt;0,EE44&lt;($HK$3-$D44)),EE44,
AND(EE44&gt;0,EE44&gt;($HK$3-$D44)),($HK$3-$D44)),""))</f>
        <v/>
      </c>
      <c r="II44" s="84" t="str" cm="1">
        <f t="array" ref="II44">IF($C44&lt;&gt;"Production","",IFERROR(
_xlfn.IFS(AND(EF44&gt;0,EF44&lt;($HK$3-$D44)),EF44,
AND(EF44&gt;0,EF44&gt;($HK$3-$D44)),($HK$3-$D44)),""))</f>
        <v/>
      </c>
      <c r="IJ44" s="84" t="str" cm="1">
        <f t="array" ref="IJ44">IF($C44&lt;&gt;"Production","",IFERROR(
_xlfn.IFS(AND(EG44&gt;0,EG44&lt;($HK$3-$D44)),EG44,
AND(EG44&gt;0,EG44&gt;($HK$3-$D44)),($HK$3-$D44)),""))</f>
        <v/>
      </c>
      <c r="IK44" s="84" t="str" cm="1">
        <f t="array" ref="IK44">IF($C44&lt;&gt;"Production","",IFERROR(
_xlfn.IFS(AND(EH44&gt;0,EH44&lt;($HK$3-$D44)),EH44,
AND(EH44&gt;0,EH44&gt;($HK$3-$D44)),($HK$3-$D44)),""))</f>
        <v/>
      </c>
      <c r="IL44" s="84" t="str" cm="1">
        <f t="array" ref="IL44">IF($C44&lt;&gt;"Production","",IFERROR(
_xlfn.IFS(AND(EI44&gt;0,EI44&lt;($HK$3-$D44)),EI44,
AND(EI44&gt;0,EI44&gt;($HK$3-$D44)),($HK$3-$D44)),""))</f>
        <v/>
      </c>
      <c r="IM44" s="84" t="str" cm="1">
        <f t="array" ref="IM44">IF($C44&lt;&gt;"Production","",IFERROR(
_xlfn.IFS(AND(EJ44&gt;0,EJ44&lt;($HK$3-$D44)),EJ44,
AND(EJ44&gt;0,EJ44&gt;($HK$3-$D44)),($HK$3-$D44)),""))</f>
        <v/>
      </c>
      <c r="IN44" s="84" t="str" cm="1">
        <f t="array" ref="IN44">IF($C44&lt;&gt;"Production","",IFERROR(
_xlfn.IFS(AND(EK44&gt;0,EK44&lt;($HK$3-$D44)),EK44,
AND(EK44&gt;0,EK44&gt;($HK$3-$D44)),($HK$3-$D44)),""))</f>
        <v/>
      </c>
      <c r="IO44" s="84" t="str" cm="1">
        <f t="array" ref="IO44">IF($C44&lt;&gt;"Production","",IFERROR(
_xlfn.IFS(AND(EL44&gt;0,EL44&lt;($HK$3-$D44)),EL44,
AND(EL44&gt;0,EL44&gt;($HK$3-$D44)),($HK$3-$D44)),""))</f>
        <v/>
      </c>
      <c r="IP44" s="84" t="str" cm="1">
        <f t="array" ref="IP44">IF($C44&lt;&gt;"Production","",IFERROR(
_xlfn.IFS(AND(EM44&gt;0,EM44&lt;($HK$3-$D44)),EM44,
AND(EM44&gt;0,EM44&gt;($HK$3-$D44)),($HK$3-$D44)),""))</f>
        <v/>
      </c>
      <c r="IQ44" s="84" t="str" cm="1">
        <f t="array" ref="IQ44">IF($C44&lt;&gt;"Production","",IFERROR(
_xlfn.IFS(AND(EN44&gt;0,EN44&lt;($HK$3-$D44)),EN44,
AND(EN44&gt;0,EN44&gt;($HK$3-$D44)),($HK$3-$D44)),""))</f>
        <v/>
      </c>
      <c r="IR44" s="84" t="str" cm="1">
        <f t="array" ref="IR44">IF($C44&lt;&gt;"Production","",IFERROR(
_xlfn.IFS(AND(EO44&gt;0,EO44&lt;($HK$3-$D44)),EO44,
AND(EO44&gt;0,EO44&gt;($HK$3-$D44)),($HK$3-$D44)),""))</f>
        <v/>
      </c>
      <c r="IS44" s="84" t="str" cm="1">
        <f t="array" ref="IS44">IF($C44&lt;&gt;"Production","",IFERROR(
_xlfn.IFS(AND(EP44&gt;0,EP44&lt;($HK$3-$D44)),EP44,
AND(EP44&gt;0,EP44&gt;($HK$3-$D44)),($HK$3-$D44)),""))</f>
        <v/>
      </c>
      <c r="IT44" s="84" t="str" cm="1">
        <f t="array" ref="IT44">IF($C44&lt;&gt;"Production","",IFERROR(
_xlfn.IFS(AND(EQ44&gt;0,EQ44&lt;($HK$3-$D44)),EQ44,
AND(EQ44&gt;0,EQ44&gt;($HK$3-$D44)),($HK$3-$D44)),""))</f>
        <v/>
      </c>
      <c r="IU44" s="84" t="str" cm="1">
        <f t="array" ref="IU44">IF($C44&lt;&gt;"Production","",IFERROR(
_xlfn.IFS(AND(ER44&gt;0,ER44&lt;($HK$3-$D44)),ER44,
AND(ER44&gt;0,ER44&gt;($HK$3-$D44)),($HK$3-$D44)),""))</f>
        <v/>
      </c>
      <c r="IV44" s="84" t="str" cm="1">
        <f t="array" ref="IV44">IF($C44&lt;&gt;"Production","",IFERROR(
_xlfn.IFS(AND(ES44&gt;0,ES44&lt;($HK$3-$D44)),ES44,
AND(ES44&gt;0,ES44&gt;($HK$3-$D44)),($HK$3-$D44)),""))</f>
        <v/>
      </c>
      <c r="IW44" s="84" t="str" cm="1">
        <f t="array" ref="IW44">IF($C44&lt;&gt;"Production","",IFERROR(
_xlfn.IFS(AND(ET44&gt;0,ET44&lt;($HK$3-$D44)),ET44,
AND(ET44&gt;0,ET44&gt;($HK$3-$D44)),($HK$3-$D44)),""))</f>
        <v/>
      </c>
      <c r="IX44" s="84" t="str" cm="1">
        <f t="array" ref="IX44">IF($C44&lt;&gt;"Production","",IFERROR(
_xlfn.IFS(AND(EU44&gt;0,EU44&lt;($HK$3-$D44)),EU44,
AND(EU44&gt;0,EU44&gt;($HK$3-$D44)),($HK$3-$D44)),""))</f>
        <v/>
      </c>
      <c r="IY44" s="84" t="str" cm="1">
        <f t="array" ref="IY44">IF($C44&lt;&gt;"Production","",IFERROR(
_xlfn.IFS(AND(EV44&gt;0,EV44&lt;($HK$3-$D44)),EV44,
AND(EV44&gt;0,EV44&gt;($HK$3-$D44)),($HK$3-$D44)),""))</f>
        <v/>
      </c>
      <c r="IZ44" s="84" t="str" cm="1">
        <f t="array" ref="IZ44">IF($C44&lt;&gt;"Production","",IFERROR(
_xlfn.IFS(AND(EW44&gt;0,EW44&lt;($HK$3-$D44)),EW44,
AND(EW44&gt;0,EW44&gt;($HK$3-$D44)),($HK$3-$D44)),""))</f>
        <v/>
      </c>
      <c r="JA44" s="84" t="str" cm="1">
        <f t="array" ref="JA44">IF($C44&lt;&gt;"Production","",IFERROR(
_xlfn.IFS(AND(EX44&gt;0,EX44&lt;($HK$3-$D44)),EX44,
AND(EX44&gt;0,EX44&gt;($HK$3-$D44)),($HK$3-$D44)),""))</f>
        <v/>
      </c>
      <c r="JB44" s="84" t="str" cm="1">
        <f t="array" ref="JB44">IF($C44&lt;&gt;"Production","",IFERROR(
_xlfn.IFS(AND(EY44&gt;0,EY44&lt;($HK$3-$D44)),EY44,
AND(EY44&gt;0,EY44&gt;($HK$3-$D44)),($HK$3-$D44)),""))</f>
        <v/>
      </c>
      <c r="JC44" s="84" t="str" cm="1">
        <f t="array" ref="JC44">IF($C44&lt;&gt;"Production","",IFERROR(
_xlfn.IFS(AND(EZ44&gt;0,EZ44&lt;($HK$3-$D44)),EZ44,
AND(EZ44&gt;0,EZ44&gt;($HK$3-$D44)),($HK$3-$D44)),""))</f>
        <v/>
      </c>
      <c r="JD44" s="84" t="str" cm="1">
        <f t="array" ref="JD44">IF($C44&lt;&gt;"Production","",IFERROR(
_xlfn.IFS(AND(FA44&gt;0,FA44&lt;($HK$3-$D44)),FA44,
AND(FA44&gt;0,FA44&gt;($HK$3-$D44)),($HK$3-$D44)),""))</f>
        <v/>
      </c>
      <c r="JE44" s="84" t="str" cm="1">
        <f t="array" ref="JE44">IF($C44&lt;&gt;"Production","",IFERROR(
_xlfn.IFS(AND(FB44&gt;0,FB44&lt;($HK$3-$D44)),FB44,
AND(FB44&gt;0,FB44&gt;($HK$3-$D44)),($HK$3-$D44)),""))</f>
        <v/>
      </c>
      <c r="JF44" s="84" t="str" cm="1">
        <f t="array" ref="JF44">IF($C44&lt;&gt;"Production","",IFERROR(
_xlfn.IFS(AND(FC44&gt;0,FC44&lt;($HK$3-$D44)),FC44,
AND(FC44&gt;0,FC44&gt;($HK$3-$D44)),($HK$3-$D44)),""))</f>
        <v/>
      </c>
      <c r="JG44" s="84" t="str" cm="1">
        <f t="array" ref="JG44">IF($C44&lt;&gt;"Production","",IFERROR(
_xlfn.IFS(AND(FD44&gt;0,FD44&lt;($HK$3-$D44)),FD44,
AND(FD44&gt;0,FD44&gt;($HK$3-$D44)),($HK$3-$D44)),""))</f>
        <v/>
      </c>
      <c r="JH44" s="84" t="str" cm="1">
        <f t="array" ref="JH44">IF($C44&lt;&gt;"Production","",IFERROR(
_xlfn.IFS(AND(FF44&gt;0,FF44&lt;($HK$3-$D44)),FF44,
AND(FF44&gt;0,FF44&gt;($HK$3-$D44)),($HK$3-$D44)),""))</f>
        <v/>
      </c>
      <c r="JI44" s="134" t="str" cm="1">
        <f t="array" ref="JI44">IF($C44&lt;&gt;"Production","",IFERROR(
_xlfn.IFS(AND(FG44&gt;0,FG44&lt;($HK$3-$D44)),FG44,
AND(FG44&gt;0,FG44&gt;($HK$3-$D44)),($HK$3-$D44)),""))</f>
        <v/>
      </c>
      <c r="JJ44" s="139">
        <f t="shared" si="104"/>
        <v>0</v>
      </c>
      <c r="JK44" s="80"/>
      <c r="JL44" s="133" t="str" cm="1">
        <f t="array" ref="JL44">IF($C44="Production","",IFERROR(
_xlfn.IFS(AND(FH44&gt;0,FH44&lt;($HK$3-$D44)),FH44,
AND(FH44&gt;0,FH44&gt;($HK$3-$D44)),($HK$3-$D44)),""))</f>
        <v/>
      </c>
      <c r="JM44" s="84" t="str" cm="1">
        <f t="array" ref="JM44">IF($C44="Production","",IFERROR(
_xlfn.IFS(AND(FI44&gt;0,FI44&lt;($HK$3-$D44)),FI44,
AND(FI44&gt;0,FI44&gt;($HK$3-$D44)),($HK$3-$D44)),""))</f>
        <v/>
      </c>
      <c r="JN44" s="84" t="str" cm="1">
        <f t="array" ref="JN44">IF($C44="Production","",IFERROR(
_xlfn.IFS(AND(FJ44&gt;0,FJ44&lt;($HK$3-$D44)),FJ44,
AND(FJ44&gt;0,FJ44&gt;($HK$3-$D44)),($HK$3-$D44)),""))</f>
        <v/>
      </c>
      <c r="JO44" s="84" t="str" cm="1">
        <f t="array" ref="JO44">IF($C44="Production","",IFERROR(
_xlfn.IFS(AND(FK44&gt;0,FK44&lt;($HK$3-$D44)),FK44,
AND(FK44&gt;0,FK44&gt;($HK$3-$D44)),($HK$3-$D44)),""))</f>
        <v/>
      </c>
      <c r="JP44" s="84" t="str" cm="1">
        <f t="array" ref="JP44">IF($C44="Production","",IFERROR(
_xlfn.IFS(AND(FL44&gt;0,FL44&lt;($HK$3-$D44)),FL44,
AND(FL44&gt;0,FL44&gt;($HK$3-$D44)),($HK$3-$D44)),""))</f>
        <v/>
      </c>
      <c r="JQ44" s="84" t="str" cm="1">
        <f t="array" ref="JQ44">IF($C44="Production","",IFERROR(
_xlfn.IFS(AND(FM44&gt;0,FM44&lt;($HK$3-$D44)),FM44,
AND(FM44&gt;0,FM44&gt;($HK$3-$D44)),($HK$3-$D44)),""))</f>
        <v/>
      </c>
      <c r="JR44" s="84" t="str" cm="1">
        <f t="array" ref="JR44">IF($C44="Production","",IFERROR(
_xlfn.IFS(AND(FN44&gt;0,FN44&lt;($HK$3-$D44)),FN44,
AND(FN44&gt;0,FN44&gt;($HK$3-$D44)),($HK$3-$D44)),""))</f>
        <v/>
      </c>
      <c r="JS44" s="84" t="str" cm="1">
        <f t="array" ref="JS44">IF($C44="Production","",IFERROR(
_xlfn.IFS(AND(FO44&gt;0,FO44&lt;($HK$3-$D44)),FO44,
AND(FO44&gt;0,FO44&gt;($HK$3-$D44)),($HK$3-$D44)),""))</f>
        <v/>
      </c>
      <c r="JT44" s="84" t="str" cm="1">
        <f t="array" ref="JT44">IF($C44="Production","",IFERROR(
_xlfn.IFS(AND(FP44&gt;0,FP44&lt;($HK$3-$D44)),FP44,
AND(FP44&gt;0,FP44&gt;($HK$3-$D44)),($HK$3-$D44)),""))</f>
        <v/>
      </c>
      <c r="JU44" s="84" t="str" cm="1">
        <f t="array" ref="JU44">IF($C44="Production","",IFERROR(
_xlfn.IFS(AND(FQ44&gt;0,FQ44&lt;($HK$3-$D44)),FQ44,
AND(FQ44&gt;0,FQ44&gt;($HK$3-$D44)),($HK$3-$D44)),""))</f>
        <v/>
      </c>
      <c r="JV44" s="84" t="str" cm="1">
        <f t="array" ref="JV44">IF($C44="Production","",IFERROR(
_xlfn.IFS(AND(FR44&gt;0,FR44&lt;($HK$3-$D44)),FR44,
AND(FR44&gt;0,FR44&gt;($HK$3-$D44)),($HK$3-$D44)),""))</f>
        <v/>
      </c>
      <c r="JW44" s="84" t="str" cm="1">
        <f t="array" ref="JW44">IF($C44="Production","",IFERROR(
_xlfn.IFS(AND(FS44&gt;0,FS44&lt;($HK$3-$D44)),FS44,
AND(FS44&gt;0,FS44&gt;($HK$3-$D44)),($HK$3-$D44)),""))</f>
        <v/>
      </c>
      <c r="JX44" s="84" t="str" cm="1">
        <f t="array" ref="JX44">IF($C44="Production","",IFERROR(
_xlfn.IFS(AND(FT44&gt;0,FT44&lt;($HK$3-$D44)),FT44,
AND(FT44&gt;0,FT44&gt;($HK$3-$D44)),($HK$3-$D44)),""))</f>
        <v/>
      </c>
      <c r="JY44" s="84" t="str" cm="1">
        <f t="array" ref="JY44">IF($C44="Production","",IFERROR(
_xlfn.IFS(AND(FU44&gt;0,FU44&lt;($HK$3-$D44)),FU44,
AND(FU44&gt;0,FU44&gt;($HK$3-$D44)),($HK$3-$D44)),""))</f>
        <v/>
      </c>
      <c r="JZ44" s="84" t="str" cm="1">
        <f t="array" ref="JZ44">IF($C44="Production","",IFERROR(
_xlfn.IFS(AND(FV44&gt;0,FV44&lt;($HK$3-$D44)),FV44,
AND(FV44&gt;0,FV44&gt;($HK$3-$D44)),($HK$3-$D44)),""))</f>
        <v/>
      </c>
      <c r="KA44" s="84" t="str" cm="1">
        <f t="array" ref="KA44">IF($C44="Production","",IFERROR(
_xlfn.IFS(AND(FW44&gt;0,FW44&lt;($HK$3-$D44)),FW44,
AND(FW44&gt;0,FW44&gt;($HK$3-$D44)),($HK$3-$D44)),""))</f>
        <v/>
      </c>
      <c r="KB44" s="84" t="str" cm="1">
        <f t="array" ref="KB44">IF($C44="Production","",IFERROR(
_xlfn.IFS(AND(FX44&gt;0,FX44&lt;($HK$3-$D44)),FX44,
AND(FX44&gt;0,FX44&gt;($HK$3-$D44)),($HK$3-$D44)),""))</f>
        <v/>
      </c>
      <c r="KC44" s="84" t="str" cm="1">
        <f t="array" ref="KC44">IF($C44="Production","",IFERROR(
_xlfn.IFS(AND(FY44&gt;0,FY44&lt;($HK$3-$D44)),FY44,
AND(FY44&gt;0,FY44&gt;($HK$3-$D44)),($HK$3-$D44)),""))</f>
        <v/>
      </c>
      <c r="KD44" s="84" t="str" cm="1">
        <f t="array" ref="KD44">IF($C44="Production","",IFERROR(
_xlfn.IFS(AND(FZ44&gt;0,FZ44&lt;($HK$3-$D44)),FZ44,
AND(FZ44&gt;0,FZ44&gt;($HK$3-$D44)),($HK$3-$D44)),""))</f>
        <v/>
      </c>
      <c r="KE44" s="84" t="str" cm="1">
        <f t="array" ref="KE44">IF($C44="Production","",IFERROR(
_xlfn.IFS(AND(GA44&gt;0,GA44&lt;($HK$3-$D44)),GA44,
AND(GA44&gt;0,GA44&gt;($HK$3-$D44)),($HK$3-$D44)),""))</f>
        <v/>
      </c>
      <c r="KF44" s="84" t="str" cm="1">
        <f t="array" ref="KF44">IF($C44="Production","",IFERROR(
_xlfn.IFS(AND(GB44&gt;0,GB44&lt;($HK$3-$D44)),GB44,
AND(GB44&gt;0,GB44&gt;($HK$3-$D44)),($HK$3-$D44)),""))</f>
        <v/>
      </c>
      <c r="KG44" s="84" t="str" cm="1">
        <f t="array" ref="KG44">IF($C44="Production","",IFERROR(
_xlfn.IFS(AND(GC44&gt;0,GC44&lt;($HK$3-$D44)),GC44,
AND(GC44&gt;0,GC44&gt;($HK$3-$D44)),($HK$3-$D44)),""))</f>
        <v/>
      </c>
      <c r="KH44" s="84" t="str" cm="1">
        <f t="array" ref="KH44">IF($C44="Production","",IFERROR(
_xlfn.IFS(AND(GD44&gt;0,GD44&lt;($HK$3-$D44)),GD44,
AND(GD44&gt;0,GD44&gt;($HK$3-$D44)),($HK$3-$D44)),""))</f>
        <v/>
      </c>
      <c r="KI44" s="84" t="str" cm="1">
        <f t="array" ref="KI44">IF($C44="Production","",IFERROR(
_xlfn.IFS(AND(GE44&gt;0,GE44&lt;($HK$3-$D44)),GE44,
AND(GE44&gt;0,GE44&gt;($HK$3-$D44)),($HK$3-$D44)),""))</f>
        <v/>
      </c>
      <c r="KJ44" s="84" t="str" cm="1">
        <f t="array" ref="KJ44">IF($C44="Production","",IFERROR(
_xlfn.IFS(AND(GF44&gt;0,GF44&lt;($HK$3-$D44)),GF44,
AND(GF44&gt;0,GF44&gt;($HK$3-$D44)),($HK$3-$D44)),""))</f>
        <v/>
      </c>
      <c r="KK44" s="84" t="str" cm="1">
        <f t="array" ref="KK44">IF($C44="Production","",IFERROR(
_xlfn.IFS(AND(GG44&gt;0,GG44&lt;($HK$3-$D44)),GG44,
AND(GG44&gt;0,GG44&gt;($HK$3-$D44)),($HK$3-$D44)),""))</f>
        <v/>
      </c>
      <c r="KL44" s="84" t="str" cm="1">
        <f t="array" ref="KL44">IF($C44="Production","",IFERROR(
_xlfn.IFS(AND(GH44&gt;0,GH44&lt;($HK$3-$D44)),GH44,
AND(GH44&gt;0,GH44&gt;($HK$3-$D44)),($HK$3-$D44)),""))</f>
        <v/>
      </c>
      <c r="KM44" s="84" t="str" cm="1">
        <f t="array" ref="KM44">IF($C44="Production","",IFERROR(
_xlfn.IFS(AND(GI44&gt;0,GI44&lt;($HK$3-$D44)),GI44,
AND(GI44&gt;0,GI44&gt;($HK$3-$D44)),($HK$3-$D44)),""))</f>
        <v/>
      </c>
      <c r="KN44" s="84" t="str" cm="1">
        <f t="array" ref="KN44">IF($C44="Production","",IFERROR(
_xlfn.IFS(AND(GJ44&gt;0,GJ44&lt;($HK$3-$D44)),GJ44,
AND(GJ44&gt;0,GJ44&gt;($HK$3-$D44)),($HK$3-$D44)),""))</f>
        <v/>
      </c>
      <c r="KO44" s="84" t="str" cm="1">
        <f t="array" ref="KO44">IF($C44="Production","",IFERROR(
_xlfn.IFS(AND(GK44&gt;0,GK44&lt;($HK$3-$D44)),GK44,
AND(GK44&gt;0,GK44&gt;($HK$3-$D44)),($HK$3-$D44)),""))</f>
        <v/>
      </c>
      <c r="KP44" s="84" t="str" cm="1">
        <f t="array" ref="KP44">IF($C44="Production","",IFERROR(
_xlfn.IFS(AND(GL44&gt;0,GL44&lt;($HK$3-$D44)),GL44,
AND(GL44&gt;0,GL44&gt;($HK$3-$D44)),($HK$3-$D44)),""))</f>
        <v/>
      </c>
      <c r="KQ44" s="84" t="str" cm="1">
        <f t="array" ref="KQ44">IF($C44="Production","",IFERROR(
_xlfn.IFS(AND(GM44&gt;0,GM44&lt;($HK$3-$D44)),GM44,
AND(GM44&gt;0,GM44&gt;($HK$3-$D44)),($HK$3-$D44)),""))</f>
        <v/>
      </c>
      <c r="KR44" s="84" t="str" cm="1">
        <f t="array" ref="KR44">IF($C44="Production","",IFERROR(
_xlfn.IFS(AND(GN44&gt;0,GN44&lt;($HK$3-$D44)),GN44,
AND(GN44&gt;0,GN44&gt;($HK$3-$D44)),($HK$3-$D44)),""))</f>
        <v/>
      </c>
      <c r="KS44" s="84" t="str" cm="1">
        <f t="array" ref="KS44">IF($C44="Production","",IFERROR(
_xlfn.IFS(AND(GO44&gt;0,GO44&lt;($HK$3-$D44)),GO44,
AND(GO44&gt;0,GO44&gt;($HK$3-$D44)),($HK$3-$D44)),""))</f>
        <v/>
      </c>
      <c r="KT44" s="84" t="str" cm="1">
        <f t="array" ref="KT44">IF($C44="Production","",IFERROR(
_xlfn.IFS(AND(GP44&gt;0,GP44&lt;($HK$3-$D44)),GP44,
AND(GP44&gt;0,GP44&gt;($HK$3-$D44)),($HK$3-$D44)),""))</f>
        <v/>
      </c>
      <c r="KU44" s="84" t="str" cm="1">
        <f t="array" ref="KU44">IF($C44="Production","",IFERROR(
_xlfn.IFS(AND(GQ44&gt;0,GQ44&lt;($HK$3-$D44)),GQ44,
AND(GQ44&gt;0,GQ44&gt;($HK$3-$D44)),($HK$3-$D44)),""))</f>
        <v/>
      </c>
      <c r="KV44" s="84" t="str" cm="1">
        <f t="array" ref="KV44">IF($C44="Production","",IFERROR(
_xlfn.IFS(AND(GR44&gt;0,GR44&lt;($HK$3-$D44)),GR44,
AND(GR44&gt;0,GR44&gt;($HK$3-$D44)),($HK$3-$D44)),""))</f>
        <v/>
      </c>
      <c r="KW44" s="84" t="str" cm="1">
        <f t="array" ref="KW44">IF($C44="Production","",IFERROR(
_xlfn.IFS(AND(GS44&gt;0,GS44&lt;($HK$3-$D44)),GS44,
AND(GS44&gt;0,GS44&gt;($HK$3-$D44)),($HK$3-$D44)),""))</f>
        <v/>
      </c>
      <c r="KX44" s="84" t="str" cm="1">
        <f t="array" ref="KX44">IF($C44="Production","",IFERROR(
_xlfn.IFS(AND(GT44&gt;0,GT44&lt;($HK$3-$D44)),GT44,
AND(GT44&gt;0,GT44&gt;($HK$3-$D44)),($HK$3-$D44)),""))</f>
        <v/>
      </c>
      <c r="KY44" s="84" t="str" cm="1">
        <f t="array" ref="KY44">IF($C44="Production","",IFERROR(
_xlfn.IFS(AND(GU44&gt;0,GU44&lt;($HK$3-$D44)),GU44,
AND(GU44&gt;0,GU44&gt;($HK$3-$D44)),($HK$3-$D44)),""))</f>
        <v/>
      </c>
      <c r="KZ44" s="84" t="str" cm="1">
        <f t="array" ref="KZ44">IF($C44="Production","",IFERROR(
_xlfn.IFS(AND(GV44&gt;0,GV44&lt;($HK$3-$D44)),GV44,
AND(GV44&gt;0,GV44&gt;($HK$3-$D44)),($HK$3-$D44)),""))</f>
        <v/>
      </c>
      <c r="LA44" s="84" t="str" cm="1">
        <f t="array" ref="LA44">IF($C44="Production","",IFERROR(
_xlfn.IFS(AND(GW44&gt;0,GW44&lt;($HK$3-$D44)),GW44,
AND(GW44&gt;0,GW44&gt;($HK$3-$D44)),($HK$3-$D44)),""))</f>
        <v/>
      </c>
      <c r="LB44" s="84" t="str" cm="1">
        <f t="array" ref="LB44">IF($C44="Production","",IFERROR(
_xlfn.IFS(AND(GX44&gt;0,GX44&lt;($HK$3-$D44)),GX44,
AND(GX44&gt;0,GX44&gt;($HK$3-$D44)),($HK$3-$D44)),""))</f>
        <v/>
      </c>
      <c r="LC44" s="84" t="str" cm="1">
        <f t="array" ref="LC44">IF($C44="Production","",IFERROR(
_xlfn.IFS(AND(GY44&gt;0,GY44&lt;($HK$3-$D44)),GY44,
AND(GY44&gt;0,GY44&gt;($HK$3-$D44)),($HK$3-$D44)),""))</f>
        <v/>
      </c>
      <c r="LD44" s="84" t="str" cm="1">
        <f t="array" ref="LD44">IF($C44="Production","",IFERROR(
_xlfn.IFS(AND(GZ44&gt;0,GZ44&lt;($HK$3-$D44)),GZ44,
AND(GZ44&gt;0,GZ44&gt;($HK$3-$D44)),($HK$3-$D44)),""))</f>
        <v/>
      </c>
      <c r="LE44" s="84" t="str" cm="1">
        <f t="array" ref="LE44">IF($C44="Production","",IFERROR(
_xlfn.IFS(AND(HA44&gt;0,HA44&lt;($HK$3-$D44)),HA44,
AND(HA44&gt;0,HA44&gt;($HK$3-$D44)),($HK$3-$D44)),""))</f>
        <v/>
      </c>
      <c r="LF44" s="84" t="str" cm="1">
        <f t="array" ref="LF44">IF($C44="Production","",IFERROR(
_xlfn.IFS(AND(HB44&gt;0,HB44&lt;($HK$3-$D44)),HB44,
AND(HB44&gt;0,HB44&gt;($HK$3-$D44)),($HK$3-$D44)),""))</f>
        <v/>
      </c>
      <c r="LG44" s="84" t="str" cm="1">
        <f t="array" ref="LG44">IF($C44="Production","",IFERROR(
_xlfn.IFS(AND(HC44&gt;0,HC44&lt;($HK$3-$D44)),HC44,
AND(HC44&gt;0,HC44&gt;($HK$3-$D44)),($HK$3-$D44)),""))</f>
        <v/>
      </c>
      <c r="LH44" s="84" t="str" cm="1">
        <f t="array" ref="LH44">IF($C44="Production","",IFERROR(
_xlfn.IFS(AND(HD44&gt;0,HD44&lt;($HK$3-$D44)),HD44,
AND(HD44&gt;0,HD44&gt;($HK$3-$D44)),($HK$3-$D44)),""))</f>
        <v/>
      </c>
      <c r="LI44" s="84" t="str" cm="1">
        <f t="array" ref="LI44">IF($C44="Production","",IFERROR(
_xlfn.IFS(AND(HE44&gt;0,HE44&lt;($HK$3-$D44)),HE44,
AND(HE44&gt;0,HE44&gt;($HK$3-$D44)),($HK$3-$D44)),""))</f>
        <v/>
      </c>
      <c r="LJ44" s="84" t="str" cm="1">
        <f t="array" ref="LJ44">IF($C44="Production","",IFERROR(
_xlfn.IFS(AND(HF44&gt;0,HF44&lt;($HK$3-$D44)),HF44,
AND(HF44&gt;0,HF44&gt;($HK$3-$D44)),($HK$3-$D44)),""))</f>
        <v/>
      </c>
      <c r="LK44" s="84" t="str" cm="1">
        <f t="array" ref="LK44">IF($C44="Production","",IFERROR(
_xlfn.IFS(AND(HG44&gt;0,HG44&lt;($HK$3-$D44)),HG44,
AND(HG44&gt;0,HG44&gt;($HK$3-$D44)),($HK$3-$D44)),""))</f>
        <v/>
      </c>
      <c r="LL44" s="139">
        <f t="shared" si="161"/>
        <v>0</v>
      </c>
      <c r="LM44" s="80"/>
      <c r="LN44" s="133" t="str">
        <f t="shared" si="162"/>
        <v/>
      </c>
      <c r="LO44" s="84" t="str">
        <f t="shared" si="163"/>
        <v/>
      </c>
      <c r="LP44" s="84" t="str">
        <f t="shared" si="164"/>
        <v/>
      </c>
      <c r="LQ44" s="84" t="str">
        <f t="shared" si="165"/>
        <v/>
      </c>
      <c r="LR44" s="84" t="str">
        <f t="shared" si="166"/>
        <v/>
      </c>
      <c r="LS44" s="84" t="str">
        <f t="shared" si="167"/>
        <v/>
      </c>
      <c r="LT44" s="84" t="str">
        <f t="shared" si="168"/>
        <v/>
      </c>
      <c r="LU44" s="84" t="str">
        <f t="shared" si="169"/>
        <v/>
      </c>
      <c r="LV44" s="84" t="str">
        <f t="shared" si="170"/>
        <v/>
      </c>
      <c r="LW44" s="84" t="str">
        <f t="shared" si="171"/>
        <v/>
      </c>
      <c r="LX44" s="84" t="str">
        <f t="shared" si="172"/>
        <v/>
      </c>
      <c r="LY44" s="84" t="str">
        <f t="shared" si="173"/>
        <v/>
      </c>
      <c r="LZ44" s="84" t="str">
        <f t="shared" si="174"/>
        <v/>
      </c>
      <c r="MA44" s="84" t="str">
        <f t="shared" si="175"/>
        <v/>
      </c>
      <c r="MB44" s="84" t="str">
        <f t="shared" si="176"/>
        <v/>
      </c>
      <c r="MC44" s="84" t="str">
        <f t="shared" si="177"/>
        <v/>
      </c>
      <c r="MD44" s="84" t="str">
        <f t="shared" si="178"/>
        <v/>
      </c>
      <c r="ME44" s="84" t="str">
        <f t="shared" si="179"/>
        <v/>
      </c>
      <c r="MF44" s="84" t="str">
        <f t="shared" si="180"/>
        <v/>
      </c>
      <c r="MG44" s="84" t="str">
        <f t="shared" si="181"/>
        <v/>
      </c>
      <c r="MH44" s="84" t="str">
        <f t="shared" si="182"/>
        <v/>
      </c>
      <c r="MI44" s="84" t="str">
        <f t="shared" si="183"/>
        <v/>
      </c>
      <c r="MJ44" s="84" t="str">
        <f t="shared" si="184"/>
        <v/>
      </c>
      <c r="MK44" s="84" t="str">
        <f t="shared" si="185"/>
        <v/>
      </c>
      <c r="ML44" s="84" t="str">
        <f t="shared" si="186"/>
        <v/>
      </c>
      <c r="MM44" s="84" t="str">
        <f t="shared" si="187"/>
        <v/>
      </c>
      <c r="MN44" s="84" t="str">
        <f t="shared" si="188"/>
        <v/>
      </c>
      <c r="MO44" s="84" t="str">
        <f t="shared" si="189"/>
        <v/>
      </c>
      <c r="MP44" s="84" t="str">
        <f t="shared" si="190"/>
        <v/>
      </c>
      <c r="MQ44" s="84" t="str">
        <f t="shared" si="191"/>
        <v/>
      </c>
      <c r="MR44" s="84" t="str">
        <f t="shared" si="192"/>
        <v/>
      </c>
      <c r="MS44" s="84" t="str">
        <f t="shared" si="193"/>
        <v/>
      </c>
      <c r="MT44" s="84" t="str">
        <f t="shared" si="194"/>
        <v/>
      </c>
      <c r="MU44" s="84" t="str">
        <f t="shared" si="195"/>
        <v/>
      </c>
      <c r="MV44" s="84" t="str">
        <f t="shared" si="196"/>
        <v/>
      </c>
      <c r="MW44" s="84" t="str">
        <f t="shared" si="197"/>
        <v/>
      </c>
      <c r="MX44" s="84" t="str">
        <f t="shared" si="198"/>
        <v/>
      </c>
      <c r="MY44" s="84" t="str">
        <f t="shared" si="199"/>
        <v/>
      </c>
      <c r="MZ44" s="84" t="str">
        <f t="shared" si="200"/>
        <v/>
      </c>
      <c r="NA44" s="84" t="str">
        <f t="shared" si="201"/>
        <v/>
      </c>
      <c r="NB44" s="84" t="str">
        <f t="shared" si="202"/>
        <v/>
      </c>
      <c r="NC44" s="84" t="str">
        <f t="shared" si="203"/>
        <v/>
      </c>
      <c r="ND44" s="84" t="str">
        <f t="shared" si="204"/>
        <v/>
      </c>
      <c r="NE44" s="84" t="str">
        <f t="shared" si="205"/>
        <v/>
      </c>
      <c r="NF44" s="84" t="str">
        <f t="shared" si="206"/>
        <v/>
      </c>
      <c r="NG44" s="84" t="str">
        <f t="shared" si="207"/>
        <v/>
      </c>
      <c r="NH44" s="84" t="str">
        <f t="shared" si="208"/>
        <v/>
      </c>
      <c r="NI44" s="84" t="str">
        <f t="shared" si="209"/>
        <v/>
      </c>
      <c r="NJ44" s="84" t="str">
        <f t="shared" si="210"/>
        <v/>
      </c>
      <c r="NK44" s="84" t="str">
        <f t="shared" si="211"/>
        <v/>
      </c>
      <c r="NL44" s="84" t="str">
        <f t="shared" si="212"/>
        <v/>
      </c>
      <c r="NM44" s="134" t="str">
        <f t="shared" si="213"/>
        <v/>
      </c>
      <c r="NN44" s="139">
        <f t="shared" si="214"/>
        <v>0</v>
      </c>
      <c r="NP44" s="91" t="str">
        <f t="shared" si="215"/>
        <v/>
      </c>
      <c r="NQ44" s="79" t="str">
        <f t="shared" si="216"/>
        <v/>
      </c>
      <c r="NR44" s="79" t="str">
        <f t="shared" si="217"/>
        <v/>
      </c>
      <c r="NS44" s="79" t="str">
        <f t="shared" si="218"/>
        <v/>
      </c>
      <c r="NT44" s="79" t="str">
        <f t="shared" si="219"/>
        <v/>
      </c>
      <c r="NU44" s="79" t="str">
        <f t="shared" si="220"/>
        <v/>
      </c>
      <c r="NV44" s="79" t="str">
        <f t="shared" si="221"/>
        <v/>
      </c>
      <c r="NW44" s="79" t="str">
        <f t="shared" si="222"/>
        <v/>
      </c>
      <c r="NX44" s="79" t="str">
        <f t="shared" si="223"/>
        <v/>
      </c>
      <c r="NY44" s="79" t="str">
        <f t="shared" si="224"/>
        <v/>
      </c>
      <c r="NZ44" s="79" t="str">
        <f t="shared" si="225"/>
        <v/>
      </c>
      <c r="OA44" s="79" t="str">
        <f t="shared" si="226"/>
        <v/>
      </c>
      <c r="OB44" s="79" t="str">
        <f t="shared" si="227"/>
        <v/>
      </c>
      <c r="OC44" s="79" t="str">
        <f t="shared" si="228"/>
        <v/>
      </c>
      <c r="OD44" s="79" t="str">
        <f t="shared" si="229"/>
        <v/>
      </c>
      <c r="OE44" s="79" t="str">
        <f t="shared" si="230"/>
        <v/>
      </c>
      <c r="OF44" s="79" t="str">
        <f t="shared" si="231"/>
        <v/>
      </c>
      <c r="OG44" s="79" t="str">
        <f t="shared" si="232"/>
        <v/>
      </c>
      <c r="OH44" s="79" t="str">
        <f t="shared" si="233"/>
        <v/>
      </c>
      <c r="OI44" s="79" t="str">
        <f t="shared" si="234"/>
        <v/>
      </c>
      <c r="OJ44" s="79" t="str">
        <f t="shared" si="235"/>
        <v/>
      </c>
      <c r="OK44" s="79" t="str">
        <f t="shared" si="236"/>
        <v/>
      </c>
      <c r="OL44" s="79" t="str">
        <f t="shared" si="237"/>
        <v/>
      </c>
      <c r="OM44" s="79" t="str">
        <f t="shared" si="238"/>
        <v/>
      </c>
      <c r="ON44" s="79" t="str">
        <f t="shared" si="239"/>
        <v/>
      </c>
      <c r="OO44" s="79" t="str">
        <f t="shared" si="240"/>
        <v/>
      </c>
      <c r="OP44" s="79" t="str">
        <f t="shared" si="241"/>
        <v/>
      </c>
      <c r="OQ44" s="79" t="str">
        <f t="shared" si="242"/>
        <v/>
      </c>
      <c r="OR44" s="79" t="str">
        <f t="shared" si="243"/>
        <v/>
      </c>
      <c r="OS44" s="79" t="str">
        <f t="shared" si="244"/>
        <v/>
      </c>
      <c r="OT44" s="79" t="str">
        <f t="shared" si="245"/>
        <v/>
      </c>
      <c r="OU44" s="79" t="str">
        <f t="shared" si="246"/>
        <v/>
      </c>
      <c r="OV44" s="79" t="str">
        <f t="shared" si="247"/>
        <v/>
      </c>
      <c r="OW44" s="79" t="str">
        <f t="shared" si="248"/>
        <v/>
      </c>
      <c r="OX44" s="79" t="str">
        <f t="shared" si="249"/>
        <v/>
      </c>
      <c r="OY44" s="79" t="str">
        <f t="shared" si="250"/>
        <v/>
      </c>
      <c r="OZ44" s="79" t="str">
        <f t="shared" si="251"/>
        <v/>
      </c>
      <c r="PA44" s="79" t="str">
        <f t="shared" si="252"/>
        <v/>
      </c>
      <c r="PB44" s="79" t="str">
        <f t="shared" si="253"/>
        <v/>
      </c>
      <c r="PC44" s="79" t="str">
        <f t="shared" si="254"/>
        <v/>
      </c>
      <c r="PD44" s="79" t="str">
        <f t="shared" si="255"/>
        <v/>
      </c>
      <c r="PE44" s="79" t="str">
        <f t="shared" si="256"/>
        <v/>
      </c>
      <c r="PF44" s="79" t="str">
        <f t="shared" si="257"/>
        <v/>
      </c>
      <c r="PG44" s="79" t="str">
        <f t="shared" si="258"/>
        <v/>
      </c>
      <c r="PH44" s="79" t="str">
        <f t="shared" si="259"/>
        <v/>
      </c>
      <c r="PI44" s="79" t="str">
        <f t="shared" si="260"/>
        <v/>
      </c>
      <c r="PJ44" s="79" t="str">
        <f t="shared" si="261"/>
        <v/>
      </c>
      <c r="PK44" s="79" t="str">
        <f t="shared" si="262"/>
        <v/>
      </c>
      <c r="PL44" s="79" t="str">
        <f t="shared" si="263"/>
        <v/>
      </c>
      <c r="PM44" s="79" t="str">
        <f t="shared" si="264"/>
        <v/>
      </c>
      <c r="PN44" s="79" t="str">
        <f t="shared" si="265"/>
        <v/>
      </c>
      <c r="PO44" s="92" t="str">
        <f t="shared" si="266"/>
        <v/>
      </c>
      <c r="PP44" s="144">
        <f t="shared" si="109"/>
        <v>0</v>
      </c>
      <c r="PR44" s="91">
        <f t="shared" si="267"/>
        <v>0</v>
      </c>
      <c r="PS44" s="79">
        <f t="shared" si="268"/>
        <v>0</v>
      </c>
      <c r="PT44" s="92">
        <f t="shared" si="269"/>
        <v>0</v>
      </c>
      <c r="PV44" s="144">
        <f t="shared" si="270"/>
        <v>0</v>
      </c>
      <c r="PX44" s="144">
        <f t="shared" si="271"/>
        <v>0</v>
      </c>
    </row>
    <row r="45" spans="2:440" x14ac:dyDescent="0.15">
      <c r="B45" s="82" t="str">
        <f>'MODU 2025'!B48</f>
        <v>ZEGHIDI Amel</v>
      </c>
      <c r="C45" s="82" t="str">
        <f>'MODU 2025'!C48</f>
        <v>Production</v>
      </c>
      <c r="D45" s="82">
        <f>'MODU 2025'!D48</f>
        <v>37</v>
      </c>
      <c r="E45" s="127">
        <f>'MODU 2025'!G48</f>
        <v>33</v>
      </c>
      <c r="F45" s="128">
        <f>'MODU 2025'!H48</f>
        <v>41</v>
      </c>
      <c r="G45" s="128">
        <f>'MODU 2025'!I48</f>
        <v>33</v>
      </c>
      <c r="H45" s="128">
        <f>'MODU 2025'!J48</f>
        <v>33</v>
      </c>
      <c r="I45" s="128">
        <f>'MODU 2025'!K48</f>
        <v>41</v>
      </c>
      <c r="J45" s="128">
        <f>'MODU 2025'!L48</f>
        <v>33</v>
      </c>
      <c r="K45" s="128">
        <f>'MODU 2025'!M48</f>
        <v>41</v>
      </c>
      <c r="L45" s="128">
        <f>'MODU 2025'!N48</f>
        <v>33</v>
      </c>
      <c r="M45" s="128">
        <f>'MODU 2025'!O48</f>
        <v>41</v>
      </c>
      <c r="N45" s="128">
        <f>'MODU 2025'!P48</f>
        <v>33</v>
      </c>
      <c r="O45" s="128">
        <f>'MODU 2025'!Q48</f>
        <v>41</v>
      </c>
      <c r="P45" s="128">
        <f>'MODU 2025'!R48</f>
        <v>33</v>
      </c>
      <c r="Q45" s="128">
        <f>'MODU 2025'!S48</f>
        <v>41</v>
      </c>
      <c r="R45" s="128">
        <f>'MODU 2025'!T48</f>
        <v>33</v>
      </c>
      <c r="S45" s="128">
        <f>'MODU 2025'!U48</f>
        <v>41</v>
      </c>
      <c r="T45" s="128">
        <f>'MODU 2025'!V48</f>
        <v>33</v>
      </c>
      <c r="U45" s="128">
        <f>'MODU 2025'!W48</f>
        <v>41</v>
      </c>
      <c r="V45" s="128">
        <f>'MODU 2025'!X48</f>
        <v>33</v>
      </c>
      <c r="W45" s="128">
        <f>'MODU 2025'!Y48</f>
        <v>41</v>
      </c>
      <c r="X45" s="128">
        <f>'MODU 2025'!Z48</f>
        <v>33</v>
      </c>
      <c r="Y45" s="128">
        <f>'MODU 2025'!AA48</f>
        <v>41</v>
      </c>
      <c r="Z45" s="128">
        <f>'MODU 2025'!AB48</f>
        <v>33</v>
      </c>
      <c r="AA45" s="128">
        <f>'MODU 2025'!AC48</f>
        <v>41</v>
      </c>
      <c r="AB45" s="128">
        <f>'MODU 2025'!AD48</f>
        <v>33</v>
      </c>
      <c r="AC45" s="128">
        <f>'MODU 2025'!AE48</f>
        <v>41</v>
      </c>
      <c r="AD45" s="128">
        <f>'MODU 2025'!AF48</f>
        <v>33</v>
      </c>
      <c r="AE45" s="128">
        <f>'MODU 2025'!AG48</f>
        <v>41</v>
      </c>
      <c r="AF45" s="128">
        <f>'MODU 2025'!AH48</f>
        <v>33</v>
      </c>
      <c r="AG45" s="128">
        <f>'MODU 2025'!AI48</f>
        <v>41</v>
      </c>
      <c r="AH45" s="128">
        <f>'MODU 2025'!AJ48</f>
        <v>33</v>
      </c>
      <c r="AI45" s="128">
        <f>'MODU 2025'!AK48</f>
        <v>41</v>
      </c>
      <c r="AJ45" s="128">
        <f>'MODU 2025'!AL48</f>
        <v>33</v>
      </c>
      <c r="AK45" s="128">
        <f>'MODU 2025'!AM48</f>
        <v>41</v>
      </c>
      <c r="AL45" s="128">
        <f>'MODU 2025'!AN48</f>
        <v>33</v>
      </c>
      <c r="AM45" s="128">
        <f>'MODU 2025'!AO48</f>
        <v>41</v>
      </c>
      <c r="AN45" s="128">
        <f>'MODU 2025'!AP48</f>
        <v>33</v>
      </c>
      <c r="AO45" s="128">
        <f>'MODU 2025'!AQ48</f>
        <v>41</v>
      </c>
      <c r="AP45" s="128">
        <f>'MODU 2025'!AR48</f>
        <v>33</v>
      </c>
      <c r="AQ45" s="128">
        <f>'MODU 2025'!AS48</f>
        <v>41</v>
      </c>
      <c r="AR45" s="128">
        <f>'MODU 2025'!AT48</f>
        <v>33</v>
      </c>
      <c r="AS45" s="128">
        <f>'MODU 2025'!AU48</f>
        <v>41</v>
      </c>
      <c r="AT45" s="128">
        <f>'MODU 2025'!AV48</f>
        <v>33</v>
      </c>
      <c r="AU45" s="128">
        <f>'MODU 2025'!AW48</f>
        <v>41</v>
      </c>
      <c r="AV45" s="128">
        <f>'MODU 2025'!AX48</f>
        <v>33</v>
      </c>
      <c r="AW45" s="128">
        <f>'MODU 2025'!AY48</f>
        <v>41</v>
      </c>
      <c r="AX45" s="128">
        <f>'MODU 2025'!AZ48</f>
        <v>33</v>
      </c>
      <c r="AY45" s="128">
        <f>'MODU 2025'!BA48</f>
        <v>41</v>
      </c>
      <c r="AZ45" s="128">
        <f>'MODU 2025'!BB48</f>
        <v>33</v>
      </c>
      <c r="BA45" s="128">
        <f>'MODU 2025'!BC48</f>
        <v>41</v>
      </c>
      <c r="BB45" s="128">
        <f>'MODU 2025'!BD48</f>
        <v>33</v>
      </c>
      <c r="BC45" s="128">
        <f>'MODU 2025'!BE48</f>
        <v>41</v>
      </c>
      <c r="BD45" s="129">
        <f>'MODU 2025'!BF48</f>
        <v>33</v>
      </c>
      <c r="BE45" s="82"/>
      <c r="BF45" s="119">
        <v>41</v>
      </c>
      <c r="BG45" s="120">
        <v>33</v>
      </c>
      <c r="BH45" s="120">
        <v>41</v>
      </c>
      <c r="BI45" s="120">
        <v>33</v>
      </c>
      <c r="BJ45" s="120">
        <v>41</v>
      </c>
      <c r="BK45" s="120">
        <v>33</v>
      </c>
      <c r="BL45" s="120">
        <v>41</v>
      </c>
      <c r="BM45" s="120">
        <v>33</v>
      </c>
      <c r="BN45" s="120">
        <v>41</v>
      </c>
      <c r="BO45" s="120">
        <v>33</v>
      </c>
      <c r="BP45" s="120">
        <v>41</v>
      </c>
      <c r="BQ45" s="120">
        <v>33</v>
      </c>
      <c r="BR45" s="120">
        <v>41</v>
      </c>
      <c r="BS45" s="120">
        <v>33</v>
      </c>
      <c r="BT45" s="120">
        <v>41</v>
      </c>
      <c r="BU45" s="120">
        <v>33</v>
      </c>
      <c r="BV45" s="120">
        <v>41</v>
      </c>
      <c r="BW45" s="120">
        <v>33</v>
      </c>
      <c r="BX45" s="120">
        <v>41</v>
      </c>
      <c r="BY45" s="120">
        <v>33</v>
      </c>
      <c r="BZ45" s="120">
        <v>41</v>
      </c>
      <c r="CA45" s="120">
        <v>33</v>
      </c>
      <c r="CB45" s="120">
        <v>41</v>
      </c>
      <c r="CC45" s="120">
        <v>33</v>
      </c>
      <c r="CD45" s="120">
        <v>41</v>
      </c>
      <c r="CE45" s="120">
        <v>33</v>
      </c>
      <c r="CF45" s="120">
        <v>41</v>
      </c>
      <c r="CG45" s="120">
        <v>33</v>
      </c>
      <c r="CH45" s="120">
        <v>41</v>
      </c>
      <c r="CI45" s="120">
        <v>33</v>
      </c>
      <c r="CJ45" s="120">
        <v>41</v>
      </c>
      <c r="CK45" s="120">
        <v>33</v>
      </c>
      <c r="CL45" s="120">
        <v>41</v>
      </c>
      <c r="CM45" s="120">
        <v>33</v>
      </c>
      <c r="CN45" s="120">
        <v>41</v>
      </c>
      <c r="CO45" s="120">
        <v>33</v>
      </c>
      <c r="CP45" s="120">
        <v>41</v>
      </c>
      <c r="CQ45" s="120">
        <v>33</v>
      </c>
      <c r="CR45" s="120">
        <v>41</v>
      </c>
      <c r="CS45" s="120">
        <v>33</v>
      </c>
      <c r="CT45" s="120">
        <v>41</v>
      </c>
      <c r="CU45" s="120">
        <v>33</v>
      </c>
      <c r="CV45" s="120">
        <v>41</v>
      </c>
      <c r="CW45" s="120">
        <v>33</v>
      </c>
      <c r="CX45" s="120">
        <v>41</v>
      </c>
      <c r="CY45" s="120">
        <v>33</v>
      </c>
      <c r="CZ45" s="120">
        <v>41</v>
      </c>
      <c r="DA45" s="120">
        <v>33</v>
      </c>
      <c r="DB45" s="120">
        <v>41</v>
      </c>
      <c r="DC45" s="120">
        <v>33</v>
      </c>
      <c r="DD45" s="120">
        <v>41</v>
      </c>
      <c r="DE45" s="121">
        <v>33</v>
      </c>
      <c r="DF45" s="85"/>
      <c r="DG45" s="135">
        <f t="shared" si="272"/>
        <v>0</v>
      </c>
      <c r="DH45" s="136">
        <f t="shared" si="110"/>
        <v>0</v>
      </c>
      <c r="DI45" s="136">
        <f t="shared" si="111"/>
        <v>-8</v>
      </c>
      <c r="DJ45" s="136">
        <f t="shared" si="112"/>
        <v>0</v>
      </c>
      <c r="DK45" s="136">
        <f t="shared" si="113"/>
        <v>0</v>
      </c>
      <c r="DL45" s="136">
        <f t="shared" si="114"/>
        <v>0</v>
      </c>
      <c r="DM45" s="136">
        <f t="shared" si="115"/>
        <v>0</v>
      </c>
      <c r="DN45" s="136">
        <f t="shared" si="116"/>
        <v>0</v>
      </c>
      <c r="DO45" s="136">
        <f t="shared" si="117"/>
        <v>0</v>
      </c>
      <c r="DP45" s="136">
        <f t="shared" si="118"/>
        <v>0</v>
      </c>
      <c r="DQ45" s="136">
        <f t="shared" si="119"/>
        <v>0</v>
      </c>
      <c r="DR45" s="136">
        <f t="shared" si="120"/>
        <v>0</v>
      </c>
      <c r="DS45" s="136">
        <f t="shared" si="121"/>
        <v>0</v>
      </c>
      <c r="DT45" s="136">
        <f t="shared" si="122"/>
        <v>0</v>
      </c>
      <c r="DU45" s="136">
        <f t="shared" si="123"/>
        <v>0</v>
      </c>
      <c r="DV45" s="136">
        <f t="shared" si="124"/>
        <v>0</v>
      </c>
      <c r="DW45" s="136">
        <f t="shared" si="125"/>
        <v>0</v>
      </c>
      <c r="DX45" s="136">
        <f t="shared" si="126"/>
        <v>0</v>
      </c>
      <c r="DY45" s="136">
        <f t="shared" si="127"/>
        <v>0</v>
      </c>
      <c r="DZ45" s="136">
        <f t="shared" si="128"/>
        <v>0</v>
      </c>
      <c r="EA45" s="136">
        <f t="shared" si="129"/>
        <v>0</v>
      </c>
      <c r="EB45" s="136">
        <f t="shared" si="130"/>
        <v>0</v>
      </c>
      <c r="EC45" s="136">
        <f t="shared" si="131"/>
        <v>0</v>
      </c>
      <c r="ED45" s="136">
        <f t="shared" si="132"/>
        <v>0</v>
      </c>
      <c r="EE45" s="136">
        <f t="shared" si="133"/>
        <v>0</v>
      </c>
      <c r="EF45" s="136">
        <f t="shared" si="134"/>
        <v>0</v>
      </c>
      <c r="EG45" s="136">
        <f t="shared" si="135"/>
        <v>0</v>
      </c>
      <c r="EH45" s="136">
        <f t="shared" si="136"/>
        <v>0</v>
      </c>
      <c r="EI45" s="136">
        <f t="shared" si="137"/>
        <v>0</v>
      </c>
      <c r="EJ45" s="136">
        <f t="shared" si="138"/>
        <v>0</v>
      </c>
      <c r="EK45" s="136">
        <f t="shared" si="139"/>
        <v>0</v>
      </c>
      <c r="EL45" s="136">
        <f t="shared" si="140"/>
        <v>0</v>
      </c>
      <c r="EM45" s="136">
        <f t="shared" si="141"/>
        <v>0</v>
      </c>
      <c r="EN45" s="136">
        <f t="shared" si="142"/>
        <v>0</v>
      </c>
      <c r="EO45" s="136">
        <f t="shared" si="143"/>
        <v>0</v>
      </c>
      <c r="EP45" s="136">
        <f t="shared" si="144"/>
        <v>0</v>
      </c>
      <c r="EQ45" s="136">
        <f t="shared" si="145"/>
        <v>0</v>
      </c>
      <c r="ER45" s="136">
        <f t="shared" si="146"/>
        <v>0</v>
      </c>
      <c r="ES45" s="136">
        <f t="shared" si="147"/>
        <v>0</v>
      </c>
      <c r="ET45" s="136">
        <f t="shared" si="148"/>
        <v>0</v>
      </c>
      <c r="EU45" s="136">
        <f t="shared" si="149"/>
        <v>0</v>
      </c>
      <c r="EV45" s="136">
        <f t="shared" si="150"/>
        <v>0</v>
      </c>
      <c r="EW45" s="136">
        <f t="shared" si="151"/>
        <v>0</v>
      </c>
      <c r="EX45" s="136">
        <f t="shared" si="152"/>
        <v>0</v>
      </c>
      <c r="EY45" s="136">
        <f t="shared" si="153"/>
        <v>0</v>
      </c>
      <c r="EZ45" s="136">
        <f t="shared" si="154"/>
        <v>0</v>
      </c>
      <c r="FA45" s="136">
        <f t="shared" si="155"/>
        <v>0</v>
      </c>
      <c r="FB45" s="136">
        <f t="shared" si="156"/>
        <v>0</v>
      </c>
      <c r="FC45" s="136">
        <f t="shared" si="157"/>
        <v>0</v>
      </c>
      <c r="FD45" s="136">
        <f t="shared" si="158"/>
        <v>0</v>
      </c>
      <c r="FE45" s="136">
        <f t="shared" si="159"/>
        <v>0</v>
      </c>
      <c r="FF45" s="137">
        <f t="shared" si="160"/>
        <v>0</v>
      </c>
      <c r="FG45" s="84"/>
      <c r="FH45" s="135" t="str">
        <f t="shared" si="51"/>
        <v/>
      </c>
      <c r="FI45" s="136" t="str">
        <f t="shared" si="52"/>
        <v/>
      </c>
      <c r="FJ45" s="136" t="str">
        <f t="shared" si="53"/>
        <v/>
      </c>
      <c r="FK45" s="136" t="str">
        <f t="shared" si="54"/>
        <v/>
      </c>
      <c r="FL45" s="136" t="str">
        <f t="shared" si="55"/>
        <v/>
      </c>
      <c r="FM45" s="136" t="str">
        <f t="shared" si="56"/>
        <v/>
      </c>
      <c r="FN45" s="136" t="str">
        <f t="shared" si="57"/>
        <v/>
      </c>
      <c r="FO45" s="136" t="str">
        <f t="shared" si="58"/>
        <v/>
      </c>
      <c r="FP45" s="136" t="str">
        <f t="shared" si="59"/>
        <v/>
      </c>
      <c r="FQ45" s="136" t="str">
        <f t="shared" si="60"/>
        <v/>
      </c>
      <c r="FR45" s="136" t="str">
        <f t="shared" si="61"/>
        <v/>
      </c>
      <c r="FS45" s="136" t="str">
        <f t="shared" si="62"/>
        <v/>
      </c>
      <c r="FT45" s="136" t="str">
        <f t="shared" si="63"/>
        <v/>
      </c>
      <c r="FU45" s="136" t="str">
        <f t="shared" si="64"/>
        <v/>
      </c>
      <c r="FV45" s="136" t="str">
        <f t="shared" si="65"/>
        <v/>
      </c>
      <c r="FW45" s="136" t="str">
        <f t="shared" si="66"/>
        <v/>
      </c>
      <c r="FX45" s="136" t="str">
        <f t="shared" si="67"/>
        <v/>
      </c>
      <c r="FY45" s="136" t="str">
        <f t="shared" si="68"/>
        <v/>
      </c>
      <c r="FZ45" s="136" t="str">
        <f t="shared" si="69"/>
        <v/>
      </c>
      <c r="GA45" s="136" t="str">
        <f t="shared" si="70"/>
        <v/>
      </c>
      <c r="GB45" s="136" t="str">
        <f t="shared" si="71"/>
        <v/>
      </c>
      <c r="GC45" s="136" t="str">
        <f t="shared" si="72"/>
        <v/>
      </c>
      <c r="GD45" s="136" t="str">
        <f t="shared" si="73"/>
        <v/>
      </c>
      <c r="GE45" s="136" t="str">
        <f t="shared" si="74"/>
        <v/>
      </c>
      <c r="GF45" s="136" t="str">
        <f t="shared" si="75"/>
        <v/>
      </c>
      <c r="GG45" s="136" t="str">
        <f t="shared" si="76"/>
        <v/>
      </c>
      <c r="GH45" s="136" t="str">
        <f t="shared" si="77"/>
        <v/>
      </c>
      <c r="GI45" s="136" t="str">
        <f t="shared" si="78"/>
        <v/>
      </c>
      <c r="GJ45" s="136" t="str">
        <f t="shared" si="79"/>
        <v/>
      </c>
      <c r="GK45" s="136" t="str">
        <f t="shared" si="80"/>
        <v/>
      </c>
      <c r="GL45" s="136" t="str">
        <f t="shared" si="81"/>
        <v/>
      </c>
      <c r="GM45" s="136" t="str">
        <f t="shared" si="82"/>
        <v/>
      </c>
      <c r="GN45" s="136" t="str">
        <f t="shared" si="83"/>
        <v/>
      </c>
      <c r="GO45" s="136" t="str">
        <f t="shared" si="84"/>
        <v/>
      </c>
      <c r="GP45" s="136" t="str">
        <f t="shared" si="85"/>
        <v/>
      </c>
      <c r="GQ45" s="136" t="str">
        <f t="shared" si="86"/>
        <v/>
      </c>
      <c r="GR45" s="136" t="str">
        <f t="shared" si="87"/>
        <v/>
      </c>
      <c r="GS45" s="136" t="str">
        <f t="shared" si="88"/>
        <v/>
      </c>
      <c r="GT45" s="136" t="str">
        <f t="shared" si="89"/>
        <v/>
      </c>
      <c r="GU45" s="136" t="str">
        <f t="shared" si="90"/>
        <v/>
      </c>
      <c r="GV45" s="136" t="str">
        <f t="shared" si="91"/>
        <v/>
      </c>
      <c r="GW45" s="136" t="str">
        <f t="shared" si="92"/>
        <v/>
      </c>
      <c r="GX45" s="136" t="str">
        <f t="shared" si="93"/>
        <v/>
      </c>
      <c r="GY45" s="136" t="str">
        <f t="shared" si="94"/>
        <v/>
      </c>
      <c r="GZ45" s="136" t="str">
        <f t="shared" si="95"/>
        <v/>
      </c>
      <c r="HA45" s="136" t="str">
        <f t="shared" si="96"/>
        <v/>
      </c>
      <c r="HB45" s="136" t="str">
        <f t="shared" si="97"/>
        <v/>
      </c>
      <c r="HC45" s="136" t="str">
        <f t="shared" si="98"/>
        <v/>
      </c>
      <c r="HD45" s="136" t="str">
        <f t="shared" si="99"/>
        <v/>
      </c>
      <c r="HE45" s="136" t="str">
        <f t="shared" si="100"/>
        <v/>
      </c>
      <c r="HF45" s="136" t="str">
        <f t="shared" si="101"/>
        <v/>
      </c>
      <c r="HG45" s="136" t="str">
        <f t="shared" si="102"/>
        <v/>
      </c>
      <c r="HH45" s="140">
        <f t="shared" si="103"/>
        <v>0</v>
      </c>
      <c r="HI45" s="35"/>
      <c r="HJ45" s="135" t="str" cm="1">
        <f t="array" ref="HJ45">IF($C45&lt;&gt;"Production","",IFERROR(
_xlfn.IFS(AND(DG45&gt;0,DG45&lt;($HK$3-$D45)),DG45,
AND(DG45&gt;0,DG45&gt;($HK$3-$D45)),($HK$3-$D45)),""))</f>
        <v/>
      </c>
      <c r="HK45" s="136" t="str" cm="1">
        <f t="array" ref="HK45">IF($C45&lt;&gt;"Production","",IFERROR(
_xlfn.IFS(AND(DH45&gt;0,DH45&lt;($HK$3-$D45)),DH45,
AND(DH45&gt;0,DH45&gt;($HK$3-$D45)),($HK$3-$D45)),""))</f>
        <v/>
      </c>
      <c r="HL45" s="136" t="str" cm="1">
        <f t="array" ref="HL45">IF($C45&lt;&gt;"Production","",IFERROR(
_xlfn.IFS(AND(DI45&gt;0,DI45&lt;($HK$3-$D45)),DI45,
AND(DI45&gt;0,DI45&gt;($HK$3-$D45)),($HK$3-$D45)),""))</f>
        <v/>
      </c>
      <c r="HM45" s="136" t="str" cm="1">
        <f t="array" ref="HM45">IF($C45&lt;&gt;"Production","",IFERROR(
_xlfn.IFS(AND(DJ45&gt;0,DJ45&lt;($HK$3-$D45)),DJ45,
AND(DJ45&gt;0,DJ45&gt;($HK$3-$D45)),($HK$3-$D45)),""))</f>
        <v/>
      </c>
      <c r="HN45" s="136" t="str" cm="1">
        <f t="array" ref="HN45">IF($C45&lt;&gt;"Production","",IFERROR(
_xlfn.IFS(AND(DK45&gt;0,DK45&lt;($HK$3-$D45)),DK45,
AND(DK45&gt;0,DK45&gt;($HK$3-$D45)),($HK$3-$D45)),""))</f>
        <v/>
      </c>
      <c r="HO45" s="136" t="str" cm="1">
        <f t="array" ref="HO45">IF($C45&lt;&gt;"Production","",IFERROR(
_xlfn.IFS(AND(DL45&gt;0,DL45&lt;($HK$3-$D45)),DL45,
AND(DL45&gt;0,DL45&gt;($HK$3-$D45)),($HK$3-$D45)),""))</f>
        <v/>
      </c>
      <c r="HP45" s="136" t="str" cm="1">
        <f t="array" ref="HP45">IF($C45&lt;&gt;"Production","",IFERROR(
_xlfn.IFS(AND(DM45&gt;0,DM45&lt;($HK$3-$D45)),DM45,
AND(DM45&gt;0,DM45&gt;($HK$3-$D45)),($HK$3-$D45)),""))</f>
        <v/>
      </c>
      <c r="HQ45" s="136" t="str" cm="1">
        <f t="array" ref="HQ45">IF($C45&lt;&gt;"Production","",IFERROR(
_xlfn.IFS(AND(DN45&gt;0,DN45&lt;($HK$3-$D45)),DN45,
AND(DN45&gt;0,DN45&gt;($HK$3-$D45)),($HK$3-$D45)),""))</f>
        <v/>
      </c>
      <c r="HR45" s="136" t="str" cm="1">
        <f t="array" ref="HR45">IF($C45&lt;&gt;"Production","",IFERROR(
_xlfn.IFS(AND(DO45&gt;0,DO45&lt;($HK$3-$D45)),DO45,
AND(DO45&gt;0,DO45&gt;($HK$3-$D45)),($HK$3-$D45)),""))</f>
        <v/>
      </c>
      <c r="HS45" s="136" t="str" cm="1">
        <f t="array" ref="HS45">IF($C45&lt;&gt;"Production","",IFERROR(
_xlfn.IFS(AND(DP45&gt;0,DP45&lt;($HK$3-$D45)),DP45,
AND(DP45&gt;0,DP45&gt;($HK$3-$D45)),($HK$3-$D45)),""))</f>
        <v/>
      </c>
      <c r="HT45" s="136" t="str" cm="1">
        <f t="array" ref="HT45">IF($C45&lt;&gt;"Production","",IFERROR(
_xlfn.IFS(AND(DQ45&gt;0,DQ45&lt;($HK$3-$D45)),DQ45,
AND(DQ45&gt;0,DQ45&gt;($HK$3-$D45)),($HK$3-$D45)),""))</f>
        <v/>
      </c>
      <c r="HU45" s="136" t="str" cm="1">
        <f t="array" ref="HU45">IF($C45&lt;&gt;"Production","",IFERROR(
_xlfn.IFS(AND(DR45&gt;0,DR45&lt;($HK$3-$D45)),DR45,
AND(DR45&gt;0,DR45&gt;($HK$3-$D45)),($HK$3-$D45)),""))</f>
        <v/>
      </c>
      <c r="HV45" s="136" t="str" cm="1">
        <f t="array" ref="HV45">IF($C45&lt;&gt;"Production","",IFERROR(
_xlfn.IFS(AND(DS45&gt;0,DS45&lt;($HK$3-$D45)),DS45,
AND(DS45&gt;0,DS45&gt;($HK$3-$D45)),($HK$3-$D45)),""))</f>
        <v/>
      </c>
      <c r="HW45" s="136" t="str" cm="1">
        <f t="array" ref="HW45">IF($C45&lt;&gt;"Production","",IFERROR(
_xlfn.IFS(AND(DT45&gt;0,DT45&lt;($HK$3-$D45)),DT45,
AND(DT45&gt;0,DT45&gt;($HK$3-$D45)),($HK$3-$D45)),""))</f>
        <v/>
      </c>
      <c r="HX45" s="136" t="str" cm="1">
        <f t="array" ref="HX45">IF($C45&lt;&gt;"Production","",IFERROR(
_xlfn.IFS(AND(DU45&gt;0,DU45&lt;($HK$3-$D45)),DU45,
AND(DU45&gt;0,DU45&gt;($HK$3-$D45)),($HK$3-$D45)),""))</f>
        <v/>
      </c>
      <c r="HY45" s="136" t="str" cm="1">
        <f t="array" ref="HY45">IF($C45&lt;&gt;"Production","",IFERROR(
_xlfn.IFS(AND(DV45&gt;0,DV45&lt;($HK$3-$D45)),DV45,
AND(DV45&gt;0,DV45&gt;($HK$3-$D45)),($HK$3-$D45)),""))</f>
        <v/>
      </c>
      <c r="HZ45" s="136" t="str" cm="1">
        <f t="array" ref="HZ45">IF($C45&lt;&gt;"Production","",IFERROR(
_xlfn.IFS(AND(DW45&gt;0,DW45&lt;($HK$3-$D45)),DW45,
AND(DW45&gt;0,DW45&gt;($HK$3-$D45)),($HK$3-$D45)),""))</f>
        <v/>
      </c>
      <c r="IA45" s="136" t="str" cm="1">
        <f t="array" ref="IA45">IF($C45&lt;&gt;"Production","",IFERROR(
_xlfn.IFS(AND(DX45&gt;0,DX45&lt;($HK$3-$D45)),DX45,
AND(DX45&gt;0,DX45&gt;($HK$3-$D45)),($HK$3-$D45)),""))</f>
        <v/>
      </c>
      <c r="IB45" s="136" t="str" cm="1">
        <f t="array" ref="IB45">IF($C45&lt;&gt;"Production","",IFERROR(
_xlfn.IFS(AND(DY45&gt;0,DY45&lt;($HK$3-$D45)),DY45,
AND(DY45&gt;0,DY45&gt;($HK$3-$D45)),($HK$3-$D45)),""))</f>
        <v/>
      </c>
      <c r="IC45" s="136" t="str" cm="1">
        <f t="array" ref="IC45">IF($C45&lt;&gt;"Production","",IFERROR(
_xlfn.IFS(AND(DZ45&gt;0,DZ45&lt;($HK$3-$D45)),DZ45,
AND(DZ45&gt;0,DZ45&gt;($HK$3-$D45)),($HK$3-$D45)),""))</f>
        <v/>
      </c>
      <c r="ID45" s="136" t="str" cm="1">
        <f t="array" ref="ID45">IF($C45&lt;&gt;"Production","",IFERROR(
_xlfn.IFS(AND(EA45&gt;0,EA45&lt;($HK$3-$D45)),EA45,
AND(EA45&gt;0,EA45&gt;($HK$3-$D45)),($HK$3-$D45)),""))</f>
        <v/>
      </c>
      <c r="IE45" s="136" t="str" cm="1">
        <f t="array" ref="IE45">IF($C45&lt;&gt;"Production","",IFERROR(
_xlfn.IFS(AND(EB45&gt;0,EB45&lt;($HK$3-$D45)),EB45,
AND(EB45&gt;0,EB45&gt;($HK$3-$D45)),($HK$3-$D45)),""))</f>
        <v/>
      </c>
      <c r="IF45" s="136" t="str" cm="1">
        <f t="array" ref="IF45">IF($C45&lt;&gt;"Production","",IFERROR(
_xlfn.IFS(AND(EC45&gt;0,EC45&lt;($HK$3-$D45)),EC45,
AND(EC45&gt;0,EC45&gt;($HK$3-$D45)),($HK$3-$D45)),""))</f>
        <v/>
      </c>
      <c r="IG45" s="136" t="str" cm="1">
        <f t="array" ref="IG45">IF($C45&lt;&gt;"Production","",IFERROR(
_xlfn.IFS(AND(ED45&gt;0,ED45&lt;($HK$3-$D45)),ED45,
AND(ED45&gt;0,ED45&gt;($HK$3-$D45)),($HK$3-$D45)),""))</f>
        <v/>
      </c>
      <c r="IH45" s="136" t="str" cm="1">
        <f t="array" ref="IH45">IF($C45&lt;&gt;"Production","",IFERROR(
_xlfn.IFS(AND(EE45&gt;0,EE45&lt;($HK$3-$D45)),EE45,
AND(EE45&gt;0,EE45&gt;($HK$3-$D45)),($HK$3-$D45)),""))</f>
        <v/>
      </c>
      <c r="II45" s="136" t="str" cm="1">
        <f t="array" ref="II45">IF($C45&lt;&gt;"Production","",IFERROR(
_xlfn.IFS(AND(EF45&gt;0,EF45&lt;($HK$3-$D45)),EF45,
AND(EF45&gt;0,EF45&gt;($HK$3-$D45)),($HK$3-$D45)),""))</f>
        <v/>
      </c>
      <c r="IJ45" s="136" t="str" cm="1">
        <f t="array" ref="IJ45">IF($C45&lt;&gt;"Production","",IFERROR(
_xlfn.IFS(AND(EG45&gt;0,EG45&lt;($HK$3-$D45)),EG45,
AND(EG45&gt;0,EG45&gt;($HK$3-$D45)),($HK$3-$D45)),""))</f>
        <v/>
      </c>
      <c r="IK45" s="136" t="str" cm="1">
        <f t="array" ref="IK45">IF($C45&lt;&gt;"Production","",IFERROR(
_xlfn.IFS(AND(EH45&gt;0,EH45&lt;($HK$3-$D45)),EH45,
AND(EH45&gt;0,EH45&gt;($HK$3-$D45)),($HK$3-$D45)),""))</f>
        <v/>
      </c>
      <c r="IL45" s="136" t="str" cm="1">
        <f t="array" ref="IL45">IF($C45&lt;&gt;"Production","",IFERROR(
_xlfn.IFS(AND(EI45&gt;0,EI45&lt;($HK$3-$D45)),EI45,
AND(EI45&gt;0,EI45&gt;($HK$3-$D45)),($HK$3-$D45)),""))</f>
        <v/>
      </c>
      <c r="IM45" s="136" t="str" cm="1">
        <f t="array" ref="IM45">IF($C45&lt;&gt;"Production","",IFERROR(
_xlfn.IFS(AND(EJ45&gt;0,EJ45&lt;($HK$3-$D45)),EJ45,
AND(EJ45&gt;0,EJ45&gt;($HK$3-$D45)),($HK$3-$D45)),""))</f>
        <v/>
      </c>
      <c r="IN45" s="136" t="str" cm="1">
        <f t="array" ref="IN45">IF($C45&lt;&gt;"Production","",IFERROR(
_xlfn.IFS(AND(EK45&gt;0,EK45&lt;($HK$3-$D45)),EK45,
AND(EK45&gt;0,EK45&gt;($HK$3-$D45)),($HK$3-$D45)),""))</f>
        <v/>
      </c>
      <c r="IO45" s="136" t="str" cm="1">
        <f t="array" ref="IO45">IF($C45&lt;&gt;"Production","",IFERROR(
_xlfn.IFS(AND(EL45&gt;0,EL45&lt;($HK$3-$D45)),EL45,
AND(EL45&gt;0,EL45&gt;($HK$3-$D45)),($HK$3-$D45)),""))</f>
        <v/>
      </c>
      <c r="IP45" s="136" t="str" cm="1">
        <f t="array" ref="IP45">IF($C45&lt;&gt;"Production","",IFERROR(
_xlfn.IFS(AND(EM45&gt;0,EM45&lt;($HK$3-$D45)),EM45,
AND(EM45&gt;0,EM45&gt;($HK$3-$D45)),($HK$3-$D45)),""))</f>
        <v/>
      </c>
      <c r="IQ45" s="136" t="str" cm="1">
        <f t="array" ref="IQ45">IF($C45&lt;&gt;"Production","",IFERROR(
_xlfn.IFS(AND(EN45&gt;0,EN45&lt;($HK$3-$D45)),EN45,
AND(EN45&gt;0,EN45&gt;($HK$3-$D45)),($HK$3-$D45)),""))</f>
        <v/>
      </c>
      <c r="IR45" s="136" t="str" cm="1">
        <f t="array" ref="IR45">IF($C45&lt;&gt;"Production","",IFERROR(
_xlfn.IFS(AND(EO45&gt;0,EO45&lt;($HK$3-$D45)),EO45,
AND(EO45&gt;0,EO45&gt;($HK$3-$D45)),($HK$3-$D45)),""))</f>
        <v/>
      </c>
      <c r="IS45" s="136" t="str" cm="1">
        <f t="array" ref="IS45">IF($C45&lt;&gt;"Production","",IFERROR(
_xlfn.IFS(AND(EP45&gt;0,EP45&lt;($HK$3-$D45)),EP45,
AND(EP45&gt;0,EP45&gt;($HK$3-$D45)),($HK$3-$D45)),""))</f>
        <v/>
      </c>
      <c r="IT45" s="136" t="str" cm="1">
        <f t="array" ref="IT45">IF($C45&lt;&gt;"Production","",IFERROR(
_xlfn.IFS(AND(EQ45&gt;0,EQ45&lt;($HK$3-$D45)),EQ45,
AND(EQ45&gt;0,EQ45&gt;($HK$3-$D45)),($HK$3-$D45)),""))</f>
        <v/>
      </c>
      <c r="IU45" s="136" t="str" cm="1">
        <f t="array" ref="IU45">IF($C45&lt;&gt;"Production","",IFERROR(
_xlfn.IFS(AND(ER45&gt;0,ER45&lt;($HK$3-$D45)),ER45,
AND(ER45&gt;0,ER45&gt;($HK$3-$D45)),($HK$3-$D45)),""))</f>
        <v/>
      </c>
      <c r="IV45" s="136" t="str" cm="1">
        <f t="array" ref="IV45">IF($C45&lt;&gt;"Production","",IFERROR(
_xlfn.IFS(AND(ES45&gt;0,ES45&lt;($HK$3-$D45)),ES45,
AND(ES45&gt;0,ES45&gt;($HK$3-$D45)),($HK$3-$D45)),""))</f>
        <v/>
      </c>
      <c r="IW45" s="136" t="str" cm="1">
        <f t="array" ref="IW45">IF($C45&lt;&gt;"Production","",IFERROR(
_xlfn.IFS(AND(ET45&gt;0,ET45&lt;($HK$3-$D45)),ET45,
AND(ET45&gt;0,ET45&gt;($HK$3-$D45)),($HK$3-$D45)),""))</f>
        <v/>
      </c>
      <c r="IX45" s="136" t="str" cm="1">
        <f t="array" ref="IX45">IF($C45&lt;&gt;"Production","",IFERROR(
_xlfn.IFS(AND(EU45&gt;0,EU45&lt;($HK$3-$D45)),EU45,
AND(EU45&gt;0,EU45&gt;($HK$3-$D45)),($HK$3-$D45)),""))</f>
        <v/>
      </c>
      <c r="IY45" s="136" t="str" cm="1">
        <f t="array" ref="IY45">IF($C45&lt;&gt;"Production","",IFERROR(
_xlfn.IFS(AND(EV45&gt;0,EV45&lt;($HK$3-$D45)),EV45,
AND(EV45&gt;0,EV45&gt;($HK$3-$D45)),($HK$3-$D45)),""))</f>
        <v/>
      </c>
      <c r="IZ45" s="136" t="str" cm="1">
        <f t="array" ref="IZ45">IF($C45&lt;&gt;"Production","",IFERROR(
_xlfn.IFS(AND(EW45&gt;0,EW45&lt;($HK$3-$D45)),EW45,
AND(EW45&gt;0,EW45&gt;($HK$3-$D45)),($HK$3-$D45)),""))</f>
        <v/>
      </c>
      <c r="JA45" s="136" t="str" cm="1">
        <f t="array" ref="JA45">IF($C45&lt;&gt;"Production","",IFERROR(
_xlfn.IFS(AND(EX45&gt;0,EX45&lt;($HK$3-$D45)),EX45,
AND(EX45&gt;0,EX45&gt;($HK$3-$D45)),($HK$3-$D45)),""))</f>
        <v/>
      </c>
      <c r="JB45" s="136" t="str" cm="1">
        <f t="array" ref="JB45">IF($C45&lt;&gt;"Production","",IFERROR(
_xlfn.IFS(AND(EY45&gt;0,EY45&lt;($HK$3-$D45)),EY45,
AND(EY45&gt;0,EY45&gt;($HK$3-$D45)),($HK$3-$D45)),""))</f>
        <v/>
      </c>
      <c r="JC45" s="136" t="str" cm="1">
        <f t="array" ref="JC45">IF($C45&lt;&gt;"Production","",IFERROR(
_xlfn.IFS(AND(EZ45&gt;0,EZ45&lt;($HK$3-$D45)),EZ45,
AND(EZ45&gt;0,EZ45&gt;($HK$3-$D45)),($HK$3-$D45)),""))</f>
        <v/>
      </c>
      <c r="JD45" s="136" t="str" cm="1">
        <f t="array" ref="JD45">IF($C45&lt;&gt;"Production","",IFERROR(
_xlfn.IFS(AND(FA45&gt;0,FA45&lt;($HK$3-$D45)),FA45,
AND(FA45&gt;0,FA45&gt;($HK$3-$D45)),($HK$3-$D45)),""))</f>
        <v/>
      </c>
      <c r="JE45" s="136" t="str" cm="1">
        <f t="array" ref="JE45">IF($C45&lt;&gt;"Production","",IFERROR(
_xlfn.IFS(AND(FB45&gt;0,FB45&lt;($HK$3-$D45)),FB45,
AND(FB45&gt;0,FB45&gt;($HK$3-$D45)),($HK$3-$D45)),""))</f>
        <v/>
      </c>
      <c r="JF45" s="136" t="str" cm="1">
        <f t="array" ref="JF45">IF($C45&lt;&gt;"Production","",IFERROR(
_xlfn.IFS(AND(FC45&gt;0,FC45&lt;($HK$3-$D45)),FC45,
AND(FC45&gt;0,FC45&gt;($HK$3-$D45)),($HK$3-$D45)),""))</f>
        <v/>
      </c>
      <c r="JG45" s="136" t="str" cm="1">
        <f t="array" ref="JG45">IF($C45&lt;&gt;"Production","",IFERROR(
_xlfn.IFS(AND(FD45&gt;0,FD45&lt;($HK$3-$D45)),FD45,
AND(FD45&gt;0,FD45&gt;($HK$3-$D45)),($HK$3-$D45)),""))</f>
        <v/>
      </c>
      <c r="JH45" s="136" t="str" cm="1">
        <f t="array" ref="JH45">IF($C45&lt;&gt;"Production","",IFERROR(
_xlfn.IFS(AND(FF45&gt;0,FF45&lt;($HK$3-$D45)),FF45,
AND(FF45&gt;0,FF45&gt;($HK$3-$D45)),($HK$3-$D45)),""))</f>
        <v/>
      </c>
      <c r="JI45" s="137" t="str" cm="1">
        <f t="array" ref="JI45">IF($C45&lt;&gt;"Production","",IFERROR(
_xlfn.IFS(AND(FG45&gt;0,FG45&lt;($HK$3-$D45)),FG45,
AND(FG45&gt;0,FG45&gt;($HK$3-$D45)),($HK$3-$D45)),""))</f>
        <v/>
      </c>
      <c r="JJ45" s="140">
        <f t="shared" si="104"/>
        <v>0</v>
      </c>
      <c r="JK45" s="80"/>
      <c r="JL45" s="135" t="str" cm="1">
        <f t="array" ref="JL45">IF($C45="Production","",IFERROR(
_xlfn.IFS(AND(FH45&gt;0,FH45&lt;($HK$3-$D45)),FH45,
AND(FH45&gt;0,FH45&gt;($HK$3-$D45)),($HK$3-$D45)),""))</f>
        <v/>
      </c>
      <c r="JM45" s="136" t="str" cm="1">
        <f t="array" ref="JM45">IF($C45="Production","",IFERROR(
_xlfn.IFS(AND(FI45&gt;0,FI45&lt;($HK$3-$D45)),FI45,
AND(FI45&gt;0,FI45&gt;($HK$3-$D45)),($HK$3-$D45)),""))</f>
        <v/>
      </c>
      <c r="JN45" s="136" t="str" cm="1">
        <f t="array" ref="JN45">IF($C45="Production","",IFERROR(
_xlfn.IFS(AND(FJ45&gt;0,FJ45&lt;($HK$3-$D45)),FJ45,
AND(FJ45&gt;0,FJ45&gt;($HK$3-$D45)),($HK$3-$D45)),""))</f>
        <v/>
      </c>
      <c r="JO45" s="136" t="str" cm="1">
        <f t="array" ref="JO45">IF($C45="Production","",IFERROR(
_xlfn.IFS(AND(FK45&gt;0,FK45&lt;($HK$3-$D45)),FK45,
AND(FK45&gt;0,FK45&gt;($HK$3-$D45)),($HK$3-$D45)),""))</f>
        <v/>
      </c>
      <c r="JP45" s="136" t="str" cm="1">
        <f t="array" ref="JP45">IF($C45="Production","",IFERROR(
_xlfn.IFS(AND(FL45&gt;0,FL45&lt;($HK$3-$D45)),FL45,
AND(FL45&gt;0,FL45&gt;($HK$3-$D45)),($HK$3-$D45)),""))</f>
        <v/>
      </c>
      <c r="JQ45" s="136" t="str" cm="1">
        <f t="array" ref="JQ45">IF($C45="Production","",IFERROR(
_xlfn.IFS(AND(FM45&gt;0,FM45&lt;($HK$3-$D45)),FM45,
AND(FM45&gt;0,FM45&gt;($HK$3-$D45)),($HK$3-$D45)),""))</f>
        <v/>
      </c>
      <c r="JR45" s="136" t="str" cm="1">
        <f t="array" ref="JR45">IF($C45="Production","",IFERROR(
_xlfn.IFS(AND(FN45&gt;0,FN45&lt;($HK$3-$D45)),FN45,
AND(FN45&gt;0,FN45&gt;($HK$3-$D45)),($HK$3-$D45)),""))</f>
        <v/>
      </c>
      <c r="JS45" s="136" t="str" cm="1">
        <f t="array" ref="JS45">IF($C45="Production","",IFERROR(
_xlfn.IFS(AND(FO45&gt;0,FO45&lt;($HK$3-$D45)),FO45,
AND(FO45&gt;0,FO45&gt;($HK$3-$D45)),($HK$3-$D45)),""))</f>
        <v/>
      </c>
      <c r="JT45" s="136" t="str" cm="1">
        <f t="array" ref="JT45">IF($C45="Production","",IFERROR(
_xlfn.IFS(AND(FP45&gt;0,FP45&lt;($HK$3-$D45)),FP45,
AND(FP45&gt;0,FP45&gt;($HK$3-$D45)),($HK$3-$D45)),""))</f>
        <v/>
      </c>
      <c r="JU45" s="136" t="str" cm="1">
        <f t="array" ref="JU45">IF($C45="Production","",IFERROR(
_xlfn.IFS(AND(FQ45&gt;0,FQ45&lt;($HK$3-$D45)),FQ45,
AND(FQ45&gt;0,FQ45&gt;($HK$3-$D45)),($HK$3-$D45)),""))</f>
        <v/>
      </c>
      <c r="JV45" s="136" t="str" cm="1">
        <f t="array" ref="JV45">IF($C45="Production","",IFERROR(
_xlfn.IFS(AND(FR45&gt;0,FR45&lt;($HK$3-$D45)),FR45,
AND(FR45&gt;0,FR45&gt;($HK$3-$D45)),($HK$3-$D45)),""))</f>
        <v/>
      </c>
      <c r="JW45" s="136" t="str" cm="1">
        <f t="array" ref="JW45">IF($C45="Production","",IFERROR(
_xlfn.IFS(AND(FS45&gt;0,FS45&lt;($HK$3-$D45)),FS45,
AND(FS45&gt;0,FS45&gt;($HK$3-$D45)),($HK$3-$D45)),""))</f>
        <v/>
      </c>
      <c r="JX45" s="136" t="str" cm="1">
        <f t="array" ref="JX45">IF($C45="Production","",IFERROR(
_xlfn.IFS(AND(FT45&gt;0,FT45&lt;($HK$3-$D45)),FT45,
AND(FT45&gt;0,FT45&gt;($HK$3-$D45)),($HK$3-$D45)),""))</f>
        <v/>
      </c>
      <c r="JY45" s="136" t="str" cm="1">
        <f t="array" ref="JY45">IF($C45="Production","",IFERROR(
_xlfn.IFS(AND(FU45&gt;0,FU45&lt;($HK$3-$D45)),FU45,
AND(FU45&gt;0,FU45&gt;($HK$3-$D45)),($HK$3-$D45)),""))</f>
        <v/>
      </c>
      <c r="JZ45" s="136" t="str" cm="1">
        <f t="array" ref="JZ45">IF($C45="Production","",IFERROR(
_xlfn.IFS(AND(FV45&gt;0,FV45&lt;($HK$3-$D45)),FV45,
AND(FV45&gt;0,FV45&gt;($HK$3-$D45)),($HK$3-$D45)),""))</f>
        <v/>
      </c>
      <c r="KA45" s="136" t="str" cm="1">
        <f t="array" ref="KA45">IF($C45="Production","",IFERROR(
_xlfn.IFS(AND(FW45&gt;0,FW45&lt;($HK$3-$D45)),FW45,
AND(FW45&gt;0,FW45&gt;($HK$3-$D45)),($HK$3-$D45)),""))</f>
        <v/>
      </c>
      <c r="KB45" s="136" t="str" cm="1">
        <f t="array" ref="KB45">IF($C45="Production","",IFERROR(
_xlfn.IFS(AND(FX45&gt;0,FX45&lt;($HK$3-$D45)),FX45,
AND(FX45&gt;0,FX45&gt;($HK$3-$D45)),($HK$3-$D45)),""))</f>
        <v/>
      </c>
      <c r="KC45" s="136" t="str" cm="1">
        <f t="array" ref="KC45">IF($C45="Production","",IFERROR(
_xlfn.IFS(AND(FY45&gt;0,FY45&lt;($HK$3-$D45)),FY45,
AND(FY45&gt;0,FY45&gt;($HK$3-$D45)),($HK$3-$D45)),""))</f>
        <v/>
      </c>
      <c r="KD45" s="136" t="str" cm="1">
        <f t="array" ref="KD45">IF($C45="Production","",IFERROR(
_xlfn.IFS(AND(FZ45&gt;0,FZ45&lt;($HK$3-$D45)),FZ45,
AND(FZ45&gt;0,FZ45&gt;($HK$3-$D45)),($HK$3-$D45)),""))</f>
        <v/>
      </c>
      <c r="KE45" s="136" t="str" cm="1">
        <f t="array" ref="KE45">IF($C45="Production","",IFERROR(
_xlfn.IFS(AND(GA45&gt;0,GA45&lt;($HK$3-$D45)),GA45,
AND(GA45&gt;0,GA45&gt;($HK$3-$D45)),($HK$3-$D45)),""))</f>
        <v/>
      </c>
      <c r="KF45" s="136" t="str" cm="1">
        <f t="array" ref="KF45">IF($C45="Production","",IFERROR(
_xlfn.IFS(AND(GB45&gt;0,GB45&lt;($HK$3-$D45)),GB45,
AND(GB45&gt;0,GB45&gt;($HK$3-$D45)),($HK$3-$D45)),""))</f>
        <v/>
      </c>
      <c r="KG45" s="136" t="str" cm="1">
        <f t="array" ref="KG45">IF($C45="Production","",IFERROR(
_xlfn.IFS(AND(GC45&gt;0,GC45&lt;($HK$3-$D45)),GC45,
AND(GC45&gt;0,GC45&gt;($HK$3-$D45)),($HK$3-$D45)),""))</f>
        <v/>
      </c>
      <c r="KH45" s="136" t="str" cm="1">
        <f t="array" ref="KH45">IF($C45="Production","",IFERROR(
_xlfn.IFS(AND(GD45&gt;0,GD45&lt;($HK$3-$D45)),GD45,
AND(GD45&gt;0,GD45&gt;($HK$3-$D45)),($HK$3-$D45)),""))</f>
        <v/>
      </c>
      <c r="KI45" s="136" t="str" cm="1">
        <f t="array" ref="KI45">IF($C45="Production","",IFERROR(
_xlfn.IFS(AND(GE45&gt;0,GE45&lt;($HK$3-$D45)),GE45,
AND(GE45&gt;0,GE45&gt;($HK$3-$D45)),($HK$3-$D45)),""))</f>
        <v/>
      </c>
      <c r="KJ45" s="136" t="str" cm="1">
        <f t="array" ref="KJ45">IF($C45="Production","",IFERROR(
_xlfn.IFS(AND(GF45&gt;0,GF45&lt;($HK$3-$D45)),GF45,
AND(GF45&gt;0,GF45&gt;($HK$3-$D45)),($HK$3-$D45)),""))</f>
        <v/>
      </c>
      <c r="KK45" s="136" t="str" cm="1">
        <f t="array" ref="KK45">IF($C45="Production","",IFERROR(
_xlfn.IFS(AND(GG45&gt;0,GG45&lt;($HK$3-$D45)),GG45,
AND(GG45&gt;0,GG45&gt;($HK$3-$D45)),($HK$3-$D45)),""))</f>
        <v/>
      </c>
      <c r="KL45" s="136" t="str" cm="1">
        <f t="array" ref="KL45">IF($C45="Production","",IFERROR(
_xlfn.IFS(AND(GH45&gt;0,GH45&lt;($HK$3-$D45)),GH45,
AND(GH45&gt;0,GH45&gt;($HK$3-$D45)),($HK$3-$D45)),""))</f>
        <v/>
      </c>
      <c r="KM45" s="136" t="str" cm="1">
        <f t="array" ref="KM45">IF($C45="Production","",IFERROR(
_xlfn.IFS(AND(GI45&gt;0,GI45&lt;($HK$3-$D45)),GI45,
AND(GI45&gt;0,GI45&gt;($HK$3-$D45)),($HK$3-$D45)),""))</f>
        <v/>
      </c>
      <c r="KN45" s="136" t="str" cm="1">
        <f t="array" ref="KN45">IF($C45="Production","",IFERROR(
_xlfn.IFS(AND(GJ45&gt;0,GJ45&lt;($HK$3-$D45)),GJ45,
AND(GJ45&gt;0,GJ45&gt;($HK$3-$D45)),($HK$3-$D45)),""))</f>
        <v/>
      </c>
      <c r="KO45" s="136" t="str" cm="1">
        <f t="array" ref="KO45">IF($C45="Production","",IFERROR(
_xlfn.IFS(AND(GK45&gt;0,GK45&lt;($HK$3-$D45)),GK45,
AND(GK45&gt;0,GK45&gt;($HK$3-$D45)),($HK$3-$D45)),""))</f>
        <v/>
      </c>
      <c r="KP45" s="136" t="str" cm="1">
        <f t="array" ref="KP45">IF($C45="Production","",IFERROR(
_xlfn.IFS(AND(GL45&gt;0,GL45&lt;($HK$3-$D45)),GL45,
AND(GL45&gt;0,GL45&gt;($HK$3-$D45)),($HK$3-$D45)),""))</f>
        <v/>
      </c>
      <c r="KQ45" s="136" t="str" cm="1">
        <f t="array" ref="KQ45">IF($C45="Production","",IFERROR(
_xlfn.IFS(AND(GM45&gt;0,GM45&lt;($HK$3-$D45)),GM45,
AND(GM45&gt;0,GM45&gt;($HK$3-$D45)),($HK$3-$D45)),""))</f>
        <v/>
      </c>
      <c r="KR45" s="136" t="str" cm="1">
        <f t="array" ref="KR45">IF($C45="Production","",IFERROR(
_xlfn.IFS(AND(GN45&gt;0,GN45&lt;($HK$3-$D45)),GN45,
AND(GN45&gt;0,GN45&gt;($HK$3-$D45)),($HK$3-$D45)),""))</f>
        <v/>
      </c>
      <c r="KS45" s="136" t="str" cm="1">
        <f t="array" ref="KS45">IF($C45="Production","",IFERROR(
_xlfn.IFS(AND(GO45&gt;0,GO45&lt;($HK$3-$D45)),GO45,
AND(GO45&gt;0,GO45&gt;($HK$3-$D45)),($HK$3-$D45)),""))</f>
        <v/>
      </c>
      <c r="KT45" s="136" t="str" cm="1">
        <f t="array" ref="KT45">IF($C45="Production","",IFERROR(
_xlfn.IFS(AND(GP45&gt;0,GP45&lt;($HK$3-$D45)),GP45,
AND(GP45&gt;0,GP45&gt;($HK$3-$D45)),($HK$3-$D45)),""))</f>
        <v/>
      </c>
      <c r="KU45" s="136" t="str" cm="1">
        <f t="array" ref="KU45">IF($C45="Production","",IFERROR(
_xlfn.IFS(AND(GQ45&gt;0,GQ45&lt;($HK$3-$D45)),GQ45,
AND(GQ45&gt;0,GQ45&gt;($HK$3-$D45)),($HK$3-$D45)),""))</f>
        <v/>
      </c>
      <c r="KV45" s="136" t="str" cm="1">
        <f t="array" ref="KV45">IF($C45="Production","",IFERROR(
_xlfn.IFS(AND(GR45&gt;0,GR45&lt;($HK$3-$D45)),GR45,
AND(GR45&gt;0,GR45&gt;($HK$3-$D45)),($HK$3-$D45)),""))</f>
        <v/>
      </c>
      <c r="KW45" s="136" t="str" cm="1">
        <f t="array" ref="KW45">IF($C45="Production","",IFERROR(
_xlfn.IFS(AND(GS45&gt;0,GS45&lt;($HK$3-$D45)),GS45,
AND(GS45&gt;0,GS45&gt;($HK$3-$D45)),($HK$3-$D45)),""))</f>
        <v/>
      </c>
      <c r="KX45" s="136" t="str" cm="1">
        <f t="array" ref="KX45">IF($C45="Production","",IFERROR(
_xlfn.IFS(AND(GT45&gt;0,GT45&lt;($HK$3-$D45)),GT45,
AND(GT45&gt;0,GT45&gt;($HK$3-$D45)),($HK$3-$D45)),""))</f>
        <v/>
      </c>
      <c r="KY45" s="136" t="str" cm="1">
        <f t="array" ref="KY45">IF($C45="Production","",IFERROR(
_xlfn.IFS(AND(GU45&gt;0,GU45&lt;($HK$3-$D45)),GU45,
AND(GU45&gt;0,GU45&gt;($HK$3-$D45)),($HK$3-$D45)),""))</f>
        <v/>
      </c>
      <c r="KZ45" s="136" t="str" cm="1">
        <f t="array" ref="KZ45">IF($C45="Production","",IFERROR(
_xlfn.IFS(AND(GV45&gt;0,GV45&lt;($HK$3-$D45)),GV45,
AND(GV45&gt;0,GV45&gt;($HK$3-$D45)),($HK$3-$D45)),""))</f>
        <v/>
      </c>
      <c r="LA45" s="136" t="str" cm="1">
        <f t="array" ref="LA45">IF($C45="Production","",IFERROR(
_xlfn.IFS(AND(GW45&gt;0,GW45&lt;($HK$3-$D45)),GW45,
AND(GW45&gt;0,GW45&gt;($HK$3-$D45)),($HK$3-$D45)),""))</f>
        <v/>
      </c>
      <c r="LB45" s="136" t="str" cm="1">
        <f t="array" ref="LB45">IF($C45="Production","",IFERROR(
_xlfn.IFS(AND(GX45&gt;0,GX45&lt;($HK$3-$D45)),GX45,
AND(GX45&gt;0,GX45&gt;($HK$3-$D45)),($HK$3-$D45)),""))</f>
        <v/>
      </c>
      <c r="LC45" s="136" t="str" cm="1">
        <f t="array" ref="LC45">IF($C45="Production","",IFERROR(
_xlfn.IFS(AND(GY45&gt;0,GY45&lt;($HK$3-$D45)),GY45,
AND(GY45&gt;0,GY45&gt;($HK$3-$D45)),($HK$3-$D45)),""))</f>
        <v/>
      </c>
      <c r="LD45" s="136" t="str" cm="1">
        <f t="array" ref="LD45">IF($C45="Production","",IFERROR(
_xlfn.IFS(AND(GZ45&gt;0,GZ45&lt;($HK$3-$D45)),GZ45,
AND(GZ45&gt;0,GZ45&gt;($HK$3-$D45)),($HK$3-$D45)),""))</f>
        <v/>
      </c>
      <c r="LE45" s="136" t="str" cm="1">
        <f t="array" ref="LE45">IF($C45="Production","",IFERROR(
_xlfn.IFS(AND(HA45&gt;0,HA45&lt;($HK$3-$D45)),HA45,
AND(HA45&gt;0,HA45&gt;($HK$3-$D45)),($HK$3-$D45)),""))</f>
        <v/>
      </c>
      <c r="LF45" s="136" t="str" cm="1">
        <f t="array" ref="LF45">IF($C45="Production","",IFERROR(
_xlfn.IFS(AND(HB45&gt;0,HB45&lt;($HK$3-$D45)),HB45,
AND(HB45&gt;0,HB45&gt;($HK$3-$D45)),($HK$3-$D45)),""))</f>
        <v/>
      </c>
      <c r="LG45" s="136" t="str" cm="1">
        <f t="array" ref="LG45">IF($C45="Production","",IFERROR(
_xlfn.IFS(AND(HC45&gt;0,HC45&lt;($HK$3-$D45)),HC45,
AND(HC45&gt;0,HC45&gt;($HK$3-$D45)),($HK$3-$D45)),""))</f>
        <v/>
      </c>
      <c r="LH45" s="136" t="str" cm="1">
        <f t="array" ref="LH45">IF($C45="Production","",IFERROR(
_xlfn.IFS(AND(HD45&gt;0,HD45&lt;($HK$3-$D45)),HD45,
AND(HD45&gt;0,HD45&gt;($HK$3-$D45)),($HK$3-$D45)),""))</f>
        <v/>
      </c>
      <c r="LI45" s="136" t="str" cm="1">
        <f t="array" ref="LI45">IF($C45="Production","",IFERROR(
_xlfn.IFS(AND(HE45&gt;0,HE45&lt;($HK$3-$D45)),HE45,
AND(HE45&gt;0,HE45&gt;($HK$3-$D45)),($HK$3-$D45)),""))</f>
        <v/>
      </c>
      <c r="LJ45" s="136" t="str" cm="1">
        <f t="array" ref="LJ45">IF($C45="Production","",IFERROR(
_xlfn.IFS(AND(HF45&gt;0,HF45&lt;($HK$3-$D45)),HF45,
AND(HF45&gt;0,HF45&gt;($HK$3-$D45)),($HK$3-$D45)),""))</f>
        <v/>
      </c>
      <c r="LK45" s="136" t="str" cm="1">
        <f t="array" ref="LK45">IF($C45="Production","",IFERROR(
_xlfn.IFS(AND(HG45&gt;0,HG45&lt;($HK$3-$D45)),HG45,
AND(HG45&gt;0,HG45&gt;($HK$3-$D45)),($HK$3-$D45)),""))</f>
        <v/>
      </c>
      <c r="LL45" s="140">
        <f t="shared" si="161"/>
        <v>0</v>
      </c>
      <c r="LM45" s="80"/>
      <c r="LN45" s="135" t="str">
        <f t="shared" si="162"/>
        <v/>
      </c>
      <c r="LO45" s="136" t="str">
        <f t="shared" si="163"/>
        <v/>
      </c>
      <c r="LP45" s="136" t="str">
        <f t="shared" si="164"/>
        <v/>
      </c>
      <c r="LQ45" s="136" t="str">
        <f t="shared" si="165"/>
        <v/>
      </c>
      <c r="LR45" s="136" t="str">
        <f t="shared" si="166"/>
        <v/>
      </c>
      <c r="LS45" s="136" t="str">
        <f t="shared" si="167"/>
        <v/>
      </c>
      <c r="LT45" s="136" t="str">
        <f t="shared" si="168"/>
        <v/>
      </c>
      <c r="LU45" s="136" t="str">
        <f t="shared" si="169"/>
        <v/>
      </c>
      <c r="LV45" s="136" t="str">
        <f t="shared" si="170"/>
        <v/>
      </c>
      <c r="LW45" s="136" t="str">
        <f t="shared" si="171"/>
        <v/>
      </c>
      <c r="LX45" s="136" t="str">
        <f t="shared" si="172"/>
        <v/>
      </c>
      <c r="LY45" s="136" t="str">
        <f t="shared" si="173"/>
        <v/>
      </c>
      <c r="LZ45" s="136" t="str">
        <f t="shared" si="174"/>
        <v/>
      </c>
      <c r="MA45" s="136" t="str">
        <f t="shared" si="175"/>
        <v/>
      </c>
      <c r="MB45" s="136" t="str">
        <f t="shared" si="176"/>
        <v/>
      </c>
      <c r="MC45" s="136" t="str">
        <f t="shared" si="177"/>
        <v/>
      </c>
      <c r="MD45" s="136" t="str">
        <f t="shared" si="178"/>
        <v/>
      </c>
      <c r="ME45" s="136" t="str">
        <f t="shared" si="179"/>
        <v/>
      </c>
      <c r="MF45" s="136" t="str">
        <f t="shared" si="180"/>
        <v/>
      </c>
      <c r="MG45" s="136" t="str">
        <f t="shared" si="181"/>
        <v/>
      </c>
      <c r="MH45" s="136" t="str">
        <f t="shared" si="182"/>
        <v/>
      </c>
      <c r="MI45" s="136" t="str">
        <f t="shared" si="183"/>
        <v/>
      </c>
      <c r="MJ45" s="136" t="str">
        <f t="shared" si="184"/>
        <v/>
      </c>
      <c r="MK45" s="136" t="str">
        <f t="shared" si="185"/>
        <v/>
      </c>
      <c r="ML45" s="136" t="str">
        <f t="shared" si="186"/>
        <v/>
      </c>
      <c r="MM45" s="136" t="str">
        <f t="shared" si="187"/>
        <v/>
      </c>
      <c r="MN45" s="136" t="str">
        <f t="shared" si="188"/>
        <v/>
      </c>
      <c r="MO45" s="136" t="str">
        <f t="shared" si="189"/>
        <v/>
      </c>
      <c r="MP45" s="136" t="str">
        <f t="shared" si="190"/>
        <v/>
      </c>
      <c r="MQ45" s="136" t="str">
        <f t="shared" si="191"/>
        <v/>
      </c>
      <c r="MR45" s="136" t="str">
        <f t="shared" si="192"/>
        <v/>
      </c>
      <c r="MS45" s="136" t="str">
        <f t="shared" si="193"/>
        <v/>
      </c>
      <c r="MT45" s="136" t="str">
        <f t="shared" si="194"/>
        <v/>
      </c>
      <c r="MU45" s="136" t="str">
        <f t="shared" si="195"/>
        <v/>
      </c>
      <c r="MV45" s="136" t="str">
        <f t="shared" si="196"/>
        <v/>
      </c>
      <c r="MW45" s="136" t="str">
        <f t="shared" si="197"/>
        <v/>
      </c>
      <c r="MX45" s="136" t="str">
        <f t="shared" si="198"/>
        <v/>
      </c>
      <c r="MY45" s="136" t="str">
        <f t="shared" si="199"/>
        <v/>
      </c>
      <c r="MZ45" s="136" t="str">
        <f t="shared" si="200"/>
        <v/>
      </c>
      <c r="NA45" s="136" t="str">
        <f t="shared" si="201"/>
        <v/>
      </c>
      <c r="NB45" s="136" t="str">
        <f t="shared" si="202"/>
        <v/>
      </c>
      <c r="NC45" s="136" t="str">
        <f t="shared" si="203"/>
        <v/>
      </c>
      <c r="ND45" s="136" t="str">
        <f t="shared" si="204"/>
        <v/>
      </c>
      <c r="NE45" s="136" t="str">
        <f t="shared" si="205"/>
        <v/>
      </c>
      <c r="NF45" s="136" t="str">
        <f t="shared" si="206"/>
        <v/>
      </c>
      <c r="NG45" s="136" t="str">
        <f t="shared" si="207"/>
        <v/>
      </c>
      <c r="NH45" s="136" t="str">
        <f t="shared" si="208"/>
        <v/>
      </c>
      <c r="NI45" s="136" t="str">
        <f t="shared" si="209"/>
        <v/>
      </c>
      <c r="NJ45" s="136" t="str">
        <f t="shared" si="210"/>
        <v/>
      </c>
      <c r="NK45" s="136" t="str">
        <f t="shared" si="211"/>
        <v/>
      </c>
      <c r="NL45" s="136" t="str">
        <f t="shared" si="212"/>
        <v/>
      </c>
      <c r="NM45" s="137" t="str">
        <f t="shared" si="213"/>
        <v/>
      </c>
      <c r="NN45" s="140">
        <f t="shared" si="214"/>
        <v>0</v>
      </c>
      <c r="NP45" s="93" t="str">
        <f t="shared" si="215"/>
        <v/>
      </c>
      <c r="NQ45" s="142" t="str">
        <f t="shared" si="216"/>
        <v/>
      </c>
      <c r="NR45" s="142" t="str">
        <f t="shared" si="217"/>
        <v/>
      </c>
      <c r="NS45" s="142" t="str">
        <f t="shared" si="218"/>
        <v/>
      </c>
      <c r="NT45" s="142" t="str">
        <f t="shared" si="219"/>
        <v/>
      </c>
      <c r="NU45" s="142" t="str">
        <f t="shared" si="220"/>
        <v/>
      </c>
      <c r="NV45" s="142" t="str">
        <f t="shared" si="221"/>
        <v/>
      </c>
      <c r="NW45" s="142" t="str">
        <f t="shared" si="222"/>
        <v/>
      </c>
      <c r="NX45" s="142" t="str">
        <f t="shared" si="223"/>
        <v/>
      </c>
      <c r="NY45" s="142" t="str">
        <f t="shared" si="224"/>
        <v/>
      </c>
      <c r="NZ45" s="142" t="str">
        <f t="shared" si="225"/>
        <v/>
      </c>
      <c r="OA45" s="142" t="str">
        <f t="shared" si="226"/>
        <v/>
      </c>
      <c r="OB45" s="142" t="str">
        <f t="shared" si="227"/>
        <v/>
      </c>
      <c r="OC45" s="142" t="str">
        <f t="shared" si="228"/>
        <v/>
      </c>
      <c r="OD45" s="142" t="str">
        <f t="shared" si="229"/>
        <v/>
      </c>
      <c r="OE45" s="142" t="str">
        <f t="shared" si="230"/>
        <v/>
      </c>
      <c r="OF45" s="142" t="str">
        <f t="shared" si="231"/>
        <v/>
      </c>
      <c r="OG45" s="142" t="str">
        <f t="shared" si="232"/>
        <v/>
      </c>
      <c r="OH45" s="142" t="str">
        <f t="shared" si="233"/>
        <v/>
      </c>
      <c r="OI45" s="142" t="str">
        <f t="shared" si="234"/>
        <v/>
      </c>
      <c r="OJ45" s="142" t="str">
        <f t="shared" si="235"/>
        <v/>
      </c>
      <c r="OK45" s="142" t="str">
        <f t="shared" si="236"/>
        <v/>
      </c>
      <c r="OL45" s="142" t="str">
        <f t="shared" si="237"/>
        <v/>
      </c>
      <c r="OM45" s="142" t="str">
        <f t="shared" si="238"/>
        <v/>
      </c>
      <c r="ON45" s="142" t="str">
        <f t="shared" si="239"/>
        <v/>
      </c>
      <c r="OO45" s="142" t="str">
        <f t="shared" si="240"/>
        <v/>
      </c>
      <c r="OP45" s="142" t="str">
        <f t="shared" si="241"/>
        <v/>
      </c>
      <c r="OQ45" s="142" t="str">
        <f t="shared" si="242"/>
        <v/>
      </c>
      <c r="OR45" s="142" t="str">
        <f t="shared" si="243"/>
        <v/>
      </c>
      <c r="OS45" s="142" t="str">
        <f t="shared" si="244"/>
        <v/>
      </c>
      <c r="OT45" s="142" t="str">
        <f t="shared" si="245"/>
        <v/>
      </c>
      <c r="OU45" s="142" t="str">
        <f t="shared" si="246"/>
        <v/>
      </c>
      <c r="OV45" s="142" t="str">
        <f t="shared" si="247"/>
        <v/>
      </c>
      <c r="OW45" s="142" t="str">
        <f t="shared" si="248"/>
        <v/>
      </c>
      <c r="OX45" s="142" t="str">
        <f t="shared" si="249"/>
        <v/>
      </c>
      <c r="OY45" s="142" t="str">
        <f t="shared" si="250"/>
        <v/>
      </c>
      <c r="OZ45" s="142" t="str">
        <f t="shared" si="251"/>
        <v/>
      </c>
      <c r="PA45" s="142" t="str">
        <f t="shared" si="252"/>
        <v/>
      </c>
      <c r="PB45" s="142" t="str">
        <f t="shared" si="253"/>
        <v/>
      </c>
      <c r="PC45" s="142" t="str">
        <f t="shared" si="254"/>
        <v/>
      </c>
      <c r="PD45" s="142" t="str">
        <f t="shared" si="255"/>
        <v/>
      </c>
      <c r="PE45" s="142" t="str">
        <f t="shared" si="256"/>
        <v/>
      </c>
      <c r="PF45" s="142" t="str">
        <f t="shared" si="257"/>
        <v/>
      </c>
      <c r="PG45" s="142" t="str">
        <f t="shared" si="258"/>
        <v/>
      </c>
      <c r="PH45" s="142" t="str">
        <f t="shared" si="259"/>
        <v/>
      </c>
      <c r="PI45" s="142" t="str">
        <f t="shared" si="260"/>
        <v/>
      </c>
      <c r="PJ45" s="142" t="str">
        <f t="shared" si="261"/>
        <v/>
      </c>
      <c r="PK45" s="142" t="str">
        <f t="shared" si="262"/>
        <v/>
      </c>
      <c r="PL45" s="142" t="str">
        <f t="shared" si="263"/>
        <v/>
      </c>
      <c r="PM45" s="142" t="str">
        <f t="shared" si="264"/>
        <v/>
      </c>
      <c r="PN45" s="142" t="str">
        <f t="shared" si="265"/>
        <v/>
      </c>
      <c r="PO45" s="94" t="str">
        <f t="shared" si="266"/>
        <v/>
      </c>
      <c r="PP45" s="145">
        <f t="shared" si="109"/>
        <v>0</v>
      </c>
      <c r="PR45" s="93">
        <f t="shared" si="267"/>
        <v>0</v>
      </c>
      <c r="PS45" s="142">
        <f t="shared" si="268"/>
        <v>0</v>
      </c>
      <c r="PT45" s="94">
        <f t="shared" si="269"/>
        <v>0</v>
      </c>
      <c r="PV45" s="145">
        <f t="shared" si="270"/>
        <v>-8</v>
      </c>
      <c r="PX45" s="145">
        <f t="shared" ref="PX45" si="273">PT45+PV45</f>
        <v>-8</v>
      </c>
    </row>
    <row r="46" spans="2:440" x14ac:dyDescent="0.15">
      <c r="D46" s="82"/>
    </row>
  </sheetData>
  <mergeCells count="9">
    <mergeCell ref="E2:BD2"/>
    <mergeCell ref="PR1:PS1"/>
    <mergeCell ref="NP2:PP2"/>
    <mergeCell ref="BF2:DD2"/>
    <mergeCell ref="DG2:FF2"/>
    <mergeCell ref="LN2:NN2"/>
    <mergeCell ref="HJ2:JJ2"/>
    <mergeCell ref="FH2:HG2"/>
    <mergeCell ref="JL2:LL2"/>
  </mergeCells>
  <phoneticPr fontId="30" type="noConversion"/>
  <pageMargins left="0.7" right="0.7" top="0.75" bottom="0.75" header="0.3" footer="0.3"/>
  <pageSetup paperSize="9" orientation="portrait" r:id="rId1"/>
  <headerFooter>
    <oddFooter>&amp;C_x000D_&amp;1#&amp;"Calibri"&amp;10&amp;K000000 AXA IM -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6056-EFB6-47A8-B5C2-98B4F65CC364}">
  <sheetPr codeName="Feuil10">
    <pageSetUpPr fitToPage="1"/>
  </sheetPr>
  <dimension ref="A1:BQ91"/>
  <sheetViews>
    <sheetView showGridLines="0" tabSelected="1" zoomScale="75" zoomScaleNormal="70" workbookViewId="0">
      <pane xSplit="2" ySplit="7" topLeftCell="C8" activePane="bottomRight" state="frozen"/>
      <selection activeCell="F3" sqref="F3"/>
      <selection pane="topRight" activeCell="F3" sqref="F3"/>
      <selection pane="bottomLeft" activeCell="F3" sqref="F3"/>
      <selection pane="bottomRight" activeCell="H10" sqref="H10"/>
    </sheetView>
  </sheetViews>
  <sheetFormatPr baseColWidth="10" defaultColWidth="11.5" defaultRowHeight="14" outlineLevelCol="1" x14ac:dyDescent="0.15"/>
  <cols>
    <col min="1" max="1" width="20.6640625" style="63" customWidth="1"/>
    <col min="2" max="2" width="32.33203125" customWidth="1"/>
    <col min="3" max="3" width="17.5" customWidth="1"/>
    <col min="4" max="4" width="13.6640625" customWidth="1"/>
    <col min="5" max="5" width="12.6640625" customWidth="1"/>
    <col min="6" max="6" width="12.6640625" hidden="1" customWidth="1" outlineLevel="1"/>
    <col min="7" max="7" width="12.6640625" customWidth="1" collapsed="1"/>
    <col min="8" max="9" width="12.6640625" customWidth="1"/>
    <col min="10" max="20" width="12.6640625" customWidth="1" outlineLevel="1"/>
    <col min="21" max="21" width="12.5" customWidth="1" outlineLevel="1"/>
    <col min="22" max="49" width="12.6640625" customWidth="1" outlineLevel="1"/>
    <col min="50" max="50" width="12.6640625" style="7" customWidth="1" outlineLevel="1"/>
    <col min="51" max="58" width="12.6640625" customWidth="1" outlineLevel="1"/>
    <col min="59" max="59" width="6.5" customWidth="1"/>
    <col min="60" max="61" width="16.5" customWidth="1"/>
    <col min="62" max="64" width="11.5" customWidth="1"/>
    <col min="65" max="65" width="11.5" style="36" customWidth="1"/>
    <col min="66" max="66" width="11.5" customWidth="1"/>
    <col min="67" max="67" width="19.6640625" customWidth="1"/>
  </cols>
  <sheetData>
    <row r="1" spans="1:69" s="1" customFormat="1" ht="12.5" customHeight="1" thickBot="1" x14ac:dyDescent="0.2">
      <c r="A1" s="61"/>
      <c r="B1" s="164" t="s">
        <v>133</v>
      </c>
      <c r="C1" s="58"/>
      <c r="D1" s="166" t="s">
        <v>130</v>
      </c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M1" s="35"/>
    </row>
    <row r="2" spans="1:69" s="1" customFormat="1" ht="50.25" customHeight="1" thickBot="1" x14ac:dyDescent="0.2">
      <c r="A2" s="61"/>
      <c r="B2" s="165"/>
      <c r="C2" s="59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103" t="s">
        <v>131</v>
      </c>
      <c r="BK2" s="104"/>
      <c r="BL2" s="104"/>
      <c r="BM2" s="104"/>
      <c r="BN2" s="104"/>
      <c r="BO2" s="105"/>
    </row>
    <row r="3" spans="1:69" s="16" customFormat="1" ht="13.25" customHeight="1" x14ac:dyDescent="0.15">
      <c r="A3" s="61"/>
      <c r="E3" s="17"/>
      <c r="F3" s="17">
        <v>45656</v>
      </c>
      <c r="G3" s="17">
        <f t="shared" ref="G3:AH3" si="0">F4+1</f>
        <v>45663</v>
      </c>
      <c r="H3" s="17">
        <f t="shared" si="0"/>
        <v>45670</v>
      </c>
      <c r="I3" s="17">
        <f t="shared" si="0"/>
        <v>45677</v>
      </c>
      <c r="J3" s="17">
        <f t="shared" si="0"/>
        <v>45684</v>
      </c>
      <c r="K3" s="17">
        <f t="shared" si="0"/>
        <v>45691</v>
      </c>
      <c r="L3" s="17">
        <f t="shared" si="0"/>
        <v>45698</v>
      </c>
      <c r="M3" s="17">
        <f t="shared" si="0"/>
        <v>45705</v>
      </c>
      <c r="N3" s="17">
        <f t="shared" si="0"/>
        <v>45712</v>
      </c>
      <c r="O3" s="17">
        <f t="shared" si="0"/>
        <v>45719</v>
      </c>
      <c r="P3" s="17">
        <f t="shared" si="0"/>
        <v>45726</v>
      </c>
      <c r="Q3" s="17">
        <f t="shared" si="0"/>
        <v>45733</v>
      </c>
      <c r="R3" s="17">
        <f t="shared" si="0"/>
        <v>45740</v>
      </c>
      <c r="S3" s="17">
        <f t="shared" si="0"/>
        <v>45747</v>
      </c>
      <c r="T3" s="17">
        <f t="shared" si="0"/>
        <v>45754</v>
      </c>
      <c r="U3" s="17">
        <f t="shared" si="0"/>
        <v>45761</v>
      </c>
      <c r="V3" s="17">
        <f t="shared" si="0"/>
        <v>45768</v>
      </c>
      <c r="W3" s="17">
        <f t="shared" si="0"/>
        <v>45775</v>
      </c>
      <c r="X3" s="17">
        <f t="shared" si="0"/>
        <v>45782</v>
      </c>
      <c r="Y3" s="17">
        <f t="shared" si="0"/>
        <v>45789</v>
      </c>
      <c r="Z3" s="17">
        <f t="shared" si="0"/>
        <v>45796</v>
      </c>
      <c r="AA3" s="17">
        <f>Z4+1</f>
        <v>45803</v>
      </c>
      <c r="AB3" s="17">
        <f t="shared" si="0"/>
        <v>45810</v>
      </c>
      <c r="AC3" s="17">
        <f t="shared" si="0"/>
        <v>45817</v>
      </c>
      <c r="AD3" s="17">
        <f t="shared" si="0"/>
        <v>45824</v>
      </c>
      <c r="AE3" s="17">
        <f t="shared" si="0"/>
        <v>45831</v>
      </c>
      <c r="AF3" s="17">
        <f t="shared" si="0"/>
        <v>45838</v>
      </c>
      <c r="AG3" s="17">
        <f t="shared" si="0"/>
        <v>45845</v>
      </c>
      <c r="AH3" s="17">
        <f t="shared" si="0"/>
        <v>45852</v>
      </c>
      <c r="AI3" s="17">
        <f>AH4+1</f>
        <v>45859</v>
      </c>
      <c r="AJ3" s="17">
        <f t="shared" ref="AJ3:BD3" si="1">AI4+1</f>
        <v>45866</v>
      </c>
      <c r="AK3" s="17">
        <f t="shared" si="1"/>
        <v>45873</v>
      </c>
      <c r="AL3" s="17">
        <f t="shared" si="1"/>
        <v>45880</v>
      </c>
      <c r="AM3" s="17">
        <f t="shared" si="1"/>
        <v>45887</v>
      </c>
      <c r="AN3" s="17">
        <f t="shared" si="1"/>
        <v>45894</v>
      </c>
      <c r="AO3" s="17">
        <f t="shared" si="1"/>
        <v>45901</v>
      </c>
      <c r="AP3" s="17">
        <f t="shared" si="1"/>
        <v>45908</v>
      </c>
      <c r="AQ3" s="17">
        <f t="shared" si="1"/>
        <v>45915</v>
      </c>
      <c r="AR3" s="17">
        <f t="shared" si="1"/>
        <v>45922</v>
      </c>
      <c r="AS3" s="17">
        <f t="shared" si="1"/>
        <v>45929</v>
      </c>
      <c r="AT3" s="17">
        <f t="shared" si="1"/>
        <v>45936</v>
      </c>
      <c r="AU3" s="17">
        <f t="shared" si="1"/>
        <v>45943</v>
      </c>
      <c r="AV3" s="17">
        <f t="shared" si="1"/>
        <v>45950</v>
      </c>
      <c r="AW3" s="17">
        <f t="shared" si="1"/>
        <v>45957</v>
      </c>
      <c r="AX3" s="17">
        <f t="shared" si="1"/>
        <v>45964</v>
      </c>
      <c r="AY3" s="17">
        <f t="shared" si="1"/>
        <v>45971</v>
      </c>
      <c r="AZ3" s="17">
        <f t="shared" si="1"/>
        <v>45978</v>
      </c>
      <c r="BA3" s="17">
        <f t="shared" si="1"/>
        <v>45985</v>
      </c>
      <c r="BB3" s="17">
        <f t="shared" si="1"/>
        <v>45992</v>
      </c>
      <c r="BC3" s="17">
        <f t="shared" si="1"/>
        <v>45999</v>
      </c>
      <c r="BD3" s="17">
        <f t="shared" si="1"/>
        <v>46006</v>
      </c>
      <c r="BE3" s="17">
        <f>BD4+1</f>
        <v>46013</v>
      </c>
      <c r="BF3" s="17">
        <f>BE4+1</f>
        <v>46020</v>
      </c>
      <c r="BG3" s="19"/>
      <c r="BJ3" s="175" t="s">
        <v>107</v>
      </c>
      <c r="BK3" s="176"/>
      <c r="BL3" s="176"/>
      <c r="BM3" s="176"/>
      <c r="BN3" s="176"/>
      <c r="BO3" s="177"/>
    </row>
    <row r="4" spans="1:69" s="16" customFormat="1" ht="13.25" customHeight="1" x14ac:dyDescent="0.15">
      <c r="A4" s="61"/>
      <c r="E4" s="17"/>
      <c r="F4" s="17">
        <f>F3+6</f>
        <v>45662</v>
      </c>
      <c r="G4" s="17">
        <f t="shared" ref="G4:BF4" si="2">G3+6</f>
        <v>45669</v>
      </c>
      <c r="H4" s="17">
        <f t="shared" si="2"/>
        <v>45676</v>
      </c>
      <c r="I4" s="17">
        <f t="shared" si="2"/>
        <v>45683</v>
      </c>
      <c r="J4" s="17">
        <f t="shared" si="2"/>
        <v>45690</v>
      </c>
      <c r="K4" s="17">
        <f t="shared" si="2"/>
        <v>45697</v>
      </c>
      <c r="L4" s="17">
        <f t="shared" si="2"/>
        <v>45704</v>
      </c>
      <c r="M4" s="17">
        <f t="shared" si="2"/>
        <v>45711</v>
      </c>
      <c r="N4" s="17">
        <f t="shared" si="2"/>
        <v>45718</v>
      </c>
      <c r="O4" s="17">
        <f t="shared" si="2"/>
        <v>45725</v>
      </c>
      <c r="P4" s="17">
        <f t="shared" si="2"/>
        <v>45732</v>
      </c>
      <c r="Q4" s="17">
        <f t="shared" si="2"/>
        <v>45739</v>
      </c>
      <c r="R4" s="17">
        <f t="shared" si="2"/>
        <v>45746</v>
      </c>
      <c r="S4" s="17">
        <f t="shared" si="2"/>
        <v>45753</v>
      </c>
      <c r="T4" s="17">
        <f t="shared" si="2"/>
        <v>45760</v>
      </c>
      <c r="U4" s="17">
        <f t="shared" si="2"/>
        <v>45767</v>
      </c>
      <c r="V4" s="17">
        <f t="shared" si="2"/>
        <v>45774</v>
      </c>
      <c r="W4" s="17">
        <f t="shared" si="2"/>
        <v>45781</v>
      </c>
      <c r="X4" s="17">
        <f t="shared" si="2"/>
        <v>45788</v>
      </c>
      <c r="Y4" s="17">
        <f t="shared" si="2"/>
        <v>45795</v>
      </c>
      <c r="Z4" s="17">
        <f t="shared" si="2"/>
        <v>45802</v>
      </c>
      <c r="AA4" s="17">
        <f t="shared" si="2"/>
        <v>45809</v>
      </c>
      <c r="AB4" s="17">
        <f t="shared" si="2"/>
        <v>45816</v>
      </c>
      <c r="AC4" s="17">
        <f t="shared" si="2"/>
        <v>45823</v>
      </c>
      <c r="AD4" s="17">
        <f t="shared" si="2"/>
        <v>45830</v>
      </c>
      <c r="AE4" s="17">
        <f t="shared" si="2"/>
        <v>45837</v>
      </c>
      <c r="AF4" s="17">
        <f t="shared" si="2"/>
        <v>45844</v>
      </c>
      <c r="AG4" s="17">
        <f t="shared" si="2"/>
        <v>45851</v>
      </c>
      <c r="AH4" s="17">
        <f t="shared" si="2"/>
        <v>45858</v>
      </c>
      <c r="AI4" s="17">
        <f t="shared" si="2"/>
        <v>45865</v>
      </c>
      <c r="AJ4" s="17">
        <f t="shared" si="2"/>
        <v>45872</v>
      </c>
      <c r="AK4" s="17">
        <f t="shared" si="2"/>
        <v>45879</v>
      </c>
      <c r="AL4" s="17">
        <f t="shared" si="2"/>
        <v>45886</v>
      </c>
      <c r="AM4" s="17">
        <f t="shared" si="2"/>
        <v>45893</v>
      </c>
      <c r="AN4" s="17">
        <f t="shared" si="2"/>
        <v>45900</v>
      </c>
      <c r="AO4" s="17">
        <f t="shared" si="2"/>
        <v>45907</v>
      </c>
      <c r="AP4" s="17">
        <f t="shared" si="2"/>
        <v>45914</v>
      </c>
      <c r="AQ4" s="17">
        <f t="shared" si="2"/>
        <v>45921</v>
      </c>
      <c r="AR4" s="17">
        <f t="shared" si="2"/>
        <v>45928</v>
      </c>
      <c r="AS4" s="17">
        <f t="shared" si="2"/>
        <v>45935</v>
      </c>
      <c r="AT4" s="17">
        <f t="shared" si="2"/>
        <v>45942</v>
      </c>
      <c r="AU4" s="17">
        <f t="shared" si="2"/>
        <v>45949</v>
      </c>
      <c r="AV4" s="17">
        <f t="shared" si="2"/>
        <v>45956</v>
      </c>
      <c r="AW4" s="17">
        <f t="shared" si="2"/>
        <v>45963</v>
      </c>
      <c r="AX4" s="17">
        <f t="shared" si="2"/>
        <v>45970</v>
      </c>
      <c r="AY4" s="17">
        <f t="shared" si="2"/>
        <v>45977</v>
      </c>
      <c r="AZ4" s="17">
        <f t="shared" si="2"/>
        <v>45984</v>
      </c>
      <c r="BA4" s="17">
        <f t="shared" si="2"/>
        <v>45991</v>
      </c>
      <c r="BB4" s="17">
        <f t="shared" si="2"/>
        <v>45998</v>
      </c>
      <c r="BC4" s="17">
        <f t="shared" si="2"/>
        <v>46005</v>
      </c>
      <c r="BD4" s="17">
        <f t="shared" si="2"/>
        <v>46012</v>
      </c>
      <c r="BE4" s="17">
        <f t="shared" si="2"/>
        <v>46019</v>
      </c>
      <c r="BF4" s="17">
        <f t="shared" si="2"/>
        <v>46026</v>
      </c>
      <c r="BG4" s="19"/>
      <c r="BJ4" s="175"/>
      <c r="BK4" s="176"/>
      <c r="BL4" s="176"/>
      <c r="BM4" s="176"/>
      <c r="BN4" s="176"/>
      <c r="BO4" s="177"/>
    </row>
    <row r="5" spans="1:69" s="16" customFormat="1" ht="13.25" customHeight="1" x14ac:dyDescent="0.15">
      <c r="A5" s="61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9"/>
      <c r="BJ5" s="175"/>
      <c r="BK5" s="176"/>
      <c r="BL5" s="176"/>
      <c r="BM5" s="176"/>
      <c r="BN5" s="176"/>
      <c r="BO5" s="177"/>
    </row>
    <row r="6" spans="1:69" s="1" customFormat="1" ht="8.75" customHeight="1" thickBot="1" x14ac:dyDescent="0.25">
      <c r="A6" s="61"/>
      <c r="B6" s="4"/>
      <c r="C6" s="4"/>
      <c r="D6" s="4"/>
      <c r="E6" s="9"/>
      <c r="F6" s="9">
        <f t="shared" ref="F6:AK6" ca="1" si="3">IF(AND(TODAY()&gt;=F3,TODAY()&lt;=F4),1,0)</f>
        <v>0</v>
      </c>
      <c r="G6" s="9">
        <f t="shared" ca="1" si="3"/>
        <v>0</v>
      </c>
      <c r="H6" s="9">
        <f t="shared" ca="1" si="3"/>
        <v>0</v>
      </c>
      <c r="I6" s="9">
        <f t="shared" ca="1" si="3"/>
        <v>0</v>
      </c>
      <c r="J6" s="9">
        <f t="shared" ca="1" si="3"/>
        <v>0</v>
      </c>
      <c r="K6" s="9">
        <f t="shared" ca="1" si="3"/>
        <v>0</v>
      </c>
      <c r="L6" s="9">
        <f t="shared" ca="1" si="3"/>
        <v>0</v>
      </c>
      <c r="M6" s="9">
        <f t="shared" ca="1" si="3"/>
        <v>0</v>
      </c>
      <c r="N6" s="9">
        <f t="shared" ca="1" si="3"/>
        <v>1</v>
      </c>
      <c r="O6" s="9">
        <f t="shared" ca="1" si="3"/>
        <v>0</v>
      </c>
      <c r="P6" s="9">
        <f t="shared" ca="1" si="3"/>
        <v>0</v>
      </c>
      <c r="Q6" s="9">
        <f t="shared" ca="1" si="3"/>
        <v>0</v>
      </c>
      <c r="R6" s="9">
        <f t="shared" ca="1" si="3"/>
        <v>0</v>
      </c>
      <c r="S6" s="9">
        <f t="shared" ca="1" si="3"/>
        <v>0</v>
      </c>
      <c r="T6" s="9">
        <f t="shared" ca="1" si="3"/>
        <v>0</v>
      </c>
      <c r="U6" s="9">
        <f t="shared" ca="1" si="3"/>
        <v>0</v>
      </c>
      <c r="V6" s="9">
        <f t="shared" ca="1" si="3"/>
        <v>0</v>
      </c>
      <c r="W6" s="9">
        <f t="shared" ca="1" si="3"/>
        <v>0</v>
      </c>
      <c r="X6" s="9">
        <f t="shared" ca="1" si="3"/>
        <v>0</v>
      </c>
      <c r="Y6" s="9">
        <f t="shared" ca="1" si="3"/>
        <v>0</v>
      </c>
      <c r="Z6" s="9">
        <f t="shared" ca="1" si="3"/>
        <v>0</v>
      </c>
      <c r="AA6" s="9">
        <f t="shared" ca="1" si="3"/>
        <v>0</v>
      </c>
      <c r="AB6" s="9">
        <f t="shared" ca="1" si="3"/>
        <v>0</v>
      </c>
      <c r="AC6" s="9">
        <f t="shared" ca="1" si="3"/>
        <v>0</v>
      </c>
      <c r="AD6" s="9">
        <f t="shared" ca="1" si="3"/>
        <v>0</v>
      </c>
      <c r="AE6" s="9">
        <f t="shared" ca="1" si="3"/>
        <v>0</v>
      </c>
      <c r="AF6" s="9">
        <f t="shared" ca="1" si="3"/>
        <v>0</v>
      </c>
      <c r="AG6" s="9">
        <f t="shared" ca="1" si="3"/>
        <v>0</v>
      </c>
      <c r="AH6" s="9">
        <f t="shared" ca="1" si="3"/>
        <v>0</v>
      </c>
      <c r="AI6" s="14">
        <f t="shared" ca="1" si="3"/>
        <v>0</v>
      </c>
      <c r="AJ6" s="14">
        <f t="shared" ca="1" si="3"/>
        <v>0</v>
      </c>
      <c r="AK6" s="14">
        <f t="shared" ca="1" si="3"/>
        <v>0</v>
      </c>
      <c r="AL6" s="14">
        <f t="shared" ref="AL6:BD6" ca="1" si="4">IF(AND(TODAY()&gt;=AL3,TODAY()&lt;=AL4),1,0)</f>
        <v>0</v>
      </c>
      <c r="AM6" s="14">
        <f t="shared" ca="1" si="4"/>
        <v>0</v>
      </c>
      <c r="AN6" s="14">
        <f t="shared" ca="1" si="4"/>
        <v>0</v>
      </c>
      <c r="AO6" s="14">
        <f t="shared" ca="1" si="4"/>
        <v>0</v>
      </c>
      <c r="AP6" s="14">
        <f t="shared" ca="1" si="4"/>
        <v>0</v>
      </c>
      <c r="AQ6" s="14">
        <f t="shared" ca="1" si="4"/>
        <v>0</v>
      </c>
      <c r="AR6" s="14">
        <f t="shared" ca="1" si="4"/>
        <v>0</v>
      </c>
      <c r="AS6" s="14">
        <f t="shared" ca="1" si="4"/>
        <v>0</v>
      </c>
      <c r="AT6" s="14">
        <f t="shared" ca="1" si="4"/>
        <v>0</v>
      </c>
      <c r="AU6" s="14">
        <f t="shared" ca="1" si="4"/>
        <v>0</v>
      </c>
      <c r="AV6" s="14">
        <f t="shared" ca="1" si="4"/>
        <v>0</v>
      </c>
      <c r="AW6" s="14">
        <f t="shared" ca="1" si="4"/>
        <v>0</v>
      </c>
      <c r="AX6" s="14">
        <f t="shared" ca="1" si="4"/>
        <v>0</v>
      </c>
      <c r="AY6" s="14">
        <f t="shared" ca="1" si="4"/>
        <v>0</v>
      </c>
      <c r="AZ6" s="14">
        <f t="shared" ca="1" si="4"/>
        <v>0</v>
      </c>
      <c r="BA6" s="14">
        <f t="shared" ca="1" si="4"/>
        <v>0</v>
      </c>
      <c r="BB6" s="14">
        <f t="shared" ca="1" si="4"/>
        <v>0</v>
      </c>
      <c r="BC6" s="14">
        <f t="shared" ca="1" si="4"/>
        <v>0</v>
      </c>
      <c r="BD6" s="14">
        <f t="shared" ca="1" si="4"/>
        <v>0</v>
      </c>
      <c r="BE6" s="14"/>
      <c r="BF6" s="14">
        <f ca="1">IF(AND(TODAY()&gt;=BF3,TODAY()&lt;=BF4),1,0)</f>
        <v>0</v>
      </c>
      <c r="BG6" s="13"/>
      <c r="BH6" s="12"/>
      <c r="BI6" s="12"/>
      <c r="BJ6" s="178"/>
      <c r="BK6" s="179"/>
      <c r="BL6" s="179"/>
      <c r="BM6" s="179"/>
      <c r="BN6" s="179"/>
      <c r="BO6" s="180"/>
    </row>
    <row r="7" spans="1:69" s="2" customFormat="1" ht="130.5" customHeight="1" thickBot="1" x14ac:dyDescent="0.2">
      <c r="A7" s="62" t="s">
        <v>119</v>
      </c>
      <c r="B7" s="48"/>
      <c r="C7" s="45" t="s">
        <v>81</v>
      </c>
      <c r="D7" s="24" t="s">
        <v>83</v>
      </c>
      <c r="E7" s="40">
        <v>2024</v>
      </c>
      <c r="F7" s="78" t="s">
        <v>38</v>
      </c>
      <c r="G7" s="30" t="s">
        <v>0</v>
      </c>
      <c r="H7" s="30" t="s">
        <v>1</v>
      </c>
      <c r="I7" s="30" t="s">
        <v>2</v>
      </c>
      <c r="J7" s="30" t="s">
        <v>3</v>
      </c>
      <c r="K7" s="30" t="s">
        <v>4</v>
      </c>
      <c r="L7" s="30" t="s">
        <v>5</v>
      </c>
      <c r="M7" s="30" t="s">
        <v>6</v>
      </c>
      <c r="N7" s="30" t="s">
        <v>7</v>
      </c>
      <c r="O7" s="30" t="s">
        <v>8</v>
      </c>
      <c r="P7" s="30" t="s">
        <v>9</v>
      </c>
      <c r="Q7" s="30" t="s">
        <v>10</v>
      </c>
      <c r="R7" s="30" t="s">
        <v>55</v>
      </c>
      <c r="S7" s="30" t="s">
        <v>34</v>
      </c>
      <c r="T7" s="30" t="s">
        <v>56</v>
      </c>
      <c r="U7" s="30" t="s">
        <v>11</v>
      </c>
      <c r="V7" s="30" t="s">
        <v>57</v>
      </c>
      <c r="W7" s="30" t="s">
        <v>58</v>
      </c>
      <c r="X7" s="30" t="s">
        <v>59</v>
      </c>
      <c r="Y7" s="30" t="s">
        <v>60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12</v>
      </c>
      <c r="AE7" s="30" t="s">
        <v>13</v>
      </c>
      <c r="AF7" s="30" t="s">
        <v>14</v>
      </c>
      <c r="AG7" s="30" t="s">
        <v>51</v>
      </c>
      <c r="AH7" s="30" t="s">
        <v>36</v>
      </c>
      <c r="AI7" s="30" t="s">
        <v>15</v>
      </c>
      <c r="AJ7" s="26" t="s">
        <v>16</v>
      </c>
      <c r="AK7" s="30" t="s">
        <v>17</v>
      </c>
      <c r="AL7" s="30" t="s">
        <v>65</v>
      </c>
      <c r="AM7" s="30" t="s">
        <v>18</v>
      </c>
      <c r="AN7" s="30" t="s">
        <v>19</v>
      </c>
      <c r="AO7" s="30" t="s">
        <v>20</v>
      </c>
      <c r="AP7" s="30" t="s">
        <v>21</v>
      </c>
      <c r="AQ7" s="30" t="s">
        <v>22</v>
      </c>
      <c r="AR7" s="30" t="s">
        <v>23</v>
      </c>
      <c r="AS7" s="30" t="s">
        <v>24</v>
      </c>
      <c r="AT7" s="30" t="s">
        <v>25</v>
      </c>
      <c r="AU7" s="30" t="s">
        <v>26</v>
      </c>
      <c r="AV7" s="30" t="s">
        <v>27</v>
      </c>
      <c r="AW7" s="30" t="s">
        <v>52</v>
      </c>
      <c r="AX7" s="30" t="s">
        <v>39</v>
      </c>
      <c r="AY7" s="30" t="s">
        <v>66</v>
      </c>
      <c r="AZ7" s="30" t="s">
        <v>28</v>
      </c>
      <c r="BA7" s="30" t="s">
        <v>29</v>
      </c>
      <c r="BB7" s="30" t="s">
        <v>30</v>
      </c>
      <c r="BC7" s="30" t="s">
        <v>31</v>
      </c>
      <c r="BD7" s="30" t="s">
        <v>32</v>
      </c>
      <c r="BE7" s="30" t="s">
        <v>67</v>
      </c>
      <c r="BF7" s="77" t="s">
        <v>157</v>
      </c>
      <c r="BG7" s="37"/>
      <c r="BH7" s="37"/>
      <c r="BI7" s="108"/>
      <c r="BJ7" s="39" t="s">
        <v>146</v>
      </c>
      <c r="BK7" s="87" t="s">
        <v>147</v>
      </c>
      <c r="BL7" s="87" t="s">
        <v>105</v>
      </c>
      <c r="BM7" s="87" t="s">
        <v>116</v>
      </c>
      <c r="BN7" s="87" t="s">
        <v>109</v>
      </c>
      <c r="BO7" s="88" t="s">
        <v>108</v>
      </c>
      <c r="BQ7" s="68" t="s">
        <v>120</v>
      </c>
    </row>
    <row r="8" spans="1:69" s="1" customFormat="1" ht="24.75" customHeight="1" x14ac:dyDescent="0.2">
      <c r="A8" s="62"/>
      <c r="B8" s="10" t="s">
        <v>104</v>
      </c>
      <c r="C8" s="46" t="s">
        <v>106</v>
      </c>
      <c r="D8" s="33">
        <v>39</v>
      </c>
      <c r="E8" s="72">
        <v>0</v>
      </c>
      <c r="F8" s="31">
        <v>39</v>
      </c>
      <c r="G8" s="31">
        <v>41</v>
      </c>
      <c r="H8" s="31">
        <v>41</v>
      </c>
      <c r="I8" s="31">
        <v>41</v>
      </c>
      <c r="J8" s="31">
        <v>12</v>
      </c>
      <c r="K8" s="31">
        <v>39</v>
      </c>
      <c r="L8" s="31">
        <v>39</v>
      </c>
      <c r="M8" s="31">
        <v>39</v>
      </c>
      <c r="N8" s="31">
        <v>39</v>
      </c>
      <c r="O8" s="31">
        <v>39</v>
      </c>
      <c r="P8" s="31">
        <v>39</v>
      </c>
      <c r="Q8" s="31">
        <v>39</v>
      </c>
      <c r="R8" s="31">
        <v>39</v>
      </c>
      <c r="S8" s="31">
        <v>39</v>
      </c>
      <c r="T8" s="31">
        <v>39</v>
      </c>
      <c r="U8" s="31">
        <v>39</v>
      </c>
      <c r="V8" s="31">
        <v>39</v>
      </c>
      <c r="W8" s="31">
        <v>39</v>
      </c>
      <c r="X8" s="31">
        <v>39</v>
      </c>
      <c r="Y8" s="31">
        <v>39</v>
      </c>
      <c r="Z8" s="31">
        <v>39</v>
      </c>
      <c r="AA8" s="31">
        <v>39</v>
      </c>
      <c r="AB8" s="31">
        <v>39</v>
      </c>
      <c r="AC8" s="31">
        <v>39</v>
      </c>
      <c r="AD8" s="31">
        <v>39</v>
      </c>
      <c r="AE8" s="31">
        <v>39</v>
      </c>
      <c r="AF8" s="31">
        <v>39</v>
      </c>
      <c r="AG8" s="31">
        <v>39</v>
      </c>
      <c r="AH8" s="31">
        <v>39</v>
      </c>
      <c r="AI8" s="31">
        <v>39</v>
      </c>
      <c r="AJ8" s="31">
        <v>39</v>
      </c>
      <c r="AK8" s="31">
        <v>39</v>
      </c>
      <c r="AL8" s="31">
        <v>39</v>
      </c>
      <c r="AM8" s="31">
        <v>39</v>
      </c>
      <c r="AN8" s="31">
        <v>39</v>
      </c>
      <c r="AO8" s="31">
        <v>39</v>
      </c>
      <c r="AP8" s="31">
        <v>39</v>
      </c>
      <c r="AQ8" s="31">
        <v>39</v>
      </c>
      <c r="AR8" s="31">
        <v>39</v>
      </c>
      <c r="AS8" s="31">
        <v>39</v>
      </c>
      <c r="AT8" s="31">
        <v>39</v>
      </c>
      <c r="AU8" s="31">
        <v>39</v>
      </c>
      <c r="AV8" s="31">
        <v>39</v>
      </c>
      <c r="AW8" s="31">
        <v>39</v>
      </c>
      <c r="AX8" s="31">
        <v>39</v>
      </c>
      <c r="AY8" s="31">
        <v>39</v>
      </c>
      <c r="AZ8" s="31">
        <v>39</v>
      </c>
      <c r="BA8" s="31">
        <v>39</v>
      </c>
      <c r="BB8" s="31">
        <v>39</v>
      </c>
      <c r="BC8" s="31">
        <v>39</v>
      </c>
      <c r="BD8" s="31">
        <v>39</v>
      </c>
      <c r="BE8" s="31">
        <v>39</v>
      </c>
      <c r="BF8" s="74">
        <v>39</v>
      </c>
      <c r="BG8" s="12"/>
      <c r="BH8" s="171" t="str">
        <f>+B8</f>
        <v>ALVES Sylvie</v>
      </c>
      <c r="BI8" s="172"/>
      <c r="BJ8" s="106">
        <f>'detail par semaine'!PR5</f>
        <v>6</v>
      </c>
      <c r="BK8" s="65">
        <f>'detail par semaine'!PS5</f>
        <v>0</v>
      </c>
      <c r="BL8" s="65">
        <f>'detail par semaine'!PT5</f>
        <v>7.5</v>
      </c>
      <c r="BM8" s="65"/>
      <c r="BN8" s="65">
        <f>'detail par semaine'!PV5</f>
        <v>-27</v>
      </c>
      <c r="BO8" s="67">
        <f>BL8+E8+BN8-BM8</f>
        <v>-19.5</v>
      </c>
      <c r="BQ8" s="69">
        <f>(52-5)*2+BJ8+BK8</f>
        <v>100</v>
      </c>
    </row>
    <row r="9" spans="1:69" s="1" customFormat="1" ht="24.75" customHeight="1" x14ac:dyDescent="0.2">
      <c r="A9" s="62"/>
      <c r="B9" s="10" t="s">
        <v>125</v>
      </c>
      <c r="C9" s="41" t="s">
        <v>82</v>
      </c>
      <c r="D9" s="56">
        <v>37</v>
      </c>
      <c r="E9" s="76">
        <v>5.625</v>
      </c>
      <c r="F9" s="23">
        <v>33</v>
      </c>
      <c r="G9" s="23">
        <v>41</v>
      </c>
      <c r="H9" s="23">
        <v>33</v>
      </c>
      <c r="I9" s="23">
        <v>41</v>
      </c>
      <c r="J9" s="23">
        <v>33</v>
      </c>
      <c r="K9" s="23">
        <v>41</v>
      </c>
      <c r="L9" s="23">
        <v>33</v>
      </c>
      <c r="M9" s="23">
        <v>41</v>
      </c>
      <c r="N9" s="23">
        <v>33</v>
      </c>
      <c r="O9" s="23">
        <v>41</v>
      </c>
      <c r="P9" s="23">
        <v>33</v>
      </c>
      <c r="Q9" s="23">
        <v>41</v>
      </c>
      <c r="R9" s="23">
        <v>33</v>
      </c>
      <c r="S9" s="23">
        <v>41</v>
      </c>
      <c r="T9" s="23">
        <v>33</v>
      </c>
      <c r="U9" s="23">
        <v>41</v>
      </c>
      <c r="V9" s="23">
        <v>33</v>
      </c>
      <c r="W9" s="23">
        <v>41</v>
      </c>
      <c r="X9" s="23">
        <v>33</v>
      </c>
      <c r="Y9" s="23">
        <v>41</v>
      </c>
      <c r="Z9" s="23">
        <v>33</v>
      </c>
      <c r="AA9" s="23">
        <v>41</v>
      </c>
      <c r="AB9" s="23">
        <v>33</v>
      </c>
      <c r="AC9" s="23">
        <v>41</v>
      </c>
      <c r="AD9" s="23">
        <v>33</v>
      </c>
      <c r="AE9" s="23">
        <v>41</v>
      </c>
      <c r="AF9" s="23">
        <v>33</v>
      </c>
      <c r="AG9" s="23">
        <v>41</v>
      </c>
      <c r="AH9" s="23">
        <v>33</v>
      </c>
      <c r="AI9" s="23">
        <v>41</v>
      </c>
      <c r="AJ9" s="23">
        <v>33</v>
      </c>
      <c r="AK9" s="23">
        <v>41</v>
      </c>
      <c r="AL9" s="23">
        <v>33</v>
      </c>
      <c r="AM9" s="23">
        <v>41</v>
      </c>
      <c r="AN9" s="23">
        <v>33</v>
      </c>
      <c r="AO9" s="23">
        <v>41</v>
      </c>
      <c r="AP9" s="23">
        <v>33</v>
      </c>
      <c r="AQ9" s="23">
        <v>41</v>
      </c>
      <c r="AR9" s="23">
        <v>33</v>
      </c>
      <c r="AS9" s="23">
        <v>41</v>
      </c>
      <c r="AT9" s="23">
        <v>33</v>
      </c>
      <c r="AU9" s="23">
        <v>41</v>
      </c>
      <c r="AV9" s="23">
        <v>33</v>
      </c>
      <c r="AW9" s="23">
        <v>41</v>
      </c>
      <c r="AX9" s="23">
        <v>33</v>
      </c>
      <c r="AY9" s="23">
        <v>41</v>
      </c>
      <c r="AZ9" s="23">
        <v>33</v>
      </c>
      <c r="BA9" s="23">
        <v>41</v>
      </c>
      <c r="BB9" s="23">
        <v>33</v>
      </c>
      <c r="BC9" s="23">
        <v>41</v>
      </c>
      <c r="BD9" s="23">
        <v>33</v>
      </c>
      <c r="BE9" s="15">
        <v>41</v>
      </c>
      <c r="BF9" s="75">
        <v>33</v>
      </c>
      <c r="BG9" s="12"/>
      <c r="BH9" s="167" t="s">
        <v>125</v>
      </c>
      <c r="BI9" s="168"/>
      <c r="BJ9" s="106">
        <f>'detail par semaine'!PR6</f>
        <v>0</v>
      </c>
      <c r="BK9" s="65">
        <f>'detail par semaine'!PS6</f>
        <v>0</v>
      </c>
      <c r="BL9" s="65">
        <f>'detail par semaine'!PT6</f>
        <v>0</v>
      </c>
      <c r="BM9" s="65"/>
      <c r="BN9" s="65">
        <f>'detail par semaine'!PV6</f>
        <v>0</v>
      </c>
      <c r="BO9" s="67">
        <f t="shared" ref="BO8:BO48" si="5">BL9+E9+BN9-BM9</f>
        <v>5.625</v>
      </c>
      <c r="BQ9" s="70">
        <f t="shared" ref="BQ9:BQ48" si="6">(52-5)*2+BJ9+BK9</f>
        <v>94</v>
      </c>
    </row>
    <row r="10" spans="1:69" s="1" customFormat="1" ht="25.25" customHeight="1" x14ac:dyDescent="0.2">
      <c r="A10" s="62"/>
      <c r="B10" s="10" t="s">
        <v>118</v>
      </c>
      <c r="C10" s="41" t="s">
        <v>82</v>
      </c>
      <c r="D10" s="32">
        <v>37</v>
      </c>
      <c r="E10" s="38">
        <v>2.88</v>
      </c>
      <c r="F10" s="23">
        <v>32.25</v>
      </c>
      <c r="G10" s="23">
        <v>41</v>
      </c>
      <c r="H10" s="23">
        <v>33</v>
      </c>
      <c r="I10" s="23">
        <v>41</v>
      </c>
      <c r="J10" s="23">
        <v>33</v>
      </c>
      <c r="K10" s="23">
        <v>41</v>
      </c>
      <c r="L10" s="23">
        <v>33</v>
      </c>
      <c r="M10" s="23">
        <v>41</v>
      </c>
      <c r="N10" s="23">
        <v>33</v>
      </c>
      <c r="O10" s="23">
        <v>41</v>
      </c>
      <c r="P10" s="23">
        <v>33</v>
      </c>
      <c r="Q10" s="23">
        <v>41</v>
      </c>
      <c r="R10" s="23">
        <v>33</v>
      </c>
      <c r="S10" s="23">
        <v>41</v>
      </c>
      <c r="T10" s="23">
        <v>33</v>
      </c>
      <c r="U10" s="23">
        <v>41</v>
      </c>
      <c r="V10" s="23">
        <v>33</v>
      </c>
      <c r="W10" s="23">
        <v>41</v>
      </c>
      <c r="X10" s="23">
        <v>33</v>
      </c>
      <c r="Y10" s="23">
        <v>41</v>
      </c>
      <c r="Z10" s="23">
        <v>33</v>
      </c>
      <c r="AA10" s="23">
        <v>41</v>
      </c>
      <c r="AB10" s="23">
        <v>33</v>
      </c>
      <c r="AC10" s="23">
        <v>41</v>
      </c>
      <c r="AD10" s="23">
        <v>33</v>
      </c>
      <c r="AE10" s="23">
        <v>41</v>
      </c>
      <c r="AF10" s="23">
        <v>33</v>
      </c>
      <c r="AG10" s="23">
        <v>41</v>
      </c>
      <c r="AH10" s="23">
        <v>33</v>
      </c>
      <c r="AI10" s="23">
        <v>41</v>
      </c>
      <c r="AJ10" s="23">
        <v>33</v>
      </c>
      <c r="AK10" s="23">
        <v>41</v>
      </c>
      <c r="AL10" s="23">
        <v>33</v>
      </c>
      <c r="AM10" s="23">
        <v>41</v>
      </c>
      <c r="AN10" s="23">
        <v>33</v>
      </c>
      <c r="AO10" s="23">
        <v>41</v>
      </c>
      <c r="AP10" s="23">
        <v>33</v>
      </c>
      <c r="AQ10" s="23">
        <v>41</v>
      </c>
      <c r="AR10" s="23">
        <v>33</v>
      </c>
      <c r="AS10" s="23">
        <v>41</v>
      </c>
      <c r="AT10" s="23">
        <v>33</v>
      </c>
      <c r="AU10" s="23">
        <v>41</v>
      </c>
      <c r="AV10" s="23">
        <v>33</v>
      </c>
      <c r="AW10" s="23">
        <v>41</v>
      </c>
      <c r="AX10" s="23">
        <v>33</v>
      </c>
      <c r="AY10" s="23">
        <v>41</v>
      </c>
      <c r="AZ10" s="23">
        <v>33</v>
      </c>
      <c r="BA10" s="23">
        <v>41</v>
      </c>
      <c r="BB10" s="23">
        <v>33</v>
      </c>
      <c r="BC10" s="23">
        <v>41</v>
      </c>
      <c r="BD10" s="23">
        <v>33</v>
      </c>
      <c r="BE10" s="15">
        <v>41</v>
      </c>
      <c r="BF10" s="75">
        <v>33</v>
      </c>
      <c r="BG10" s="12"/>
      <c r="BH10" s="167" t="s">
        <v>118</v>
      </c>
      <c r="BI10" s="168"/>
      <c r="BJ10" s="106">
        <f>'detail par semaine'!PR7</f>
        <v>0</v>
      </c>
      <c r="BK10" s="65">
        <f>'detail par semaine'!PS7</f>
        <v>0</v>
      </c>
      <c r="BL10" s="65">
        <f>'detail par semaine'!PT7</f>
        <v>0</v>
      </c>
      <c r="BM10" s="65"/>
      <c r="BN10" s="65">
        <f>'detail par semaine'!PV7</f>
        <v>0</v>
      </c>
      <c r="BO10" s="67">
        <f t="shared" si="5"/>
        <v>2.88</v>
      </c>
      <c r="BQ10" s="69">
        <f t="shared" si="6"/>
        <v>94</v>
      </c>
    </row>
    <row r="11" spans="1:69" s="1" customFormat="1" ht="25.25" customHeight="1" x14ac:dyDescent="0.2">
      <c r="A11" s="62"/>
      <c r="B11" s="10" t="s">
        <v>40</v>
      </c>
      <c r="C11" s="41" t="s">
        <v>82</v>
      </c>
      <c r="D11" s="32">
        <v>37</v>
      </c>
      <c r="E11" s="38">
        <v>0</v>
      </c>
      <c r="F11" s="23">
        <v>40</v>
      </c>
      <c r="G11" s="23">
        <v>33</v>
      </c>
      <c r="H11" s="23">
        <v>41</v>
      </c>
      <c r="I11" s="23">
        <v>33</v>
      </c>
      <c r="J11" s="23">
        <v>41</v>
      </c>
      <c r="K11" s="23">
        <v>33</v>
      </c>
      <c r="L11" s="23">
        <v>41</v>
      </c>
      <c r="M11" s="23">
        <v>33</v>
      </c>
      <c r="N11" s="23">
        <v>41</v>
      </c>
      <c r="O11" s="23">
        <v>33</v>
      </c>
      <c r="P11" s="23">
        <v>41</v>
      </c>
      <c r="Q11" s="23">
        <v>33</v>
      </c>
      <c r="R11" s="23">
        <v>41</v>
      </c>
      <c r="S11" s="23">
        <v>33</v>
      </c>
      <c r="T11" s="23">
        <v>41</v>
      </c>
      <c r="U11" s="23">
        <v>33</v>
      </c>
      <c r="V11" s="23">
        <v>41</v>
      </c>
      <c r="W11" s="23">
        <v>33</v>
      </c>
      <c r="X11" s="23">
        <v>41</v>
      </c>
      <c r="Y11" s="23">
        <v>33</v>
      </c>
      <c r="Z11" s="23">
        <v>41</v>
      </c>
      <c r="AA11" s="23">
        <v>33</v>
      </c>
      <c r="AB11" s="23">
        <v>41</v>
      </c>
      <c r="AC11" s="23">
        <v>33</v>
      </c>
      <c r="AD11" s="23">
        <v>41</v>
      </c>
      <c r="AE11" s="23">
        <v>33</v>
      </c>
      <c r="AF11" s="23">
        <v>41</v>
      </c>
      <c r="AG11" s="23">
        <v>33</v>
      </c>
      <c r="AH11" s="23">
        <v>41</v>
      </c>
      <c r="AI11" s="23">
        <v>33</v>
      </c>
      <c r="AJ11" s="23">
        <v>41</v>
      </c>
      <c r="AK11" s="23">
        <v>33</v>
      </c>
      <c r="AL11" s="23">
        <v>41</v>
      </c>
      <c r="AM11" s="23">
        <v>33</v>
      </c>
      <c r="AN11" s="23">
        <v>41</v>
      </c>
      <c r="AO11" s="23">
        <v>33</v>
      </c>
      <c r="AP11" s="23">
        <v>41</v>
      </c>
      <c r="AQ11" s="23">
        <v>33</v>
      </c>
      <c r="AR11" s="23">
        <v>41</v>
      </c>
      <c r="AS11" s="23">
        <v>33</v>
      </c>
      <c r="AT11" s="23">
        <v>41</v>
      </c>
      <c r="AU11" s="23">
        <v>33</v>
      </c>
      <c r="AV11" s="23">
        <v>41</v>
      </c>
      <c r="AW11" s="23">
        <v>33</v>
      </c>
      <c r="AX11" s="23">
        <v>41</v>
      </c>
      <c r="AY11" s="23">
        <v>33</v>
      </c>
      <c r="AZ11" s="23">
        <v>41</v>
      </c>
      <c r="BA11" s="23">
        <v>33</v>
      </c>
      <c r="BB11" s="23">
        <v>41</v>
      </c>
      <c r="BC11" s="23">
        <v>33</v>
      </c>
      <c r="BD11" s="23">
        <v>41</v>
      </c>
      <c r="BE11" s="23">
        <v>33</v>
      </c>
      <c r="BF11" s="75">
        <v>41</v>
      </c>
      <c r="BG11" s="12"/>
      <c r="BH11" s="169" t="s">
        <v>40</v>
      </c>
      <c r="BI11" s="170"/>
      <c r="BJ11" s="106">
        <f>'detail par semaine'!PR8</f>
        <v>0</v>
      </c>
      <c r="BK11" s="65">
        <f>'detail par semaine'!PS8</f>
        <v>0</v>
      </c>
      <c r="BL11" s="65">
        <f>'detail par semaine'!PT8</f>
        <v>0</v>
      </c>
      <c r="BM11" s="65"/>
      <c r="BN11" s="65">
        <f>'detail par semaine'!PV8</f>
        <v>0</v>
      </c>
      <c r="BO11" s="67">
        <f t="shared" si="5"/>
        <v>0</v>
      </c>
      <c r="BQ11" s="70">
        <f t="shared" si="6"/>
        <v>94</v>
      </c>
    </row>
    <row r="12" spans="1:69" s="1" customFormat="1" ht="25.25" customHeight="1" x14ac:dyDescent="0.2">
      <c r="A12" s="62"/>
      <c r="B12" s="10" t="s">
        <v>78</v>
      </c>
      <c r="C12" s="41" t="s">
        <v>82</v>
      </c>
      <c r="D12" s="32">
        <v>37</v>
      </c>
      <c r="E12" s="38">
        <v>6.3249999999999886</v>
      </c>
      <c r="F12" s="23">
        <v>8.5</v>
      </c>
      <c r="G12" s="23">
        <v>41</v>
      </c>
      <c r="H12" s="23">
        <v>33</v>
      </c>
      <c r="I12" s="23">
        <v>41</v>
      </c>
      <c r="J12" s="23">
        <v>33</v>
      </c>
      <c r="K12" s="23">
        <v>41</v>
      </c>
      <c r="L12" s="23">
        <v>33</v>
      </c>
      <c r="M12" s="23">
        <v>41</v>
      </c>
      <c r="N12" s="23">
        <v>33</v>
      </c>
      <c r="O12" s="23">
        <v>41</v>
      </c>
      <c r="P12" s="23">
        <v>33</v>
      </c>
      <c r="Q12" s="23">
        <v>41</v>
      </c>
      <c r="R12" s="23">
        <v>33</v>
      </c>
      <c r="S12" s="23">
        <v>41</v>
      </c>
      <c r="T12" s="23">
        <v>33</v>
      </c>
      <c r="U12" s="23">
        <v>41</v>
      </c>
      <c r="V12" s="23">
        <v>33</v>
      </c>
      <c r="W12" s="23">
        <v>41</v>
      </c>
      <c r="X12" s="23">
        <v>33</v>
      </c>
      <c r="Y12" s="23">
        <v>41</v>
      </c>
      <c r="Z12" s="23">
        <v>33</v>
      </c>
      <c r="AA12" s="23">
        <v>41</v>
      </c>
      <c r="AB12" s="23">
        <v>33</v>
      </c>
      <c r="AC12" s="23">
        <v>41</v>
      </c>
      <c r="AD12" s="23">
        <v>33</v>
      </c>
      <c r="AE12" s="23">
        <v>41</v>
      </c>
      <c r="AF12" s="23">
        <v>33</v>
      </c>
      <c r="AG12" s="23">
        <v>41</v>
      </c>
      <c r="AH12" s="23">
        <v>33</v>
      </c>
      <c r="AI12" s="23">
        <v>41</v>
      </c>
      <c r="AJ12" s="23">
        <v>33</v>
      </c>
      <c r="AK12" s="23">
        <v>41</v>
      </c>
      <c r="AL12" s="23">
        <v>33</v>
      </c>
      <c r="AM12" s="23">
        <v>41</v>
      </c>
      <c r="AN12" s="23">
        <v>33</v>
      </c>
      <c r="AO12" s="23">
        <v>41</v>
      </c>
      <c r="AP12" s="23">
        <v>33</v>
      </c>
      <c r="AQ12" s="23">
        <v>41</v>
      </c>
      <c r="AR12" s="23">
        <v>33</v>
      </c>
      <c r="AS12" s="23">
        <v>41</v>
      </c>
      <c r="AT12" s="23">
        <v>33</v>
      </c>
      <c r="AU12" s="23">
        <v>41</v>
      </c>
      <c r="AV12" s="23">
        <v>33</v>
      </c>
      <c r="AW12" s="23">
        <v>41</v>
      </c>
      <c r="AX12" s="23">
        <v>33</v>
      </c>
      <c r="AY12" s="23">
        <v>41</v>
      </c>
      <c r="AZ12" s="23">
        <v>33</v>
      </c>
      <c r="BA12" s="23">
        <v>41</v>
      </c>
      <c r="BB12" s="23">
        <v>33</v>
      </c>
      <c r="BC12" s="23">
        <v>41</v>
      </c>
      <c r="BD12" s="23">
        <v>33</v>
      </c>
      <c r="BE12" s="15">
        <v>41</v>
      </c>
      <c r="BF12" s="75">
        <v>33</v>
      </c>
      <c r="BG12" s="12"/>
      <c r="BH12" s="167" t="s">
        <v>78</v>
      </c>
      <c r="BI12" s="168"/>
      <c r="BJ12" s="106">
        <f>'detail par semaine'!PR9</f>
        <v>0</v>
      </c>
      <c r="BK12" s="65">
        <f>'detail par semaine'!PS9</f>
        <v>0</v>
      </c>
      <c r="BL12" s="65">
        <f>'detail par semaine'!PT9</f>
        <v>0</v>
      </c>
      <c r="BM12" s="65"/>
      <c r="BN12" s="65">
        <f>'detail par semaine'!PV9</f>
        <v>0</v>
      </c>
      <c r="BO12" s="67">
        <f t="shared" si="5"/>
        <v>6.3249999999999886</v>
      </c>
      <c r="BQ12" s="70">
        <f t="shared" si="6"/>
        <v>94</v>
      </c>
    </row>
    <row r="13" spans="1:69" s="1" customFormat="1" ht="25.25" customHeight="1" x14ac:dyDescent="0.2">
      <c r="A13" s="62"/>
      <c r="B13" s="10" t="s">
        <v>43</v>
      </c>
      <c r="C13" s="41" t="s">
        <v>82</v>
      </c>
      <c r="D13" s="32">
        <v>37</v>
      </c>
      <c r="E13" s="38">
        <v>12.81</v>
      </c>
      <c r="F13" s="23">
        <v>41</v>
      </c>
      <c r="G13" s="23">
        <v>33</v>
      </c>
      <c r="H13" s="60">
        <v>36.75</v>
      </c>
      <c r="I13" s="23">
        <v>33</v>
      </c>
      <c r="J13" s="23">
        <v>41</v>
      </c>
      <c r="K13" s="23">
        <v>33</v>
      </c>
      <c r="L13" s="23">
        <v>41</v>
      </c>
      <c r="M13" s="23">
        <v>33</v>
      </c>
      <c r="N13" s="23">
        <v>41</v>
      </c>
      <c r="O13" s="23">
        <v>33</v>
      </c>
      <c r="P13" s="23">
        <v>41</v>
      </c>
      <c r="Q13" s="23">
        <v>33</v>
      </c>
      <c r="R13" s="23">
        <v>41</v>
      </c>
      <c r="S13" s="23">
        <v>33</v>
      </c>
      <c r="T13" s="23">
        <v>41</v>
      </c>
      <c r="U13" s="23">
        <v>33</v>
      </c>
      <c r="V13" s="23">
        <v>41</v>
      </c>
      <c r="W13" s="23">
        <v>33</v>
      </c>
      <c r="X13" s="23">
        <v>41</v>
      </c>
      <c r="Y13" s="23">
        <v>33</v>
      </c>
      <c r="Z13" s="23">
        <v>41</v>
      </c>
      <c r="AA13" s="23">
        <v>33</v>
      </c>
      <c r="AB13" s="23">
        <v>41</v>
      </c>
      <c r="AC13" s="23">
        <v>33</v>
      </c>
      <c r="AD13" s="23">
        <v>41</v>
      </c>
      <c r="AE13" s="23">
        <v>33</v>
      </c>
      <c r="AF13" s="23">
        <v>41</v>
      </c>
      <c r="AG13" s="23">
        <v>33</v>
      </c>
      <c r="AH13" s="23">
        <v>41</v>
      </c>
      <c r="AI13" s="23">
        <v>33</v>
      </c>
      <c r="AJ13" s="23">
        <v>41</v>
      </c>
      <c r="AK13" s="23">
        <v>33</v>
      </c>
      <c r="AL13" s="23">
        <v>41</v>
      </c>
      <c r="AM13" s="23">
        <v>33</v>
      </c>
      <c r="AN13" s="23">
        <v>41</v>
      </c>
      <c r="AO13" s="23">
        <v>33</v>
      </c>
      <c r="AP13" s="23">
        <v>41</v>
      </c>
      <c r="AQ13" s="23">
        <v>33</v>
      </c>
      <c r="AR13" s="23">
        <v>41</v>
      </c>
      <c r="AS13" s="23">
        <v>33</v>
      </c>
      <c r="AT13" s="23">
        <v>41</v>
      </c>
      <c r="AU13" s="23">
        <v>33</v>
      </c>
      <c r="AV13" s="23">
        <v>41</v>
      </c>
      <c r="AW13" s="23">
        <v>33</v>
      </c>
      <c r="AX13" s="23">
        <v>41</v>
      </c>
      <c r="AY13" s="23">
        <v>33</v>
      </c>
      <c r="AZ13" s="23">
        <v>41</v>
      </c>
      <c r="BA13" s="23">
        <v>33</v>
      </c>
      <c r="BB13" s="23">
        <v>41</v>
      </c>
      <c r="BC13" s="23">
        <v>33</v>
      </c>
      <c r="BD13" s="23">
        <v>41</v>
      </c>
      <c r="BE13" s="23">
        <v>33</v>
      </c>
      <c r="BF13" s="75">
        <v>41</v>
      </c>
      <c r="BG13" s="12"/>
      <c r="BH13" s="169" t="s">
        <v>43</v>
      </c>
      <c r="BI13" s="170"/>
      <c r="BJ13" s="106">
        <f>'detail par semaine'!PR10</f>
        <v>0</v>
      </c>
      <c r="BK13" s="65">
        <f>'detail par semaine'!PS10</f>
        <v>0</v>
      </c>
      <c r="BL13" s="65">
        <f>'detail par semaine'!PT10</f>
        <v>0</v>
      </c>
      <c r="BM13" s="65"/>
      <c r="BN13" s="65">
        <f>'detail par semaine'!PV10</f>
        <v>-4.25</v>
      </c>
      <c r="BO13" s="67">
        <f t="shared" si="5"/>
        <v>8.56</v>
      </c>
      <c r="BQ13" s="70">
        <f t="shared" si="6"/>
        <v>94</v>
      </c>
    </row>
    <row r="14" spans="1:69" s="1" customFormat="1" ht="25.25" customHeight="1" x14ac:dyDescent="0.2">
      <c r="A14" s="62"/>
      <c r="B14" s="10" t="s">
        <v>54</v>
      </c>
      <c r="C14" s="41" t="s">
        <v>82</v>
      </c>
      <c r="D14" s="32">
        <v>37</v>
      </c>
      <c r="E14" s="38">
        <v>5.87</v>
      </c>
      <c r="F14" s="23">
        <v>41</v>
      </c>
      <c r="G14" s="23">
        <v>33</v>
      </c>
      <c r="H14" s="23">
        <v>41</v>
      </c>
      <c r="I14" s="23">
        <v>33</v>
      </c>
      <c r="J14" s="23">
        <v>41</v>
      </c>
      <c r="K14" s="23">
        <v>33</v>
      </c>
      <c r="L14" s="23">
        <v>41</v>
      </c>
      <c r="M14" s="23">
        <v>33</v>
      </c>
      <c r="N14" s="23">
        <v>41</v>
      </c>
      <c r="O14" s="23">
        <v>33</v>
      </c>
      <c r="P14" s="23">
        <v>41</v>
      </c>
      <c r="Q14" s="23">
        <v>33</v>
      </c>
      <c r="R14" s="23">
        <v>41</v>
      </c>
      <c r="S14" s="23">
        <v>33</v>
      </c>
      <c r="T14" s="23">
        <v>41</v>
      </c>
      <c r="U14" s="23">
        <v>33</v>
      </c>
      <c r="V14" s="23">
        <v>41</v>
      </c>
      <c r="W14" s="23">
        <v>33</v>
      </c>
      <c r="X14" s="23">
        <v>41</v>
      </c>
      <c r="Y14" s="23">
        <v>33</v>
      </c>
      <c r="Z14" s="23">
        <v>41</v>
      </c>
      <c r="AA14" s="23">
        <v>33</v>
      </c>
      <c r="AB14" s="23">
        <v>41</v>
      </c>
      <c r="AC14" s="23">
        <v>33</v>
      </c>
      <c r="AD14" s="23">
        <v>41</v>
      </c>
      <c r="AE14" s="23">
        <v>33</v>
      </c>
      <c r="AF14" s="23">
        <v>41</v>
      </c>
      <c r="AG14" s="23">
        <v>33</v>
      </c>
      <c r="AH14" s="23">
        <v>41</v>
      </c>
      <c r="AI14" s="23">
        <v>33</v>
      </c>
      <c r="AJ14" s="23">
        <v>41</v>
      </c>
      <c r="AK14" s="23">
        <v>33</v>
      </c>
      <c r="AL14" s="23">
        <v>41</v>
      </c>
      <c r="AM14" s="23">
        <v>33</v>
      </c>
      <c r="AN14" s="23">
        <v>41</v>
      </c>
      <c r="AO14" s="23">
        <v>33</v>
      </c>
      <c r="AP14" s="23">
        <v>41</v>
      </c>
      <c r="AQ14" s="23">
        <v>33</v>
      </c>
      <c r="AR14" s="23">
        <v>41</v>
      </c>
      <c r="AS14" s="23">
        <v>33</v>
      </c>
      <c r="AT14" s="23">
        <v>41</v>
      </c>
      <c r="AU14" s="23">
        <v>33</v>
      </c>
      <c r="AV14" s="23">
        <v>41</v>
      </c>
      <c r="AW14" s="23">
        <v>33</v>
      </c>
      <c r="AX14" s="23">
        <v>41</v>
      </c>
      <c r="AY14" s="23">
        <v>33</v>
      </c>
      <c r="AZ14" s="23">
        <v>41</v>
      </c>
      <c r="BA14" s="23">
        <v>33</v>
      </c>
      <c r="BB14" s="23">
        <v>41</v>
      </c>
      <c r="BC14" s="23">
        <v>33</v>
      </c>
      <c r="BD14" s="23">
        <v>41</v>
      </c>
      <c r="BE14" s="23">
        <v>33</v>
      </c>
      <c r="BF14" s="75">
        <v>41</v>
      </c>
      <c r="BG14" s="12"/>
      <c r="BH14" s="169" t="s">
        <v>54</v>
      </c>
      <c r="BI14" s="170"/>
      <c r="BJ14" s="106">
        <f>'detail par semaine'!PR11</f>
        <v>0</v>
      </c>
      <c r="BK14" s="65">
        <f>'detail par semaine'!PS11</f>
        <v>0</v>
      </c>
      <c r="BL14" s="65">
        <f>'detail par semaine'!PT11</f>
        <v>0</v>
      </c>
      <c r="BM14" s="65"/>
      <c r="BN14" s="65">
        <f>'detail par semaine'!PV11</f>
        <v>0</v>
      </c>
      <c r="BO14" s="67">
        <f t="shared" si="5"/>
        <v>5.87</v>
      </c>
      <c r="BQ14" s="70">
        <f t="shared" si="6"/>
        <v>94</v>
      </c>
    </row>
    <row r="15" spans="1:69" s="1" customFormat="1" ht="25.25" customHeight="1" x14ac:dyDescent="0.2">
      <c r="A15" s="62"/>
      <c r="B15" s="10" t="s">
        <v>74</v>
      </c>
      <c r="C15" s="41" t="s">
        <v>82</v>
      </c>
      <c r="D15" s="32">
        <v>37</v>
      </c>
      <c r="E15" s="38">
        <v>0</v>
      </c>
      <c r="F15" s="23">
        <v>41</v>
      </c>
      <c r="G15" s="23">
        <v>33</v>
      </c>
      <c r="H15" s="23">
        <v>41</v>
      </c>
      <c r="I15" s="23">
        <v>29.25</v>
      </c>
      <c r="J15" s="23">
        <v>41</v>
      </c>
      <c r="K15" s="23">
        <v>33</v>
      </c>
      <c r="L15" s="23">
        <v>41</v>
      </c>
      <c r="M15" s="23">
        <v>33</v>
      </c>
      <c r="N15" s="23">
        <v>41</v>
      </c>
      <c r="O15" s="23">
        <v>33</v>
      </c>
      <c r="P15" s="23">
        <v>41</v>
      </c>
      <c r="Q15" s="23">
        <v>33</v>
      </c>
      <c r="R15" s="23">
        <v>41</v>
      </c>
      <c r="S15" s="23">
        <v>33</v>
      </c>
      <c r="T15" s="23">
        <v>41</v>
      </c>
      <c r="U15" s="23">
        <v>33</v>
      </c>
      <c r="V15" s="23">
        <v>41</v>
      </c>
      <c r="W15" s="23">
        <v>33</v>
      </c>
      <c r="X15" s="23">
        <v>41</v>
      </c>
      <c r="Y15" s="23">
        <v>33</v>
      </c>
      <c r="Z15" s="23">
        <v>41</v>
      </c>
      <c r="AA15" s="23">
        <v>33</v>
      </c>
      <c r="AB15" s="23">
        <v>41</v>
      </c>
      <c r="AC15" s="23">
        <v>33</v>
      </c>
      <c r="AD15" s="23">
        <v>41</v>
      </c>
      <c r="AE15" s="23">
        <v>33</v>
      </c>
      <c r="AF15" s="23">
        <v>41</v>
      </c>
      <c r="AG15" s="23">
        <v>33</v>
      </c>
      <c r="AH15" s="23">
        <v>41</v>
      </c>
      <c r="AI15" s="23">
        <v>33</v>
      </c>
      <c r="AJ15" s="23">
        <v>41</v>
      </c>
      <c r="AK15" s="23">
        <v>33</v>
      </c>
      <c r="AL15" s="23">
        <v>41</v>
      </c>
      <c r="AM15" s="23">
        <v>33</v>
      </c>
      <c r="AN15" s="23">
        <v>41</v>
      </c>
      <c r="AO15" s="23">
        <v>33</v>
      </c>
      <c r="AP15" s="23">
        <v>41</v>
      </c>
      <c r="AQ15" s="23">
        <v>33</v>
      </c>
      <c r="AR15" s="23">
        <v>41</v>
      </c>
      <c r="AS15" s="23">
        <v>33</v>
      </c>
      <c r="AT15" s="23">
        <v>41</v>
      </c>
      <c r="AU15" s="23">
        <v>33</v>
      </c>
      <c r="AV15" s="23">
        <v>41</v>
      </c>
      <c r="AW15" s="23">
        <v>33</v>
      </c>
      <c r="AX15" s="23">
        <v>41</v>
      </c>
      <c r="AY15" s="23">
        <v>33</v>
      </c>
      <c r="AZ15" s="23">
        <v>41</v>
      </c>
      <c r="BA15" s="23">
        <v>33</v>
      </c>
      <c r="BB15" s="23">
        <v>41</v>
      </c>
      <c r="BC15" s="23">
        <v>33</v>
      </c>
      <c r="BD15" s="23">
        <v>41</v>
      </c>
      <c r="BE15" s="23">
        <v>33</v>
      </c>
      <c r="BF15" s="75">
        <v>41</v>
      </c>
      <c r="BG15" s="12"/>
      <c r="BH15" s="173" t="s">
        <v>74</v>
      </c>
      <c r="BI15" s="174"/>
      <c r="BJ15" s="106">
        <f>'detail par semaine'!PR12</f>
        <v>0</v>
      </c>
      <c r="BK15" s="65">
        <f>'detail par semaine'!PS12</f>
        <v>0</v>
      </c>
      <c r="BL15" s="65">
        <f>'detail par semaine'!PT12</f>
        <v>0</v>
      </c>
      <c r="BM15" s="65"/>
      <c r="BN15" s="65">
        <f>'detail par semaine'!PV12</f>
        <v>-3.75</v>
      </c>
      <c r="BO15" s="67">
        <f t="shared" si="5"/>
        <v>-3.75</v>
      </c>
      <c r="BQ15" s="69">
        <f t="shared" si="6"/>
        <v>94</v>
      </c>
    </row>
    <row r="16" spans="1:69" s="1" customFormat="1" ht="25.25" customHeight="1" x14ac:dyDescent="0.2">
      <c r="A16" s="62"/>
      <c r="B16" s="10" t="s">
        <v>76</v>
      </c>
      <c r="C16" s="41" t="s">
        <v>82</v>
      </c>
      <c r="D16" s="32">
        <v>37</v>
      </c>
      <c r="E16" s="38">
        <v>0</v>
      </c>
      <c r="F16" s="23">
        <v>41</v>
      </c>
      <c r="G16" s="23">
        <v>33</v>
      </c>
      <c r="H16" s="23">
        <v>41</v>
      </c>
      <c r="I16" s="23">
        <v>33</v>
      </c>
      <c r="J16" s="23">
        <v>41</v>
      </c>
      <c r="K16" s="23">
        <v>33</v>
      </c>
      <c r="L16" s="23">
        <v>41</v>
      </c>
      <c r="M16" s="23">
        <v>33</v>
      </c>
      <c r="N16" s="23">
        <v>41</v>
      </c>
      <c r="O16" s="23">
        <v>33</v>
      </c>
      <c r="P16" s="23">
        <v>41</v>
      </c>
      <c r="Q16" s="23">
        <v>33</v>
      </c>
      <c r="R16" s="23">
        <v>41</v>
      </c>
      <c r="S16" s="23">
        <v>33</v>
      </c>
      <c r="T16" s="23">
        <v>41</v>
      </c>
      <c r="U16" s="23">
        <v>33</v>
      </c>
      <c r="V16" s="23">
        <v>41</v>
      </c>
      <c r="W16" s="23">
        <v>33</v>
      </c>
      <c r="X16" s="23">
        <v>41</v>
      </c>
      <c r="Y16" s="23">
        <v>33</v>
      </c>
      <c r="Z16" s="23">
        <v>41</v>
      </c>
      <c r="AA16" s="23">
        <v>33</v>
      </c>
      <c r="AB16" s="23">
        <v>41</v>
      </c>
      <c r="AC16" s="23">
        <v>33</v>
      </c>
      <c r="AD16" s="23">
        <v>41</v>
      </c>
      <c r="AE16" s="23">
        <v>33</v>
      </c>
      <c r="AF16" s="23">
        <v>41</v>
      </c>
      <c r="AG16" s="23">
        <v>33</v>
      </c>
      <c r="AH16" s="23">
        <v>41</v>
      </c>
      <c r="AI16" s="23">
        <v>33</v>
      </c>
      <c r="AJ16" s="23">
        <v>41</v>
      </c>
      <c r="AK16" s="23">
        <v>33</v>
      </c>
      <c r="AL16" s="23">
        <v>41</v>
      </c>
      <c r="AM16" s="23">
        <v>33</v>
      </c>
      <c r="AN16" s="23">
        <v>41</v>
      </c>
      <c r="AO16" s="23">
        <v>33</v>
      </c>
      <c r="AP16" s="23">
        <v>41</v>
      </c>
      <c r="AQ16" s="23">
        <v>33</v>
      </c>
      <c r="AR16" s="23">
        <v>41</v>
      </c>
      <c r="AS16" s="23">
        <v>33</v>
      </c>
      <c r="AT16" s="23">
        <v>41</v>
      </c>
      <c r="AU16" s="23">
        <v>33</v>
      </c>
      <c r="AV16" s="23">
        <v>41</v>
      </c>
      <c r="AW16" s="23">
        <v>33</v>
      </c>
      <c r="AX16" s="23">
        <v>41</v>
      </c>
      <c r="AY16" s="23">
        <v>33</v>
      </c>
      <c r="AZ16" s="23">
        <v>41</v>
      </c>
      <c r="BA16" s="23">
        <v>33</v>
      </c>
      <c r="BB16" s="23">
        <v>41</v>
      </c>
      <c r="BC16" s="23">
        <v>33</v>
      </c>
      <c r="BD16" s="23">
        <v>41</v>
      </c>
      <c r="BE16" s="23">
        <v>33</v>
      </c>
      <c r="BF16" s="75">
        <v>41</v>
      </c>
      <c r="BG16" s="12"/>
      <c r="BH16" s="169" t="s">
        <v>76</v>
      </c>
      <c r="BI16" s="170"/>
      <c r="BJ16" s="106">
        <f>'detail par semaine'!PR13</f>
        <v>0</v>
      </c>
      <c r="BK16" s="65">
        <f>'detail par semaine'!PS13</f>
        <v>0</v>
      </c>
      <c r="BL16" s="65">
        <f>'detail par semaine'!PT13</f>
        <v>0</v>
      </c>
      <c r="BM16" s="65"/>
      <c r="BN16" s="65">
        <f>'detail par semaine'!PV13</f>
        <v>0</v>
      </c>
      <c r="BO16" s="67">
        <f t="shared" si="5"/>
        <v>0</v>
      </c>
      <c r="BQ16" s="70">
        <f t="shared" si="6"/>
        <v>94</v>
      </c>
    </row>
    <row r="17" spans="1:69" s="1" customFormat="1" ht="25.25" customHeight="1" x14ac:dyDescent="0.2">
      <c r="A17" s="62"/>
      <c r="B17" s="10" t="s">
        <v>41</v>
      </c>
      <c r="C17" s="41" t="s">
        <v>111</v>
      </c>
      <c r="D17" s="32">
        <v>39</v>
      </c>
      <c r="E17" s="38">
        <v>8.125</v>
      </c>
      <c r="F17" s="23">
        <v>39</v>
      </c>
      <c r="G17" s="23">
        <v>40</v>
      </c>
      <c r="H17" s="23">
        <v>40</v>
      </c>
      <c r="I17" s="23">
        <v>40.5</v>
      </c>
      <c r="J17" s="23">
        <v>39</v>
      </c>
      <c r="K17" s="23">
        <v>39</v>
      </c>
      <c r="L17" s="23">
        <v>39</v>
      </c>
      <c r="M17" s="23">
        <v>39</v>
      </c>
      <c r="N17" s="23">
        <v>39</v>
      </c>
      <c r="O17" s="23">
        <v>39</v>
      </c>
      <c r="P17" s="23">
        <v>39</v>
      </c>
      <c r="Q17" s="23">
        <v>39</v>
      </c>
      <c r="R17" s="23">
        <v>39</v>
      </c>
      <c r="S17" s="23">
        <v>39</v>
      </c>
      <c r="T17" s="23">
        <v>39</v>
      </c>
      <c r="U17" s="23">
        <v>39</v>
      </c>
      <c r="V17" s="23">
        <v>39</v>
      </c>
      <c r="W17" s="23">
        <v>39</v>
      </c>
      <c r="X17" s="23">
        <v>39</v>
      </c>
      <c r="Y17" s="23">
        <v>39</v>
      </c>
      <c r="Z17" s="23">
        <v>39</v>
      </c>
      <c r="AA17" s="23">
        <v>39</v>
      </c>
      <c r="AB17" s="23">
        <v>39</v>
      </c>
      <c r="AC17" s="23">
        <v>39</v>
      </c>
      <c r="AD17" s="23">
        <v>39</v>
      </c>
      <c r="AE17" s="23">
        <v>39</v>
      </c>
      <c r="AF17" s="23">
        <v>39</v>
      </c>
      <c r="AG17" s="23">
        <v>39</v>
      </c>
      <c r="AH17" s="23">
        <v>39</v>
      </c>
      <c r="AI17" s="23">
        <v>39</v>
      </c>
      <c r="AJ17" s="23">
        <v>39</v>
      </c>
      <c r="AK17" s="23">
        <v>39</v>
      </c>
      <c r="AL17" s="23">
        <v>39</v>
      </c>
      <c r="AM17" s="23">
        <v>39</v>
      </c>
      <c r="AN17" s="23">
        <v>39</v>
      </c>
      <c r="AO17" s="23">
        <v>39</v>
      </c>
      <c r="AP17" s="23">
        <v>39</v>
      </c>
      <c r="AQ17" s="23">
        <v>39</v>
      </c>
      <c r="AR17" s="23">
        <v>39</v>
      </c>
      <c r="AS17" s="23">
        <v>39</v>
      </c>
      <c r="AT17" s="23">
        <v>39</v>
      </c>
      <c r="AU17" s="23">
        <v>39</v>
      </c>
      <c r="AV17" s="23">
        <v>39</v>
      </c>
      <c r="AW17" s="23">
        <v>39</v>
      </c>
      <c r="AX17" s="23">
        <v>39</v>
      </c>
      <c r="AY17" s="23">
        <v>39</v>
      </c>
      <c r="AZ17" s="23">
        <v>39</v>
      </c>
      <c r="BA17" s="23">
        <v>39</v>
      </c>
      <c r="BB17" s="23">
        <v>39</v>
      </c>
      <c r="BC17" s="23">
        <v>39</v>
      </c>
      <c r="BD17" s="23">
        <v>39</v>
      </c>
      <c r="BE17" s="23">
        <v>39</v>
      </c>
      <c r="BF17" s="75">
        <v>39</v>
      </c>
      <c r="BG17" s="12"/>
      <c r="BH17" s="167" t="s">
        <v>41</v>
      </c>
      <c r="BI17" s="168"/>
      <c r="BJ17" s="106">
        <f>'detail par semaine'!PR14</f>
        <v>3.5</v>
      </c>
      <c r="BK17" s="65">
        <f>'detail par semaine'!PS14</f>
        <v>0</v>
      </c>
      <c r="BL17" s="65">
        <f>'detail par semaine'!PT14</f>
        <v>4.375</v>
      </c>
      <c r="BM17" s="65"/>
      <c r="BN17" s="65">
        <f>'detail par semaine'!PV14</f>
        <v>0</v>
      </c>
      <c r="BO17" s="67">
        <f t="shared" si="5"/>
        <v>12.5</v>
      </c>
      <c r="BQ17" s="70">
        <f t="shared" si="6"/>
        <v>97.5</v>
      </c>
    </row>
    <row r="18" spans="1:69" s="1" customFormat="1" ht="25.25" customHeight="1" x14ac:dyDescent="0.2">
      <c r="A18" s="62"/>
      <c r="B18" s="10" t="s">
        <v>112</v>
      </c>
      <c r="C18" s="41" t="s">
        <v>82</v>
      </c>
      <c r="D18" s="32">
        <v>37</v>
      </c>
      <c r="E18" s="38">
        <v>1</v>
      </c>
      <c r="F18" s="23">
        <v>41</v>
      </c>
      <c r="G18" s="23">
        <v>33</v>
      </c>
      <c r="H18" s="23">
        <v>41</v>
      </c>
      <c r="I18" s="23">
        <v>33</v>
      </c>
      <c r="J18" s="23">
        <v>41</v>
      </c>
      <c r="K18" s="23">
        <v>33</v>
      </c>
      <c r="L18" s="23">
        <v>41</v>
      </c>
      <c r="M18" s="23">
        <v>33</v>
      </c>
      <c r="N18" s="23">
        <v>41</v>
      </c>
      <c r="O18" s="23">
        <v>33</v>
      </c>
      <c r="P18" s="23">
        <v>41</v>
      </c>
      <c r="Q18" s="23">
        <v>33</v>
      </c>
      <c r="R18" s="23">
        <v>41</v>
      </c>
      <c r="S18" s="23">
        <v>33</v>
      </c>
      <c r="T18" s="23">
        <v>41</v>
      </c>
      <c r="U18" s="23">
        <v>33</v>
      </c>
      <c r="V18" s="23">
        <v>41</v>
      </c>
      <c r="W18" s="23">
        <v>33</v>
      </c>
      <c r="X18" s="23">
        <v>41</v>
      </c>
      <c r="Y18" s="23">
        <v>33</v>
      </c>
      <c r="Z18" s="23">
        <v>41</v>
      </c>
      <c r="AA18" s="23">
        <v>33</v>
      </c>
      <c r="AB18" s="23">
        <v>41</v>
      </c>
      <c r="AC18" s="23">
        <v>33</v>
      </c>
      <c r="AD18" s="23">
        <v>41</v>
      </c>
      <c r="AE18" s="23">
        <v>33</v>
      </c>
      <c r="AF18" s="23">
        <v>41</v>
      </c>
      <c r="AG18" s="23">
        <v>33</v>
      </c>
      <c r="AH18" s="23">
        <v>41</v>
      </c>
      <c r="AI18" s="23">
        <v>33</v>
      </c>
      <c r="AJ18" s="23">
        <v>41</v>
      </c>
      <c r="AK18" s="23">
        <v>33</v>
      </c>
      <c r="AL18" s="23">
        <v>41</v>
      </c>
      <c r="AM18" s="23">
        <v>33</v>
      </c>
      <c r="AN18" s="23">
        <v>41</v>
      </c>
      <c r="AO18" s="23">
        <v>33</v>
      </c>
      <c r="AP18" s="23">
        <v>41</v>
      </c>
      <c r="AQ18" s="23">
        <v>33</v>
      </c>
      <c r="AR18" s="23">
        <v>41</v>
      </c>
      <c r="AS18" s="23">
        <v>33</v>
      </c>
      <c r="AT18" s="23">
        <v>41</v>
      </c>
      <c r="AU18" s="23">
        <v>33</v>
      </c>
      <c r="AV18" s="23">
        <v>41</v>
      </c>
      <c r="AW18" s="23">
        <v>33</v>
      </c>
      <c r="AX18" s="23">
        <v>41</v>
      </c>
      <c r="AY18" s="23">
        <v>33</v>
      </c>
      <c r="AZ18" s="23">
        <v>41</v>
      </c>
      <c r="BA18" s="23">
        <v>33</v>
      </c>
      <c r="BB18" s="23">
        <v>41</v>
      </c>
      <c r="BC18" s="23">
        <v>33</v>
      </c>
      <c r="BD18" s="23">
        <v>41</v>
      </c>
      <c r="BE18" s="23">
        <v>33</v>
      </c>
      <c r="BF18" s="75">
        <v>41</v>
      </c>
      <c r="BG18" s="12"/>
      <c r="BH18" s="167" t="s">
        <v>112</v>
      </c>
      <c r="BI18" s="168"/>
      <c r="BJ18" s="106">
        <f>'detail par semaine'!PR15</f>
        <v>0</v>
      </c>
      <c r="BK18" s="65">
        <f>'detail par semaine'!PS15</f>
        <v>0</v>
      </c>
      <c r="BL18" s="65">
        <f>'detail par semaine'!PT15</f>
        <v>0</v>
      </c>
      <c r="BM18" s="64"/>
      <c r="BN18" s="65">
        <f>'detail par semaine'!PV15</f>
        <v>0</v>
      </c>
      <c r="BO18" s="67">
        <f t="shared" si="5"/>
        <v>1</v>
      </c>
      <c r="BQ18" s="69">
        <f t="shared" si="6"/>
        <v>94</v>
      </c>
    </row>
    <row r="19" spans="1:69" s="1" customFormat="1" ht="25.25" customHeight="1" x14ac:dyDescent="0.2">
      <c r="A19" s="62"/>
      <c r="B19" s="10" t="s">
        <v>44</v>
      </c>
      <c r="C19" s="41" t="s">
        <v>82</v>
      </c>
      <c r="D19" s="32">
        <v>37</v>
      </c>
      <c r="E19" s="38">
        <v>10.137500000000003</v>
      </c>
      <c r="F19" s="23">
        <v>41</v>
      </c>
      <c r="G19" s="23">
        <v>33</v>
      </c>
      <c r="H19" s="23">
        <v>41</v>
      </c>
      <c r="I19" s="23">
        <v>33</v>
      </c>
      <c r="J19" s="23">
        <v>41</v>
      </c>
      <c r="K19" s="23">
        <v>33</v>
      </c>
      <c r="L19" s="23">
        <v>41</v>
      </c>
      <c r="M19" s="23">
        <v>33</v>
      </c>
      <c r="N19" s="23">
        <v>41</v>
      </c>
      <c r="O19" s="23">
        <v>33</v>
      </c>
      <c r="P19" s="23">
        <v>41</v>
      </c>
      <c r="Q19" s="23">
        <v>33</v>
      </c>
      <c r="R19" s="23">
        <v>41</v>
      </c>
      <c r="S19" s="23">
        <v>33</v>
      </c>
      <c r="T19" s="23">
        <v>41</v>
      </c>
      <c r="U19" s="23">
        <v>33</v>
      </c>
      <c r="V19" s="23">
        <v>41</v>
      </c>
      <c r="W19" s="23">
        <v>33</v>
      </c>
      <c r="X19" s="23">
        <v>41</v>
      </c>
      <c r="Y19" s="23">
        <v>33</v>
      </c>
      <c r="Z19" s="23">
        <v>41</v>
      </c>
      <c r="AA19" s="23">
        <v>33</v>
      </c>
      <c r="AB19" s="23">
        <v>41</v>
      </c>
      <c r="AC19" s="23">
        <v>33</v>
      </c>
      <c r="AD19" s="23">
        <v>41</v>
      </c>
      <c r="AE19" s="23">
        <v>33</v>
      </c>
      <c r="AF19" s="23">
        <v>41</v>
      </c>
      <c r="AG19" s="23">
        <v>33</v>
      </c>
      <c r="AH19" s="23">
        <v>41</v>
      </c>
      <c r="AI19" s="23">
        <v>33</v>
      </c>
      <c r="AJ19" s="23">
        <v>41</v>
      </c>
      <c r="AK19" s="23">
        <v>33</v>
      </c>
      <c r="AL19" s="23">
        <v>41</v>
      </c>
      <c r="AM19" s="23">
        <v>33</v>
      </c>
      <c r="AN19" s="23">
        <v>41</v>
      </c>
      <c r="AO19" s="23">
        <v>33</v>
      </c>
      <c r="AP19" s="23">
        <v>41</v>
      </c>
      <c r="AQ19" s="23">
        <v>33</v>
      </c>
      <c r="AR19" s="23">
        <v>41</v>
      </c>
      <c r="AS19" s="23">
        <v>33</v>
      </c>
      <c r="AT19" s="23">
        <v>41</v>
      </c>
      <c r="AU19" s="23">
        <v>33</v>
      </c>
      <c r="AV19" s="23">
        <v>41</v>
      </c>
      <c r="AW19" s="23">
        <v>33</v>
      </c>
      <c r="AX19" s="23">
        <v>41</v>
      </c>
      <c r="AY19" s="23">
        <v>33</v>
      </c>
      <c r="AZ19" s="23">
        <v>41</v>
      </c>
      <c r="BA19" s="23">
        <v>33</v>
      </c>
      <c r="BB19" s="23">
        <v>41</v>
      </c>
      <c r="BC19" s="23">
        <v>33</v>
      </c>
      <c r="BD19" s="23">
        <v>41</v>
      </c>
      <c r="BE19" s="23">
        <v>33</v>
      </c>
      <c r="BF19" s="75">
        <v>41</v>
      </c>
      <c r="BG19" s="12"/>
      <c r="BH19" s="167" t="s">
        <v>44</v>
      </c>
      <c r="BI19" s="168"/>
      <c r="BJ19" s="106">
        <f>'detail par semaine'!PR16</f>
        <v>0</v>
      </c>
      <c r="BK19" s="65">
        <f>'detail par semaine'!PS16</f>
        <v>0</v>
      </c>
      <c r="BL19" s="65">
        <f>'detail par semaine'!PT16</f>
        <v>0</v>
      </c>
      <c r="BM19" s="65"/>
      <c r="BN19" s="65">
        <f>'detail par semaine'!PV16</f>
        <v>0</v>
      </c>
      <c r="BO19" s="67">
        <f t="shared" si="5"/>
        <v>10.137500000000003</v>
      </c>
      <c r="BQ19" s="70">
        <f t="shared" si="6"/>
        <v>94</v>
      </c>
    </row>
    <row r="20" spans="1:69" s="1" customFormat="1" ht="25.25" customHeight="1" x14ac:dyDescent="0.2">
      <c r="A20" s="62"/>
      <c r="B20" s="10" t="s">
        <v>110</v>
      </c>
      <c r="C20" s="41" t="s">
        <v>111</v>
      </c>
      <c r="D20" s="32">
        <v>39</v>
      </c>
      <c r="E20" s="38">
        <v>0</v>
      </c>
      <c r="F20" s="23">
        <v>39</v>
      </c>
      <c r="G20" s="23">
        <v>39</v>
      </c>
      <c r="H20" s="23">
        <v>39</v>
      </c>
      <c r="I20" s="23">
        <v>40</v>
      </c>
      <c r="J20" s="23">
        <v>39</v>
      </c>
      <c r="K20" s="23">
        <v>39</v>
      </c>
      <c r="L20" s="23">
        <v>39</v>
      </c>
      <c r="M20" s="23">
        <v>39</v>
      </c>
      <c r="N20" s="23">
        <v>39</v>
      </c>
      <c r="O20" s="23">
        <v>39</v>
      </c>
      <c r="P20" s="23">
        <v>39</v>
      </c>
      <c r="Q20" s="23">
        <v>39</v>
      </c>
      <c r="R20" s="23">
        <v>39</v>
      </c>
      <c r="S20" s="23">
        <v>39</v>
      </c>
      <c r="T20" s="23">
        <v>39</v>
      </c>
      <c r="U20" s="23">
        <v>39</v>
      </c>
      <c r="V20" s="23">
        <v>39</v>
      </c>
      <c r="W20" s="23">
        <v>39</v>
      </c>
      <c r="X20" s="23">
        <v>39</v>
      </c>
      <c r="Y20" s="23">
        <v>39</v>
      </c>
      <c r="Z20" s="23">
        <v>39</v>
      </c>
      <c r="AA20" s="23">
        <v>39</v>
      </c>
      <c r="AB20" s="23">
        <v>39</v>
      </c>
      <c r="AC20" s="23">
        <v>39</v>
      </c>
      <c r="AD20" s="23">
        <v>39</v>
      </c>
      <c r="AE20" s="23">
        <v>39</v>
      </c>
      <c r="AF20" s="23">
        <v>39</v>
      </c>
      <c r="AG20" s="23">
        <v>39</v>
      </c>
      <c r="AH20" s="23">
        <v>39</v>
      </c>
      <c r="AI20" s="23">
        <v>39</v>
      </c>
      <c r="AJ20" s="23">
        <v>39</v>
      </c>
      <c r="AK20" s="23">
        <v>39</v>
      </c>
      <c r="AL20" s="23">
        <v>39</v>
      </c>
      <c r="AM20" s="23">
        <v>39</v>
      </c>
      <c r="AN20" s="23">
        <v>39</v>
      </c>
      <c r="AO20" s="23">
        <v>39</v>
      </c>
      <c r="AP20" s="23">
        <v>39</v>
      </c>
      <c r="AQ20" s="23">
        <v>39</v>
      </c>
      <c r="AR20" s="23">
        <v>39</v>
      </c>
      <c r="AS20" s="23">
        <v>39</v>
      </c>
      <c r="AT20" s="23">
        <v>39</v>
      </c>
      <c r="AU20" s="23">
        <v>39</v>
      </c>
      <c r="AV20" s="23">
        <v>39</v>
      </c>
      <c r="AW20" s="23">
        <v>39</v>
      </c>
      <c r="AX20" s="23">
        <v>39</v>
      </c>
      <c r="AY20" s="23">
        <v>39</v>
      </c>
      <c r="AZ20" s="23">
        <v>39</v>
      </c>
      <c r="BA20" s="23">
        <v>39</v>
      </c>
      <c r="BB20" s="23">
        <v>39</v>
      </c>
      <c r="BC20" s="23">
        <v>39</v>
      </c>
      <c r="BD20" s="23">
        <v>39</v>
      </c>
      <c r="BE20" s="23">
        <v>39</v>
      </c>
      <c r="BF20" s="75">
        <v>39</v>
      </c>
      <c r="BG20" s="12"/>
      <c r="BH20" s="167" t="s">
        <v>110</v>
      </c>
      <c r="BI20" s="168"/>
      <c r="BJ20" s="106">
        <f>'detail par semaine'!PR17</f>
        <v>1</v>
      </c>
      <c r="BK20" s="65">
        <f>'detail par semaine'!PS17</f>
        <v>0</v>
      </c>
      <c r="BL20" s="65">
        <f>'detail par semaine'!PT17</f>
        <v>1.25</v>
      </c>
      <c r="BM20" s="65"/>
      <c r="BN20" s="65">
        <f>'detail par semaine'!PV17</f>
        <v>0</v>
      </c>
      <c r="BO20" s="67">
        <f t="shared" si="5"/>
        <v>1.25</v>
      </c>
      <c r="BQ20" s="70">
        <f t="shared" si="6"/>
        <v>95</v>
      </c>
    </row>
    <row r="21" spans="1:69" s="1" customFormat="1" ht="24.75" customHeight="1" x14ac:dyDescent="0.2">
      <c r="A21" s="62"/>
      <c r="B21" s="10" t="s">
        <v>45</v>
      </c>
      <c r="C21" s="41" t="s">
        <v>82</v>
      </c>
      <c r="D21" s="32">
        <v>37</v>
      </c>
      <c r="E21" s="38">
        <v>8.9950000000000045</v>
      </c>
      <c r="F21" s="23">
        <v>33</v>
      </c>
      <c r="G21" s="23">
        <v>41</v>
      </c>
      <c r="H21" s="23">
        <v>28</v>
      </c>
      <c r="I21" s="23">
        <v>41</v>
      </c>
      <c r="J21" s="23">
        <v>33</v>
      </c>
      <c r="K21" s="23">
        <v>41</v>
      </c>
      <c r="L21" s="23">
        <v>33</v>
      </c>
      <c r="M21" s="23">
        <v>41</v>
      </c>
      <c r="N21" s="23">
        <v>33</v>
      </c>
      <c r="O21" s="23">
        <v>41</v>
      </c>
      <c r="P21" s="23">
        <v>33</v>
      </c>
      <c r="Q21" s="23">
        <v>41</v>
      </c>
      <c r="R21" s="23">
        <v>33</v>
      </c>
      <c r="S21" s="23">
        <v>41</v>
      </c>
      <c r="T21" s="23">
        <v>33</v>
      </c>
      <c r="U21" s="23">
        <v>41</v>
      </c>
      <c r="V21" s="23">
        <v>33</v>
      </c>
      <c r="W21" s="23">
        <v>41</v>
      </c>
      <c r="X21" s="23">
        <v>33</v>
      </c>
      <c r="Y21" s="23">
        <v>41</v>
      </c>
      <c r="Z21" s="23">
        <v>33</v>
      </c>
      <c r="AA21" s="23">
        <v>41</v>
      </c>
      <c r="AB21" s="23">
        <v>33</v>
      </c>
      <c r="AC21" s="23">
        <v>41</v>
      </c>
      <c r="AD21" s="23">
        <v>33</v>
      </c>
      <c r="AE21" s="23">
        <v>41</v>
      </c>
      <c r="AF21" s="23">
        <v>33</v>
      </c>
      <c r="AG21" s="23">
        <v>41</v>
      </c>
      <c r="AH21" s="23">
        <v>33</v>
      </c>
      <c r="AI21" s="23">
        <v>41</v>
      </c>
      <c r="AJ21" s="23">
        <v>33</v>
      </c>
      <c r="AK21" s="23">
        <v>41</v>
      </c>
      <c r="AL21" s="23">
        <v>33</v>
      </c>
      <c r="AM21" s="23">
        <v>41</v>
      </c>
      <c r="AN21" s="23">
        <v>33</v>
      </c>
      <c r="AO21" s="23">
        <v>41</v>
      </c>
      <c r="AP21" s="23">
        <v>33</v>
      </c>
      <c r="AQ21" s="23">
        <v>41</v>
      </c>
      <c r="AR21" s="23">
        <v>33</v>
      </c>
      <c r="AS21" s="23">
        <v>41</v>
      </c>
      <c r="AT21" s="23">
        <v>33</v>
      </c>
      <c r="AU21" s="23">
        <v>41</v>
      </c>
      <c r="AV21" s="23">
        <v>33</v>
      </c>
      <c r="AW21" s="23">
        <v>41</v>
      </c>
      <c r="AX21" s="23">
        <v>33</v>
      </c>
      <c r="AY21" s="23">
        <v>41</v>
      </c>
      <c r="AZ21" s="23">
        <v>33</v>
      </c>
      <c r="BA21" s="23">
        <v>41</v>
      </c>
      <c r="BB21" s="23">
        <v>33</v>
      </c>
      <c r="BC21" s="23">
        <v>41</v>
      </c>
      <c r="BD21" s="23">
        <v>33</v>
      </c>
      <c r="BE21" s="15">
        <v>41</v>
      </c>
      <c r="BF21" s="75">
        <v>33</v>
      </c>
      <c r="BG21" s="12"/>
      <c r="BH21" s="169" t="s">
        <v>45</v>
      </c>
      <c r="BI21" s="170"/>
      <c r="BJ21" s="106">
        <f>'detail par semaine'!PR18</f>
        <v>0</v>
      </c>
      <c r="BK21" s="65">
        <f>'detail par semaine'!PS18</f>
        <v>0</v>
      </c>
      <c r="BL21" s="65">
        <f>'detail par semaine'!PT18</f>
        <v>0</v>
      </c>
      <c r="BM21" s="65"/>
      <c r="BN21" s="65">
        <f>'detail par semaine'!PV18</f>
        <v>-5</v>
      </c>
      <c r="BO21" s="67">
        <f t="shared" si="5"/>
        <v>3.9950000000000045</v>
      </c>
      <c r="BQ21" s="70">
        <f t="shared" si="6"/>
        <v>94</v>
      </c>
    </row>
    <row r="22" spans="1:69" s="1" customFormat="1" ht="24.75" customHeight="1" x14ac:dyDescent="0.2">
      <c r="A22" s="62"/>
      <c r="B22" s="10" t="s">
        <v>126</v>
      </c>
      <c r="C22" s="41" t="s">
        <v>82</v>
      </c>
      <c r="D22" s="32">
        <v>37</v>
      </c>
      <c r="E22" s="38">
        <v>5.25</v>
      </c>
      <c r="F22" s="23">
        <v>33</v>
      </c>
      <c r="G22" s="23">
        <v>41</v>
      </c>
      <c r="H22" s="23">
        <v>33</v>
      </c>
      <c r="I22" s="23">
        <v>41</v>
      </c>
      <c r="J22" s="23">
        <v>33</v>
      </c>
      <c r="K22" s="23">
        <v>41</v>
      </c>
      <c r="L22" s="23">
        <v>33</v>
      </c>
      <c r="M22" s="23">
        <v>41</v>
      </c>
      <c r="N22" s="23">
        <v>33</v>
      </c>
      <c r="O22" s="23">
        <v>41</v>
      </c>
      <c r="P22" s="23">
        <v>33</v>
      </c>
      <c r="Q22" s="23">
        <v>41</v>
      </c>
      <c r="R22" s="23">
        <v>33</v>
      </c>
      <c r="S22" s="23">
        <v>41</v>
      </c>
      <c r="T22" s="23">
        <v>33</v>
      </c>
      <c r="U22" s="23">
        <v>41</v>
      </c>
      <c r="V22" s="23">
        <v>33</v>
      </c>
      <c r="W22" s="23">
        <v>41</v>
      </c>
      <c r="X22" s="23">
        <v>33</v>
      </c>
      <c r="Y22" s="23">
        <v>41</v>
      </c>
      <c r="Z22" s="23">
        <v>33</v>
      </c>
      <c r="AA22" s="23">
        <v>41</v>
      </c>
      <c r="AB22" s="23">
        <v>33</v>
      </c>
      <c r="AC22" s="23">
        <v>41</v>
      </c>
      <c r="AD22" s="23">
        <v>33</v>
      </c>
      <c r="AE22" s="23">
        <v>41</v>
      </c>
      <c r="AF22" s="23">
        <v>33</v>
      </c>
      <c r="AG22" s="23">
        <v>41</v>
      </c>
      <c r="AH22" s="23">
        <v>33</v>
      </c>
      <c r="AI22" s="23">
        <v>41</v>
      </c>
      <c r="AJ22" s="23">
        <v>33</v>
      </c>
      <c r="AK22" s="23">
        <v>41</v>
      </c>
      <c r="AL22" s="23">
        <v>33</v>
      </c>
      <c r="AM22" s="23">
        <v>41</v>
      </c>
      <c r="AN22" s="23">
        <v>33</v>
      </c>
      <c r="AO22" s="23">
        <v>41</v>
      </c>
      <c r="AP22" s="23">
        <v>33</v>
      </c>
      <c r="AQ22" s="23">
        <v>41</v>
      </c>
      <c r="AR22" s="23">
        <v>33</v>
      </c>
      <c r="AS22" s="23">
        <v>41</v>
      </c>
      <c r="AT22" s="23">
        <v>33</v>
      </c>
      <c r="AU22" s="23">
        <v>41</v>
      </c>
      <c r="AV22" s="23">
        <v>33</v>
      </c>
      <c r="AW22" s="23">
        <v>41</v>
      </c>
      <c r="AX22" s="23">
        <v>33</v>
      </c>
      <c r="AY22" s="23">
        <v>41</v>
      </c>
      <c r="AZ22" s="23">
        <v>33</v>
      </c>
      <c r="BA22" s="23">
        <v>41</v>
      </c>
      <c r="BB22" s="23">
        <v>33</v>
      </c>
      <c r="BC22" s="23">
        <v>41</v>
      </c>
      <c r="BD22" s="23">
        <v>33</v>
      </c>
      <c r="BE22" s="15">
        <v>41</v>
      </c>
      <c r="BF22" s="75">
        <v>33</v>
      </c>
      <c r="BG22" s="12"/>
      <c r="BH22" s="167" t="s">
        <v>126</v>
      </c>
      <c r="BI22" s="168"/>
      <c r="BJ22" s="106">
        <f>'detail par semaine'!PR19</f>
        <v>0</v>
      </c>
      <c r="BK22" s="65">
        <f>'detail par semaine'!PS19</f>
        <v>0</v>
      </c>
      <c r="BL22" s="65">
        <f>'detail par semaine'!PT19</f>
        <v>0</v>
      </c>
      <c r="BM22" s="65"/>
      <c r="BN22" s="65">
        <f>'detail par semaine'!PV19</f>
        <v>0</v>
      </c>
      <c r="BO22" s="67">
        <f t="shared" si="5"/>
        <v>5.25</v>
      </c>
      <c r="BQ22" s="70">
        <f t="shared" si="6"/>
        <v>94</v>
      </c>
    </row>
    <row r="23" spans="1:69" s="1" customFormat="1" ht="25.25" customHeight="1" x14ac:dyDescent="0.2">
      <c r="A23" s="62"/>
      <c r="B23" s="10" t="s">
        <v>113</v>
      </c>
      <c r="C23" s="41" t="s">
        <v>82</v>
      </c>
      <c r="D23" s="32">
        <v>37</v>
      </c>
      <c r="E23" s="38">
        <v>16.48</v>
      </c>
      <c r="F23" s="23">
        <v>33</v>
      </c>
      <c r="G23" s="23">
        <v>41</v>
      </c>
      <c r="H23" s="23">
        <v>33</v>
      </c>
      <c r="I23" s="23">
        <v>41</v>
      </c>
      <c r="J23" s="23">
        <v>33</v>
      </c>
      <c r="K23" s="60">
        <v>32.75</v>
      </c>
      <c r="L23" s="23">
        <v>33</v>
      </c>
      <c r="M23" s="23">
        <v>41</v>
      </c>
      <c r="N23" s="23">
        <v>33</v>
      </c>
      <c r="O23" s="23">
        <v>41</v>
      </c>
      <c r="P23" s="23">
        <v>33</v>
      </c>
      <c r="Q23" s="23">
        <v>41</v>
      </c>
      <c r="R23" s="23">
        <v>33</v>
      </c>
      <c r="S23" s="23">
        <v>41</v>
      </c>
      <c r="T23" s="23">
        <v>33</v>
      </c>
      <c r="U23" s="23">
        <v>41</v>
      </c>
      <c r="V23" s="23">
        <v>33</v>
      </c>
      <c r="W23" s="23">
        <v>41</v>
      </c>
      <c r="X23" s="23">
        <v>33</v>
      </c>
      <c r="Y23" s="23">
        <v>41</v>
      </c>
      <c r="Z23" s="23">
        <v>33</v>
      </c>
      <c r="AA23" s="23">
        <v>41</v>
      </c>
      <c r="AB23" s="23">
        <v>33</v>
      </c>
      <c r="AC23" s="23">
        <v>41</v>
      </c>
      <c r="AD23" s="23">
        <v>33</v>
      </c>
      <c r="AE23" s="23">
        <v>41</v>
      </c>
      <c r="AF23" s="23">
        <v>33</v>
      </c>
      <c r="AG23" s="23">
        <v>41</v>
      </c>
      <c r="AH23" s="23">
        <v>33</v>
      </c>
      <c r="AI23" s="23">
        <v>41</v>
      </c>
      <c r="AJ23" s="23">
        <v>33</v>
      </c>
      <c r="AK23" s="23">
        <v>41</v>
      </c>
      <c r="AL23" s="23">
        <v>33</v>
      </c>
      <c r="AM23" s="23">
        <v>41</v>
      </c>
      <c r="AN23" s="23">
        <v>33</v>
      </c>
      <c r="AO23" s="23">
        <v>41</v>
      </c>
      <c r="AP23" s="23">
        <v>33</v>
      </c>
      <c r="AQ23" s="23">
        <v>41</v>
      </c>
      <c r="AR23" s="23">
        <v>33</v>
      </c>
      <c r="AS23" s="23">
        <v>41</v>
      </c>
      <c r="AT23" s="23">
        <v>33</v>
      </c>
      <c r="AU23" s="23">
        <v>41</v>
      </c>
      <c r="AV23" s="23">
        <v>33</v>
      </c>
      <c r="AW23" s="23">
        <v>41</v>
      </c>
      <c r="AX23" s="23">
        <v>33</v>
      </c>
      <c r="AY23" s="23">
        <v>41</v>
      </c>
      <c r="AZ23" s="23">
        <v>33</v>
      </c>
      <c r="BA23" s="23">
        <v>41</v>
      </c>
      <c r="BB23" s="23">
        <v>33</v>
      </c>
      <c r="BC23" s="23">
        <v>41</v>
      </c>
      <c r="BD23" s="23">
        <v>33</v>
      </c>
      <c r="BE23" s="15">
        <v>41</v>
      </c>
      <c r="BF23" s="75">
        <v>33</v>
      </c>
      <c r="BG23" s="12"/>
      <c r="BH23" s="167" t="s">
        <v>113</v>
      </c>
      <c r="BI23" s="168"/>
      <c r="BJ23" s="106">
        <f>'detail par semaine'!PR20</f>
        <v>0</v>
      </c>
      <c r="BK23" s="65">
        <f>'detail par semaine'!PS20</f>
        <v>0</v>
      </c>
      <c r="BL23" s="65">
        <f>'detail par semaine'!PT20</f>
        <v>0</v>
      </c>
      <c r="BM23" s="65"/>
      <c r="BN23" s="65">
        <f>'detail par semaine'!PV20</f>
        <v>-8.25</v>
      </c>
      <c r="BO23" s="67">
        <f t="shared" si="5"/>
        <v>8.23</v>
      </c>
      <c r="BQ23" s="70">
        <f t="shared" si="6"/>
        <v>94</v>
      </c>
    </row>
    <row r="24" spans="1:69" s="1" customFormat="1" ht="25.25" customHeight="1" x14ac:dyDescent="0.2">
      <c r="A24" s="62"/>
      <c r="B24" s="10" t="s">
        <v>46</v>
      </c>
      <c r="C24" s="41" t="s">
        <v>82</v>
      </c>
      <c r="D24" s="32">
        <v>37</v>
      </c>
      <c r="E24" s="38">
        <v>5.522500000000008</v>
      </c>
      <c r="F24" s="23">
        <v>33</v>
      </c>
      <c r="G24" s="23">
        <v>41</v>
      </c>
      <c r="H24" s="60">
        <v>32.75</v>
      </c>
      <c r="I24" s="23">
        <v>42</v>
      </c>
      <c r="J24" s="23">
        <v>33</v>
      </c>
      <c r="K24" s="23">
        <v>41</v>
      </c>
      <c r="L24" s="23">
        <v>33</v>
      </c>
      <c r="M24" s="23">
        <v>41</v>
      </c>
      <c r="N24" s="23">
        <v>33</v>
      </c>
      <c r="O24" s="23">
        <v>41</v>
      </c>
      <c r="P24" s="23">
        <v>33</v>
      </c>
      <c r="Q24" s="23">
        <v>41</v>
      </c>
      <c r="R24" s="23">
        <v>33</v>
      </c>
      <c r="S24" s="23">
        <v>41</v>
      </c>
      <c r="T24" s="23">
        <v>33</v>
      </c>
      <c r="U24" s="23">
        <v>41</v>
      </c>
      <c r="V24" s="23">
        <v>33</v>
      </c>
      <c r="W24" s="23">
        <v>41</v>
      </c>
      <c r="X24" s="23">
        <v>33</v>
      </c>
      <c r="Y24" s="23">
        <v>41</v>
      </c>
      <c r="Z24" s="23">
        <v>33</v>
      </c>
      <c r="AA24" s="23">
        <v>41</v>
      </c>
      <c r="AB24" s="23">
        <v>33</v>
      </c>
      <c r="AC24" s="23">
        <v>41</v>
      </c>
      <c r="AD24" s="23">
        <v>33</v>
      </c>
      <c r="AE24" s="23">
        <v>41</v>
      </c>
      <c r="AF24" s="23">
        <v>33</v>
      </c>
      <c r="AG24" s="23">
        <v>41</v>
      </c>
      <c r="AH24" s="23">
        <v>33</v>
      </c>
      <c r="AI24" s="23">
        <v>41</v>
      </c>
      <c r="AJ24" s="23">
        <v>33</v>
      </c>
      <c r="AK24" s="23">
        <v>41</v>
      </c>
      <c r="AL24" s="23">
        <v>33</v>
      </c>
      <c r="AM24" s="23">
        <v>41</v>
      </c>
      <c r="AN24" s="23">
        <v>33</v>
      </c>
      <c r="AO24" s="23">
        <v>41</v>
      </c>
      <c r="AP24" s="23">
        <v>33</v>
      </c>
      <c r="AQ24" s="23">
        <v>41</v>
      </c>
      <c r="AR24" s="23">
        <v>33</v>
      </c>
      <c r="AS24" s="23">
        <v>41</v>
      </c>
      <c r="AT24" s="23">
        <v>33</v>
      </c>
      <c r="AU24" s="23">
        <v>41</v>
      </c>
      <c r="AV24" s="23">
        <v>33</v>
      </c>
      <c r="AW24" s="23">
        <v>41</v>
      </c>
      <c r="AX24" s="23">
        <v>33</v>
      </c>
      <c r="AY24" s="23">
        <v>41</v>
      </c>
      <c r="AZ24" s="23">
        <v>33</v>
      </c>
      <c r="BA24" s="23">
        <v>41</v>
      </c>
      <c r="BB24" s="23">
        <v>33</v>
      </c>
      <c r="BC24" s="23">
        <v>41</v>
      </c>
      <c r="BD24" s="23">
        <v>33</v>
      </c>
      <c r="BE24" s="15">
        <v>41</v>
      </c>
      <c r="BF24" s="75">
        <v>33</v>
      </c>
      <c r="BG24" s="12"/>
      <c r="BH24" s="169" t="s">
        <v>46</v>
      </c>
      <c r="BI24" s="170"/>
      <c r="BJ24" s="106">
        <f>'detail par semaine'!PR21</f>
        <v>1</v>
      </c>
      <c r="BK24" s="65">
        <f>'detail par semaine'!PS21</f>
        <v>0</v>
      </c>
      <c r="BL24" s="65">
        <f>'detail par semaine'!PT21</f>
        <v>1.25</v>
      </c>
      <c r="BM24" s="65"/>
      <c r="BN24" s="65">
        <f>'detail par semaine'!PV21</f>
        <v>-0.25</v>
      </c>
      <c r="BO24" s="67">
        <f t="shared" si="5"/>
        <v>6.522500000000008</v>
      </c>
      <c r="BQ24" s="70">
        <f t="shared" si="6"/>
        <v>95</v>
      </c>
    </row>
    <row r="25" spans="1:69" s="1" customFormat="1" ht="25.25" customHeight="1" x14ac:dyDescent="0.2">
      <c r="A25" s="62"/>
      <c r="B25" s="10" t="s">
        <v>50</v>
      </c>
      <c r="C25" s="41" t="s">
        <v>82</v>
      </c>
      <c r="D25" s="32">
        <v>37</v>
      </c>
      <c r="E25" s="38">
        <v>0.54500000000001236</v>
      </c>
      <c r="F25" s="23">
        <v>33</v>
      </c>
      <c r="G25" s="23">
        <v>41</v>
      </c>
      <c r="H25" s="23">
        <v>33</v>
      </c>
      <c r="I25" s="23">
        <v>41</v>
      </c>
      <c r="J25" s="23">
        <v>33</v>
      </c>
      <c r="K25" s="23">
        <v>41</v>
      </c>
      <c r="L25" s="23">
        <v>33</v>
      </c>
      <c r="M25" s="23">
        <v>41</v>
      </c>
      <c r="N25" s="23">
        <v>33</v>
      </c>
      <c r="O25" s="23">
        <v>41</v>
      </c>
      <c r="P25" s="23">
        <v>33</v>
      </c>
      <c r="Q25" s="23">
        <v>41</v>
      </c>
      <c r="R25" s="23">
        <v>33</v>
      </c>
      <c r="S25" s="23">
        <v>41</v>
      </c>
      <c r="T25" s="23">
        <v>33</v>
      </c>
      <c r="U25" s="23">
        <v>41</v>
      </c>
      <c r="V25" s="23">
        <v>33</v>
      </c>
      <c r="W25" s="23">
        <v>41</v>
      </c>
      <c r="X25" s="23">
        <v>33</v>
      </c>
      <c r="Y25" s="23">
        <v>41</v>
      </c>
      <c r="Z25" s="23">
        <v>33</v>
      </c>
      <c r="AA25" s="23">
        <v>41</v>
      </c>
      <c r="AB25" s="23">
        <v>33</v>
      </c>
      <c r="AC25" s="23">
        <v>41</v>
      </c>
      <c r="AD25" s="23">
        <v>33</v>
      </c>
      <c r="AE25" s="23">
        <v>41</v>
      </c>
      <c r="AF25" s="23">
        <v>33</v>
      </c>
      <c r="AG25" s="23">
        <v>41</v>
      </c>
      <c r="AH25" s="23">
        <v>33</v>
      </c>
      <c r="AI25" s="23">
        <v>41</v>
      </c>
      <c r="AJ25" s="23">
        <v>33</v>
      </c>
      <c r="AK25" s="23">
        <v>41</v>
      </c>
      <c r="AL25" s="23">
        <v>33</v>
      </c>
      <c r="AM25" s="23">
        <v>41</v>
      </c>
      <c r="AN25" s="23">
        <v>33</v>
      </c>
      <c r="AO25" s="23">
        <v>41</v>
      </c>
      <c r="AP25" s="23">
        <v>33</v>
      </c>
      <c r="AQ25" s="23">
        <v>41</v>
      </c>
      <c r="AR25" s="23">
        <v>33</v>
      </c>
      <c r="AS25" s="23">
        <v>41</v>
      </c>
      <c r="AT25" s="23">
        <v>33</v>
      </c>
      <c r="AU25" s="23">
        <v>41</v>
      </c>
      <c r="AV25" s="23">
        <v>33</v>
      </c>
      <c r="AW25" s="23">
        <v>41</v>
      </c>
      <c r="AX25" s="23">
        <v>33</v>
      </c>
      <c r="AY25" s="23">
        <v>41</v>
      </c>
      <c r="AZ25" s="23">
        <v>33</v>
      </c>
      <c r="BA25" s="23">
        <v>41</v>
      </c>
      <c r="BB25" s="23">
        <v>33</v>
      </c>
      <c r="BC25" s="23">
        <v>41</v>
      </c>
      <c r="BD25" s="23">
        <v>33</v>
      </c>
      <c r="BE25" s="15">
        <v>41</v>
      </c>
      <c r="BF25" s="75">
        <v>33</v>
      </c>
      <c r="BG25" s="12"/>
      <c r="BH25" s="169" t="s">
        <v>50</v>
      </c>
      <c r="BI25" s="170"/>
      <c r="BJ25" s="106">
        <f>'detail par semaine'!PR22</f>
        <v>0</v>
      </c>
      <c r="BK25" s="65">
        <f>'detail par semaine'!PS22</f>
        <v>0</v>
      </c>
      <c r="BL25" s="65">
        <f>'detail par semaine'!PT22</f>
        <v>0</v>
      </c>
      <c r="BM25" s="65"/>
      <c r="BN25" s="65">
        <f>'detail par semaine'!PV22</f>
        <v>0</v>
      </c>
      <c r="BO25" s="67">
        <f t="shared" si="5"/>
        <v>0.54500000000001236</v>
      </c>
      <c r="BQ25" s="70">
        <f t="shared" si="6"/>
        <v>94</v>
      </c>
    </row>
    <row r="26" spans="1:69" s="1" customFormat="1" ht="25.25" customHeight="1" x14ac:dyDescent="0.2">
      <c r="A26" s="62"/>
      <c r="B26" s="10" t="s">
        <v>47</v>
      </c>
      <c r="C26" s="41" t="s">
        <v>82</v>
      </c>
      <c r="D26" s="32">
        <v>37</v>
      </c>
      <c r="E26" s="38">
        <v>14.125</v>
      </c>
      <c r="F26" s="23">
        <v>33</v>
      </c>
      <c r="G26" s="60">
        <v>38</v>
      </c>
      <c r="H26" s="23">
        <v>33</v>
      </c>
      <c r="I26" s="23">
        <v>41</v>
      </c>
      <c r="J26" s="23">
        <v>33</v>
      </c>
      <c r="K26" s="23">
        <v>41</v>
      </c>
      <c r="L26" s="23">
        <v>33</v>
      </c>
      <c r="M26" s="23">
        <v>41</v>
      </c>
      <c r="N26" s="23">
        <v>33</v>
      </c>
      <c r="O26" s="23">
        <v>41</v>
      </c>
      <c r="P26" s="23">
        <v>33</v>
      </c>
      <c r="Q26" s="23">
        <v>41</v>
      </c>
      <c r="R26" s="23">
        <v>33</v>
      </c>
      <c r="S26" s="23">
        <v>41</v>
      </c>
      <c r="T26" s="23">
        <v>33</v>
      </c>
      <c r="U26" s="23">
        <v>41</v>
      </c>
      <c r="V26" s="23">
        <v>33</v>
      </c>
      <c r="W26" s="23">
        <v>41</v>
      </c>
      <c r="X26" s="23">
        <v>33</v>
      </c>
      <c r="Y26" s="23">
        <v>41</v>
      </c>
      <c r="Z26" s="23">
        <v>33</v>
      </c>
      <c r="AA26" s="23">
        <v>41</v>
      </c>
      <c r="AB26" s="23">
        <v>33</v>
      </c>
      <c r="AC26" s="23">
        <v>41</v>
      </c>
      <c r="AD26" s="23">
        <v>33</v>
      </c>
      <c r="AE26" s="23">
        <v>41</v>
      </c>
      <c r="AF26" s="23">
        <v>33</v>
      </c>
      <c r="AG26" s="23">
        <v>41</v>
      </c>
      <c r="AH26" s="23">
        <v>33</v>
      </c>
      <c r="AI26" s="23">
        <v>41</v>
      </c>
      <c r="AJ26" s="23">
        <v>33</v>
      </c>
      <c r="AK26" s="23">
        <v>41</v>
      </c>
      <c r="AL26" s="23">
        <v>33</v>
      </c>
      <c r="AM26" s="23">
        <v>41</v>
      </c>
      <c r="AN26" s="23">
        <v>33</v>
      </c>
      <c r="AO26" s="23">
        <v>41</v>
      </c>
      <c r="AP26" s="23">
        <v>33</v>
      </c>
      <c r="AQ26" s="23">
        <v>41</v>
      </c>
      <c r="AR26" s="23">
        <v>33</v>
      </c>
      <c r="AS26" s="23">
        <v>41</v>
      </c>
      <c r="AT26" s="23">
        <v>33</v>
      </c>
      <c r="AU26" s="23">
        <v>41</v>
      </c>
      <c r="AV26" s="23">
        <v>33</v>
      </c>
      <c r="AW26" s="23">
        <v>41</v>
      </c>
      <c r="AX26" s="23">
        <v>33</v>
      </c>
      <c r="AY26" s="23">
        <v>41</v>
      </c>
      <c r="AZ26" s="23">
        <v>33</v>
      </c>
      <c r="BA26" s="23">
        <v>41</v>
      </c>
      <c r="BB26" s="23">
        <v>33</v>
      </c>
      <c r="BC26" s="23">
        <v>41</v>
      </c>
      <c r="BD26" s="23">
        <v>33</v>
      </c>
      <c r="BE26" s="15">
        <v>41</v>
      </c>
      <c r="BF26" s="75">
        <v>33</v>
      </c>
      <c r="BG26" s="12"/>
      <c r="BH26" s="169" t="s">
        <v>47</v>
      </c>
      <c r="BI26" s="170"/>
      <c r="BJ26" s="106">
        <f>'detail par semaine'!PR23</f>
        <v>0</v>
      </c>
      <c r="BK26" s="65">
        <f>'detail par semaine'!PS23</f>
        <v>0</v>
      </c>
      <c r="BL26" s="65">
        <f>'detail par semaine'!PT23</f>
        <v>0</v>
      </c>
      <c r="BM26" s="65"/>
      <c r="BN26" s="65">
        <f>'detail par semaine'!PV23</f>
        <v>-3</v>
      </c>
      <c r="BO26" s="67">
        <f t="shared" si="5"/>
        <v>11.125</v>
      </c>
      <c r="BQ26" s="69">
        <f t="shared" si="6"/>
        <v>94</v>
      </c>
    </row>
    <row r="27" spans="1:69" s="1" customFormat="1" ht="25.25" customHeight="1" x14ac:dyDescent="0.2">
      <c r="A27" s="62"/>
      <c r="B27" s="10" t="s">
        <v>33</v>
      </c>
      <c r="C27" s="41" t="s">
        <v>82</v>
      </c>
      <c r="D27" s="32">
        <v>37</v>
      </c>
      <c r="E27" s="38">
        <v>14.997499999999999</v>
      </c>
      <c r="F27" s="23">
        <v>33</v>
      </c>
      <c r="G27" s="23">
        <v>41</v>
      </c>
      <c r="H27" s="23">
        <v>33</v>
      </c>
      <c r="I27" s="23">
        <v>41</v>
      </c>
      <c r="J27" s="23">
        <v>33</v>
      </c>
      <c r="K27" s="23">
        <v>41</v>
      </c>
      <c r="L27" s="23">
        <v>33</v>
      </c>
      <c r="M27" s="23">
        <v>41</v>
      </c>
      <c r="N27" s="23">
        <v>33</v>
      </c>
      <c r="O27" s="23">
        <v>41</v>
      </c>
      <c r="P27" s="23">
        <v>33</v>
      </c>
      <c r="Q27" s="23">
        <v>41</v>
      </c>
      <c r="R27" s="23">
        <v>33</v>
      </c>
      <c r="S27" s="23">
        <v>41</v>
      </c>
      <c r="T27" s="23">
        <v>33</v>
      </c>
      <c r="U27" s="23">
        <v>41</v>
      </c>
      <c r="V27" s="23">
        <v>33</v>
      </c>
      <c r="W27" s="23">
        <v>41</v>
      </c>
      <c r="X27" s="23">
        <v>33</v>
      </c>
      <c r="Y27" s="23">
        <v>41</v>
      </c>
      <c r="Z27" s="23">
        <v>33</v>
      </c>
      <c r="AA27" s="23">
        <v>41</v>
      </c>
      <c r="AB27" s="23">
        <v>33</v>
      </c>
      <c r="AC27" s="23">
        <v>41</v>
      </c>
      <c r="AD27" s="23">
        <v>33</v>
      </c>
      <c r="AE27" s="23">
        <v>41</v>
      </c>
      <c r="AF27" s="23">
        <v>33</v>
      </c>
      <c r="AG27" s="23">
        <v>41</v>
      </c>
      <c r="AH27" s="23">
        <v>33</v>
      </c>
      <c r="AI27" s="23">
        <v>41</v>
      </c>
      <c r="AJ27" s="23">
        <v>33</v>
      </c>
      <c r="AK27" s="23">
        <v>41</v>
      </c>
      <c r="AL27" s="23">
        <v>33</v>
      </c>
      <c r="AM27" s="23">
        <v>41</v>
      </c>
      <c r="AN27" s="23">
        <v>33</v>
      </c>
      <c r="AO27" s="23">
        <v>41</v>
      </c>
      <c r="AP27" s="23">
        <v>33</v>
      </c>
      <c r="AQ27" s="23">
        <v>41</v>
      </c>
      <c r="AR27" s="23">
        <v>33</v>
      </c>
      <c r="AS27" s="23">
        <v>41</v>
      </c>
      <c r="AT27" s="23">
        <v>33</v>
      </c>
      <c r="AU27" s="23">
        <v>41</v>
      </c>
      <c r="AV27" s="23">
        <v>33</v>
      </c>
      <c r="AW27" s="23">
        <v>41</v>
      </c>
      <c r="AX27" s="23">
        <v>33</v>
      </c>
      <c r="AY27" s="23">
        <v>41</v>
      </c>
      <c r="AZ27" s="23">
        <v>33</v>
      </c>
      <c r="BA27" s="23">
        <v>41</v>
      </c>
      <c r="BB27" s="23">
        <v>33</v>
      </c>
      <c r="BC27" s="23">
        <v>41</v>
      </c>
      <c r="BD27" s="23">
        <v>33</v>
      </c>
      <c r="BE27" s="15">
        <v>41</v>
      </c>
      <c r="BF27" s="75">
        <v>33</v>
      </c>
      <c r="BG27" s="12"/>
      <c r="BH27" s="169" t="s">
        <v>33</v>
      </c>
      <c r="BI27" s="170"/>
      <c r="BJ27" s="106">
        <f>'detail par semaine'!PR24</f>
        <v>0</v>
      </c>
      <c r="BK27" s="65">
        <f>'detail par semaine'!PS24</f>
        <v>0</v>
      </c>
      <c r="BL27" s="65">
        <f>'detail par semaine'!PT24</f>
        <v>0</v>
      </c>
      <c r="BM27" s="65"/>
      <c r="BN27" s="65">
        <f>'detail par semaine'!PV24</f>
        <v>0</v>
      </c>
      <c r="BO27" s="67">
        <f t="shared" si="5"/>
        <v>14.997499999999999</v>
      </c>
      <c r="BQ27" s="70">
        <f t="shared" si="6"/>
        <v>94</v>
      </c>
    </row>
    <row r="28" spans="1:69" s="1" customFormat="1" ht="25.25" customHeight="1" x14ac:dyDescent="0.2">
      <c r="A28" s="62"/>
      <c r="B28" s="10" t="s">
        <v>122</v>
      </c>
      <c r="C28" s="41" t="s">
        <v>82</v>
      </c>
      <c r="D28" s="32">
        <v>37</v>
      </c>
      <c r="E28" s="38">
        <v>0</v>
      </c>
      <c r="F28" s="23">
        <v>41</v>
      </c>
      <c r="G28" s="23">
        <v>33</v>
      </c>
      <c r="H28" s="60">
        <v>39.5</v>
      </c>
      <c r="I28" s="23">
        <v>33</v>
      </c>
      <c r="J28" s="23">
        <v>41</v>
      </c>
      <c r="K28" s="23">
        <v>33</v>
      </c>
      <c r="L28" s="23">
        <v>41</v>
      </c>
      <c r="M28" s="23">
        <v>33</v>
      </c>
      <c r="N28" s="23">
        <v>41</v>
      </c>
      <c r="O28" s="23">
        <v>33</v>
      </c>
      <c r="P28" s="23">
        <v>41</v>
      </c>
      <c r="Q28" s="23">
        <v>33</v>
      </c>
      <c r="R28" s="23">
        <v>41</v>
      </c>
      <c r="S28" s="23">
        <v>33</v>
      </c>
      <c r="T28" s="23">
        <v>41</v>
      </c>
      <c r="U28" s="23">
        <v>33</v>
      </c>
      <c r="V28" s="23">
        <v>41</v>
      </c>
      <c r="W28" s="23">
        <v>33</v>
      </c>
      <c r="X28" s="23">
        <v>41</v>
      </c>
      <c r="Y28" s="23">
        <v>33</v>
      </c>
      <c r="Z28" s="23">
        <v>41</v>
      </c>
      <c r="AA28" s="23">
        <v>33</v>
      </c>
      <c r="AB28" s="23">
        <v>41</v>
      </c>
      <c r="AC28" s="23">
        <v>33</v>
      </c>
      <c r="AD28" s="23">
        <v>41</v>
      </c>
      <c r="AE28" s="23">
        <v>33</v>
      </c>
      <c r="AF28" s="23">
        <v>41</v>
      </c>
      <c r="AG28" s="23">
        <v>33</v>
      </c>
      <c r="AH28" s="23">
        <v>41</v>
      </c>
      <c r="AI28" s="23">
        <v>33</v>
      </c>
      <c r="AJ28" s="23">
        <v>41</v>
      </c>
      <c r="AK28" s="23">
        <v>33</v>
      </c>
      <c r="AL28" s="23">
        <v>41</v>
      </c>
      <c r="AM28" s="23">
        <v>33</v>
      </c>
      <c r="AN28" s="23">
        <v>41</v>
      </c>
      <c r="AO28" s="23">
        <v>33</v>
      </c>
      <c r="AP28" s="23">
        <v>41</v>
      </c>
      <c r="AQ28" s="23">
        <v>33</v>
      </c>
      <c r="AR28" s="23">
        <v>41</v>
      </c>
      <c r="AS28" s="23">
        <v>33</v>
      </c>
      <c r="AT28" s="23">
        <v>41</v>
      </c>
      <c r="AU28" s="23">
        <v>33</v>
      </c>
      <c r="AV28" s="23">
        <v>41</v>
      </c>
      <c r="AW28" s="23">
        <v>33</v>
      </c>
      <c r="AX28" s="23">
        <v>41</v>
      </c>
      <c r="AY28" s="23">
        <v>33</v>
      </c>
      <c r="AZ28" s="23">
        <v>41</v>
      </c>
      <c r="BA28" s="23">
        <v>33</v>
      </c>
      <c r="BB28" s="23">
        <v>41</v>
      </c>
      <c r="BC28" s="23">
        <v>33</v>
      </c>
      <c r="BD28" s="23">
        <v>41</v>
      </c>
      <c r="BE28" s="23">
        <v>33</v>
      </c>
      <c r="BF28" s="75">
        <v>41</v>
      </c>
      <c r="BG28" s="12"/>
      <c r="BH28" s="167" t="s">
        <v>122</v>
      </c>
      <c r="BI28" s="168"/>
      <c r="BJ28" s="106">
        <f>'detail par semaine'!PR25</f>
        <v>0</v>
      </c>
      <c r="BK28" s="65">
        <f>'detail par semaine'!PS25</f>
        <v>0</v>
      </c>
      <c r="BL28" s="65">
        <f>'detail par semaine'!PT25</f>
        <v>0</v>
      </c>
      <c r="BM28" s="65"/>
      <c r="BN28" s="65">
        <f>'detail par semaine'!PV25</f>
        <v>-1.5</v>
      </c>
      <c r="BO28" s="67">
        <f t="shared" si="5"/>
        <v>-1.5</v>
      </c>
      <c r="BQ28" s="70">
        <f t="shared" si="6"/>
        <v>94</v>
      </c>
    </row>
    <row r="29" spans="1:69" s="1" customFormat="1" ht="25.25" customHeight="1" x14ac:dyDescent="0.2">
      <c r="A29" s="62"/>
      <c r="B29" s="10" t="s">
        <v>114</v>
      </c>
      <c r="C29" s="41" t="s">
        <v>82</v>
      </c>
      <c r="D29" s="32">
        <v>37</v>
      </c>
      <c r="E29" s="38">
        <v>8.36</v>
      </c>
      <c r="F29" s="23">
        <v>41</v>
      </c>
      <c r="G29" s="23">
        <v>33</v>
      </c>
      <c r="H29" s="23">
        <v>41</v>
      </c>
      <c r="I29" s="23">
        <v>33</v>
      </c>
      <c r="J29" s="23">
        <v>41</v>
      </c>
      <c r="K29" s="23">
        <v>33</v>
      </c>
      <c r="L29" s="23">
        <v>41</v>
      </c>
      <c r="M29" s="23">
        <v>33</v>
      </c>
      <c r="N29" s="23">
        <v>41</v>
      </c>
      <c r="O29" s="23">
        <v>33</v>
      </c>
      <c r="P29" s="23">
        <v>41</v>
      </c>
      <c r="Q29" s="23">
        <v>33</v>
      </c>
      <c r="R29" s="23">
        <v>41</v>
      </c>
      <c r="S29" s="23">
        <v>33</v>
      </c>
      <c r="T29" s="23">
        <v>41</v>
      </c>
      <c r="U29" s="23">
        <v>33</v>
      </c>
      <c r="V29" s="23">
        <v>41</v>
      </c>
      <c r="W29" s="23">
        <v>33</v>
      </c>
      <c r="X29" s="23">
        <v>41</v>
      </c>
      <c r="Y29" s="23">
        <v>33</v>
      </c>
      <c r="Z29" s="23">
        <v>41</v>
      </c>
      <c r="AA29" s="23">
        <v>33</v>
      </c>
      <c r="AB29" s="23">
        <v>41</v>
      </c>
      <c r="AC29" s="23">
        <v>33</v>
      </c>
      <c r="AD29" s="23">
        <v>41</v>
      </c>
      <c r="AE29" s="23">
        <v>33</v>
      </c>
      <c r="AF29" s="23">
        <v>41</v>
      </c>
      <c r="AG29" s="23">
        <v>33</v>
      </c>
      <c r="AH29" s="23">
        <v>41</v>
      </c>
      <c r="AI29" s="23">
        <v>33</v>
      </c>
      <c r="AJ29" s="23">
        <v>41</v>
      </c>
      <c r="AK29" s="23">
        <v>33</v>
      </c>
      <c r="AL29" s="23">
        <v>41</v>
      </c>
      <c r="AM29" s="23">
        <v>33</v>
      </c>
      <c r="AN29" s="23">
        <v>41</v>
      </c>
      <c r="AO29" s="23">
        <v>33</v>
      </c>
      <c r="AP29" s="23">
        <v>41</v>
      </c>
      <c r="AQ29" s="23">
        <v>33</v>
      </c>
      <c r="AR29" s="23">
        <v>41</v>
      </c>
      <c r="AS29" s="23">
        <v>33</v>
      </c>
      <c r="AT29" s="23">
        <v>41</v>
      </c>
      <c r="AU29" s="23">
        <v>33</v>
      </c>
      <c r="AV29" s="23">
        <v>41</v>
      </c>
      <c r="AW29" s="23">
        <v>33</v>
      </c>
      <c r="AX29" s="23">
        <v>41</v>
      </c>
      <c r="AY29" s="23">
        <v>33</v>
      </c>
      <c r="AZ29" s="23">
        <v>41</v>
      </c>
      <c r="BA29" s="23">
        <v>33</v>
      </c>
      <c r="BB29" s="23">
        <v>41</v>
      </c>
      <c r="BC29" s="23">
        <v>33</v>
      </c>
      <c r="BD29" s="23">
        <v>41</v>
      </c>
      <c r="BE29" s="23">
        <v>33</v>
      </c>
      <c r="BF29" s="75">
        <v>41</v>
      </c>
      <c r="BG29" s="12"/>
      <c r="BH29" s="167" t="s">
        <v>114</v>
      </c>
      <c r="BI29" s="168"/>
      <c r="BJ29" s="106">
        <f>'detail par semaine'!PR26</f>
        <v>0</v>
      </c>
      <c r="BK29" s="65">
        <f>'detail par semaine'!PS26</f>
        <v>0</v>
      </c>
      <c r="BL29" s="65">
        <f>'detail par semaine'!PT26</f>
        <v>0</v>
      </c>
      <c r="BM29" s="65"/>
      <c r="BN29" s="65">
        <f>'detail par semaine'!PV26</f>
        <v>0</v>
      </c>
      <c r="BO29" s="67">
        <f t="shared" si="5"/>
        <v>8.36</v>
      </c>
      <c r="BQ29" s="70">
        <f t="shared" si="6"/>
        <v>94</v>
      </c>
    </row>
    <row r="30" spans="1:69" s="1" customFormat="1" ht="25.25" customHeight="1" x14ac:dyDescent="0.2">
      <c r="A30" s="62"/>
      <c r="B30" s="10" t="s">
        <v>115</v>
      </c>
      <c r="C30" s="41" t="s">
        <v>82</v>
      </c>
      <c r="D30" s="32">
        <v>37</v>
      </c>
      <c r="E30" s="38">
        <v>3.06</v>
      </c>
      <c r="F30" s="23">
        <v>41</v>
      </c>
      <c r="G30" s="23">
        <v>33</v>
      </c>
      <c r="H30" s="23">
        <v>41</v>
      </c>
      <c r="I30" s="23">
        <v>41</v>
      </c>
      <c r="J30" s="23">
        <v>33</v>
      </c>
      <c r="K30" s="23">
        <v>41</v>
      </c>
      <c r="L30" s="23">
        <v>33</v>
      </c>
      <c r="M30" s="23">
        <v>41</v>
      </c>
      <c r="N30" s="23">
        <v>33</v>
      </c>
      <c r="O30" s="23">
        <v>41</v>
      </c>
      <c r="P30" s="23">
        <v>33</v>
      </c>
      <c r="Q30" s="23">
        <v>41</v>
      </c>
      <c r="R30" s="23">
        <v>33</v>
      </c>
      <c r="S30" s="23">
        <v>41</v>
      </c>
      <c r="T30" s="23">
        <v>33</v>
      </c>
      <c r="U30" s="23">
        <v>41</v>
      </c>
      <c r="V30" s="23">
        <v>33</v>
      </c>
      <c r="W30" s="23">
        <v>41</v>
      </c>
      <c r="X30" s="23">
        <v>33</v>
      </c>
      <c r="Y30" s="23">
        <v>41</v>
      </c>
      <c r="Z30" s="23">
        <v>33</v>
      </c>
      <c r="AA30" s="23">
        <v>41</v>
      </c>
      <c r="AB30" s="23">
        <v>33</v>
      </c>
      <c r="AC30" s="23">
        <v>41</v>
      </c>
      <c r="AD30" s="23">
        <v>33</v>
      </c>
      <c r="AE30" s="23">
        <v>41</v>
      </c>
      <c r="AF30" s="23">
        <v>33</v>
      </c>
      <c r="AG30" s="23">
        <v>41</v>
      </c>
      <c r="AH30" s="23">
        <v>33</v>
      </c>
      <c r="AI30" s="23">
        <v>41</v>
      </c>
      <c r="AJ30" s="23">
        <v>33</v>
      </c>
      <c r="AK30" s="23">
        <v>41</v>
      </c>
      <c r="AL30" s="23">
        <v>33</v>
      </c>
      <c r="AM30" s="23">
        <v>41</v>
      </c>
      <c r="AN30" s="23">
        <v>33</v>
      </c>
      <c r="AO30" s="23">
        <v>41</v>
      </c>
      <c r="AP30" s="23">
        <v>33</v>
      </c>
      <c r="AQ30" s="23">
        <v>41</v>
      </c>
      <c r="AR30" s="23">
        <v>33</v>
      </c>
      <c r="AS30" s="23">
        <v>41</v>
      </c>
      <c r="AT30" s="23">
        <v>33</v>
      </c>
      <c r="AU30" s="23">
        <v>41</v>
      </c>
      <c r="AV30" s="23">
        <v>33</v>
      </c>
      <c r="AW30" s="23">
        <v>41</v>
      </c>
      <c r="AX30" s="23">
        <v>33</v>
      </c>
      <c r="AY30" s="23">
        <v>41</v>
      </c>
      <c r="AZ30" s="23">
        <v>33</v>
      </c>
      <c r="BA30" s="23">
        <v>41</v>
      </c>
      <c r="BB30" s="23">
        <v>33</v>
      </c>
      <c r="BC30" s="23">
        <v>41</v>
      </c>
      <c r="BD30" s="23">
        <v>33</v>
      </c>
      <c r="BE30" s="15">
        <v>41</v>
      </c>
      <c r="BF30" s="75">
        <v>41</v>
      </c>
      <c r="BG30" s="12"/>
      <c r="BH30" s="167" t="s">
        <v>115</v>
      </c>
      <c r="BI30" s="168"/>
      <c r="BJ30" s="106">
        <f>'detail par semaine'!PR27</f>
        <v>0</v>
      </c>
      <c r="BK30" s="65">
        <f>'detail par semaine'!PS27</f>
        <v>0</v>
      </c>
      <c r="BL30" s="65">
        <f>'detail par semaine'!PT27</f>
        <v>0</v>
      </c>
      <c r="BM30" s="65"/>
      <c r="BN30" s="65">
        <f>'detail par semaine'!PV27</f>
        <v>0</v>
      </c>
      <c r="BO30" s="67">
        <f t="shared" si="5"/>
        <v>3.06</v>
      </c>
      <c r="BQ30" s="70">
        <f t="shared" si="6"/>
        <v>94</v>
      </c>
    </row>
    <row r="31" spans="1:69" s="1" customFormat="1" ht="25.25" customHeight="1" x14ac:dyDescent="0.2">
      <c r="A31" s="62"/>
      <c r="B31" s="10" t="s">
        <v>77</v>
      </c>
      <c r="C31" s="41" t="s">
        <v>82</v>
      </c>
      <c r="D31" s="32">
        <v>37</v>
      </c>
      <c r="E31" s="38">
        <v>15.002499999999998</v>
      </c>
      <c r="F31" s="23">
        <v>33</v>
      </c>
      <c r="G31" s="23">
        <v>41</v>
      </c>
      <c r="H31" s="23">
        <v>33</v>
      </c>
      <c r="I31" s="23">
        <v>41</v>
      </c>
      <c r="J31" s="23">
        <v>33</v>
      </c>
      <c r="K31" s="23">
        <v>41</v>
      </c>
      <c r="L31" s="23">
        <v>33</v>
      </c>
      <c r="M31" s="23">
        <v>41</v>
      </c>
      <c r="N31" s="23">
        <v>33</v>
      </c>
      <c r="O31" s="23">
        <v>41</v>
      </c>
      <c r="P31" s="23">
        <v>33</v>
      </c>
      <c r="Q31" s="23">
        <v>41</v>
      </c>
      <c r="R31" s="23">
        <v>33</v>
      </c>
      <c r="S31" s="23">
        <v>41</v>
      </c>
      <c r="T31" s="23">
        <v>33</v>
      </c>
      <c r="U31" s="23">
        <v>41</v>
      </c>
      <c r="V31" s="23">
        <v>33</v>
      </c>
      <c r="W31" s="23">
        <v>41</v>
      </c>
      <c r="X31" s="23">
        <v>33</v>
      </c>
      <c r="Y31" s="23">
        <v>41</v>
      </c>
      <c r="Z31" s="23">
        <v>33</v>
      </c>
      <c r="AA31" s="23">
        <v>41</v>
      </c>
      <c r="AB31" s="23">
        <v>33</v>
      </c>
      <c r="AC31" s="23">
        <v>41</v>
      </c>
      <c r="AD31" s="23">
        <v>33</v>
      </c>
      <c r="AE31" s="23">
        <v>41</v>
      </c>
      <c r="AF31" s="23">
        <v>33</v>
      </c>
      <c r="AG31" s="23">
        <v>41</v>
      </c>
      <c r="AH31" s="23">
        <v>33</v>
      </c>
      <c r="AI31" s="23">
        <v>41</v>
      </c>
      <c r="AJ31" s="23">
        <v>33</v>
      </c>
      <c r="AK31" s="23">
        <v>41</v>
      </c>
      <c r="AL31" s="23">
        <v>33</v>
      </c>
      <c r="AM31" s="23">
        <v>41</v>
      </c>
      <c r="AN31" s="23">
        <v>33</v>
      </c>
      <c r="AO31" s="23">
        <v>41</v>
      </c>
      <c r="AP31" s="23">
        <v>33</v>
      </c>
      <c r="AQ31" s="23">
        <v>41</v>
      </c>
      <c r="AR31" s="23">
        <v>33</v>
      </c>
      <c r="AS31" s="23">
        <v>41</v>
      </c>
      <c r="AT31" s="23">
        <v>33</v>
      </c>
      <c r="AU31" s="23">
        <v>41</v>
      </c>
      <c r="AV31" s="23">
        <v>33</v>
      </c>
      <c r="AW31" s="23">
        <v>41</v>
      </c>
      <c r="AX31" s="23">
        <v>33</v>
      </c>
      <c r="AY31" s="23">
        <v>41</v>
      </c>
      <c r="AZ31" s="23">
        <v>33</v>
      </c>
      <c r="BA31" s="23">
        <v>41</v>
      </c>
      <c r="BB31" s="23">
        <v>33</v>
      </c>
      <c r="BC31" s="23">
        <v>41</v>
      </c>
      <c r="BD31" s="23">
        <v>33</v>
      </c>
      <c r="BE31" s="15">
        <v>41</v>
      </c>
      <c r="BF31" s="75">
        <v>33</v>
      </c>
      <c r="BG31" s="12"/>
      <c r="BH31" s="169" t="s">
        <v>77</v>
      </c>
      <c r="BI31" s="170"/>
      <c r="BJ31" s="106">
        <f>'detail par semaine'!PR28</f>
        <v>0</v>
      </c>
      <c r="BK31" s="65">
        <f>'detail par semaine'!PS28</f>
        <v>0</v>
      </c>
      <c r="BL31" s="65">
        <f>'detail par semaine'!PT28</f>
        <v>0</v>
      </c>
      <c r="BM31" s="65"/>
      <c r="BN31" s="65">
        <f>'detail par semaine'!PV28</f>
        <v>0</v>
      </c>
      <c r="BO31" s="67">
        <f t="shared" si="5"/>
        <v>15.002499999999998</v>
      </c>
      <c r="BQ31" s="70">
        <f t="shared" si="6"/>
        <v>94</v>
      </c>
    </row>
    <row r="32" spans="1:69" s="1" customFormat="1" ht="25.25" customHeight="1" x14ac:dyDescent="0.2">
      <c r="A32" s="62"/>
      <c r="B32" s="10" t="s">
        <v>129</v>
      </c>
      <c r="C32" s="41" t="s">
        <v>82</v>
      </c>
      <c r="D32" s="32">
        <v>37</v>
      </c>
      <c r="E32" s="38">
        <v>0</v>
      </c>
      <c r="F32" s="23">
        <v>33</v>
      </c>
      <c r="G32" s="23">
        <v>41</v>
      </c>
      <c r="H32" s="23">
        <v>33</v>
      </c>
      <c r="I32" s="23">
        <v>41</v>
      </c>
      <c r="J32" s="23">
        <v>33</v>
      </c>
      <c r="K32" s="23">
        <v>41</v>
      </c>
      <c r="L32" s="23">
        <v>33</v>
      </c>
      <c r="M32" s="23">
        <v>41</v>
      </c>
      <c r="N32" s="23">
        <v>33</v>
      </c>
      <c r="O32" s="23">
        <v>41</v>
      </c>
      <c r="P32" s="23">
        <v>33</v>
      </c>
      <c r="Q32" s="23">
        <v>41</v>
      </c>
      <c r="R32" s="23">
        <v>33</v>
      </c>
      <c r="S32" s="23">
        <v>41</v>
      </c>
      <c r="T32" s="23">
        <v>33</v>
      </c>
      <c r="U32" s="23">
        <v>41</v>
      </c>
      <c r="V32" s="23">
        <v>33</v>
      </c>
      <c r="W32" s="23">
        <v>41</v>
      </c>
      <c r="X32" s="23">
        <v>33</v>
      </c>
      <c r="Y32" s="23">
        <v>41</v>
      </c>
      <c r="Z32" s="23">
        <v>33</v>
      </c>
      <c r="AA32" s="23">
        <v>41</v>
      </c>
      <c r="AB32" s="23">
        <v>33</v>
      </c>
      <c r="AC32" s="23">
        <v>41</v>
      </c>
      <c r="AD32" s="23">
        <v>33</v>
      </c>
      <c r="AE32" s="23">
        <v>41</v>
      </c>
      <c r="AF32" s="23">
        <v>33</v>
      </c>
      <c r="AG32" s="23">
        <v>41</v>
      </c>
      <c r="AH32" s="23">
        <v>33</v>
      </c>
      <c r="AI32" s="23">
        <v>41</v>
      </c>
      <c r="AJ32" s="23">
        <v>33</v>
      </c>
      <c r="AK32" s="23">
        <v>41</v>
      </c>
      <c r="AL32" s="23">
        <v>33</v>
      </c>
      <c r="AM32" s="23">
        <v>41</v>
      </c>
      <c r="AN32" s="23">
        <v>33</v>
      </c>
      <c r="AO32" s="23">
        <v>41</v>
      </c>
      <c r="AP32" s="23">
        <v>33</v>
      </c>
      <c r="AQ32" s="23">
        <v>41</v>
      </c>
      <c r="AR32" s="23">
        <v>33</v>
      </c>
      <c r="AS32" s="23">
        <v>41</v>
      </c>
      <c r="AT32" s="23">
        <v>33</v>
      </c>
      <c r="AU32" s="23">
        <v>41</v>
      </c>
      <c r="AV32" s="23">
        <v>33</v>
      </c>
      <c r="AW32" s="23">
        <v>41</v>
      </c>
      <c r="AX32" s="23">
        <v>33</v>
      </c>
      <c r="AY32" s="23">
        <v>41</v>
      </c>
      <c r="AZ32" s="23">
        <v>33</v>
      </c>
      <c r="BA32" s="23">
        <v>41</v>
      </c>
      <c r="BB32" s="23">
        <v>33</v>
      </c>
      <c r="BC32" s="23">
        <v>41</v>
      </c>
      <c r="BD32" s="23">
        <v>33</v>
      </c>
      <c r="BE32" s="15">
        <v>41</v>
      </c>
      <c r="BF32" s="75">
        <v>33</v>
      </c>
      <c r="BG32" s="12"/>
      <c r="BH32" s="167" t="s">
        <v>129</v>
      </c>
      <c r="BI32" s="168"/>
      <c r="BJ32" s="106">
        <f>'detail par semaine'!PR29</f>
        <v>0</v>
      </c>
      <c r="BK32" s="65">
        <f>'detail par semaine'!PS29</f>
        <v>0</v>
      </c>
      <c r="BL32" s="65">
        <f>'detail par semaine'!PT29</f>
        <v>0</v>
      </c>
      <c r="BM32" s="65"/>
      <c r="BN32" s="65">
        <f>'detail par semaine'!PV29</f>
        <v>0</v>
      </c>
      <c r="BO32" s="67">
        <f t="shared" si="5"/>
        <v>0</v>
      </c>
      <c r="BQ32" s="70"/>
    </row>
    <row r="33" spans="1:69" s="1" customFormat="1" ht="25.25" customHeight="1" x14ac:dyDescent="0.2">
      <c r="A33" s="62"/>
      <c r="B33" s="10" t="s">
        <v>68</v>
      </c>
      <c r="C33" s="41" t="s">
        <v>82</v>
      </c>
      <c r="D33" s="32">
        <v>37</v>
      </c>
      <c r="E33" s="38">
        <v>15</v>
      </c>
      <c r="F33" s="23">
        <v>33</v>
      </c>
      <c r="G33" s="23">
        <v>41</v>
      </c>
      <c r="H33" s="23">
        <v>33</v>
      </c>
      <c r="I33" s="23">
        <v>41</v>
      </c>
      <c r="J33" s="23">
        <v>33</v>
      </c>
      <c r="K33" s="23">
        <v>41</v>
      </c>
      <c r="L33" s="23">
        <v>33</v>
      </c>
      <c r="M33" s="23">
        <v>41</v>
      </c>
      <c r="N33" s="23">
        <v>33</v>
      </c>
      <c r="O33" s="23">
        <v>41</v>
      </c>
      <c r="P33" s="23">
        <v>33</v>
      </c>
      <c r="Q33" s="23">
        <v>41</v>
      </c>
      <c r="R33" s="23">
        <v>33</v>
      </c>
      <c r="S33" s="23">
        <v>41</v>
      </c>
      <c r="T33" s="23">
        <v>33</v>
      </c>
      <c r="U33" s="23">
        <v>41</v>
      </c>
      <c r="V33" s="23">
        <v>33</v>
      </c>
      <c r="W33" s="23">
        <v>41</v>
      </c>
      <c r="X33" s="23">
        <v>33</v>
      </c>
      <c r="Y33" s="23">
        <v>41</v>
      </c>
      <c r="Z33" s="23">
        <v>33</v>
      </c>
      <c r="AA33" s="23">
        <v>41</v>
      </c>
      <c r="AB33" s="23">
        <v>33</v>
      </c>
      <c r="AC33" s="23">
        <v>41</v>
      </c>
      <c r="AD33" s="23">
        <v>33</v>
      </c>
      <c r="AE33" s="23">
        <v>41</v>
      </c>
      <c r="AF33" s="23">
        <v>33</v>
      </c>
      <c r="AG33" s="23">
        <v>41</v>
      </c>
      <c r="AH33" s="23">
        <v>33</v>
      </c>
      <c r="AI33" s="23">
        <v>41</v>
      </c>
      <c r="AJ33" s="23">
        <v>33</v>
      </c>
      <c r="AK33" s="23">
        <v>41</v>
      </c>
      <c r="AL33" s="23">
        <v>33</v>
      </c>
      <c r="AM33" s="23">
        <v>41</v>
      </c>
      <c r="AN33" s="23">
        <v>33</v>
      </c>
      <c r="AO33" s="23">
        <v>41</v>
      </c>
      <c r="AP33" s="23">
        <v>33</v>
      </c>
      <c r="AQ33" s="23">
        <v>41</v>
      </c>
      <c r="AR33" s="23">
        <v>33</v>
      </c>
      <c r="AS33" s="23">
        <v>41</v>
      </c>
      <c r="AT33" s="23">
        <v>33</v>
      </c>
      <c r="AU33" s="23">
        <v>41</v>
      </c>
      <c r="AV33" s="23">
        <v>33</v>
      </c>
      <c r="AW33" s="23">
        <v>41</v>
      </c>
      <c r="AX33" s="23">
        <v>33</v>
      </c>
      <c r="AY33" s="23">
        <v>41</v>
      </c>
      <c r="AZ33" s="23">
        <v>33</v>
      </c>
      <c r="BA33" s="23">
        <v>41</v>
      </c>
      <c r="BB33" s="23">
        <v>33</v>
      </c>
      <c r="BC33" s="23">
        <v>41</v>
      </c>
      <c r="BD33" s="23">
        <v>33</v>
      </c>
      <c r="BE33" s="15">
        <v>41</v>
      </c>
      <c r="BF33" s="75">
        <v>33</v>
      </c>
      <c r="BG33" s="12"/>
      <c r="BH33" s="169" t="s">
        <v>68</v>
      </c>
      <c r="BI33" s="170"/>
      <c r="BJ33" s="106">
        <f>'detail par semaine'!PR30</f>
        <v>0</v>
      </c>
      <c r="BK33" s="65">
        <f>'detail par semaine'!PS30</f>
        <v>0</v>
      </c>
      <c r="BL33" s="65">
        <f>'detail par semaine'!PT30</f>
        <v>0</v>
      </c>
      <c r="BM33" s="65"/>
      <c r="BN33" s="65">
        <f>'detail par semaine'!PV30</f>
        <v>0</v>
      </c>
      <c r="BO33" s="67">
        <f t="shared" si="5"/>
        <v>15</v>
      </c>
      <c r="BQ33" s="70">
        <f t="shared" si="6"/>
        <v>94</v>
      </c>
    </row>
    <row r="34" spans="1:69" s="1" customFormat="1" ht="25.25" customHeight="1" x14ac:dyDescent="0.2">
      <c r="A34" s="62"/>
      <c r="B34" s="10" t="s">
        <v>80</v>
      </c>
      <c r="C34" s="41" t="s">
        <v>82</v>
      </c>
      <c r="D34" s="32">
        <v>37</v>
      </c>
      <c r="E34" s="38">
        <v>2.0625</v>
      </c>
      <c r="F34" s="23">
        <v>33</v>
      </c>
      <c r="G34" s="60">
        <v>40</v>
      </c>
      <c r="H34" s="23">
        <v>33</v>
      </c>
      <c r="I34" s="23">
        <v>41</v>
      </c>
      <c r="J34" s="23">
        <v>33</v>
      </c>
      <c r="K34" s="23">
        <v>41</v>
      </c>
      <c r="L34" s="23">
        <v>33</v>
      </c>
      <c r="M34" s="23">
        <v>41</v>
      </c>
      <c r="N34" s="23">
        <v>33</v>
      </c>
      <c r="O34" s="23">
        <v>41</v>
      </c>
      <c r="P34" s="23">
        <v>33</v>
      </c>
      <c r="Q34" s="23">
        <v>41</v>
      </c>
      <c r="R34" s="23">
        <v>33</v>
      </c>
      <c r="S34" s="23">
        <v>41</v>
      </c>
      <c r="T34" s="23">
        <v>33</v>
      </c>
      <c r="U34" s="23">
        <v>41</v>
      </c>
      <c r="V34" s="23">
        <v>33</v>
      </c>
      <c r="W34" s="23">
        <v>41</v>
      </c>
      <c r="X34" s="23">
        <v>33</v>
      </c>
      <c r="Y34" s="23">
        <v>41</v>
      </c>
      <c r="Z34" s="23">
        <v>33</v>
      </c>
      <c r="AA34" s="23">
        <v>41</v>
      </c>
      <c r="AB34" s="23">
        <v>33</v>
      </c>
      <c r="AC34" s="23">
        <v>41</v>
      </c>
      <c r="AD34" s="23">
        <v>33</v>
      </c>
      <c r="AE34" s="23">
        <v>41</v>
      </c>
      <c r="AF34" s="23">
        <v>33</v>
      </c>
      <c r="AG34" s="23">
        <v>41</v>
      </c>
      <c r="AH34" s="23">
        <v>33</v>
      </c>
      <c r="AI34" s="23">
        <v>41</v>
      </c>
      <c r="AJ34" s="23">
        <v>33</v>
      </c>
      <c r="AK34" s="23">
        <v>41</v>
      </c>
      <c r="AL34" s="23">
        <v>33</v>
      </c>
      <c r="AM34" s="23">
        <v>41</v>
      </c>
      <c r="AN34" s="23">
        <v>33</v>
      </c>
      <c r="AO34" s="23">
        <v>41</v>
      </c>
      <c r="AP34" s="23">
        <v>33</v>
      </c>
      <c r="AQ34" s="23">
        <v>41</v>
      </c>
      <c r="AR34" s="23">
        <v>33</v>
      </c>
      <c r="AS34" s="23">
        <v>41</v>
      </c>
      <c r="AT34" s="23">
        <v>33</v>
      </c>
      <c r="AU34" s="23">
        <v>41</v>
      </c>
      <c r="AV34" s="23">
        <v>33</v>
      </c>
      <c r="AW34" s="23">
        <v>41</v>
      </c>
      <c r="AX34" s="23">
        <v>33</v>
      </c>
      <c r="AY34" s="23">
        <v>41</v>
      </c>
      <c r="AZ34" s="23">
        <v>33</v>
      </c>
      <c r="BA34" s="23">
        <v>41</v>
      </c>
      <c r="BB34" s="23">
        <v>33</v>
      </c>
      <c r="BC34" s="23">
        <v>41</v>
      </c>
      <c r="BD34" s="23">
        <v>33</v>
      </c>
      <c r="BE34" s="15">
        <v>41</v>
      </c>
      <c r="BF34" s="75">
        <v>33</v>
      </c>
      <c r="BG34" s="12"/>
      <c r="BH34" s="169" t="s">
        <v>80</v>
      </c>
      <c r="BI34" s="170"/>
      <c r="BJ34" s="106">
        <f>'detail par semaine'!PR31</f>
        <v>0</v>
      </c>
      <c r="BK34" s="65">
        <f>'detail par semaine'!PS31</f>
        <v>0</v>
      </c>
      <c r="BL34" s="65">
        <f>'detail par semaine'!PT31</f>
        <v>0</v>
      </c>
      <c r="BM34" s="65"/>
      <c r="BN34" s="65">
        <f>'detail par semaine'!PV31</f>
        <v>-1</v>
      </c>
      <c r="BO34" s="67">
        <f t="shared" si="5"/>
        <v>1.0625</v>
      </c>
      <c r="BQ34" s="69">
        <f t="shared" si="6"/>
        <v>94</v>
      </c>
    </row>
    <row r="35" spans="1:69" s="1" customFormat="1" ht="25.25" customHeight="1" x14ac:dyDescent="0.2">
      <c r="A35" s="62"/>
      <c r="B35" s="10" t="s">
        <v>123</v>
      </c>
      <c r="C35" s="41" t="s">
        <v>82</v>
      </c>
      <c r="D35" s="32">
        <v>37</v>
      </c>
      <c r="E35" s="38">
        <v>8.69</v>
      </c>
      <c r="F35" s="23">
        <v>33</v>
      </c>
      <c r="G35" s="23">
        <v>41</v>
      </c>
      <c r="H35" s="23">
        <v>33</v>
      </c>
      <c r="I35" s="23">
        <v>41</v>
      </c>
      <c r="J35" s="23">
        <v>33</v>
      </c>
      <c r="K35" s="23">
        <v>41</v>
      </c>
      <c r="L35" s="23">
        <v>33</v>
      </c>
      <c r="M35" s="23">
        <v>41</v>
      </c>
      <c r="N35" s="23">
        <v>33</v>
      </c>
      <c r="O35" s="23">
        <v>41</v>
      </c>
      <c r="P35" s="23">
        <v>33</v>
      </c>
      <c r="Q35" s="23">
        <v>41</v>
      </c>
      <c r="R35" s="23">
        <v>33</v>
      </c>
      <c r="S35" s="23">
        <v>41</v>
      </c>
      <c r="T35" s="23">
        <v>33</v>
      </c>
      <c r="U35" s="23">
        <v>41</v>
      </c>
      <c r="V35" s="23">
        <v>33</v>
      </c>
      <c r="W35" s="23">
        <v>41</v>
      </c>
      <c r="X35" s="23">
        <v>33</v>
      </c>
      <c r="Y35" s="23">
        <v>41</v>
      </c>
      <c r="Z35" s="23">
        <v>33</v>
      </c>
      <c r="AA35" s="23">
        <v>41</v>
      </c>
      <c r="AB35" s="23">
        <v>33</v>
      </c>
      <c r="AC35" s="23">
        <v>41</v>
      </c>
      <c r="AD35" s="23">
        <v>33</v>
      </c>
      <c r="AE35" s="23">
        <v>41</v>
      </c>
      <c r="AF35" s="23">
        <v>33</v>
      </c>
      <c r="AG35" s="23">
        <v>41</v>
      </c>
      <c r="AH35" s="23">
        <v>33</v>
      </c>
      <c r="AI35" s="23">
        <v>41</v>
      </c>
      <c r="AJ35" s="23">
        <v>33</v>
      </c>
      <c r="AK35" s="23">
        <v>41</v>
      </c>
      <c r="AL35" s="23">
        <v>33</v>
      </c>
      <c r="AM35" s="23">
        <v>41</v>
      </c>
      <c r="AN35" s="23">
        <v>33</v>
      </c>
      <c r="AO35" s="23">
        <v>41</v>
      </c>
      <c r="AP35" s="23">
        <v>33</v>
      </c>
      <c r="AQ35" s="23">
        <v>41</v>
      </c>
      <c r="AR35" s="23">
        <v>33</v>
      </c>
      <c r="AS35" s="23">
        <v>41</v>
      </c>
      <c r="AT35" s="23">
        <v>33</v>
      </c>
      <c r="AU35" s="23">
        <v>41</v>
      </c>
      <c r="AV35" s="23">
        <v>33</v>
      </c>
      <c r="AW35" s="23">
        <v>41</v>
      </c>
      <c r="AX35" s="23">
        <v>33</v>
      </c>
      <c r="AY35" s="23">
        <v>41</v>
      </c>
      <c r="AZ35" s="23">
        <v>33</v>
      </c>
      <c r="BA35" s="23">
        <v>41</v>
      </c>
      <c r="BB35" s="23">
        <v>33</v>
      </c>
      <c r="BC35" s="23">
        <v>41</v>
      </c>
      <c r="BD35" s="23">
        <v>33</v>
      </c>
      <c r="BE35" s="15">
        <v>41</v>
      </c>
      <c r="BF35" s="75">
        <v>33</v>
      </c>
      <c r="BG35" s="12"/>
      <c r="BH35" s="169" t="s">
        <v>123</v>
      </c>
      <c r="BI35" s="170"/>
      <c r="BJ35" s="106">
        <f>'detail par semaine'!PR32</f>
        <v>0</v>
      </c>
      <c r="BK35" s="65">
        <f>'detail par semaine'!PS32</f>
        <v>0</v>
      </c>
      <c r="BL35" s="65">
        <f>'detail par semaine'!PT32</f>
        <v>0</v>
      </c>
      <c r="BM35" s="65"/>
      <c r="BN35" s="65">
        <f>'detail par semaine'!PV32</f>
        <v>0</v>
      </c>
      <c r="BO35" s="67">
        <f t="shared" si="5"/>
        <v>8.69</v>
      </c>
      <c r="BQ35" s="69">
        <f t="shared" si="6"/>
        <v>94</v>
      </c>
    </row>
    <row r="36" spans="1:69" s="1" customFormat="1" ht="25.25" customHeight="1" x14ac:dyDescent="0.2">
      <c r="A36" s="62"/>
      <c r="B36" s="10" t="s">
        <v>121</v>
      </c>
      <c r="C36" s="41" t="s">
        <v>82</v>
      </c>
      <c r="D36" s="32">
        <v>37</v>
      </c>
      <c r="E36" s="38">
        <v>5.69</v>
      </c>
      <c r="F36" s="23">
        <v>41</v>
      </c>
      <c r="G36" s="23">
        <v>39</v>
      </c>
      <c r="H36" s="23">
        <v>38</v>
      </c>
      <c r="I36" s="23">
        <v>40.75</v>
      </c>
      <c r="J36" s="23">
        <v>33</v>
      </c>
      <c r="K36" s="23">
        <v>41</v>
      </c>
      <c r="L36" s="23">
        <v>33</v>
      </c>
      <c r="M36" s="23">
        <v>41</v>
      </c>
      <c r="N36" s="23">
        <v>33</v>
      </c>
      <c r="O36" s="23">
        <v>41</v>
      </c>
      <c r="P36" s="23">
        <v>33</v>
      </c>
      <c r="Q36" s="23">
        <v>41</v>
      </c>
      <c r="R36" s="23">
        <v>33</v>
      </c>
      <c r="S36" s="23">
        <v>41</v>
      </c>
      <c r="T36" s="23">
        <v>33</v>
      </c>
      <c r="U36" s="23">
        <v>41</v>
      </c>
      <c r="V36" s="23">
        <v>33</v>
      </c>
      <c r="W36" s="23">
        <v>41</v>
      </c>
      <c r="X36" s="23">
        <v>33</v>
      </c>
      <c r="Y36" s="23">
        <v>41</v>
      </c>
      <c r="Z36" s="23">
        <v>33</v>
      </c>
      <c r="AA36" s="23">
        <v>41</v>
      </c>
      <c r="AB36" s="23">
        <v>33</v>
      </c>
      <c r="AC36" s="23">
        <v>41</v>
      </c>
      <c r="AD36" s="23">
        <v>33</v>
      </c>
      <c r="AE36" s="23">
        <v>41</v>
      </c>
      <c r="AF36" s="23">
        <v>33</v>
      </c>
      <c r="AG36" s="23">
        <v>41</v>
      </c>
      <c r="AH36" s="23">
        <v>33</v>
      </c>
      <c r="AI36" s="23">
        <v>41</v>
      </c>
      <c r="AJ36" s="23">
        <v>33</v>
      </c>
      <c r="AK36" s="23">
        <v>41</v>
      </c>
      <c r="AL36" s="23">
        <v>33</v>
      </c>
      <c r="AM36" s="23">
        <v>41</v>
      </c>
      <c r="AN36" s="23">
        <v>33</v>
      </c>
      <c r="AO36" s="23">
        <v>41</v>
      </c>
      <c r="AP36" s="23">
        <v>33</v>
      </c>
      <c r="AQ36" s="23">
        <v>41</v>
      </c>
      <c r="AR36" s="23">
        <v>33</v>
      </c>
      <c r="AS36" s="23">
        <v>41</v>
      </c>
      <c r="AT36" s="23">
        <v>33</v>
      </c>
      <c r="AU36" s="23">
        <v>41</v>
      </c>
      <c r="AV36" s="23">
        <v>33</v>
      </c>
      <c r="AW36" s="23">
        <v>41</v>
      </c>
      <c r="AX36" s="23">
        <v>33</v>
      </c>
      <c r="AY36" s="23">
        <v>41</v>
      </c>
      <c r="AZ36" s="23">
        <v>33</v>
      </c>
      <c r="BA36" s="23">
        <v>41</v>
      </c>
      <c r="BB36" s="23">
        <v>33</v>
      </c>
      <c r="BC36" s="23">
        <v>41</v>
      </c>
      <c r="BD36" s="23">
        <v>33</v>
      </c>
      <c r="BE36" s="15">
        <v>41</v>
      </c>
      <c r="BF36" s="75">
        <v>33</v>
      </c>
      <c r="BG36" s="12"/>
      <c r="BH36" s="169" t="s">
        <v>121</v>
      </c>
      <c r="BI36" s="170"/>
      <c r="BJ36" s="106">
        <f>'detail par semaine'!PR33</f>
        <v>3</v>
      </c>
      <c r="BK36" s="65">
        <f>'detail par semaine'!PS33</f>
        <v>0</v>
      </c>
      <c r="BL36" s="65">
        <f>'detail par semaine'!PT33</f>
        <v>3.75</v>
      </c>
      <c r="BM36" s="65"/>
      <c r="BN36" s="65">
        <f>'detail par semaine'!PV33</f>
        <v>-0.25</v>
      </c>
      <c r="BO36" s="67">
        <f t="shared" si="5"/>
        <v>9.1900000000000013</v>
      </c>
      <c r="BQ36" s="69">
        <f t="shared" si="6"/>
        <v>97</v>
      </c>
    </row>
    <row r="37" spans="1:69" s="1" customFormat="1" ht="25.25" customHeight="1" x14ac:dyDescent="0.2">
      <c r="A37" s="62"/>
      <c r="B37" s="10" t="s">
        <v>35</v>
      </c>
      <c r="C37" s="41" t="s">
        <v>106</v>
      </c>
      <c r="D37" s="32">
        <v>39</v>
      </c>
      <c r="E37" s="38">
        <v>0</v>
      </c>
      <c r="F37" s="23">
        <v>39</v>
      </c>
      <c r="G37" s="23">
        <v>39</v>
      </c>
      <c r="H37" s="23">
        <v>39</v>
      </c>
      <c r="I37" s="23">
        <v>39</v>
      </c>
      <c r="J37" s="23">
        <v>39</v>
      </c>
      <c r="K37" s="23">
        <v>39</v>
      </c>
      <c r="L37" s="23">
        <v>39</v>
      </c>
      <c r="M37" s="23">
        <v>39</v>
      </c>
      <c r="N37" s="23">
        <v>39</v>
      </c>
      <c r="O37" s="23">
        <v>39</v>
      </c>
      <c r="P37" s="23">
        <v>39</v>
      </c>
      <c r="Q37" s="23">
        <v>39</v>
      </c>
      <c r="R37" s="23">
        <v>39</v>
      </c>
      <c r="S37" s="23">
        <v>39</v>
      </c>
      <c r="T37" s="23">
        <v>39</v>
      </c>
      <c r="U37" s="23">
        <v>39</v>
      </c>
      <c r="V37" s="23">
        <v>39</v>
      </c>
      <c r="W37" s="23">
        <v>39</v>
      </c>
      <c r="X37" s="23">
        <v>39</v>
      </c>
      <c r="Y37" s="23">
        <v>39</v>
      </c>
      <c r="Z37" s="23">
        <v>39</v>
      </c>
      <c r="AA37" s="23">
        <v>39</v>
      </c>
      <c r="AB37" s="23">
        <v>39</v>
      </c>
      <c r="AC37" s="23">
        <v>39</v>
      </c>
      <c r="AD37" s="23">
        <v>39</v>
      </c>
      <c r="AE37" s="23">
        <v>39</v>
      </c>
      <c r="AF37" s="23">
        <v>39</v>
      </c>
      <c r="AG37" s="23">
        <v>39</v>
      </c>
      <c r="AH37" s="23">
        <v>39</v>
      </c>
      <c r="AI37" s="23">
        <v>39</v>
      </c>
      <c r="AJ37" s="23">
        <v>39</v>
      </c>
      <c r="AK37" s="23">
        <v>39</v>
      </c>
      <c r="AL37" s="23">
        <v>39</v>
      </c>
      <c r="AM37" s="23">
        <v>39</v>
      </c>
      <c r="AN37" s="23">
        <v>39</v>
      </c>
      <c r="AO37" s="23">
        <v>39</v>
      </c>
      <c r="AP37" s="23">
        <v>39</v>
      </c>
      <c r="AQ37" s="23">
        <v>39</v>
      </c>
      <c r="AR37" s="23">
        <v>39</v>
      </c>
      <c r="AS37" s="23">
        <v>39</v>
      </c>
      <c r="AT37" s="23">
        <v>39</v>
      </c>
      <c r="AU37" s="23">
        <v>39</v>
      </c>
      <c r="AV37" s="23">
        <v>39</v>
      </c>
      <c r="AW37" s="23">
        <v>39</v>
      </c>
      <c r="AX37" s="23">
        <v>39</v>
      </c>
      <c r="AY37" s="23">
        <v>39</v>
      </c>
      <c r="AZ37" s="23">
        <v>39</v>
      </c>
      <c r="BA37" s="23">
        <v>39</v>
      </c>
      <c r="BB37" s="23">
        <v>39</v>
      </c>
      <c r="BC37" s="23">
        <v>39</v>
      </c>
      <c r="BD37" s="23">
        <v>39</v>
      </c>
      <c r="BE37" s="23">
        <v>39</v>
      </c>
      <c r="BF37" s="75">
        <v>39</v>
      </c>
      <c r="BG37" s="12"/>
      <c r="BH37" s="169" t="str">
        <f>+B37</f>
        <v>RECCHIA Laetitia</v>
      </c>
      <c r="BI37" s="170"/>
      <c r="BJ37" s="106">
        <f>'detail par semaine'!PR34</f>
        <v>0</v>
      </c>
      <c r="BK37" s="65">
        <f>'detail par semaine'!PS34</f>
        <v>0</v>
      </c>
      <c r="BL37" s="65">
        <f>'detail par semaine'!PT34</f>
        <v>0</v>
      </c>
      <c r="BM37" s="65"/>
      <c r="BN37" s="65">
        <f>'detail par semaine'!PV34</f>
        <v>0</v>
      </c>
      <c r="BO37" s="67">
        <f t="shared" si="5"/>
        <v>0</v>
      </c>
      <c r="BQ37" s="70">
        <f t="shared" si="6"/>
        <v>94</v>
      </c>
    </row>
    <row r="38" spans="1:69" s="1" customFormat="1" ht="25.25" customHeight="1" x14ac:dyDescent="0.2">
      <c r="A38" s="62"/>
      <c r="B38" s="10" t="s">
        <v>69</v>
      </c>
      <c r="C38" s="41" t="s">
        <v>82</v>
      </c>
      <c r="D38" s="32">
        <v>37</v>
      </c>
      <c r="E38" s="38">
        <v>13.63</v>
      </c>
      <c r="F38" s="23">
        <v>41</v>
      </c>
      <c r="G38" s="23">
        <v>33</v>
      </c>
      <c r="H38" s="23">
        <v>41</v>
      </c>
      <c r="I38" s="23">
        <v>33</v>
      </c>
      <c r="J38" s="23">
        <v>41</v>
      </c>
      <c r="K38" s="23">
        <v>33</v>
      </c>
      <c r="L38" s="23">
        <v>41</v>
      </c>
      <c r="M38" s="23">
        <v>33</v>
      </c>
      <c r="N38" s="23">
        <v>41</v>
      </c>
      <c r="O38" s="23">
        <v>33</v>
      </c>
      <c r="P38" s="23">
        <v>41</v>
      </c>
      <c r="Q38" s="23">
        <v>33</v>
      </c>
      <c r="R38" s="23">
        <v>41</v>
      </c>
      <c r="S38" s="23">
        <v>33</v>
      </c>
      <c r="T38" s="23">
        <v>41</v>
      </c>
      <c r="U38" s="23">
        <v>33</v>
      </c>
      <c r="V38" s="23">
        <v>41</v>
      </c>
      <c r="W38" s="23">
        <v>33</v>
      </c>
      <c r="X38" s="23">
        <v>41</v>
      </c>
      <c r="Y38" s="23">
        <v>33</v>
      </c>
      <c r="Z38" s="23">
        <v>41</v>
      </c>
      <c r="AA38" s="23">
        <v>33</v>
      </c>
      <c r="AB38" s="23">
        <v>41</v>
      </c>
      <c r="AC38" s="23">
        <v>33</v>
      </c>
      <c r="AD38" s="23">
        <v>41</v>
      </c>
      <c r="AE38" s="23">
        <v>33</v>
      </c>
      <c r="AF38" s="23">
        <v>41</v>
      </c>
      <c r="AG38" s="23">
        <v>33</v>
      </c>
      <c r="AH38" s="23">
        <v>41</v>
      </c>
      <c r="AI38" s="23">
        <v>33</v>
      </c>
      <c r="AJ38" s="23">
        <v>41</v>
      </c>
      <c r="AK38" s="23">
        <v>33</v>
      </c>
      <c r="AL38" s="23">
        <v>41</v>
      </c>
      <c r="AM38" s="23">
        <v>33</v>
      </c>
      <c r="AN38" s="23">
        <v>41</v>
      </c>
      <c r="AO38" s="23">
        <v>33</v>
      </c>
      <c r="AP38" s="23">
        <v>41</v>
      </c>
      <c r="AQ38" s="23">
        <v>33</v>
      </c>
      <c r="AR38" s="23">
        <v>41</v>
      </c>
      <c r="AS38" s="23">
        <v>33</v>
      </c>
      <c r="AT38" s="23">
        <v>41</v>
      </c>
      <c r="AU38" s="23">
        <v>33</v>
      </c>
      <c r="AV38" s="23">
        <v>41</v>
      </c>
      <c r="AW38" s="23">
        <v>33</v>
      </c>
      <c r="AX38" s="23">
        <v>41</v>
      </c>
      <c r="AY38" s="23">
        <v>33</v>
      </c>
      <c r="AZ38" s="23">
        <v>41</v>
      </c>
      <c r="BA38" s="23">
        <v>33</v>
      </c>
      <c r="BB38" s="23">
        <v>41</v>
      </c>
      <c r="BC38" s="23">
        <v>33</v>
      </c>
      <c r="BD38" s="23">
        <v>41</v>
      </c>
      <c r="BE38" s="23">
        <v>33</v>
      </c>
      <c r="BF38" s="75">
        <v>41</v>
      </c>
      <c r="BG38" s="12"/>
      <c r="BH38" s="167" t="s">
        <v>69</v>
      </c>
      <c r="BI38" s="168"/>
      <c r="BJ38" s="106">
        <f>'detail par semaine'!PR35</f>
        <v>0</v>
      </c>
      <c r="BK38" s="65">
        <f>'detail par semaine'!PS35</f>
        <v>0</v>
      </c>
      <c r="BL38" s="65">
        <f>'detail par semaine'!PT35</f>
        <v>0</v>
      </c>
      <c r="BM38" s="65"/>
      <c r="BN38" s="65">
        <f>'detail par semaine'!PV35</f>
        <v>0</v>
      </c>
      <c r="BO38" s="67">
        <f t="shared" si="5"/>
        <v>13.63</v>
      </c>
      <c r="BQ38" s="69">
        <f t="shared" si="6"/>
        <v>94</v>
      </c>
    </row>
    <row r="39" spans="1:69" s="1" customFormat="1" ht="25.25" customHeight="1" x14ac:dyDescent="0.2">
      <c r="A39" s="62"/>
      <c r="B39" s="10" t="s">
        <v>70</v>
      </c>
      <c r="C39" s="41" t="s">
        <v>111</v>
      </c>
      <c r="D39" s="32">
        <v>39</v>
      </c>
      <c r="E39" s="38">
        <v>1.2400000000000047</v>
      </c>
      <c r="F39" s="23">
        <v>39</v>
      </c>
      <c r="G39" s="23">
        <v>39.75</v>
      </c>
      <c r="H39" s="23">
        <v>39.25</v>
      </c>
      <c r="I39" s="23">
        <v>39.75</v>
      </c>
      <c r="J39" s="23">
        <v>39</v>
      </c>
      <c r="K39" s="23">
        <v>39</v>
      </c>
      <c r="L39" s="23">
        <v>39</v>
      </c>
      <c r="M39" s="23">
        <v>39</v>
      </c>
      <c r="N39" s="23">
        <v>39</v>
      </c>
      <c r="O39" s="23">
        <v>39</v>
      </c>
      <c r="P39" s="23">
        <v>39</v>
      </c>
      <c r="Q39" s="23">
        <v>39</v>
      </c>
      <c r="R39" s="23">
        <v>39</v>
      </c>
      <c r="S39" s="23">
        <v>39</v>
      </c>
      <c r="T39" s="23">
        <v>39</v>
      </c>
      <c r="U39" s="23">
        <v>39</v>
      </c>
      <c r="V39" s="23">
        <v>39</v>
      </c>
      <c r="W39" s="23">
        <v>39</v>
      </c>
      <c r="X39" s="23">
        <v>39</v>
      </c>
      <c r="Y39" s="23">
        <v>39</v>
      </c>
      <c r="Z39" s="23">
        <v>39</v>
      </c>
      <c r="AA39" s="23">
        <v>39</v>
      </c>
      <c r="AB39" s="23">
        <v>39</v>
      </c>
      <c r="AC39" s="23">
        <v>39</v>
      </c>
      <c r="AD39" s="23">
        <v>39</v>
      </c>
      <c r="AE39" s="23">
        <v>39</v>
      </c>
      <c r="AF39" s="23">
        <v>39</v>
      </c>
      <c r="AG39" s="23">
        <v>39</v>
      </c>
      <c r="AH39" s="23">
        <v>39</v>
      </c>
      <c r="AI39" s="23">
        <v>39</v>
      </c>
      <c r="AJ39" s="23">
        <v>39</v>
      </c>
      <c r="AK39" s="23">
        <v>39</v>
      </c>
      <c r="AL39" s="23">
        <v>39</v>
      </c>
      <c r="AM39" s="23">
        <v>39</v>
      </c>
      <c r="AN39" s="23">
        <v>39</v>
      </c>
      <c r="AO39" s="23">
        <v>39</v>
      </c>
      <c r="AP39" s="23">
        <v>39</v>
      </c>
      <c r="AQ39" s="23">
        <v>39</v>
      </c>
      <c r="AR39" s="23">
        <v>39</v>
      </c>
      <c r="AS39" s="23">
        <v>39</v>
      </c>
      <c r="AT39" s="23">
        <v>39</v>
      </c>
      <c r="AU39" s="23">
        <v>39</v>
      </c>
      <c r="AV39" s="23">
        <v>39</v>
      </c>
      <c r="AW39" s="23">
        <v>39</v>
      </c>
      <c r="AX39" s="23">
        <v>39</v>
      </c>
      <c r="AY39" s="23">
        <v>39</v>
      </c>
      <c r="AZ39" s="23">
        <v>39</v>
      </c>
      <c r="BA39" s="23">
        <v>39</v>
      </c>
      <c r="BB39" s="23">
        <v>39</v>
      </c>
      <c r="BC39" s="23">
        <v>39</v>
      </c>
      <c r="BD39" s="23">
        <v>39</v>
      </c>
      <c r="BE39" s="23">
        <v>39</v>
      </c>
      <c r="BF39" s="75">
        <v>39</v>
      </c>
      <c r="BG39" s="12"/>
      <c r="BH39" s="167" t="s">
        <v>70</v>
      </c>
      <c r="BI39" s="168"/>
      <c r="BJ39" s="106">
        <f>'detail par semaine'!PR36</f>
        <v>1.75</v>
      </c>
      <c r="BK39" s="65">
        <f>'detail par semaine'!PS36</f>
        <v>0</v>
      </c>
      <c r="BL39" s="65">
        <f>'detail par semaine'!PT36</f>
        <v>2.1875</v>
      </c>
      <c r="BM39" s="65"/>
      <c r="BN39" s="65">
        <f>'detail par semaine'!PV36</f>
        <v>0</v>
      </c>
      <c r="BO39" s="67">
        <f t="shared" si="5"/>
        <v>3.4275000000000047</v>
      </c>
      <c r="BQ39" s="70">
        <f t="shared" si="6"/>
        <v>95.75</v>
      </c>
    </row>
    <row r="40" spans="1:69" s="1" customFormat="1" ht="25.25" customHeight="1" x14ac:dyDescent="0.2">
      <c r="A40" s="62"/>
      <c r="B40" s="10" t="s">
        <v>75</v>
      </c>
      <c r="C40" s="41" t="s">
        <v>82</v>
      </c>
      <c r="D40" s="32">
        <v>37</v>
      </c>
      <c r="E40" s="38">
        <v>13.999999999999996</v>
      </c>
      <c r="F40" s="23">
        <v>33</v>
      </c>
      <c r="G40" s="23">
        <v>39</v>
      </c>
      <c r="H40" s="23">
        <v>39</v>
      </c>
      <c r="I40" s="23">
        <v>39</v>
      </c>
      <c r="J40" s="23">
        <v>33</v>
      </c>
      <c r="K40" s="23">
        <v>41</v>
      </c>
      <c r="L40" s="23">
        <v>33</v>
      </c>
      <c r="M40" s="23">
        <v>41</v>
      </c>
      <c r="N40" s="23">
        <v>33</v>
      </c>
      <c r="O40" s="23">
        <v>41</v>
      </c>
      <c r="P40" s="23">
        <v>33</v>
      </c>
      <c r="Q40" s="23">
        <v>41</v>
      </c>
      <c r="R40" s="23">
        <v>33</v>
      </c>
      <c r="S40" s="23">
        <v>41</v>
      </c>
      <c r="T40" s="23">
        <v>33</v>
      </c>
      <c r="U40" s="23">
        <v>41</v>
      </c>
      <c r="V40" s="23">
        <v>33</v>
      </c>
      <c r="W40" s="23">
        <v>41</v>
      </c>
      <c r="X40" s="23">
        <v>33</v>
      </c>
      <c r="Y40" s="23">
        <v>41</v>
      </c>
      <c r="Z40" s="23">
        <v>33</v>
      </c>
      <c r="AA40" s="23">
        <v>41</v>
      </c>
      <c r="AB40" s="23">
        <v>33</v>
      </c>
      <c r="AC40" s="23">
        <v>41</v>
      </c>
      <c r="AD40" s="23">
        <v>33</v>
      </c>
      <c r="AE40" s="23">
        <v>41</v>
      </c>
      <c r="AF40" s="23">
        <v>33</v>
      </c>
      <c r="AG40" s="23">
        <v>41</v>
      </c>
      <c r="AH40" s="23">
        <v>33</v>
      </c>
      <c r="AI40" s="23">
        <v>41</v>
      </c>
      <c r="AJ40" s="23">
        <v>33</v>
      </c>
      <c r="AK40" s="23">
        <v>41</v>
      </c>
      <c r="AL40" s="23">
        <v>33</v>
      </c>
      <c r="AM40" s="23">
        <v>41</v>
      </c>
      <c r="AN40" s="23">
        <v>33</v>
      </c>
      <c r="AO40" s="23">
        <v>41</v>
      </c>
      <c r="AP40" s="23">
        <v>33</v>
      </c>
      <c r="AQ40" s="23">
        <v>41</v>
      </c>
      <c r="AR40" s="23">
        <v>33</v>
      </c>
      <c r="AS40" s="23">
        <v>41</v>
      </c>
      <c r="AT40" s="23">
        <v>33</v>
      </c>
      <c r="AU40" s="23">
        <v>41</v>
      </c>
      <c r="AV40" s="23">
        <v>33</v>
      </c>
      <c r="AW40" s="23">
        <v>41</v>
      </c>
      <c r="AX40" s="23">
        <v>33</v>
      </c>
      <c r="AY40" s="23">
        <v>41</v>
      </c>
      <c r="AZ40" s="23">
        <v>33</v>
      </c>
      <c r="BA40" s="23">
        <v>41</v>
      </c>
      <c r="BB40" s="23">
        <v>33</v>
      </c>
      <c r="BC40" s="23">
        <v>41</v>
      </c>
      <c r="BD40" s="23">
        <v>33</v>
      </c>
      <c r="BE40" s="15">
        <v>41</v>
      </c>
      <c r="BF40" s="75">
        <v>33</v>
      </c>
      <c r="BG40" s="12"/>
      <c r="BH40" s="169" t="s">
        <v>75</v>
      </c>
      <c r="BI40" s="170"/>
      <c r="BJ40" s="106">
        <f>'detail par semaine'!PR37</f>
        <v>4</v>
      </c>
      <c r="BK40" s="65">
        <f>'detail par semaine'!PS37</f>
        <v>0</v>
      </c>
      <c r="BL40" s="65">
        <f>'detail par semaine'!PT37</f>
        <v>5</v>
      </c>
      <c r="BM40" s="65"/>
      <c r="BN40" s="65">
        <f>'detail par semaine'!PV37</f>
        <v>-2</v>
      </c>
      <c r="BO40" s="67">
        <f t="shared" si="5"/>
        <v>16.999999999999996</v>
      </c>
      <c r="BQ40" s="70">
        <f t="shared" si="6"/>
        <v>98</v>
      </c>
    </row>
    <row r="41" spans="1:69" s="1" customFormat="1" ht="25.25" customHeight="1" x14ac:dyDescent="0.2">
      <c r="A41" s="62"/>
      <c r="B41" s="10" t="s">
        <v>37</v>
      </c>
      <c r="C41" s="41" t="s">
        <v>82</v>
      </c>
      <c r="D41" s="32">
        <v>37</v>
      </c>
      <c r="E41" s="38">
        <v>13.56</v>
      </c>
      <c r="F41" s="23">
        <v>41</v>
      </c>
      <c r="G41" s="23">
        <v>33</v>
      </c>
      <c r="H41" s="23">
        <v>41</v>
      </c>
      <c r="I41" s="23">
        <v>33</v>
      </c>
      <c r="J41" s="23">
        <v>41</v>
      </c>
      <c r="K41" s="23">
        <v>33</v>
      </c>
      <c r="L41" s="23">
        <v>41</v>
      </c>
      <c r="M41" s="23">
        <v>33</v>
      </c>
      <c r="N41" s="23">
        <v>41</v>
      </c>
      <c r="O41" s="23">
        <v>33</v>
      </c>
      <c r="P41" s="23">
        <v>41</v>
      </c>
      <c r="Q41" s="23">
        <v>33</v>
      </c>
      <c r="R41" s="23">
        <v>41</v>
      </c>
      <c r="S41" s="23">
        <v>33</v>
      </c>
      <c r="T41" s="23">
        <v>41</v>
      </c>
      <c r="U41" s="23">
        <v>33</v>
      </c>
      <c r="V41" s="23">
        <v>41</v>
      </c>
      <c r="W41" s="23">
        <v>33</v>
      </c>
      <c r="X41" s="23">
        <v>41</v>
      </c>
      <c r="Y41" s="23">
        <v>33</v>
      </c>
      <c r="Z41" s="23">
        <v>41</v>
      </c>
      <c r="AA41" s="23">
        <v>33</v>
      </c>
      <c r="AB41" s="23">
        <v>41</v>
      </c>
      <c r="AC41" s="23">
        <v>33</v>
      </c>
      <c r="AD41" s="23">
        <v>41</v>
      </c>
      <c r="AE41" s="23">
        <v>33</v>
      </c>
      <c r="AF41" s="23">
        <v>41</v>
      </c>
      <c r="AG41" s="23">
        <v>33</v>
      </c>
      <c r="AH41" s="23">
        <v>41</v>
      </c>
      <c r="AI41" s="23">
        <v>33</v>
      </c>
      <c r="AJ41" s="23">
        <v>41</v>
      </c>
      <c r="AK41" s="23">
        <v>33</v>
      </c>
      <c r="AL41" s="23">
        <v>41</v>
      </c>
      <c r="AM41" s="23">
        <v>33</v>
      </c>
      <c r="AN41" s="23">
        <v>41</v>
      </c>
      <c r="AO41" s="23">
        <v>33</v>
      </c>
      <c r="AP41" s="23">
        <v>41</v>
      </c>
      <c r="AQ41" s="23">
        <v>33</v>
      </c>
      <c r="AR41" s="23">
        <v>41</v>
      </c>
      <c r="AS41" s="23">
        <v>33</v>
      </c>
      <c r="AT41" s="23">
        <v>41</v>
      </c>
      <c r="AU41" s="23">
        <v>33</v>
      </c>
      <c r="AV41" s="23">
        <v>41</v>
      </c>
      <c r="AW41" s="23">
        <v>33</v>
      </c>
      <c r="AX41" s="23">
        <v>41</v>
      </c>
      <c r="AY41" s="23">
        <v>33</v>
      </c>
      <c r="AZ41" s="23">
        <v>41</v>
      </c>
      <c r="BA41" s="23">
        <v>33</v>
      </c>
      <c r="BB41" s="23">
        <v>41</v>
      </c>
      <c r="BC41" s="23">
        <v>33</v>
      </c>
      <c r="BD41" s="23">
        <v>41</v>
      </c>
      <c r="BE41" s="23">
        <v>33</v>
      </c>
      <c r="BF41" s="75">
        <v>41</v>
      </c>
      <c r="BG41" s="12"/>
      <c r="BH41" s="167" t="s">
        <v>37</v>
      </c>
      <c r="BI41" s="168"/>
      <c r="BJ41" s="106">
        <f>'detail par semaine'!PR38</f>
        <v>0</v>
      </c>
      <c r="BK41" s="65">
        <f>'detail par semaine'!PS38</f>
        <v>0</v>
      </c>
      <c r="BL41" s="65">
        <f>'detail par semaine'!PT38</f>
        <v>0</v>
      </c>
      <c r="BM41" s="65"/>
      <c r="BN41" s="65">
        <f>'detail par semaine'!PV38</f>
        <v>0</v>
      </c>
      <c r="BO41" s="67">
        <f t="shared" si="5"/>
        <v>13.56</v>
      </c>
      <c r="BQ41" s="70">
        <f t="shared" si="6"/>
        <v>94</v>
      </c>
    </row>
    <row r="42" spans="1:69" s="1" customFormat="1" ht="25.25" customHeight="1" x14ac:dyDescent="0.2">
      <c r="A42" s="62"/>
      <c r="B42" s="10" t="s">
        <v>73</v>
      </c>
      <c r="C42" s="41" t="s">
        <v>82</v>
      </c>
      <c r="D42" s="32">
        <v>37</v>
      </c>
      <c r="E42" s="38">
        <v>15</v>
      </c>
      <c r="F42" s="23">
        <v>33</v>
      </c>
      <c r="G42" s="23">
        <v>41.25</v>
      </c>
      <c r="H42" s="23">
        <v>33</v>
      </c>
      <c r="I42" s="23">
        <v>41</v>
      </c>
      <c r="J42" s="23">
        <v>33</v>
      </c>
      <c r="K42" s="23">
        <v>41</v>
      </c>
      <c r="L42" s="23">
        <v>33</v>
      </c>
      <c r="M42" s="23">
        <v>41</v>
      </c>
      <c r="N42" s="23">
        <v>33</v>
      </c>
      <c r="O42" s="23">
        <v>41</v>
      </c>
      <c r="P42" s="23">
        <v>33</v>
      </c>
      <c r="Q42" s="23">
        <v>41</v>
      </c>
      <c r="R42" s="23">
        <v>33</v>
      </c>
      <c r="S42" s="23">
        <v>41</v>
      </c>
      <c r="T42" s="23">
        <v>33</v>
      </c>
      <c r="U42" s="23">
        <v>41</v>
      </c>
      <c r="V42" s="23">
        <v>33</v>
      </c>
      <c r="W42" s="23">
        <v>41</v>
      </c>
      <c r="X42" s="23">
        <v>33</v>
      </c>
      <c r="Y42" s="23">
        <v>41</v>
      </c>
      <c r="Z42" s="23">
        <v>33</v>
      </c>
      <c r="AA42" s="23">
        <v>41</v>
      </c>
      <c r="AB42" s="23">
        <v>33</v>
      </c>
      <c r="AC42" s="23">
        <v>41</v>
      </c>
      <c r="AD42" s="23">
        <v>33</v>
      </c>
      <c r="AE42" s="23">
        <v>41</v>
      </c>
      <c r="AF42" s="23">
        <v>33</v>
      </c>
      <c r="AG42" s="23">
        <v>41</v>
      </c>
      <c r="AH42" s="23">
        <v>33</v>
      </c>
      <c r="AI42" s="23">
        <v>41</v>
      </c>
      <c r="AJ42" s="23">
        <v>33</v>
      </c>
      <c r="AK42" s="23">
        <v>41</v>
      </c>
      <c r="AL42" s="23">
        <v>33</v>
      </c>
      <c r="AM42" s="23">
        <v>41</v>
      </c>
      <c r="AN42" s="23">
        <v>33</v>
      </c>
      <c r="AO42" s="23">
        <v>41</v>
      </c>
      <c r="AP42" s="23">
        <v>33</v>
      </c>
      <c r="AQ42" s="23">
        <v>41</v>
      </c>
      <c r="AR42" s="23">
        <v>33</v>
      </c>
      <c r="AS42" s="23">
        <v>41</v>
      </c>
      <c r="AT42" s="23">
        <v>33</v>
      </c>
      <c r="AU42" s="23">
        <v>41</v>
      </c>
      <c r="AV42" s="23">
        <v>33</v>
      </c>
      <c r="AW42" s="23">
        <v>41</v>
      </c>
      <c r="AX42" s="23">
        <v>33</v>
      </c>
      <c r="AY42" s="23">
        <v>41</v>
      </c>
      <c r="AZ42" s="23">
        <v>33</v>
      </c>
      <c r="BA42" s="23">
        <v>41</v>
      </c>
      <c r="BB42" s="23">
        <v>33</v>
      </c>
      <c r="BC42" s="23">
        <v>41</v>
      </c>
      <c r="BD42" s="23">
        <v>33</v>
      </c>
      <c r="BE42" s="15">
        <v>41</v>
      </c>
      <c r="BF42" s="75">
        <v>33</v>
      </c>
      <c r="BG42" s="12"/>
      <c r="BH42" s="169" t="s">
        <v>73</v>
      </c>
      <c r="BI42" s="170"/>
      <c r="BJ42" s="106">
        <f>'detail par semaine'!PR39</f>
        <v>0.25</v>
      </c>
      <c r="BK42" s="65">
        <f>'detail par semaine'!PS39</f>
        <v>0</v>
      </c>
      <c r="BL42" s="65">
        <f>'detail par semaine'!PT39</f>
        <v>0.3125</v>
      </c>
      <c r="BM42" s="65"/>
      <c r="BN42" s="65">
        <f>'detail par semaine'!PV39</f>
        <v>0</v>
      </c>
      <c r="BO42" s="67">
        <f t="shared" si="5"/>
        <v>15.3125</v>
      </c>
      <c r="BQ42" s="70">
        <f t="shared" si="6"/>
        <v>94.25</v>
      </c>
    </row>
    <row r="43" spans="1:69" s="1" customFormat="1" ht="25.25" customHeight="1" x14ac:dyDescent="0.2">
      <c r="A43" s="62"/>
      <c r="B43" s="10" t="s">
        <v>48</v>
      </c>
      <c r="C43" s="41" t="s">
        <v>82</v>
      </c>
      <c r="D43" s="32">
        <v>37</v>
      </c>
      <c r="E43" s="38">
        <v>13.42</v>
      </c>
      <c r="F43" s="23">
        <v>33</v>
      </c>
      <c r="G43" s="23">
        <v>41</v>
      </c>
      <c r="H43" s="23">
        <v>33</v>
      </c>
      <c r="I43" s="23">
        <v>41</v>
      </c>
      <c r="J43" s="23">
        <v>33</v>
      </c>
      <c r="K43" s="23">
        <v>41</v>
      </c>
      <c r="L43" s="23">
        <v>33</v>
      </c>
      <c r="M43" s="23">
        <v>41</v>
      </c>
      <c r="N43" s="23">
        <v>33</v>
      </c>
      <c r="O43" s="23">
        <v>41</v>
      </c>
      <c r="P43" s="23">
        <v>33</v>
      </c>
      <c r="Q43" s="23">
        <v>41</v>
      </c>
      <c r="R43" s="23">
        <v>33</v>
      </c>
      <c r="S43" s="23">
        <v>41</v>
      </c>
      <c r="T43" s="23">
        <v>33</v>
      </c>
      <c r="U43" s="23">
        <v>41</v>
      </c>
      <c r="V43" s="23">
        <v>33</v>
      </c>
      <c r="W43" s="23">
        <v>41</v>
      </c>
      <c r="X43" s="23">
        <v>33</v>
      </c>
      <c r="Y43" s="23">
        <v>41</v>
      </c>
      <c r="Z43" s="23">
        <v>33</v>
      </c>
      <c r="AA43" s="23">
        <v>41</v>
      </c>
      <c r="AB43" s="23">
        <v>33</v>
      </c>
      <c r="AC43" s="23">
        <v>41</v>
      </c>
      <c r="AD43" s="23">
        <v>33</v>
      </c>
      <c r="AE43" s="23">
        <v>41</v>
      </c>
      <c r="AF43" s="23">
        <v>33</v>
      </c>
      <c r="AG43" s="23">
        <v>41</v>
      </c>
      <c r="AH43" s="23">
        <v>33</v>
      </c>
      <c r="AI43" s="23">
        <v>41</v>
      </c>
      <c r="AJ43" s="23">
        <v>33</v>
      </c>
      <c r="AK43" s="23">
        <v>41</v>
      </c>
      <c r="AL43" s="23">
        <v>33</v>
      </c>
      <c r="AM43" s="23">
        <v>41</v>
      </c>
      <c r="AN43" s="23">
        <v>33</v>
      </c>
      <c r="AO43" s="23">
        <v>41</v>
      </c>
      <c r="AP43" s="23">
        <v>33</v>
      </c>
      <c r="AQ43" s="23">
        <v>41</v>
      </c>
      <c r="AR43" s="23">
        <v>33</v>
      </c>
      <c r="AS43" s="23">
        <v>41</v>
      </c>
      <c r="AT43" s="23">
        <v>33</v>
      </c>
      <c r="AU43" s="23">
        <v>41</v>
      </c>
      <c r="AV43" s="23">
        <v>33</v>
      </c>
      <c r="AW43" s="23">
        <v>41</v>
      </c>
      <c r="AX43" s="23">
        <v>33</v>
      </c>
      <c r="AY43" s="23">
        <v>41</v>
      </c>
      <c r="AZ43" s="23">
        <v>33</v>
      </c>
      <c r="BA43" s="23">
        <v>41</v>
      </c>
      <c r="BB43" s="23">
        <v>33</v>
      </c>
      <c r="BC43" s="23">
        <v>41</v>
      </c>
      <c r="BD43" s="23">
        <v>33</v>
      </c>
      <c r="BE43" s="15">
        <v>41</v>
      </c>
      <c r="BF43" s="75">
        <v>33</v>
      </c>
      <c r="BG43" s="12"/>
      <c r="BH43" s="169" t="s">
        <v>48</v>
      </c>
      <c r="BI43" s="170"/>
      <c r="BJ43" s="106">
        <f>'detail par semaine'!PR40</f>
        <v>0</v>
      </c>
      <c r="BK43" s="65">
        <f>'detail par semaine'!PS40</f>
        <v>0</v>
      </c>
      <c r="BL43" s="65">
        <f>'detail par semaine'!PT40</f>
        <v>0</v>
      </c>
      <c r="BM43" s="65"/>
      <c r="BN43" s="65">
        <f>'detail par semaine'!PV40</f>
        <v>0</v>
      </c>
      <c r="BO43" s="67">
        <f t="shared" si="5"/>
        <v>13.42</v>
      </c>
      <c r="BQ43" s="70">
        <f t="shared" si="6"/>
        <v>94</v>
      </c>
    </row>
    <row r="44" spans="1:69" s="1" customFormat="1" ht="25.25" customHeight="1" x14ac:dyDescent="0.2">
      <c r="A44" s="62"/>
      <c r="B44" s="10" t="s">
        <v>42</v>
      </c>
      <c r="C44" s="41" t="s">
        <v>82</v>
      </c>
      <c r="D44" s="32">
        <v>37</v>
      </c>
      <c r="E44" s="38">
        <v>5.4824999999999973</v>
      </c>
      <c r="F44" s="23">
        <v>33</v>
      </c>
      <c r="G44" s="23">
        <v>41</v>
      </c>
      <c r="H44" s="23">
        <v>33</v>
      </c>
      <c r="I44" s="23">
        <v>41</v>
      </c>
      <c r="J44" s="23">
        <v>33</v>
      </c>
      <c r="K44" s="23">
        <v>41</v>
      </c>
      <c r="L44" s="23">
        <v>33</v>
      </c>
      <c r="M44" s="23">
        <v>41</v>
      </c>
      <c r="N44" s="23">
        <v>33</v>
      </c>
      <c r="O44" s="23">
        <v>41</v>
      </c>
      <c r="P44" s="23">
        <v>33</v>
      </c>
      <c r="Q44" s="23">
        <v>41</v>
      </c>
      <c r="R44" s="23">
        <v>33</v>
      </c>
      <c r="S44" s="23">
        <v>41</v>
      </c>
      <c r="T44" s="23">
        <v>33</v>
      </c>
      <c r="U44" s="23">
        <v>41</v>
      </c>
      <c r="V44" s="23">
        <v>33</v>
      </c>
      <c r="W44" s="23">
        <v>41</v>
      </c>
      <c r="X44" s="23">
        <v>33</v>
      </c>
      <c r="Y44" s="23">
        <v>41</v>
      </c>
      <c r="Z44" s="23">
        <v>33</v>
      </c>
      <c r="AA44" s="23">
        <v>41</v>
      </c>
      <c r="AB44" s="23">
        <v>33</v>
      </c>
      <c r="AC44" s="23">
        <v>41</v>
      </c>
      <c r="AD44" s="23">
        <v>33</v>
      </c>
      <c r="AE44" s="23">
        <v>41</v>
      </c>
      <c r="AF44" s="23">
        <v>33</v>
      </c>
      <c r="AG44" s="23">
        <v>41</v>
      </c>
      <c r="AH44" s="23">
        <v>33</v>
      </c>
      <c r="AI44" s="23">
        <v>41</v>
      </c>
      <c r="AJ44" s="23">
        <v>33</v>
      </c>
      <c r="AK44" s="23">
        <v>41</v>
      </c>
      <c r="AL44" s="23">
        <v>33</v>
      </c>
      <c r="AM44" s="23">
        <v>41</v>
      </c>
      <c r="AN44" s="23">
        <v>33</v>
      </c>
      <c r="AO44" s="23">
        <v>41</v>
      </c>
      <c r="AP44" s="23">
        <v>33</v>
      </c>
      <c r="AQ44" s="23">
        <v>41</v>
      </c>
      <c r="AR44" s="23">
        <v>33</v>
      </c>
      <c r="AS44" s="23">
        <v>41</v>
      </c>
      <c r="AT44" s="23">
        <v>33</v>
      </c>
      <c r="AU44" s="23">
        <v>41</v>
      </c>
      <c r="AV44" s="23">
        <v>33</v>
      </c>
      <c r="AW44" s="23">
        <v>41</v>
      </c>
      <c r="AX44" s="23">
        <v>33</v>
      </c>
      <c r="AY44" s="23">
        <v>41</v>
      </c>
      <c r="AZ44" s="23">
        <v>33</v>
      </c>
      <c r="BA44" s="23">
        <v>41</v>
      </c>
      <c r="BB44" s="23">
        <v>33</v>
      </c>
      <c r="BC44" s="23">
        <v>41</v>
      </c>
      <c r="BD44" s="23">
        <v>33</v>
      </c>
      <c r="BE44" s="15">
        <v>41</v>
      </c>
      <c r="BF44" s="75">
        <v>33</v>
      </c>
      <c r="BG44" s="12"/>
      <c r="BH44" s="169" t="s">
        <v>42</v>
      </c>
      <c r="BI44" s="170"/>
      <c r="BJ44" s="106">
        <f>'detail par semaine'!PR41</f>
        <v>0</v>
      </c>
      <c r="BK44" s="65">
        <f>'detail par semaine'!PS41</f>
        <v>0</v>
      </c>
      <c r="BL44" s="65">
        <f>'detail par semaine'!PT41</f>
        <v>0</v>
      </c>
      <c r="BM44" s="65"/>
      <c r="BN44" s="65">
        <f>'detail par semaine'!PV41</f>
        <v>0</v>
      </c>
      <c r="BO44" s="67">
        <f t="shared" si="5"/>
        <v>5.4824999999999973</v>
      </c>
      <c r="BQ44" s="70">
        <f t="shared" si="6"/>
        <v>94</v>
      </c>
    </row>
    <row r="45" spans="1:69" s="1" customFormat="1" ht="25.25" customHeight="1" x14ac:dyDescent="0.2">
      <c r="A45" s="62"/>
      <c r="B45" s="10" t="s">
        <v>79</v>
      </c>
      <c r="C45" s="41" t="s">
        <v>82</v>
      </c>
      <c r="D45" s="32">
        <v>37</v>
      </c>
      <c r="E45" s="38">
        <v>0</v>
      </c>
      <c r="F45" s="23"/>
      <c r="G45" s="23">
        <v>41</v>
      </c>
      <c r="H45" s="23">
        <v>33</v>
      </c>
      <c r="I45" s="23">
        <v>41</v>
      </c>
      <c r="J45" s="23">
        <v>33</v>
      </c>
      <c r="K45" s="23">
        <v>41</v>
      </c>
      <c r="L45" s="23">
        <v>33</v>
      </c>
      <c r="M45" s="23">
        <v>41</v>
      </c>
      <c r="N45" s="23">
        <v>33</v>
      </c>
      <c r="O45" s="23">
        <v>41</v>
      </c>
      <c r="P45" s="23">
        <v>33</v>
      </c>
      <c r="Q45" s="23">
        <v>41</v>
      </c>
      <c r="R45" s="23">
        <v>33</v>
      </c>
      <c r="S45" s="23">
        <v>41</v>
      </c>
      <c r="T45" s="23">
        <v>33</v>
      </c>
      <c r="U45" s="23">
        <v>41</v>
      </c>
      <c r="V45" s="23">
        <v>33</v>
      </c>
      <c r="W45" s="23">
        <v>41</v>
      </c>
      <c r="X45" s="23">
        <v>33</v>
      </c>
      <c r="Y45" s="23">
        <v>41</v>
      </c>
      <c r="Z45" s="23">
        <v>33</v>
      </c>
      <c r="AA45" s="23">
        <v>41</v>
      </c>
      <c r="AB45" s="23">
        <v>33</v>
      </c>
      <c r="AC45" s="23">
        <v>41</v>
      </c>
      <c r="AD45" s="23">
        <v>33</v>
      </c>
      <c r="AE45" s="23">
        <v>41</v>
      </c>
      <c r="AF45" s="23">
        <v>33</v>
      </c>
      <c r="AG45" s="23">
        <v>41</v>
      </c>
      <c r="AH45" s="23">
        <v>33</v>
      </c>
      <c r="AI45" s="23">
        <v>41</v>
      </c>
      <c r="AJ45" s="23">
        <v>33</v>
      </c>
      <c r="AK45" s="23">
        <v>41</v>
      </c>
      <c r="AL45" s="23">
        <v>33</v>
      </c>
      <c r="AM45" s="23">
        <v>41</v>
      </c>
      <c r="AN45" s="23">
        <v>33</v>
      </c>
      <c r="AO45" s="23">
        <v>41</v>
      </c>
      <c r="AP45" s="23">
        <v>33</v>
      </c>
      <c r="AQ45" s="23">
        <v>41</v>
      </c>
      <c r="AR45" s="23">
        <v>33</v>
      </c>
      <c r="AS45" s="23">
        <v>41</v>
      </c>
      <c r="AT45" s="23">
        <v>33</v>
      </c>
      <c r="AU45" s="23">
        <v>41</v>
      </c>
      <c r="AV45" s="23">
        <v>33</v>
      </c>
      <c r="AW45" s="23">
        <v>41</v>
      </c>
      <c r="AX45" s="23">
        <v>33</v>
      </c>
      <c r="AY45" s="23">
        <v>41</v>
      </c>
      <c r="AZ45" s="23">
        <v>33</v>
      </c>
      <c r="BA45" s="23">
        <v>41</v>
      </c>
      <c r="BB45" s="23">
        <v>33</v>
      </c>
      <c r="BC45" s="23">
        <v>41</v>
      </c>
      <c r="BD45" s="23">
        <v>33</v>
      </c>
      <c r="BE45" s="15">
        <v>41</v>
      </c>
      <c r="BF45" s="75">
        <v>33</v>
      </c>
      <c r="BG45" s="12"/>
      <c r="BH45" s="169" t="s">
        <v>79</v>
      </c>
      <c r="BI45" s="170"/>
      <c r="BJ45" s="106">
        <f>'detail par semaine'!PR42</f>
        <v>0</v>
      </c>
      <c r="BK45" s="65">
        <f>'detail par semaine'!PS42</f>
        <v>0</v>
      </c>
      <c r="BL45" s="65">
        <f>'detail par semaine'!PT42</f>
        <v>0</v>
      </c>
      <c r="BM45" s="65"/>
      <c r="BN45" s="65">
        <f>'detail par semaine'!PV42</f>
        <v>0</v>
      </c>
      <c r="BO45" s="67">
        <f t="shared" si="5"/>
        <v>0</v>
      </c>
      <c r="BQ45" s="69">
        <f t="shared" si="6"/>
        <v>94</v>
      </c>
    </row>
    <row r="46" spans="1:69" s="1" customFormat="1" ht="25.25" customHeight="1" x14ac:dyDescent="0.2">
      <c r="A46" s="62"/>
      <c r="B46" s="10" t="s">
        <v>84</v>
      </c>
      <c r="C46" s="41" t="s">
        <v>82</v>
      </c>
      <c r="D46" s="32">
        <v>37</v>
      </c>
      <c r="E46" s="38">
        <v>9.35</v>
      </c>
      <c r="F46" s="23">
        <v>33</v>
      </c>
      <c r="G46" s="23">
        <v>38</v>
      </c>
      <c r="H46" s="23">
        <v>38</v>
      </c>
      <c r="I46" s="23">
        <v>33</v>
      </c>
      <c r="J46" s="23">
        <v>41</v>
      </c>
      <c r="K46" s="23">
        <v>33</v>
      </c>
      <c r="L46" s="23">
        <v>41</v>
      </c>
      <c r="M46" s="23">
        <v>33</v>
      </c>
      <c r="N46" s="23">
        <v>41</v>
      </c>
      <c r="O46" s="23">
        <v>33</v>
      </c>
      <c r="P46" s="23">
        <v>41</v>
      </c>
      <c r="Q46" s="23">
        <v>33</v>
      </c>
      <c r="R46" s="23">
        <v>41</v>
      </c>
      <c r="S46" s="23">
        <v>33</v>
      </c>
      <c r="T46" s="23">
        <v>41</v>
      </c>
      <c r="U46" s="23">
        <v>33</v>
      </c>
      <c r="V46" s="23">
        <v>41</v>
      </c>
      <c r="W46" s="23">
        <v>33</v>
      </c>
      <c r="X46" s="23">
        <v>41</v>
      </c>
      <c r="Y46" s="23">
        <v>33</v>
      </c>
      <c r="Z46" s="23">
        <v>41</v>
      </c>
      <c r="AA46" s="23">
        <v>33</v>
      </c>
      <c r="AB46" s="23">
        <v>41</v>
      </c>
      <c r="AC46" s="23">
        <v>33</v>
      </c>
      <c r="AD46" s="23">
        <v>41</v>
      </c>
      <c r="AE46" s="23">
        <v>33</v>
      </c>
      <c r="AF46" s="23">
        <v>41</v>
      </c>
      <c r="AG46" s="23">
        <v>33</v>
      </c>
      <c r="AH46" s="23">
        <v>41</v>
      </c>
      <c r="AI46" s="23">
        <v>33</v>
      </c>
      <c r="AJ46" s="23">
        <v>41</v>
      </c>
      <c r="AK46" s="23">
        <v>33</v>
      </c>
      <c r="AL46" s="23">
        <v>41</v>
      </c>
      <c r="AM46" s="23">
        <v>33</v>
      </c>
      <c r="AN46" s="23">
        <v>41</v>
      </c>
      <c r="AO46" s="23">
        <v>33</v>
      </c>
      <c r="AP46" s="23">
        <v>41</v>
      </c>
      <c r="AQ46" s="23">
        <v>33</v>
      </c>
      <c r="AR46" s="23">
        <v>41</v>
      </c>
      <c r="AS46" s="23">
        <v>33</v>
      </c>
      <c r="AT46" s="23">
        <v>41</v>
      </c>
      <c r="AU46" s="23">
        <v>33</v>
      </c>
      <c r="AV46" s="23">
        <v>41</v>
      </c>
      <c r="AW46" s="23">
        <v>33</v>
      </c>
      <c r="AX46" s="23">
        <v>41</v>
      </c>
      <c r="AY46" s="23">
        <v>33</v>
      </c>
      <c r="AZ46" s="23">
        <v>41</v>
      </c>
      <c r="BA46" s="23">
        <v>33</v>
      </c>
      <c r="BB46" s="23">
        <v>41</v>
      </c>
      <c r="BC46" s="23">
        <v>33</v>
      </c>
      <c r="BD46" s="23">
        <v>41</v>
      </c>
      <c r="BE46" s="23">
        <v>33</v>
      </c>
      <c r="BF46" s="75">
        <v>41</v>
      </c>
      <c r="BG46" s="12"/>
      <c r="BH46" s="169" t="s">
        <v>84</v>
      </c>
      <c r="BI46" s="170"/>
      <c r="BJ46" s="106">
        <f>'detail par semaine'!PR43</f>
        <v>2</v>
      </c>
      <c r="BK46" s="65">
        <f>'detail par semaine'!PS43</f>
        <v>0</v>
      </c>
      <c r="BL46" s="65">
        <f>'detail par semaine'!PT43</f>
        <v>2.5</v>
      </c>
      <c r="BM46" s="65"/>
      <c r="BN46" s="65">
        <f>'detail par semaine'!PV43</f>
        <v>0</v>
      </c>
      <c r="BO46" s="67">
        <f t="shared" si="5"/>
        <v>11.85</v>
      </c>
      <c r="BQ46" s="70">
        <f t="shared" si="6"/>
        <v>96</v>
      </c>
    </row>
    <row r="47" spans="1:69" s="1" customFormat="1" ht="25.25" customHeight="1" x14ac:dyDescent="0.2">
      <c r="A47" s="62"/>
      <c r="B47" s="10" t="s">
        <v>71</v>
      </c>
      <c r="C47" s="41" t="s">
        <v>82</v>
      </c>
      <c r="D47" s="32">
        <v>37</v>
      </c>
      <c r="E47" s="38">
        <v>0</v>
      </c>
      <c r="F47" s="23">
        <v>41</v>
      </c>
      <c r="G47" s="23">
        <v>33</v>
      </c>
      <c r="H47" s="23">
        <v>41</v>
      </c>
      <c r="I47" s="23">
        <v>33</v>
      </c>
      <c r="J47" s="23">
        <v>41</v>
      </c>
      <c r="K47" s="23">
        <v>33</v>
      </c>
      <c r="L47" s="23">
        <v>41</v>
      </c>
      <c r="M47" s="23">
        <v>33</v>
      </c>
      <c r="N47" s="23">
        <v>41</v>
      </c>
      <c r="O47" s="23">
        <v>33</v>
      </c>
      <c r="P47" s="23">
        <v>41</v>
      </c>
      <c r="Q47" s="23">
        <v>33</v>
      </c>
      <c r="R47" s="23">
        <v>41</v>
      </c>
      <c r="S47" s="23">
        <v>33</v>
      </c>
      <c r="T47" s="23">
        <v>41</v>
      </c>
      <c r="U47" s="23">
        <v>33</v>
      </c>
      <c r="V47" s="23">
        <v>41</v>
      </c>
      <c r="W47" s="23">
        <v>33</v>
      </c>
      <c r="X47" s="23">
        <v>41</v>
      </c>
      <c r="Y47" s="23">
        <v>33</v>
      </c>
      <c r="Z47" s="23">
        <v>41</v>
      </c>
      <c r="AA47" s="23">
        <v>33</v>
      </c>
      <c r="AB47" s="23">
        <v>41</v>
      </c>
      <c r="AC47" s="23">
        <v>33</v>
      </c>
      <c r="AD47" s="23">
        <v>41</v>
      </c>
      <c r="AE47" s="23">
        <v>33</v>
      </c>
      <c r="AF47" s="23">
        <v>41</v>
      </c>
      <c r="AG47" s="23">
        <v>33</v>
      </c>
      <c r="AH47" s="23">
        <v>41</v>
      </c>
      <c r="AI47" s="23">
        <v>33</v>
      </c>
      <c r="AJ47" s="23">
        <v>41</v>
      </c>
      <c r="AK47" s="23">
        <v>33</v>
      </c>
      <c r="AL47" s="23">
        <v>41</v>
      </c>
      <c r="AM47" s="23">
        <v>33</v>
      </c>
      <c r="AN47" s="23">
        <v>41</v>
      </c>
      <c r="AO47" s="23">
        <v>33</v>
      </c>
      <c r="AP47" s="23">
        <v>41</v>
      </c>
      <c r="AQ47" s="23">
        <v>33</v>
      </c>
      <c r="AR47" s="23">
        <v>41</v>
      </c>
      <c r="AS47" s="23">
        <v>33</v>
      </c>
      <c r="AT47" s="23">
        <v>41</v>
      </c>
      <c r="AU47" s="23">
        <v>33</v>
      </c>
      <c r="AV47" s="23">
        <v>41</v>
      </c>
      <c r="AW47" s="23">
        <v>33</v>
      </c>
      <c r="AX47" s="23">
        <v>41</v>
      </c>
      <c r="AY47" s="23">
        <v>33</v>
      </c>
      <c r="AZ47" s="23">
        <v>41</v>
      </c>
      <c r="BA47" s="23">
        <v>33</v>
      </c>
      <c r="BB47" s="23">
        <v>41</v>
      </c>
      <c r="BC47" s="23">
        <v>33</v>
      </c>
      <c r="BD47" s="23">
        <v>41</v>
      </c>
      <c r="BE47" s="23">
        <v>33</v>
      </c>
      <c r="BF47" s="75">
        <v>41</v>
      </c>
      <c r="BG47" s="12"/>
      <c r="BH47" s="169" t="s">
        <v>71</v>
      </c>
      <c r="BI47" s="170"/>
      <c r="BJ47" s="106">
        <f>'detail par semaine'!PR44</f>
        <v>0</v>
      </c>
      <c r="BK47" s="65">
        <f>'detail par semaine'!PS44</f>
        <v>0</v>
      </c>
      <c r="BL47" s="65">
        <f>'detail par semaine'!PT44</f>
        <v>0</v>
      </c>
      <c r="BM47" s="65"/>
      <c r="BN47" s="65">
        <f>'detail par semaine'!PV44</f>
        <v>0</v>
      </c>
      <c r="BO47" s="67">
        <f t="shared" si="5"/>
        <v>0</v>
      </c>
      <c r="BQ47" s="70">
        <f t="shared" si="6"/>
        <v>94</v>
      </c>
    </row>
    <row r="48" spans="1:69" s="1" customFormat="1" ht="25.25" customHeight="1" thickBot="1" x14ac:dyDescent="0.25">
      <c r="A48" s="62"/>
      <c r="B48" s="11" t="s">
        <v>72</v>
      </c>
      <c r="C48" s="47" t="s">
        <v>82</v>
      </c>
      <c r="D48" s="34">
        <v>37</v>
      </c>
      <c r="E48" s="73">
        <v>11.81</v>
      </c>
      <c r="F48" s="23">
        <v>33</v>
      </c>
      <c r="G48" s="23">
        <v>33</v>
      </c>
      <c r="H48" s="23">
        <v>41</v>
      </c>
      <c r="I48" s="23">
        <v>33</v>
      </c>
      <c r="J48" s="23">
        <v>33</v>
      </c>
      <c r="K48" s="23">
        <v>41</v>
      </c>
      <c r="L48" s="23">
        <v>33</v>
      </c>
      <c r="M48" s="23">
        <v>41</v>
      </c>
      <c r="N48" s="23">
        <v>33</v>
      </c>
      <c r="O48" s="23">
        <v>41</v>
      </c>
      <c r="P48" s="23">
        <v>33</v>
      </c>
      <c r="Q48" s="23">
        <v>41</v>
      </c>
      <c r="R48" s="23">
        <v>33</v>
      </c>
      <c r="S48" s="23">
        <v>41</v>
      </c>
      <c r="T48" s="23">
        <v>33</v>
      </c>
      <c r="U48" s="23">
        <v>41</v>
      </c>
      <c r="V48" s="23">
        <v>33</v>
      </c>
      <c r="W48" s="23">
        <v>41</v>
      </c>
      <c r="X48" s="23">
        <v>33</v>
      </c>
      <c r="Y48" s="23">
        <v>41</v>
      </c>
      <c r="Z48" s="23">
        <v>33</v>
      </c>
      <c r="AA48" s="23">
        <v>41</v>
      </c>
      <c r="AB48" s="23">
        <v>33</v>
      </c>
      <c r="AC48" s="23">
        <v>41</v>
      </c>
      <c r="AD48" s="23">
        <v>33</v>
      </c>
      <c r="AE48" s="23">
        <v>41</v>
      </c>
      <c r="AF48" s="23">
        <v>33</v>
      </c>
      <c r="AG48" s="23">
        <v>41</v>
      </c>
      <c r="AH48" s="23">
        <v>33</v>
      </c>
      <c r="AI48" s="23">
        <v>41</v>
      </c>
      <c r="AJ48" s="23">
        <v>33</v>
      </c>
      <c r="AK48" s="23">
        <v>41</v>
      </c>
      <c r="AL48" s="23">
        <v>33</v>
      </c>
      <c r="AM48" s="23">
        <v>41</v>
      </c>
      <c r="AN48" s="23">
        <v>33</v>
      </c>
      <c r="AO48" s="23">
        <v>41</v>
      </c>
      <c r="AP48" s="23">
        <v>33</v>
      </c>
      <c r="AQ48" s="23">
        <v>41</v>
      </c>
      <c r="AR48" s="23">
        <v>33</v>
      </c>
      <c r="AS48" s="23">
        <v>41</v>
      </c>
      <c r="AT48" s="23">
        <v>33</v>
      </c>
      <c r="AU48" s="23">
        <v>41</v>
      </c>
      <c r="AV48" s="23">
        <v>33</v>
      </c>
      <c r="AW48" s="23">
        <v>41</v>
      </c>
      <c r="AX48" s="23">
        <v>33</v>
      </c>
      <c r="AY48" s="23">
        <v>41</v>
      </c>
      <c r="AZ48" s="23">
        <v>33</v>
      </c>
      <c r="BA48" s="23">
        <v>41</v>
      </c>
      <c r="BB48" s="23">
        <v>33</v>
      </c>
      <c r="BC48" s="23">
        <v>41</v>
      </c>
      <c r="BD48" s="23">
        <v>33</v>
      </c>
      <c r="BE48" s="15">
        <v>41</v>
      </c>
      <c r="BF48" s="75">
        <v>33</v>
      </c>
      <c r="BG48" s="12"/>
      <c r="BH48" s="181" t="s">
        <v>72</v>
      </c>
      <c r="BI48" s="182"/>
      <c r="BJ48" s="106">
        <f>'detail par semaine'!PR45</f>
        <v>0</v>
      </c>
      <c r="BK48" s="65">
        <f>'detail par semaine'!PS45</f>
        <v>0</v>
      </c>
      <c r="BL48" s="65">
        <f>'detail par semaine'!PT45</f>
        <v>0</v>
      </c>
      <c r="BM48" s="66"/>
      <c r="BN48" s="66">
        <f>'detail par semaine'!PV45</f>
        <v>-8</v>
      </c>
      <c r="BO48" s="67">
        <f t="shared" si="5"/>
        <v>3.8100000000000005</v>
      </c>
      <c r="BQ48" s="71">
        <f t="shared" si="6"/>
        <v>94</v>
      </c>
    </row>
    <row r="49" spans="1:69" s="1" customFormat="1" ht="25.25" customHeight="1" thickBot="1" x14ac:dyDescent="0.2">
      <c r="A49" s="61"/>
      <c r="B49"/>
      <c r="C49"/>
      <c r="D49"/>
      <c r="E49" s="43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7"/>
      <c r="AY49"/>
      <c r="AZ49"/>
      <c r="BA49"/>
      <c r="BB49"/>
      <c r="BC49"/>
      <c r="BD49"/>
      <c r="BE49"/>
      <c r="BF49"/>
      <c r="BH49"/>
      <c r="BI49"/>
      <c r="BM49" s="35"/>
    </row>
    <row r="50" spans="1:69" ht="25.25" customHeight="1" thickTop="1" x14ac:dyDescent="0.2">
      <c r="B50" s="12"/>
      <c r="C50" s="12"/>
      <c r="D50" s="12"/>
      <c r="E50" s="25"/>
      <c r="F50" s="22" t="s">
        <v>132</v>
      </c>
      <c r="G50" s="49"/>
      <c r="H50" s="49"/>
      <c r="I50" s="49"/>
      <c r="J50" s="49"/>
      <c r="K50" s="49"/>
      <c r="L50" s="49"/>
      <c r="M50" s="49"/>
      <c r="N50" s="50"/>
      <c r="O50" s="57"/>
      <c r="P50" s="57"/>
      <c r="Q50" s="57"/>
      <c r="R50" s="57"/>
      <c r="S50" s="57"/>
      <c r="T50" s="57"/>
      <c r="U50" s="57"/>
      <c r="V50" s="57"/>
      <c r="W50" s="57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3"/>
      <c r="AJ50" s="3"/>
      <c r="AK50" s="3"/>
      <c r="AL50" s="3"/>
      <c r="AM50" s="3"/>
      <c r="AN50" s="3"/>
      <c r="AO50" s="3"/>
      <c r="AP50" s="8"/>
      <c r="AQ50" s="3"/>
      <c r="AR50" s="3"/>
      <c r="AS50" s="3"/>
      <c r="AT50" s="3"/>
      <c r="AU50" s="3"/>
      <c r="AV50" s="3"/>
      <c r="AW50" s="3"/>
      <c r="AX50" s="6"/>
      <c r="AY50" s="3"/>
      <c r="AZ50" s="3"/>
      <c r="BA50" s="3"/>
      <c r="BB50" s="3"/>
      <c r="BC50" s="3"/>
      <c r="BD50" s="3"/>
      <c r="BE50" s="3"/>
      <c r="BF50" s="1"/>
    </row>
    <row r="51" spans="1:69" s="1" customFormat="1" ht="25.25" customHeight="1" x14ac:dyDescent="0.15">
      <c r="A51" s="61"/>
      <c r="B51" s="16"/>
      <c r="C51" s="16"/>
      <c r="D51" s="16"/>
      <c r="E51" s="44"/>
      <c r="F51" s="51"/>
      <c r="G51" s="21" t="s">
        <v>127</v>
      </c>
      <c r="H51" s="27"/>
      <c r="I51" s="27"/>
      <c r="J51" s="27"/>
      <c r="K51" s="27"/>
      <c r="L51" s="27"/>
      <c r="M51" s="27"/>
      <c r="N51" s="52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9"/>
      <c r="AY51" s="16"/>
      <c r="AZ51" s="16"/>
      <c r="BA51" s="16"/>
      <c r="BB51" s="16"/>
      <c r="BC51" s="16"/>
      <c r="BD51" s="16"/>
      <c r="BE51" s="16"/>
      <c r="BF51" s="16"/>
      <c r="BG51" s="5"/>
      <c r="BM51" s="35"/>
    </row>
    <row r="52" spans="1:69" s="16" customFormat="1" ht="25.25" customHeight="1" x14ac:dyDescent="0.15">
      <c r="A52" s="61"/>
      <c r="E52" s="44"/>
      <c r="F52" s="51"/>
      <c r="G52" s="21" t="s">
        <v>128</v>
      </c>
      <c r="H52" s="27"/>
      <c r="I52" s="27"/>
      <c r="J52" s="27"/>
      <c r="K52" s="27"/>
      <c r="L52" s="27"/>
      <c r="M52" s="27"/>
      <c r="N52" s="52"/>
      <c r="AX52" s="19"/>
      <c r="BG52" s="19"/>
      <c r="BM52" s="18"/>
    </row>
    <row r="53" spans="1:69" s="16" customFormat="1" ht="25.25" customHeight="1" x14ac:dyDescent="0.2">
      <c r="A53" s="61"/>
      <c r="E53" s="44"/>
      <c r="F53" s="51"/>
      <c r="G53" s="21" t="s">
        <v>49</v>
      </c>
      <c r="H53" s="27"/>
      <c r="I53" s="27"/>
      <c r="J53" s="27"/>
      <c r="K53" s="27"/>
      <c r="L53" s="27"/>
      <c r="M53" s="27"/>
      <c r="N53" s="52"/>
      <c r="T53" s="1"/>
      <c r="U53" s="1"/>
      <c r="V53" s="1"/>
      <c r="W53" s="1"/>
      <c r="X53" s="1"/>
      <c r="AH53" s="12"/>
      <c r="AI53" s="3"/>
      <c r="AO53" s="3"/>
      <c r="AP53" s="3"/>
      <c r="AQ53" s="3"/>
      <c r="AR53" s="3"/>
      <c r="AS53" s="3"/>
      <c r="AT53" s="3"/>
      <c r="AU53" s="3"/>
      <c r="AV53" s="3"/>
      <c r="AW53" s="3"/>
      <c r="AX53" s="6"/>
      <c r="AY53" s="3"/>
      <c r="AZ53" s="3"/>
      <c r="BA53" s="3"/>
      <c r="BB53" s="3"/>
      <c r="BC53" s="3"/>
      <c r="BD53" s="3"/>
      <c r="BE53" s="3"/>
      <c r="BF53" s="1"/>
      <c r="BG53" s="19"/>
      <c r="BM53" s="18"/>
    </row>
    <row r="54" spans="1:69" s="1" customFormat="1" ht="25.25" customHeight="1" thickBot="1" x14ac:dyDescent="0.25">
      <c r="A54" s="61"/>
      <c r="B54" s="16"/>
      <c r="C54" s="16"/>
      <c r="D54" s="16"/>
      <c r="E54" s="44"/>
      <c r="F54" s="51"/>
      <c r="G54" s="21"/>
      <c r="H54" s="27"/>
      <c r="I54" s="27"/>
      <c r="J54" s="27"/>
      <c r="K54" s="27"/>
      <c r="L54" s="27"/>
      <c r="M54" s="27"/>
      <c r="N54" s="52"/>
      <c r="AH54" s="12"/>
      <c r="AJ54" s="16"/>
      <c r="AK54" s="16"/>
      <c r="AL54" s="16"/>
      <c r="AM54" s="16"/>
      <c r="AN54" s="16"/>
      <c r="AO54" s="3"/>
      <c r="AP54" s="3"/>
      <c r="AQ54" s="3"/>
      <c r="AR54" s="3"/>
      <c r="AS54" s="3"/>
      <c r="AT54" s="3"/>
      <c r="AU54" s="3"/>
      <c r="AV54" s="3"/>
      <c r="AW54" s="3"/>
      <c r="AX54" s="6"/>
      <c r="AY54" s="3"/>
      <c r="AZ54" s="3"/>
      <c r="BA54" s="3"/>
      <c r="BB54" s="3"/>
      <c r="BC54" s="3"/>
      <c r="BD54" s="3"/>
      <c r="BE54" s="3"/>
      <c r="BG54" s="5"/>
      <c r="BM54" s="35"/>
    </row>
    <row r="55" spans="1:69" s="1" customFormat="1" ht="25.25" customHeight="1" x14ac:dyDescent="0.2">
      <c r="A55" s="61"/>
      <c r="B55" s="16"/>
      <c r="C55" s="16"/>
      <c r="D55" s="16"/>
      <c r="E55" s="44"/>
      <c r="F55" s="51"/>
      <c r="G55" s="21" t="s">
        <v>117</v>
      </c>
      <c r="H55" s="21"/>
      <c r="I55" s="21"/>
      <c r="J55" s="27"/>
      <c r="K55" s="27"/>
      <c r="L55" s="27"/>
      <c r="M55" s="27"/>
      <c r="N55" s="52"/>
      <c r="AH55" s="12"/>
      <c r="AJ55" s="16"/>
      <c r="AK55" s="16"/>
      <c r="AL55" s="16"/>
      <c r="AM55" s="16"/>
      <c r="AN55" s="16"/>
      <c r="BG55" s="5"/>
      <c r="BM55" s="35"/>
      <c r="BP55" s="183"/>
      <c r="BQ55" s="183"/>
    </row>
    <row r="56" spans="1:69" s="1" customFormat="1" ht="25.25" customHeight="1" x14ac:dyDescent="0.2">
      <c r="A56" s="61"/>
      <c r="B56" s="16"/>
      <c r="C56" s="16"/>
      <c r="D56" s="16"/>
      <c r="E56" s="44"/>
      <c r="F56" s="51"/>
      <c r="G56" s="21" t="s">
        <v>53</v>
      </c>
      <c r="H56" s="21"/>
      <c r="I56" s="21"/>
      <c r="J56" s="27"/>
      <c r="K56" s="27"/>
      <c r="L56" s="27"/>
      <c r="M56" s="27"/>
      <c r="N56" s="52"/>
      <c r="AH56" s="12"/>
      <c r="AJ56" s="16"/>
      <c r="AK56" s="16"/>
      <c r="AL56" s="16"/>
      <c r="AM56" s="16"/>
      <c r="AN56" s="16"/>
      <c r="BI56" s="2"/>
      <c r="BM56" s="35"/>
      <c r="BP56" s="184"/>
      <c r="BQ56" s="184"/>
    </row>
    <row r="57" spans="1:69" s="1" customFormat="1" ht="25.25" customHeight="1" thickBot="1" x14ac:dyDescent="0.25">
      <c r="A57" s="61"/>
      <c r="B57" s="16"/>
      <c r="C57" s="16"/>
      <c r="D57" s="16"/>
      <c r="E57" s="44"/>
      <c r="F57" s="53"/>
      <c r="G57" s="54"/>
      <c r="H57" s="54"/>
      <c r="I57" s="54"/>
      <c r="J57" s="54"/>
      <c r="K57" s="54"/>
      <c r="L57" s="54"/>
      <c r="M57" s="54"/>
      <c r="N57" s="55"/>
      <c r="AH57" s="12"/>
      <c r="AI57" s="3"/>
      <c r="AJ57" s="16"/>
      <c r="AK57" s="16"/>
      <c r="AL57" s="16"/>
      <c r="AM57" s="16"/>
      <c r="AN57" s="16"/>
      <c r="AO57" s="3"/>
      <c r="AR57" s="3"/>
      <c r="AS57" s="3"/>
      <c r="AT57" s="3"/>
      <c r="AU57" s="3"/>
      <c r="AV57" s="3"/>
      <c r="AW57" s="3"/>
      <c r="AX57" s="6"/>
      <c r="AY57" s="3"/>
      <c r="AZ57" s="3"/>
      <c r="BA57" s="3"/>
      <c r="BB57" s="3"/>
      <c r="BC57" s="3"/>
      <c r="BD57" s="3"/>
      <c r="BE57" s="3"/>
      <c r="BI57" s="2"/>
      <c r="BM57" s="35"/>
      <c r="BP57" s="185"/>
      <c r="BQ57" s="185"/>
    </row>
    <row r="58" spans="1:69" s="1" customFormat="1" ht="25.25" customHeight="1" thickTop="1" thickBot="1" x14ac:dyDescent="0.25">
      <c r="A58" s="61"/>
      <c r="B58" s="16"/>
      <c r="C58" s="16"/>
      <c r="D58" s="16"/>
      <c r="E58" s="44"/>
      <c r="AH58" s="12"/>
      <c r="AI58" s="3"/>
      <c r="AJ58" s="16"/>
      <c r="AK58" s="16"/>
      <c r="AL58" s="16"/>
      <c r="AM58" s="16"/>
      <c r="AN58" s="16"/>
      <c r="AO58" s="3"/>
      <c r="AP58" s="3"/>
      <c r="AQ58" s="3"/>
      <c r="AR58" s="3"/>
      <c r="AS58" s="3"/>
      <c r="AT58" s="3"/>
      <c r="AU58" s="3"/>
      <c r="AV58" s="3"/>
      <c r="AW58" s="3"/>
      <c r="AX58" s="6"/>
      <c r="AY58" s="3"/>
      <c r="AZ58" s="3"/>
      <c r="BA58" s="3"/>
      <c r="BB58" s="3"/>
      <c r="BC58" s="3"/>
      <c r="BD58" s="3"/>
      <c r="BE58" s="3"/>
      <c r="BG58" s="5"/>
      <c r="BM58" s="35"/>
    </row>
    <row r="59" spans="1:69" s="1" customFormat="1" ht="25.25" customHeight="1" thickTop="1" x14ac:dyDescent="0.2">
      <c r="A59" s="61"/>
      <c r="B59" s="16"/>
      <c r="C59" s="16"/>
      <c r="D59" s="16"/>
      <c r="E59" s="44"/>
      <c r="F59" s="186" t="s">
        <v>124</v>
      </c>
      <c r="G59" s="187"/>
      <c r="H59" s="187"/>
      <c r="I59" s="187"/>
      <c r="J59" s="187"/>
      <c r="K59" s="187"/>
      <c r="L59" s="187"/>
      <c r="M59" s="187"/>
      <c r="N59" s="187"/>
      <c r="O59" s="187"/>
      <c r="P59" s="188"/>
      <c r="AH59" s="12"/>
      <c r="AI59" s="3"/>
      <c r="AJ59" s="16"/>
      <c r="AK59" s="16"/>
      <c r="AL59" s="16"/>
      <c r="AM59" s="16"/>
      <c r="AN59" s="16"/>
      <c r="AO59" s="3"/>
      <c r="AR59" s="3"/>
      <c r="AS59" s="3"/>
      <c r="AT59" s="3"/>
      <c r="AU59" s="3"/>
      <c r="AV59" s="3"/>
      <c r="AW59" s="3"/>
      <c r="AX59" s="6"/>
      <c r="AY59" s="3"/>
      <c r="AZ59" s="3"/>
      <c r="BA59" s="3"/>
      <c r="BB59" s="3"/>
      <c r="BC59" s="3"/>
      <c r="BD59" s="3"/>
      <c r="BE59" s="3"/>
      <c r="BG59" s="5"/>
      <c r="BM59" s="35"/>
    </row>
    <row r="60" spans="1:69" s="1" customFormat="1" ht="25.25" customHeight="1" thickBot="1" x14ac:dyDescent="0.25">
      <c r="A60" s="61"/>
      <c r="B60" s="16"/>
      <c r="C60" s="16"/>
      <c r="D60" s="16"/>
      <c r="E60" s="44"/>
      <c r="F60" s="189"/>
      <c r="G60" s="190"/>
      <c r="H60" s="190"/>
      <c r="I60" s="190"/>
      <c r="J60" s="190"/>
      <c r="K60" s="190"/>
      <c r="L60" s="190"/>
      <c r="M60" s="190"/>
      <c r="N60" s="190"/>
      <c r="O60" s="190"/>
      <c r="P60" s="191"/>
      <c r="AH60" s="12"/>
      <c r="AI60" s="3"/>
      <c r="AJ60" s="16"/>
      <c r="AK60" s="16"/>
      <c r="AL60" s="16"/>
      <c r="AM60" s="16"/>
      <c r="AN60" s="16"/>
      <c r="AO60" s="3"/>
      <c r="AR60" s="3"/>
      <c r="AS60" s="3"/>
      <c r="AT60" s="3"/>
      <c r="AU60" s="3"/>
      <c r="AV60" s="3"/>
      <c r="AW60" s="3"/>
      <c r="AX60" s="6"/>
      <c r="AY60" s="3"/>
      <c r="AZ60" s="3"/>
      <c r="BA60" s="3"/>
      <c r="BB60" s="3"/>
      <c r="BC60" s="3"/>
      <c r="BD60" s="3"/>
      <c r="BE60" s="3"/>
      <c r="BG60" s="5"/>
      <c r="BM60" s="35"/>
    </row>
    <row r="61" spans="1:69" s="1" customFormat="1" ht="25.25" customHeight="1" thickTop="1" x14ac:dyDescent="0.2">
      <c r="A61" s="61"/>
      <c r="B61" s="16"/>
      <c r="C61" s="16"/>
      <c r="D61" s="16"/>
      <c r="E61" s="44"/>
      <c r="AH61" s="12"/>
      <c r="AI61" s="3"/>
      <c r="AJ61" s="16"/>
      <c r="AK61" s="16"/>
      <c r="AL61" s="16"/>
      <c r="AM61" s="16"/>
      <c r="AN61" s="16"/>
      <c r="AO61" s="3"/>
      <c r="AP61" s="3"/>
      <c r="AQ61" s="3"/>
      <c r="AR61" s="3"/>
      <c r="AS61" s="3"/>
      <c r="AT61" s="3"/>
      <c r="AU61" s="3"/>
      <c r="AV61" s="3"/>
      <c r="AW61" s="3"/>
      <c r="AX61" s="6"/>
      <c r="AY61" s="3"/>
      <c r="AZ61" s="3"/>
      <c r="BA61" s="3"/>
      <c r="BB61" s="3"/>
      <c r="BC61" s="3"/>
      <c r="BD61" s="3"/>
      <c r="BE61" s="3"/>
      <c r="BG61" s="5"/>
      <c r="BM61" s="35"/>
    </row>
    <row r="62" spans="1:69" s="1" customFormat="1" ht="25.25" customHeight="1" x14ac:dyDescent="0.2">
      <c r="A62" s="61"/>
      <c r="B62" s="16"/>
      <c r="C62" s="16"/>
      <c r="D62" s="16"/>
      <c r="E62" s="44"/>
      <c r="AH62" s="12"/>
      <c r="AI62" s="3"/>
      <c r="AJ62" s="16"/>
      <c r="AK62" s="16"/>
      <c r="AL62" s="16"/>
      <c r="AM62" s="16"/>
      <c r="AN62" s="16"/>
      <c r="AO62" s="3"/>
      <c r="AP62" s="3"/>
      <c r="AQ62" s="3"/>
      <c r="AR62" s="3"/>
      <c r="AS62" s="3"/>
      <c r="AT62" s="3"/>
      <c r="AU62" s="3"/>
      <c r="AV62" s="3"/>
      <c r="AW62" s="3"/>
      <c r="AX62" s="6"/>
      <c r="AY62" s="3"/>
      <c r="AZ62" s="3"/>
      <c r="BA62" s="3"/>
      <c r="BB62" s="3"/>
      <c r="BC62" s="3"/>
      <c r="BD62" s="3"/>
      <c r="BE62" s="3"/>
      <c r="BG62" s="5"/>
      <c r="BM62" s="35"/>
    </row>
    <row r="63" spans="1:69" s="1" customFormat="1" ht="25.25" customHeight="1" x14ac:dyDescent="0.2">
      <c r="A63" s="61"/>
      <c r="B63" s="16"/>
      <c r="C63" s="16"/>
      <c r="D63" s="16"/>
      <c r="E63" s="44"/>
      <c r="AH63" s="12"/>
      <c r="AI63" s="3"/>
      <c r="AJ63" s="16"/>
      <c r="AK63" s="16"/>
      <c r="AL63" s="16"/>
      <c r="AM63" s="16"/>
      <c r="AN63" s="16"/>
      <c r="AO63" s="3"/>
      <c r="AP63" s="3"/>
      <c r="AQ63" s="3"/>
      <c r="AR63" s="3"/>
      <c r="AS63" s="3"/>
      <c r="AT63" s="3"/>
      <c r="AU63" s="3"/>
      <c r="AV63" s="3"/>
      <c r="AW63" s="3"/>
      <c r="AX63" s="6"/>
      <c r="AY63" s="3"/>
      <c r="AZ63" s="3"/>
      <c r="BA63" s="3"/>
      <c r="BB63" s="3"/>
      <c r="BC63" s="3"/>
      <c r="BD63" s="3"/>
      <c r="BE63" s="3"/>
      <c r="BG63" s="5"/>
      <c r="BM63" s="35"/>
    </row>
    <row r="64" spans="1:69" s="1" customFormat="1" ht="25.25" customHeight="1" x14ac:dyDescent="0.2">
      <c r="A64" s="61"/>
      <c r="B64" s="16"/>
      <c r="C64" s="16"/>
      <c r="D64" s="16"/>
      <c r="E64" s="44"/>
      <c r="AH64" s="12"/>
      <c r="AI64" s="3"/>
      <c r="AJ64" s="16"/>
      <c r="AK64" s="16"/>
      <c r="AL64" s="16"/>
      <c r="AM64" s="16"/>
      <c r="AN64" s="16"/>
      <c r="AO64" s="3"/>
      <c r="AP64" s="3"/>
      <c r="AQ64" s="3"/>
      <c r="AR64" s="3"/>
      <c r="AS64" s="3"/>
      <c r="AT64" s="3"/>
      <c r="AU64" s="3"/>
      <c r="AV64" s="3"/>
      <c r="AW64" s="3"/>
      <c r="AX64" s="6"/>
      <c r="AY64" s="3"/>
      <c r="AZ64" s="3"/>
      <c r="BA64" s="3"/>
      <c r="BB64" s="3"/>
      <c r="BC64" s="3"/>
      <c r="BD64" s="3"/>
      <c r="BE64" s="3"/>
      <c r="BG64" s="5"/>
      <c r="BM64" s="35"/>
    </row>
    <row r="65" spans="1:65" s="1" customFormat="1" ht="25.25" customHeight="1" x14ac:dyDescent="0.2">
      <c r="A65" s="61"/>
      <c r="B65" s="16"/>
      <c r="C65" s="16"/>
      <c r="D65" s="16"/>
      <c r="E65" s="44"/>
      <c r="AH65" s="12"/>
      <c r="AI65" s="3"/>
      <c r="AJ65" s="16"/>
      <c r="AK65" s="16"/>
      <c r="AL65" s="16"/>
      <c r="AM65" s="16"/>
      <c r="AN65" s="16"/>
      <c r="AO65" s="3"/>
      <c r="AP65" s="3"/>
      <c r="AQ65" s="3"/>
      <c r="AR65" s="3"/>
      <c r="AS65" s="3"/>
      <c r="AT65" s="3"/>
      <c r="AU65" s="3"/>
      <c r="AV65" s="3"/>
      <c r="AW65" s="3"/>
      <c r="AX65" s="6"/>
      <c r="AY65" s="3"/>
      <c r="AZ65" s="3"/>
      <c r="BA65" s="3"/>
      <c r="BB65" s="3"/>
      <c r="BC65" s="3"/>
      <c r="BD65" s="3"/>
      <c r="BE65" s="3"/>
      <c r="BG65" s="5"/>
      <c r="BM65" s="35"/>
    </row>
    <row r="66" spans="1:65" s="1" customFormat="1" ht="25.25" customHeight="1" x14ac:dyDescent="0.2">
      <c r="A66" s="61"/>
      <c r="B66" s="16"/>
      <c r="C66" s="16"/>
      <c r="D66" s="16"/>
      <c r="E66" s="44"/>
      <c r="AH66" s="12"/>
      <c r="AI66" s="3"/>
      <c r="AJ66" s="16"/>
      <c r="AK66" s="16"/>
      <c r="AL66" s="16"/>
      <c r="AM66" s="16"/>
      <c r="AN66" s="16"/>
      <c r="AO66" s="3"/>
      <c r="AP66" s="3"/>
      <c r="AQ66" s="3"/>
      <c r="AR66" s="3"/>
      <c r="AS66" s="3"/>
      <c r="AT66" s="3"/>
      <c r="AU66" s="3"/>
      <c r="AV66" s="3"/>
      <c r="AW66" s="3"/>
      <c r="AX66" s="6"/>
      <c r="AY66" s="3"/>
      <c r="AZ66" s="3"/>
      <c r="BA66" s="3"/>
      <c r="BB66" s="3"/>
      <c r="BC66" s="3"/>
      <c r="BD66" s="3"/>
      <c r="BE66" s="3"/>
      <c r="BG66" s="5"/>
      <c r="BM66" s="35"/>
    </row>
    <row r="67" spans="1:65" s="1" customFormat="1" ht="25.25" customHeight="1" x14ac:dyDescent="0.2">
      <c r="A67" s="61"/>
      <c r="B67" s="16"/>
      <c r="C67" s="16"/>
      <c r="D67" s="16"/>
      <c r="E67" s="44"/>
      <c r="AH67" s="12"/>
      <c r="AI67" s="3"/>
      <c r="AJ67" s="16"/>
      <c r="AK67" s="16"/>
      <c r="AL67" s="16"/>
      <c r="AM67" s="16"/>
      <c r="AN67" s="16"/>
      <c r="AO67" s="3"/>
      <c r="AP67" s="3"/>
      <c r="AQ67" s="3"/>
      <c r="AR67" s="3"/>
      <c r="AS67" s="3"/>
      <c r="AT67" s="3"/>
      <c r="AU67" s="3"/>
      <c r="AV67" s="3"/>
      <c r="AW67" s="3"/>
      <c r="AX67" s="6"/>
      <c r="AY67" s="3"/>
      <c r="AZ67" s="3"/>
      <c r="BA67" s="3"/>
      <c r="BB67" s="3"/>
      <c r="BC67" s="3"/>
      <c r="BD67" s="3"/>
      <c r="BE67" s="3"/>
      <c r="BG67" s="5"/>
      <c r="BM67" s="35"/>
    </row>
    <row r="68" spans="1:65" s="1" customFormat="1" ht="25.25" customHeight="1" x14ac:dyDescent="0.2">
      <c r="A68" s="61"/>
      <c r="B68" s="16"/>
      <c r="C68" s="16"/>
      <c r="D68" s="16"/>
      <c r="E68" s="44"/>
      <c r="AH68" s="12"/>
      <c r="AI68" s="3"/>
      <c r="AJ68" s="16"/>
      <c r="AK68" s="16"/>
      <c r="AL68" s="16"/>
      <c r="AM68" s="16"/>
      <c r="AN68" s="16"/>
      <c r="AO68" s="3"/>
      <c r="AP68" s="3"/>
      <c r="AQ68" s="3"/>
      <c r="AR68" s="3"/>
      <c r="AS68" s="3"/>
      <c r="AT68" s="3"/>
      <c r="AU68" s="3"/>
      <c r="AV68" s="3"/>
      <c r="AW68" s="3"/>
      <c r="AX68" s="6"/>
      <c r="AY68" s="3"/>
      <c r="AZ68" s="3"/>
      <c r="BA68" s="3"/>
      <c r="BB68" s="3"/>
      <c r="BC68" s="3"/>
      <c r="BD68" s="3"/>
      <c r="BE68" s="3"/>
      <c r="BG68" s="5"/>
      <c r="BM68" s="35"/>
    </row>
    <row r="69" spans="1:65" s="1" customFormat="1" ht="25.25" customHeight="1" x14ac:dyDescent="0.2">
      <c r="A69" s="61"/>
      <c r="B69" s="16"/>
      <c r="C69" s="16"/>
      <c r="D69" s="16"/>
      <c r="E69" s="44"/>
      <c r="AH69" s="12"/>
      <c r="AI69" s="3"/>
      <c r="AJ69" s="16"/>
      <c r="AK69" s="16"/>
      <c r="AL69" s="16"/>
      <c r="AM69" s="16"/>
      <c r="AN69" s="16"/>
      <c r="AO69" s="3"/>
      <c r="AP69" s="3"/>
      <c r="AQ69" s="3"/>
      <c r="AR69" s="3"/>
      <c r="AS69" s="3"/>
      <c r="AT69" s="3"/>
      <c r="AU69" s="3"/>
      <c r="AV69" s="3"/>
      <c r="AW69" s="3"/>
      <c r="AX69" s="6"/>
      <c r="AY69" s="3"/>
      <c r="AZ69" s="3"/>
      <c r="BA69" s="3"/>
      <c r="BB69" s="3"/>
      <c r="BC69" s="3"/>
      <c r="BD69" s="3"/>
      <c r="BE69" s="3"/>
      <c r="BG69" s="5"/>
      <c r="BM69" s="35"/>
    </row>
    <row r="70" spans="1:65" s="1" customFormat="1" ht="25.25" customHeight="1" x14ac:dyDescent="0.2">
      <c r="A70" s="61"/>
      <c r="B70" s="16"/>
      <c r="C70" s="16"/>
      <c r="D70" s="16"/>
      <c r="E70" s="44"/>
      <c r="AH70" s="12"/>
      <c r="AI70" s="3"/>
      <c r="AJ70" s="16"/>
      <c r="AK70" s="16"/>
      <c r="AL70" s="16"/>
      <c r="AM70" s="16"/>
      <c r="AN70" s="16"/>
      <c r="AO70" s="3"/>
      <c r="AP70" s="3"/>
      <c r="AQ70" s="3"/>
      <c r="AR70" s="3"/>
      <c r="AS70" s="3"/>
      <c r="AT70" s="3"/>
      <c r="AU70" s="3"/>
      <c r="AV70" s="3"/>
      <c r="AW70" s="3"/>
      <c r="AX70" s="6"/>
      <c r="AY70" s="3"/>
      <c r="AZ70" s="3"/>
      <c r="BA70" s="3"/>
      <c r="BB70" s="3"/>
      <c r="BC70" s="3"/>
      <c r="BD70" s="3"/>
      <c r="BE70" s="3"/>
      <c r="BG70" s="5"/>
      <c r="BM70" s="35"/>
    </row>
    <row r="71" spans="1:65" s="1" customFormat="1" ht="25.25" customHeight="1" x14ac:dyDescent="0.2">
      <c r="A71" s="61"/>
      <c r="B71" s="16"/>
      <c r="C71" s="16"/>
      <c r="D71" s="16"/>
      <c r="E71" s="44"/>
      <c r="AH71" s="12"/>
      <c r="AI71" s="3"/>
      <c r="AJ71" s="16"/>
      <c r="AK71" s="16"/>
      <c r="AL71" s="16"/>
      <c r="AM71" s="16"/>
      <c r="AN71" s="16"/>
      <c r="AO71" s="3"/>
      <c r="AP71" s="3"/>
      <c r="AQ71" s="3"/>
      <c r="AR71" s="3"/>
      <c r="AS71" s="3"/>
      <c r="AT71" s="3"/>
      <c r="AU71" s="3"/>
      <c r="AV71" s="3"/>
      <c r="AW71" s="3"/>
      <c r="AX71" s="6"/>
      <c r="AY71" s="3"/>
      <c r="AZ71" s="3"/>
      <c r="BA71" s="3"/>
      <c r="BB71" s="3"/>
      <c r="BC71" s="3"/>
      <c r="BD71" s="3"/>
      <c r="BE71" s="3"/>
      <c r="BG71" s="5"/>
      <c r="BM71" s="35"/>
    </row>
    <row r="72" spans="1:65" s="1" customFormat="1" ht="25.25" customHeight="1" x14ac:dyDescent="0.2">
      <c r="A72" s="61"/>
      <c r="B72" s="16"/>
      <c r="C72" s="16"/>
      <c r="D72" s="16"/>
      <c r="E72" s="44"/>
      <c r="AH72" s="12"/>
      <c r="AI72" s="3"/>
      <c r="AJ72" s="16"/>
      <c r="AK72" s="16"/>
      <c r="AL72" s="16"/>
      <c r="AM72" s="16"/>
      <c r="AN72" s="16"/>
      <c r="AO72" s="3"/>
      <c r="AP72" s="3"/>
      <c r="AQ72" s="3"/>
      <c r="AR72" s="3"/>
      <c r="AS72" s="3"/>
      <c r="AT72" s="3"/>
      <c r="AU72" s="3"/>
      <c r="AV72" s="3"/>
      <c r="AW72" s="3"/>
      <c r="AX72" s="6"/>
      <c r="AY72" s="3"/>
      <c r="AZ72" s="3"/>
      <c r="BA72" s="3"/>
      <c r="BB72" s="3"/>
      <c r="BC72" s="3"/>
      <c r="BD72" s="3"/>
      <c r="BE72" s="3"/>
      <c r="BG72" s="5"/>
      <c r="BM72" s="35"/>
    </row>
    <row r="73" spans="1:65" s="1" customFormat="1" ht="25.25" customHeight="1" x14ac:dyDescent="0.2">
      <c r="A73" s="61"/>
      <c r="B73" s="16"/>
      <c r="C73" s="16"/>
      <c r="D73" s="16"/>
      <c r="E73" s="44"/>
      <c r="AH73" s="12"/>
      <c r="AI73" s="3"/>
      <c r="AJ73" s="16"/>
      <c r="AK73" s="16"/>
      <c r="AL73" s="16"/>
      <c r="AM73" s="16"/>
      <c r="AN73" s="16"/>
      <c r="AO73" s="3"/>
      <c r="AP73" s="3"/>
      <c r="AQ73" s="3"/>
      <c r="AR73" s="3"/>
      <c r="AS73" s="3"/>
      <c r="AT73" s="3"/>
      <c r="AU73" s="3"/>
      <c r="AV73" s="3"/>
      <c r="AW73" s="3"/>
      <c r="AX73" s="6"/>
      <c r="AY73" s="3"/>
      <c r="AZ73" s="3"/>
      <c r="BA73" s="3"/>
      <c r="BB73" s="3"/>
      <c r="BC73" s="3"/>
      <c r="BD73" s="3"/>
      <c r="BE73" s="3"/>
      <c r="BG73" s="5"/>
      <c r="BM73" s="35"/>
    </row>
    <row r="74" spans="1:65" s="1" customFormat="1" ht="25.25" customHeight="1" x14ac:dyDescent="0.2">
      <c r="A74" s="61"/>
      <c r="B74" s="16"/>
      <c r="C74" s="16"/>
      <c r="D74" s="16"/>
      <c r="E74" s="44"/>
      <c r="AH74" s="12"/>
      <c r="AI74" s="3"/>
      <c r="AJ74" s="16"/>
      <c r="AK74" s="16"/>
      <c r="AL74" s="16"/>
      <c r="AM74" s="16"/>
      <c r="AN74" s="16"/>
      <c r="AO74" s="3"/>
      <c r="AP74" s="3"/>
      <c r="AQ74" s="3"/>
      <c r="AR74" s="3"/>
      <c r="AS74" s="3"/>
      <c r="AT74" s="3"/>
      <c r="AU74" s="3"/>
      <c r="AV74" s="3"/>
      <c r="AW74" s="3"/>
      <c r="AX74" s="6"/>
      <c r="AY74" s="3"/>
      <c r="AZ74" s="3"/>
      <c r="BA74" s="3"/>
      <c r="BB74" s="3"/>
      <c r="BC74" s="3"/>
      <c r="BD74" s="3"/>
      <c r="BE74" s="3"/>
      <c r="BG74" s="5"/>
      <c r="BM74" s="35"/>
    </row>
    <row r="75" spans="1:65" s="1" customFormat="1" ht="25.25" customHeight="1" x14ac:dyDescent="0.2">
      <c r="A75" s="61"/>
      <c r="B75" s="16"/>
      <c r="C75" s="16"/>
      <c r="D75" s="16"/>
      <c r="E75" s="44"/>
      <c r="AH75" s="12"/>
      <c r="AI75" s="3"/>
      <c r="AJ75" s="16"/>
      <c r="AK75" s="16"/>
      <c r="AL75" s="16"/>
      <c r="AM75" s="16"/>
      <c r="AN75" s="16"/>
      <c r="AO75" s="3"/>
      <c r="AP75" s="3"/>
      <c r="AQ75" s="3"/>
      <c r="AR75" s="3"/>
      <c r="AS75" s="3"/>
      <c r="AT75" s="3"/>
      <c r="AU75" s="3"/>
      <c r="AV75" s="3"/>
      <c r="AW75" s="3"/>
      <c r="AX75" s="6"/>
      <c r="AY75" s="3"/>
      <c r="AZ75" s="3"/>
      <c r="BA75" s="3"/>
      <c r="BB75" s="3"/>
      <c r="BC75" s="3"/>
      <c r="BD75" s="3"/>
      <c r="BE75" s="3"/>
      <c r="BG75" s="5"/>
      <c r="BM75" s="35"/>
    </row>
    <row r="76" spans="1:65" s="1" customFormat="1" ht="25.25" customHeight="1" x14ac:dyDescent="0.2">
      <c r="A76" s="61"/>
      <c r="B76" s="16"/>
      <c r="C76" s="16"/>
      <c r="D76" s="16"/>
      <c r="E76" s="44"/>
      <c r="AH76" s="12"/>
      <c r="AI76" s="3"/>
      <c r="AJ76" s="16"/>
      <c r="AK76" s="16"/>
      <c r="AL76" s="16"/>
      <c r="AM76" s="16"/>
      <c r="AN76" s="16"/>
      <c r="AO76" s="3"/>
      <c r="AP76" s="3"/>
      <c r="AQ76" s="3"/>
      <c r="AR76" s="3"/>
      <c r="AS76" s="3"/>
      <c r="AT76" s="3"/>
      <c r="AU76" s="3"/>
      <c r="AV76" s="3"/>
      <c r="AW76" s="3"/>
      <c r="AX76" s="6"/>
      <c r="AY76" s="3"/>
      <c r="AZ76" s="3"/>
      <c r="BA76" s="3"/>
      <c r="BB76" s="3"/>
      <c r="BC76" s="3"/>
      <c r="BD76" s="3"/>
      <c r="BE76" s="3"/>
      <c r="BG76" s="5"/>
      <c r="BM76" s="35"/>
    </row>
    <row r="77" spans="1:65" s="1" customFormat="1" ht="25.25" customHeight="1" x14ac:dyDescent="0.2">
      <c r="A77" s="61"/>
      <c r="B77" s="16"/>
      <c r="C77" s="16"/>
      <c r="D77" s="16"/>
      <c r="E77" s="44"/>
      <c r="AH77" s="12"/>
      <c r="AI77" s="3"/>
      <c r="AJ77" s="16"/>
      <c r="AK77" s="16"/>
      <c r="AL77" s="16"/>
      <c r="AM77" s="16"/>
      <c r="AN77" s="16"/>
      <c r="AO77" s="3"/>
      <c r="AP77" s="3"/>
      <c r="AQ77" s="3"/>
      <c r="AR77" s="3"/>
      <c r="AS77" s="3"/>
      <c r="AT77" s="3"/>
      <c r="AU77" s="3"/>
      <c r="AV77" s="3"/>
      <c r="AW77" s="3"/>
      <c r="AX77" s="6"/>
      <c r="AY77" s="3"/>
      <c r="AZ77" s="3"/>
      <c r="BA77" s="3"/>
      <c r="BB77" s="3"/>
      <c r="BC77" s="3"/>
      <c r="BD77" s="3"/>
      <c r="BE77" s="3"/>
      <c r="BG77" s="5"/>
      <c r="BM77" s="35"/>
    </row>
    <row r="78" spans="1:65" s="1" customFormat="1" ht="25.25" customHeight="1" x14ac:dyDescent="0.2">
      <c r="A78" s="61"/>
      <c r="B78" s="16"/>
      <c r="C78" s="16"/>
      <c r="D78" s="16"/>
      <c r="E78" s="44"/>
      <c r="AH78" s="12"/>
      <c r="AI78" s="3"/>
      <c r="AJ78" s="16"/>
      <c r="AK78" s="16"/>
      <c r="AL78" s="16"/>
      <c r="AM78" s="16"/>
      <c r="AN78" s="16"/>
      <c r="AO78" s="3"/>
      <c r="AP78" s="3"/>
      <c r="AQ78" s="3"/>
      <c r="AR78" s="3"/>
      <c r="AS78" s="3"/>
      <c r="AT78" s="3"/>
      <c r="AU78" s="3"/>
      <c r="AV78" s="3"/>
      <c r="AW78" s="3"/>
      <c r="AX78" s="6"/>
      <c r="AY78" s="3"/>
      <c r="AZ78" s="3"/>
      <c r="BA78" s="3"/>
      <c r="BB78" s="3"/>
      <c r="BC78" s="3"/>
      <c r="BD78" s="3"/>
      <c r="BE78" s="3"/>
      <c r="BG78" s="5"/>
      <c r="BM78" s="35"/>
    </row>
    <row r="79" spans="1:65" s="1" customFormat="1" ht="25.25" customHeight="1" x14ac:dyDescent="0.2">
      <c r="A79" s="61"/>
      <c r="B79" s="16"/>
      <c r="C79" s="16"/>
      <c r="D79" s="16"/>
      <c r="E79" s="44"/>
      <c r="AH79" s="12"/>
      <c r="AI79" s="3"/>
      <c r="AJ79" s="16"/>
      <c r="AK79" s="16"/>
      <c r="AL79" s="16"/>
      <c r="AM79" s="16"/>
      <c r="AN79" s="16"/>
      <c r="AO79" s="3"/>
      <c r="AP79" s="3"/>
      <c r="AQ79" s="3"/>
      <c r="AR79" s="3"/>
      <c r="AS79" s="3"/>
      <c r="AT79" s="3"/>
      <c r="AU79" s="3"/>
      <c r="AV79" s="3"/>
      <c r="AW79" s="3"/>
      <c r="AX79" s="6"/>
      <c r="AY79" s="3"/>
      <c r="AZ79" s="3"/>
      <c r="BA79" s="3"/>
      <c r="BB79" s="3"/>
      <c r="BC79" s="3"/>
      <c r="BD79" s="3"/>
      <c r="BE79" s="3"/>
      <c r="BG79" s="5"/>
      <c r="BM79" s="35"/>
    </row>
    <row r="80" spans="1:65" s="1" customFormat="1" ht="25.25" customHeight="1" x14ac:dyDescent="0.2">
      <c r="A80" s="61"/>
      <c r="B80" s="16"/>
      <c r="C80" s="16"/>
      <c r="D80" s="16"/>
      <c r="E80" s="44"/>
      <c r="AH80" s="12"/>
      <c r="AI80" s="3"/>
      <c r="AJ80" s="16"/>
      <c r="AK80" s="16"/>
      <c r="AL80" s="16"/>
      <c r="AM80" s="16"/>
      <c r="AN80" s="16"/>
      <c r="AO80" s="3"/>
      <c r="AP80" s="3"/>
      <c r="AQ80" s="3"/>
      <c r="AR80" s="3"/>
      <c r="AS80" s="3"/>
      <c r="AT80" s="3"/>
      <c r="AU80" s="3"/>
      <c r="AV80" s="3"/>
      <c r="AW80" s="3"/>
      <c r="AX80" s="6"/>
      <c r="AY80" s="3"/>
      <c r="AZ80" s="3"/>
      <c r="BA80" s="3"/>
      <c r="BB80" s="3"/>
      <c r="BC80" s="3"/>
      <c r="BD80" s="3"/>
      <c r="BE80" s="3"/>
      <c r="BG80" s="5"/>
      <c r="BM80" s="35"/>
    </row>
    <row r="81" spans="1:65" s="1" customFormat="1" ht="25.25" customHeight="1" x14ac:dyDescent="0.2">
      <c r="A81" s="61"/>
      <c r="B81" s="16"/>
      <c r="C81" s="16"/>
      <c r="D81" s="16"/>
      <c r="E81" s="44"/>
      <c r="AH81" s="12"/>
      <c r="AI81" s="3"/>
      <c r="AJ81" s="16"/>
      <c r="AK81" s="16"/>
      <c r="AL81" s="16"/>
      <c r="AM81" s="16"/>
      <c r="AN81" s="16"/>
      <c r="AO81" s="3"/>
      <c r="AP81" s="3"/>
      <c r="AQ81" s="3"/>
      <c r="AR81" s="3"/>
      <c r="AS81" s="3"/>
      <c r="AT81" s="3"/>
      <c r="AU81" s="3"/>
      <c r="AV81" s="3"/>
      <c r="AW81" s="3"/>
      <c r="AX81" s="6"/>
      <c r="AY81" s="3"/>
      <c r="AZ81" s="3"/>
      <c r="BA81" s="3"/>
      <c r="BB81" s="3"/>
      <c r="BC81" s="3"/>
      <c r="BD81" s="3"/>
      <c r="BE81" s="3"/>
      <c r="BG81" s="5"/>
      <c r="BM81" s="35"/>
    </row>
    <row r="82" spans="1:65" s="1" customFormat="1" ht="25.25" customHeight="1" x14ac:dyDescent="0.2">
      <c r="A82" s="61"/>
      <c r="B82" s="16"/>
      <c r="C82" s="16"/>
      <c r="D82" s="16"/>
      <c r="E82" s="44"/>
      <c r="AH82" s="12"/>
      <c r="AI82" s="3"/>
      <c r="AJ82" s="16"/>
      <c r="AK82" s="16"/>
      <c r="AL82" s="16"/>
      <c r="AM82" s="16"/>
      <c r="AN82" s="16"/>
      <c r="AO82" s="3"/>
      <c r="AP82" s="3"/>
      <c r="AQ82" s="3"/>
      <c r="AR82" s="3"/>
      <c r="AS82" s="3"/>
      <c r="AT82" s="3"/>
      <c r="AU82" s="3"/>
      <c r="AV82" s="3"/>
      <c r="AW82" s="3"/>
      <c r="AX82" s="6"/>
      <c r="AY82" s="3"/>
      <c r="AZ82" s="3"/>
      <c r="BA82" s="3"/>
      <c r="BB82" s="3"/>
      <c r="BC82" s="3"/>
      <c r="BD82" s="3"/>
      <c r="BE82" s="3"/>
      <c r="BG82" s="5"/>
      <c r="BM82" s="35"/>
    </row>
    <row r="83" spans="1:65" s="1" customFormat="1" ht="25.25" customHeight="1" x14ac:dyDescent="0.2">
      <c r="A83" s="61"/>
      <c r="B83" s="16"/>
      <c r="C83" s="16"/>
      <c r="D83" s="16"/>
      <c r="E83" s="44"/>
      <c r="AH83" s="12"/>
      <c r="AI83" s="3"/>
      <c r="AJ83" s="16"/>
      <c r="AK83" s="16"/>
      <c r="AL83" s="16"/>
      <c r="AM83" s="16"/>
      <c r="AN83" s="16"/>
      <c r="AO83" s="3"/>
      <c r="AP83" s="3"/>
      <c r="AQ83" s="3"/>
      <c r="AR83" s="3"/>
      <c r="AS83" s="3"/>
      <c r="AT83" s="3"/>
      <c r="AU83" s="3"/>
      <c r="AV83" s="3"/>
      <c r="AW83" s="3"/>
      <c r="AX83" s="6"/>
      <c r="AY83" s="3"/>
      <c r="AZ83" s="3"/>
      <c r="BA83" s="3"/>
      <c r="BB83" s="3"/>
      <c r="BC83" s="3"/>
      <c r="BD83" s="3"/>
      <c r="BE83" s="3"/>
      <c r="BG83" s="5"/>
      <c r="BM83" s="35"/>
    </row>
    <row r="84" spans="1:65" s="1" customFormat="1" ht="25.25" customHeight="1" x14ac:dyDescent="0.2">
      <c r="A84" s="61"/>
      <c r="B84" s="16"/>
      <c r="C84" s="16"/>
      <c r="D84" s="16"/>
      <c r="E84" s="16"/>
      <c r="AH84" s="12"/>
      <c r="AI84" s="3"/>
      <c r="AJ84" s="16"/>
      <c r="AK84" s="16"/>
      <c r="AL84" s="16"/>
      <c r="AM84" s="16"/>
      <c r="AN84" s="16"/>
      <c r="AO84" s="3"/>
      <c r="AP84" s="3"/>
      <c r="AQ84" s="3"/>
      <c r="AR84" s="3"/>
      <c r="AS84" s="3"/>
      <c r="AT84" s="3"/>
      <c r="AU84" s="3"/>
      <c r="AV84" s="3"/>
      <c r="AW84" s="3"/>
      <c r="AX84" s="6"/>
      <c r="AY84" s="3"/>
      <c r="AZ84" s="3"/>
      <c r="BA84" s="3"/>
      <c r="BB84" s="3"/>
      <c r="BC84" s="3"/>
      <c r="BD84" s="3"/>
      <c r="BE84" s="3"/>
      <c r="BG84" s="5"/>
      <c r="BM84" s="35"/>
    </row>
    <row r="85" spans="1:65" s="1" customFormat="1" ht="25.25" customHeight="1" x14ac:dyDescent="0.2">
      <c r="A85" s="61"/>
      <c r="B85" s="16"/>
      <c r="C85" s="16"/>
      <c r="D85" s="16"/>
      <c r="E85" s="16"/>
      <c r="AH85" s="12"/>
      <c r="AI85" s="3"/>
      <c r="AJ85" s="16"/>
      <c r="AK85" s="16"/>
      <c r="AL85" s="16"/>
      <c r="AM85" s="16"/>
      <c r="AN85" s="16"/>
      <c r="AO85" s="3"/>
      <c r="AP85" s="3"/>
      <c r="AQ85" s="3"/>
      <c r="AR85" s="3"/>
      <c r="AS85" s="3"/>
      <c r="AT85" s="3"/>
      <c r="AU85" s="3"/>
      <c r="AV85" s="3"/>
      <c r="AW85" s="3"/>
      <c r="AX85" s="6"/>
      <c r="AY85" s="3"/>
      <c r="AZ85" s="3"/>
      <c r="BA85" s="3"/>
      <c r="BB85" s="3"/>
      <c r="BC85" s="3"/>
      <c r="BD85" s="3"/>
      <c r="BE85" s="3"/>
      <c r="BG85" s="5"/>
      <c r="BM85" s="35"/>
    </row>
    <row r="86" spans="1:65" s="1" customFormat="1" ht="25.25" customHeight="1" x14ac:dyDescent="0.15">
      <c r="A86" s="61"/>
      <c r="B86" s="16"/>
      <c r="C86" s="16"/>
      <c r="D86" s="16"/>
      <c r="E86" s="1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16"/>
      <c r="AK86" s="16"/>
      <c r="AL86" s="16"/>
      <c r="AM86" s="16"/>
      <c r="AN86" s="16"/>
      <c r="AO86" s="3"/>
      <c r="AP86" s="3"/>
      <c r="AQ86" s="3"/>
      <c r="AR86" s="3"/>
      <c r="AS86" s="3"/>
      <c r="AT86" s="3"/>
      <c r="AU86" s="3"/>
      <c r="AV86" s="3"/>
      <c r="AW86" s="3"/>
      <c r="AX86" s="6"/>
      <c r="AY86" s="3"/>
      <c r="AZ86" s="3"/>
      <c r="BA86" s="3"/>
      <c r="BB86" s="3"/>
      <c r="BC86" s="3"/>
      <c r="BD86" s="3"/>
      <c r="BE86" s="3"/>
      <c r="BG86" s="5"/>
      <c r="BM86" s="35"/>
    </row>
    <row r="87" spans="1:65" s="1" customFormat="1" x14ac:dyDescent="0.15">
      <c r="A87" s="61"/>
      <c r="B87" s="16"/>
      <c r="C87" s="16"/>
      <c r="D87" s="16"/>
      <c r="E87" s="16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s="16"/>
      <c r="AK87" s="16"/>
      <c r="AL87" s="16"/>
      <c r="AM87" s="16"/>
      <c r="AN87" s="16"/>
      <c r="AO87"/>
      <c r="AP87"/>
      <c r="AQ87"/>
      <c r="AR87"/>
      <c r="AS87"/>
      <c r="AT87"/>
      <c r="AU87"/>
      <c r="AV87"/>
      <c r="AW87"/>
      <c r="AX87" s="7"/>
      <c r="AY87"/>
      <c r="AZ87"/>
      <c r="BA87"/>
      <c r="BB87"/>
      <c r="BC87"/>
      <c r="BD87"/>
      <c r="BE87"/>
      <c r="BF87"/>
      <c r="BG87" s="5"/>
      <c r="BM87" s="35"/>
    </row>
    <row r="88" spans="1:65" x14ac:dyDescent="0.15">
      <c r="B88" s="16"/>
      <c r="C88" s="16"/>
      <c r="D88" s="16"/>
      <c r="E88" s="16"/>
    </row>
    <row r="89" spans="1:65" ht="25.25" customHeight="1" x14ac:dyDescent="0.3">
      <c r="B89" s="20"/>
      <c r="C89" s="20"/>
      <c r="D89" s="20"/>
    </row>
    <row r="90" spans="1:65" ht="25.25" customHeight="1" x14ac:dyDescent="0.3">
      <c r="B90" s="20"/>
      <c r="C90" s="20"/>
      <c r="D90" s="20"/>
    </row>
    <row r="91" spans="1:65" ht="25.25" customHeight="1" x14ac:dyDescent="0.15"/>
  </sheetData>
  <mergeCells count="46">
    <mergeCell ref="BJ3:BO6"/>
    <mergeCell ref="BH48:BI48"/>
    <mergeCell ref="BP55:BQ57"/>
    <mergeCell ref="F59:P60"/>
    <mergeCell ref="BH43:BI43"/>
    <mergeCell ref="BH44:BI44"/>
    <mergeCell ref="BH45:BI45"/>
    <mergeCell ref="BH46:BI46"/>
    <mergeCell ref="BH47:BI47"/>
    <mergeCell ref="BH38:BI38"/>
    <mergeCell ref="BH39:BI39"/>
    <mergeCell ref="BH40:BI40"/>
    <mergeCell ref="BH41:BI41"/>
    <mergeCell ref="BH42:BI42"/>
    <mergeCell ref="BH37:BI37"/>
    <mergeCell ref="BH28:BI28"/>
    <mergeCell ref="BH34:BI34"/>
    <mergeCell ref="BH35:BI35"/>
    <mergeCell ref="BH36:BI36"/>
    <mergeCell ref="BH26:BI26"/>
    <mergeCell ref="BH27:BI27"/>
    <mergeCell ref="BH29:BI29"/>
    <mergeCell ref="BH30:BI30"/>
    <mergeCell ref="BH31:BI31"/>
    <mergeCell ref="BH32:BI32"/>
    <mergeCell ref="BH33:BI33"/>
    <mergeCell ref="BH21:BI21"/>
    <mergeCell ref="BH22:BI22"/>
    <mergeCell ref="BH23:BI23"/>
    <mergeCell ref="BH24:BI24"/>
    <mergeCell ref="BH25:BI25"/>
    <mergeCell ref="BH17:BI17"/>
    <mergeCell ref="BH18:BI18"/>
    <mergeCell ref="BH19:BI19"/>
    <mergeCell ref="BH20:BI20"/>
    <mergeCell ref="BH12:BI12"/>
    <mergeCell ref="BH13:BI13"/>
    <mergeCell ref="BH14:BI14"/>
    <mergeCell ref="BH15:BI15"/>
    <mergeCell ref="BH16:BI16"/>
    <mergeCell ref="B1:B2"/>
    <mergeCell ref="D1:AM2"/>
    <mergeCell ref="BH10:BI10"/>
    <mergeCell ref="BH11:BI11"/>
    <mergeCell ref="BH8:BI8"/>
    <mergeCell ref="BH9:BI9"/>
  </mergeCells>
  <conditionalFormatting sqref="E8:E83">
    <cfRule type="expression" dxfId="21" priority="15" stopIfTrue="1">
      <formula>$E8&lt;0</formula>
    </cfRule>
  </conditionalFormatting>
  <conditionalFormatting sqref="E7:BF7">
    <cfRule type="expression" dxfId="20" priority="18" stopIfTrue="1">
      <formula>E6=1</formula>
    </cfRule>
  </conditionalFormatting>
  <conditionalFormatting sqref="F59 F8:BF50 T51:BF51 T52:X59 AH52:BF59 T60:BF66 F61:J66 F67:BF73 F74:J81 T74:BF81 F82:BF83">
    <cfRule type="expression" dxfId="19" priority="16" stopIfTrue="1">
      <formula>F8&gt;$D8</formula>
    </cfRule>
  </conditionalFormatting>
  <conditionalFormatting sqref="F59">
    <cfRule type="expression" dxfId="18" priority="3" stopIfTrue="1">
      <formula>F59&gt;$D83</formula>
    </cfRule>
    <cfRule type="expression" dxfId="17" priority="4" stopIfTrue="1">
      <formula>F59&lt;$D83</formula>
    </cfRule>
    <cfRule type="expression" dxfId="16" priority="5" stopIfTrue="1">
      <formula>F59&gt;$D60</formula>
    </cfRule>
    <cfRule type="expression" dxfId="15" priority="6" stopIfTrue="1">
      <formula>F59&lt;$D60</formula>
    </cfRule>
    <cfRule type="expression" dxfId="14" priority="7" stopIfTrue="1">
      <formula>F59&gt;$D61</formula>
    </cfRule>
    <cfRule type="expression" dxfId="13" priority="8" stopIfTrue="1">
      <formula>F59&lt;$D61</formula>
    </cfRule>
  </conditionalFormatting>
  <conditionalFormatting sqref="F50:N53 F54:J57">
    <cfRule type="expression" dxfId="12" priority="21" stopIfTrue="1">
      <formula>F50&gt;$D51</formula>
    </cfRule>
    <cfRule type="expression" dxfId="11" priority="22" stopIfTrue="1">
      <formula>F50&lt;$D51</formula>
    </cfRule>
  </conditionalFormatting>
  <conditionalFormatting sqref="F50:N57">
    <cfRule type="expression" dxfId="10" priority="19" stopIfTrue="1">
      <formula>F50&gt;$D74</formula>
    </cfRule>
    <cfRule type="expression" dxfId="9" priority="20" stopIfTrue="1">
      <formula>F50&lt;$D74</formula>
    </cfRule>
    <cfRule type="expression" dxfId="8" priority="25" stopIfTrue="1">
      <formula>F50&gt;$D52</formula>
    </cfRule>
    <cfRule type="expression" dxfId="7" priority="26" stopIfTrue="1">
      <formula>F50&lt;$D52</formula>
    </cfRule>
  </conditionalFormatting>
  <conditionalFormatting sqref="F54:N57">
    <cfRule type="expression" dxfId="6" priority="23" stopIfTrue="1">
      <formula>F54&gt;$D63</formula>
    </cfRule>
    <cfRule type="expression" dxfId="5" priority="24" stopIfTrue="1">
      <formula>F54&lt;$D63</formula>
    </cfRule>
  </conditionalFormatting>
  <conditionalFormatting sqref="F8:BF50 T51:BF51 T52:X59 AH52:BF59 F59 T60:BF66 F61:J66 F67:BF73 F74:J81 T74:BF81 F82:BF83">
    <cfRule type="expression" dxfId="4" priority="17" stopIfTrue="1">
      <formula>F8&lt;$D8</formula>
    </cfRule>
  </conditionalFormatting>
  <conditionalFormatting sqref="BQ8:BQ48">
    <cfRule type="cellIs" dxfId="3" priority="272" stopIfTrue="1" operator="greaterThan">
      <formula>$C$14</formula>
    </cfRule>
    <cfRule type="cellIs" dxfId="2" priority="273" stopIfTrue="1" operator="between">
      <formula>$C$13</formula>
      <formula>$D$13</formula>
    </cfRule>
    <cfRule type="cellIs" dxfId="1" priority="274" stopIfTrue="1" operator="between">
      <formula>$C$12</formula>
      <formula>$D$12</formula>
    </cfRule>
    <cfRule type="cellIs" dxfId="0" priority="275" stopIfTrue="1" operator="between">
      <formula>$C$11</formula>
      <formula>$D$11</formula>
    </cfRule>
  </conditionalFormatting>
  <pageMargins left="0.25" right="0.25" top="0.75" bottom="0.75" header="0.3" footer="0.3"/>
  <pageSetup paperSize="8" scale="53" orientation="landscape" r:id="rId1"/>
  <headerFooter>
    <oddFooter>&amp;C_x000D_&amp;1#&amp;"Calibri"&amp;10&amp;K000000 AXA IM -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REGLES</vt:lpstr>
      <vt:lpstr>paramètres</vt:lpstr>
      <vt:lpstr>detail par semaine</vt:lpstr>
      <vt:lpstr>MODU 2025</vt:lpstr>
      <vt:lpstr>'MODU 2025'!Print_Area</vt:lpstr>
      <vt:lpstr>'MODU 2025'!Print_Titles</vt:lpstr>
    </vt:vector>
  </TitlesOfParts>
  <Company>SOBAL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</dc:creator>
  <cp:lastModifiedBy>da Silva, Arnaud</cp:lastModifiedBy>
  <cp:lastPrinted>2024-12-13T17:02:17Z</cp:lastPrinted>
  <dcterms:created xsi:type="dcterms:W3CDTF">2009-01-09T13:17:25Z</dcterms:created>
  <dcterms:modified xsi:type="dcterms:W3CDTF">2025-03-02T22:32:13Z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b89073-f537-4fe2-a4ef-71907f8c184f_Enabled">
    <vt:lpwstr>true</vt:lpwstr>
  </property>
  <property fmtid="{D5CDD505-2E9C-101B-9397-08002B2CF9AE}" pid="3" name="MSIP_Label_f3b89073-f537-4fe2-a4ef-71907f8c184f_SetDate">
    <vt:lpwstr>2025-02-24T10:18:09Z</vt:lpwstr>
  </property>
  <property fmtid="{D5CDD505-2E9C-101B-9397-08002B2CF9AE}" pid="4" name="MSIP_Label_f3b89073-f537-4fe2-a4ef-71907f8c184f_Method">
    <vt:lpwstr>Standard</vt:lpwstr>
  </property>
  <property fmtid="{D5CDD505-2E9C-101B-9397-08002B2CF9AE}" pid="5" name="MSIP_Label_f3b89073-f537-4fe2-a4ef-71907f8c184f_Name">
    <vt:lpwstr>INTERNAL</vt:lpwstr>
  </property>
  <property fmtid="{D5CDD505-2E9C-101B-9397-08002B2CF9AE}" pid="6" name="MSIP_Label_f3b89073-f537-4fe2-a4ef-71907f8c184f_SiteId">
    <vt:lpwstr>85f3dce2-9de5-43ba-8d73-76ef63954d34</vt:lpwstr>
  </property>
  <property fmtid="{D5CDD505-2E9C-101B-9397-08002B2CF9AE}" pid="7" name="MSIP_Label_f3b89073-f537-4fe2-a4ef-71907f8c184f_ActionId">
    <vt:lpwstr>2d9cf771-74d0-4ecc-9119-acc53dd01a48</vt:lpwstr>
  </property>
  <property fmtid="{D5CDD505-2E9C-101B-9397-08002B2CF9AE}" pid="8" name="MSIP_Label_f3b89073-f537-4fe2-a4ef-71907f8c184f_ContentBits">
    <vt:lpwstr>2</vt:lpwstr>
  </property>
</Properties>
</file>