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ML Instruction Set"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<sst xmlns="http://schemas.openxmlformats.org/spreadsheetml/2006/main" count="128" uniqueCount="128">
  <si>
    <t xml:space="preserve">H I G H  N I B B L E </t>
  </si>
  <si>
    <t xml:space="preserve">0_</t>
  </si>
  <si>
    <t xml:space="preserve">1_</t>
  </si>
  <si>
    <t xml:space="preserve">2_</t>
  </si>
  <si>
    <t xml:space="preserve">3_</t>
  </si>
  <si>
    <t xml:space="preserve">4_</t>
  </si>
  <si>
    <t xml:space="preserve">5_</t>
  </si>
  <si>
    <t xml:space="preserve">6_</t>
  </si>
  <si>
    <t xml:space="preserve">7_</t>
  </si>
  <si>
    <t xml:space="preserve">8_</t>
  </si>
  <si>
    <t xml:space="preserve">9_</t>
  </si>
  <si>
    <t xml:space="preserve">A_</t>
  </si>
  <si>
    <t xml:space="preserve">B_</t>
  </si>
  <si>
    <t xml:space="preserve">C_</t>
  </si>
  <si>
    <t xml:space="preserve">D_</t>
  </si>
  <si>
    <t xml:space="preserve">E_</t>
  </si>
  <si>
    <t xml:space="preserve">F_</t>
  </si>
  <si>
    <t xml:space="preserve">LOW NIBBLE</t>
  </si>
  <si>
    <t xml:space="preserve">NOP</t>
  </si>
  <si>
    <t xml:space="preserve">LSL A</t>
  </si>
  <si>
    <t xml:space="preserve">INC A</t>
  </si>
  <si>
    <t xml:space="preserve">POP A</t>
  </si>
  <si>
    <t xml:space="preserve">JMP</t>
  </si>
  <si>
    <t xml:space="preserve">ADD A A</t>
  </si>
  <si>
    <t xml:space="preserve">SUB A A</t>
  </si>
  <si>
    <t xml:space="preserve">PSH A</t>
  </si>
  <si>
    <t xml:space="preserve">STA (MEM)</t>
  </si>
  <si>
    <t xml:space="preserve">(CMP A A)</t>
  </si>
  <si>
    <t xml:space="preserve">CMP A (IMM)</t>
  </si>
  <si>
    <t xml:space="preserve">LDA (MEM)</t>
  </si>
  <si>
    <t xml:space="preserve">RST</t>
  </si>
  <si>
    <t xml:space="preserve">LSR A</t>
  </si>
  <si>
    <t xml:space="preserve">DEC A</t>
  </si>
  <si>
    <t xml:space="preserve">TAB</t>
  </si>
  <si>
    <t xml:space="preserve">JSR</t>
  </si>
  <si>
    <t xml:space="preserve">PSH B</t>
  </si>
  <si>
    <t xml:space="preserve">STB (MEM)</t>
  </si>
  <si>
    <t xml:space="preserve">CMP A B</t>
  </si>
  <si>
    <t xml:space="preserve">CMP B (IMM)</t>
  </si>
  <si>
    <t xml:space="preserve">LDA (IMM)</t>
  </si>
  <si>
    <t xml:space="preserve">HLT</t>
  </si>
  <si>
    <t xml:space="preserve">ADD A (IMM)</t>
  </si>
  <si>
    <t xml:space="preserve">TAX</t>
  </si>
  <si>
    <t xml:space="preserve">RET</t>
  </si>
  <si>
    <t xml:space="preserve">PSH X</t>
  </si>
  <si>
    <t xml:space="preserve">STX (MEM)</t>
  </si>
  <si>
    <t xml:space="preserve">CMP A X</t>
  </si>
  <si>
    <t xml:space="preserve">CMP X (IMM)</t>
  </si>
  <si>
    <t xml:space="preserve">BRK</t>
  </si>
  <si>
    <t xml:space="preserve">SUB A (IMM)</t>
  </si>
  <si>
    <t xml:space="preserve">TAY</t>
  </si>
  <si>
    <t xml:space="preserve">JSE</t>
  </si>
  <si>
    <t xml:space="preserve">PSH Y</t>
  </si>
  <si>
    <t xml:space="preserve">STY (MEM)</t>
  </si>
  <si>
    <t xml:space="preserve">CMP A Y</t>
  </si>
  <si>
    <t xml:space="preserve">CMP Y (IMM)</t>
  </si>
  <si>
    <t xml:space="preserve">CTN</t>
  </si>
  <si>
    <t xml:space="preserve">LSL B</t>
  </si>
  <si>
    <t xml:space="preserve">INC B</t>
  </si>
  <si>
    <t xml:space="preserve">POP B</t>
  </si>
  <si>
    <t xml:space="preserve">TBA</t>
  </si>
  <si>
    <t xml:space="preserve">JSN</t>
  </si>
  <si>
    <t xml:space="preserve">ADD B A</t>
  </si>
  <si>
    <t xml:space="preserve">SUB B A</t>
  </si>
  <si>
    <t xml:space="preserve">INC (MEM)</t>
  </si>
  <si>
    <t xml:space="preserve">(CMP B A)</t>
  </si>
  <si>
    <t xml:space="preserve">LDB (MEM)</t>
  </si>
  <si>
    <t xml:space="preserve">CLC</t>
  </si>
  <si>
    <t xml:space="preserve">LSR B</t>
  </si>
  <si>
    <t xml:space="preserve">DEC B</t>
  </si>
  <si>
    <t xml:space="preserve">BNE</t>
  </si>
  <si>
    <t xml:space="preserve">ADD B B</t>
  </si>
  <si>
    <t xml:space="preserve">SUB B B</t>
  </si>
  <si>
    <t xml:space="preserve">(CMP B B)</t>
  </si>
  <si>
    <t xml:space="preserve">LDB (IMM)</t>
  </si>
  <si>
    <t xml:space="preserve">CLN</t>
  </si>
  <si>
    <t xml:space="preserve">ADD B (IMM)</t>
  </si>
  <si>
    <t xml:space="preserve">TBX</t>
  </si>
  <si>
    <t xml:space="preserve">BEQ</t>
  </si>
  <si>
    <t xml:space="preserve">CMP B X</t>
  </si>
  <si>
    <t xml:space="preserve">CLZ</t>
  </si>
  <si>
    <t xml:space="preserve">SUB B (IMM)</t>
  </si>
  <si>
    <t xml:space="preserve">TBY</t>
  </si>
  <si>
    <t xml:space="preserve">DEC (MEM)</t>
  </si>
  <si>
    <t xml:space="preserve">CMP B Y</t>
  </si>
  <si>
    <t xml:space="preserve">CLV</t>
  </si>
  <si>
    <t xml:space="preserve">LSL X</t>
  </si>
  <si>
    <t xml:space="preserve">INC X</t>
  </si>
  <si>
    <t xml:space="preserve">POP X</t>
  </si>
  <si>
    <t xml:space="preserve">TXA</t>
  </si>
  <si>
    <t xml:space="preserve">(CMP X A)</t>
  </si>
  <si>
    <t xml:space="preserve">LDX (MEM)</t>
  </si>
  <si>
    <t xml:space="preserve">CLI</t>
  </si>
  <si>
    <t xml:space="preserve">LSR X</t>
  </si>
  <si>
    <t xml:space="preserve">DEC X</t>
  </si>
  <si>
    <t xml:space="preserve">TXB</t>
  </si>
  <si>
    <t xml:space="preserve">(CMP X B)</t>
  </si>
  <si>
    <t xml:space="preserve">LDX (IMM)</t>
  </si>
  <si>
    <t xml:space="preserve">_A</t>
  </si>
  <si>
    <t xml:space="preserve">ADD X (IMM)</t>
  </si>
  <si>
    <t xml:space="preserve">(CMP X X)</t>
  </si>
  <si>
    <t xml:space="preserve">_B</t>
  </si>
  <si>
    <t xml:space="preserve">SUB X (IMM)</t>
  </si>
  <si>
    <t xml:space="preserve">TXY</t>
  </si>
  <si>
    <t xml:space="preserve">ADD X Y</t>
  </si>
  <si>
    <t xml:space="preserve">SUB X Y</t>
  </si>
  <si>
    <t xml:space="preserve">CMP X Y</t>
  </si>
  <si>
    <t xml:space="preserve">_C</t>
  </si>
  <si>
    <t xml:space="preserve">LSL Y</t>
  </si>
  <si>
    <t xml:space="preserve">INC Y</t>
  </si>
  <si>
    <t xml:space="preserve">POP Y</t>
  </si>
  <si>
    <t xml:space="preserve">TYA</t>
  </si>
  <si>
    <t xml:space="preserve">(CMP Y A)</t>
  </si>
  <si>
    <t xml:space="preserve">LDY (MEM)</t>
  </si>
  <si>
    <t xml:space="preserve">_D</t>
  </si>
  <si>
    <t xml:space="preserve">LSR Y</t>
  </si>
  <si>
    <t xml:space="preserve">DEC Y</t>
  </si>
  <si>
    <t xml:space="preserve">TYB</t>
  </si>
  <si>
    <t xml:space="preserve">(CMP Y B)</t>
  </si>
  <si>
    <t xml:space="preserve">LDY (IMM)</t>
  </si>
  <si>
    <t xml:space="preserve">_E</t>
  </si>
  <si>
    <t xml:space="preserve">ADD Y (IMM)</t>
  </si>
  <si>
    <t xml:space="preserve">TYX</t>
  </si>
  <si>
    <t xml:space="preserve">(CMP Y X)</t>
  </si>
  <si>
    <t xml:space="preserve">_F</t>
  </si>
  <si>
    <t xml:space="preserve">SUB Y (IMM)</t>
  </si>
  <si>
    <t xml:space="preserve">(CMP Y Y)</t>
  </si>
  <si>
    <t xml:space="preserve">Instructions which are surrounded by parenthesis are valid assembly commands, however, when assembled, they will be converted into the lowest register first. If both registers are the same, then the command will removed, and the next branch statement will be converted into its respective JSR or JMP command.</t>
  </si>
</sst>
</file>

<file path=xl/styles.xml><?xml version="1.0" encoding="utf-8"?>
<styleSheet xmlns="http://schemas.openxmlformats.org/spreadsheetml/2006/main">
  <numFmts count="3">
    <numFmt numFmtId="164" formatCode="General"/>
    <numFmt numFmtId="165" formatCode="General"/>
    <numFmt numFmtId="166" formatCode="@"/>
  </numFmts>
  <fonts count="6">
    <font>
      <sz val="12"/>
      <color rgb="FF000000"/>
      <name val="Calibri"/>
      <family val="2"/>
      <charset val="1"/>
    </font>
    <font>
      <sz val="10"/>
      <name val="Arial"/>
      <family val="0"/>
    </font>
    <font>
      <sz val="10"/>
      <name val="Arial"/>
      <family val="0"/>
    </font>
    <font>
      <sz val="10"/>
      <name val="Arial"/>
      <family val="0"/>
    </font>
    <font>
      <sz val="12"/>
      <name val="Calibri"/>
      <family val="2"/>
      <charset val="1"/>
    </font>
    <font>
      <sz val="18"/>
      <color rgb="FF000000"/>
      <name val="Calibri"/>
      <family val="2"/>
      <charset val="1"/>
    </font>
  </fonts>
  <fills count="25">
    <fill>
      <patternFill patternType="none"/>
    </fill>
    <fill>
      <patternFill patternType="gray125"/>
    </fill>
    <fill>
      <patternFill patternType="solid">
        <fgColor rgb="FF000000"/>
        <bgColor rgb="FF003300"/>
      </patternFill>
    </fill>
    <fill>
      <patternFill patternType="solid">
        <fgColor rgb="FF9DC3E6"/>
        <bgColor rgb="FF8FAADC"/>
      </patternFill>
    </fill>
    <fill>
      <patternFill patternType="solid">
        <fgColor rgb="FFFFD966"/>
        <bgColor rgb="FFF8CBAD"/>
      </patternFill>
    </fill>
    <fill>
      <patternFill patternType="solid">
        <fgColor rgb="FFCBD692"/>
        <bgColor rgb="FFA9D18E"/>
      </patternFill>
    </fill>
    <fill>
      <patternFill patternType="solid">
        <fgColor rgb="FFAFABAB"/>
        <bgColor rgb="FFB7B3CA"/>
      </patternFill>
    </fill>
    <fill>
      <patternFill patternType="solid">
        <fgColor rgb="FFEC9BA4"/>
        <bgColor rgb="FFEDB18F"/>
      </patternFill>
    </fill>
    <fill>
      <patternFill patternType="solid">
        <fgColor rgb="FFFFDBB6"/>
        <bgColor rgb="FFF8CBAD"/>
      </patternFill>
    </fill>
    <fill>
      <patternFill patternType="solid">
        <fgColor rgb="FFD9D9D9"/>
        <bgColor rgb="FFD0CECE"/>
      </patternFill>
    </fill>
    <fill>
      <patternFill patternType="solid">
        <fgColor rgb="FFA9D18E"/>
        <bgColor rgb="FFCBD692"/>
      </patternFill>
    </fill>
    <fill>
      <patternFill patternType="solid">
        <fgColor rgb="FFEDB18F"/>
        <bgColor rgb="FFF4B183"/>
      </patternFill>
    </fill>
    <fill>
      <patternFill patternType="solid">
        <fgColor rgb="FF00B0F0"/>
        <bgColor rgb="FF33CCCC"/>
      </patternFill>
    </fill>
    <fill>
      <patternFill patternType="solid">
        <fgColor rgb="FFB7B3CA"/>
        <bgColor rgb="FFAFABAB"/>
      </patternFill>
    </fill>
    <fill>
      <patternFill patternType="solid">
        <fgColor rgb="FF8FAADC"/>
        <bgColor rgb="FF9DC3E6"/>
      </patternFill>
    </fill>
    <fill>
      <patternFill patternType="solid">
        <fgColor rgb="FF98FFFF"/>
        <bgColor rgb="FF9AFED8"/>
      </patternFill>
    </fill>
    <fill>
      <patternFill patternType="solid">
        <fgColor rgb="FFC9E9DC"/>
        <bgColor rgb="FFD9D9D9"/>
      </patternFill>
    </fill>
    <fill>
      <patternFill patternType="solid">
        <fgColor rgb="FF00B050"/>
        <bgColor rgb="FF008080"/>
      </patternFill>
    </fill>
    <fill>
      <patternFill patternType="solid">
        <fgColor rgb="FF9AFED8"/>
        <bgColor rgb="FF98FFFF"/>
      </patternFill>
    </fill>
    <fill>
      <patternFill patternType="solid">
        <fgColor rgb="FFF4B183"/>
        <bgColor rgb="FFEDB18F"/>
      </patternFill>
    </fill>
    <fill>
      <patternFill patternType="solid">
        <fgColor rgb="FFF2F2F2"/>
        <bgColor rgb="FFFFFFFF"/>
      </patternFill>
    </fill>
    <fill>
      <patternFill patternType="solid">
        <fgColor rgb="FFD09AEA"/>
        <bgColor rgb="FFB7B3CA"/>
      </patternFill>
    </fill>
    <fill>
      <patternFill patternType="solid">
        <fgColor rgb="FFF8CBAD"/>
        <bgColor rgb="FFFFDBB6"/>
      </patternFill>
    </fill>
    <fill>
      <patternFill patternType="solid">
        <fgColor rgb="FFD0CECE"/>
        <bgColor rgb="FFD9D9D9"/>
      </patternFill>
    </fill>
    <fill>
      <patternFill patternType="solid">
        <fgColor rgb="FFFFFFFF"/>
        <bgColor rgb="FFF2F2F2"/>
      </patternFill>
    </fill>
  </fills>
  <borders count="15">
    <border diagonalUp="false" diagonalDown="false">
      <left/>
      <right/>
      <top/>
      <bottom/>
      <diagonal/>
    </border>
    <border diagonalUp="false" diagonalDown="false">
      <left/>
      <right style="thin"/>
      <top/>
      <bottom/>
      <diagonal/>
    </border>
    <border diagonalUp="false" diagonalDown="false">
      <left style="medium"/>
      <right/>
      <top style="medium"/>
      <bottom/>
      <diagonal/>
    </border>
    <border diagonalUp="false" diagonalDown="false">
      <left/>
      <right/>
      <top style="medium"/>
      <bottom/>
      <diagonal/>
    </border>
    <border diagonalUp="false" diagonalDown="false">
      <left style="thin"/>
      <right style="thin"/>
      <top style="medium"/>
      <bottom/>
      <diagonal/>
    </border>
    <border diagonalUp="false" diagonalDown="false">
      <left style="medium"/>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medium"/>
      <right/>
      <top style="thin"/>
      <bottom style="medium"/>
      <diagonal/>
    </border>
    <border diagonalUp="false" diagonalDown="false">
      <left/>
      <right style="thin"/>
      <top style="thin"/>
      <bottom/>
      <diagonal/>
    </border>
    <border diagonalUp="false" diagonalDown="false">
      <left/>
      <right style="thin"/>
      <top/>
      <bottom style="medium"/>
      <diagonal/>
    </border>
    <border diagonalUp="false" diagonalDown="false">
      <left/>
      <right/>
      <top/>
      <bottom style="medium"/>
      <diagonal/>
    </border>
    <border diagonalUp="false" diagonalDown="false">
      <left style="thin"/>
      <right/>
      <top/>
      <bottom/>
      <diagonal/>
    </border>
    <border diagonalUp="false" diagonalDown="false">
      <left style="thin"/>
      <right/>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2" borderId="5" xfId="0" applyFont="false" applyBorder="true" applyAlignment="true" applyProtection="false">
      <alignment horizontal="right" vertical="center" textRotation="255"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center" vertical="center" textRotation="255" wrapText="false" indent="0" shrinkToFit="false"/>
      <protection locked="true" hidden="false"/>
    </xf>
    <xf numFmtId="165" fontId="0" fillId="0" borderId="10" xfId="0" applyFont="false" applyBorder="true" applyAlignment="true" applyProtection="false">
      <alignment horizontal="center" vertical="center" textRotation="0" wrapText="false" indent="0" shrinkToFit="false"/>
      <protection locked="true" hidden="false"/>
    </xf>
    <xf numFmtId="164" fontId="0" fillId="3" borderId="0"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5"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true" applyAlignment="true" applyProtection="false">
      <alignment horizontal="center" vertical="center" textRotation="0" wrapText="false" indent="0" shrinkToFit="false"/>
      <protection locked="true" hidden="false"/>
    </xf>
    <xf numFmtId="164" fontId="0" fillId="7" borderId="0" xfId="0" applyFont="false" applyBorder="true" applyAlignment="true" applyProtection="false">
      <alignment horizontal="center" vertical="bottom" textRotation="0" wrapText="false" indent="0" shrinkToFit="false"/>
      <protection locked="true" hidden="false"/>
    </xf>
    <xf numFmtId="164" fontId="0" fillId="8" borderId="0" xfId="0" applyFont="false" applyBorder="true" applyAlignment="true" applyProtection="false">
      <alignment horizontal="center" vertical="bottom" textRotation="0" wrapText="false" indent="0" shrinkToFit="false"/>
      <protection locked="true" hidden="false"/>
    </xf>
    <xf numFmtId="164" fontId="0" fillId="9" borderId="0" xfId="0" applyFont="false" applyBorder="true" applyAlignment="true" applyProtection="false">
      <alignment horizontal="center" vertical="center" textRotation="0" wrapText="false" indent="0" shrinkToFit="false"/>
      <protection locked="true" hidden="false"/>
    </xf>
    <xf numFmtId="164" fontId="0" fillId="10" borderId="0" xfId="0" applyFont="true" applyBorder="true" applyAlignment="true" applyProtection="false">
      <alignment horizontal="center" vertical="center" textRotation="0" wrapText="false" indent="0" shrinkToFit="false"/>
      <protection locked="true" hidden="false"/>
    </xf>
    <xf numFmtId="164" fontId="0" fillId="11" borderId="0" xfId="0" applyFont="true" applyBorder="true" applyAlignment="true" applyProtection="false">
      <alignment horizontal="center" vertical="center" textRotation="0" wrapText="false" indent="0" shrinkToFit="false"/>
      <protection locked="true" hidden="false"/>
    </xf>
    <xf numFmtId="164" fontId="0" fillId="12" borderId="0" xfId="0" applyFont="true" applyBorder="true" applyAlignment="true" applyProtection="false">
      <alignment horizontal="center" vertical="center" textRotation="0" wrapText="false" indent="0" shrinkToFit="false"/>
      <protection locked="true" hidden="false"/>
    </xf>
    <xf numFmtId="164" fontId="0" fillId="13" borderId="0" xfId="0" applyFont="false" applyBorder="true" applyAlignment="true" applyProtection="false">
      <alignment horizontal="center" vertical="bottom" textRotation="0" wrapText="true" indent="0" shrinkToFit="false"/>
      <protection locked="true" hidden="false"/>
    </xf>
    <xf numFmtId="164" fontId="0" fillId="14" borderId="0" xfId="0" applyFont="true" applyBorder="true" applyAlignment="true" applyProtection="false">
      <alignment horizontal="center" vertical="center" textRotation="0" wrapText="false" indent="0" shrinkToFit="false"/>
      <protection locked="true" hidden="false"/>
    </xf>
    <xf numFmtId="164" fontId="0" fillId="15" borderId="0" xfId="0" applyFont="true" applyBorder="true" applyAlignment="true" applyProtection="false">
      <alignment horizontal="center" vertical="center" textRotation="0" wrapText="false" indent="0" shrinkToFit="false"/>
      <protection locked="true" hidden="false"/>
    </xf>
    <xf numFmtId="165" fontId="0" fillId="9" borderId="1" xfId="0" applyFont="false" applyBorder="true" applyAlignment="true" applyProtection="false">
      <alignment horizontal="center" vertical="center" textRotation="0" wrapText="false" indent="0" shrinkToFit="false"/>
      <protection locked="true" hidden="false"/>
    </xf>
    <xf numFmtId="164" fontId="0" fillId="16" borderId="0" xfId="0" applyFont="true" applyBorder="true" applyAlignment="true" applyProtection="false">
      <alignment horizontal="center" vertical="center" textRotation="0" wrapText="false" indent="0" shrinkToFit="false"/>
      <protection locked="true" hidden="false"/>
    </xf>
    <xf numFmtId="164" fontId="0" fillId="9" borderId="0" xfId="0" applyFont="false" applyBorder="true" applyAlignment="false" applyProtection="false">
      <alignment horizontal="general" vertical="bottom" textRotation="0" wrapText="false" indent="0" shrinkToFit="false"/>
      <protection locked="true" hidden="false"/>
    </xf>
    <xf numFmtId="164" fontId="0" fillId="17" borderId="0" xfId="0" applyFont="true" applyBorder="true" applyAlignment="true" applyProtection="false">
      <alignment horizontal="center" vertical="center" textRotation="0" wrapText="false" indent="0" shrinkToFit="false"/>
      <protection locked="true" hidden="false"/>
    </xf>
    <xf numFmtId="164" fontId="4" fillId="10" borderId="0" xfId="0" applyFont="true" applyBorder="true" applyAlignment="true" applyProtection="false">
      <alignment horizontal="center" vertical="center" textRotation="0" wrapText="false" indent="0" shrinkToFit="false"/>
      <protection locked="true" hidden="false"/>
    </xf>
    <xf numFmtId="164" fontId="0" fillId="18" borderId="0" xfId="0" applyFont="tru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4" fillId="19" borderId="0" xfId="0" applyFont="true" applyBorder="true" applyAlignment="true" applyProtection="false">
      <alignment horizontal="center" vertical="center" textRotation="0" wrapText="false" indent="0" shrinkToFit="false"/>
      <protection locked="true" hidden="false"/>
    </xf>
    <xf numFmtId="164" fontId="0" fillId="20" borderId="0" xfId="0" applyFont="false" applyBorder="true" applyAlignment="true" applyProtection="false">
      <alignment horizontal="center" vertical="center" textRotation="0" wrapText="false" indent="0" shrinkToFit="false"/>
      <protection locked="true" hidden="false"/>
    </xf>
    <xf numFmtId="165" fontId="0" fillId="9" borderId="0" xfId="0" applyFont="false" applyBorder="true" applyAlignment="true" applyProtection="false">
      <alignment horizontal="center" vertical="center" textRotation="0" wrapText="false" indent="0" shrinkToFit="false"/>
      <protection locked="true" hidden="false"/>
    </xf>
    <xf numFmtId="164" fontId="0" fillId="4" borderId="0" xfId="0" applyFont="true" applyBorder="true" applyAlignment="true" applyProtection="false">
      <alignment horizontal="center" vertical="bottom" textRotation="0" wrapText="false" indent="0" shrinkToFit="false"/>
      <protection locked="true" hidden="false"/>
    </xf>
    <xf numFmtId="164" fontId="0" fillId="21" borderId="0" xfId="0" applyFont="true" applyBorder="true" applyAlignment="true" applyProtection="false">
      <alignment horizontal="center" vertical="center" textRotation="0" wrapText="false" indent="0" shrinkToFit="false"/>
      <protection locked="true" hidden="false"/>
    </xf>
    <xf numFmtId="164" fontId="4" fillId="22" borderId="0" xfId="0" applyFont="true" applyBorder="true" applyAlignment="true" applyProtection="false">
      <alignment horizontal="center" vertical="center" textRotation="0" wrapText="false" indent="0" shrinkToFit="false"/>
      <protection locked="true" hidden="false"/>
    </xf>
    <xf numFmtId="164" fontId="0" fillId="5" borderId="0" xfId="0" applyFont="true" applyBorder="true" applyAlignment="true" applyProtection="false">
      <alignment horizontal="center" vertical="bottom" textRotation="0" wrapText="false" indent="0" shrinkToFit="false"/>
      <protection locked="true" hidden="false"/>
    </xf>
    <xf numFmtId="164" fontId="0" fillId="17" borderId="0" xfId="0" applyFont="true" applyBorder="false" applyAlignment="true" applyProtection="false">
      <alignment horizontal="center" vertical="center" textRotation="0" wrapText="false" indent="0" shrinkToFit="false"/>
      <protection locked="true" hidden="false"/>
    </xf>
    <xf numFmtId="166" fontId="0"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23" borderId="0" xfId="0" applyFont="true" applyBorder="true" applyAlignment="true" applyProtection="false">
      <alignment horizontal="center" vertical="center" textRotation="0" wrapText="false" indent="0" shrinkToFit="false"/>
      <protection locked="true" hidden="false"/>
    </xf>
    <xf numFmtId="166" fontId="0" fillId="9" borderId="1" xfId="0" applyFont="true" applyBorder="true" applyAlignment="true" applyProtection="false">
      <alignment horizontal="center" vertical="center" textRotation="0" wrapText="false" indent="0" shrinkToFit="false"/>
      <protection locked="true" hidden="false"/>
    </xf>
    <xf numFmtId="166" fontId="0" fillId="9" borderId="11" xfId="0" applyFont="true" applyBorder="true" applyAlignment="true" applyProtection="false">
      <alignment horizontal="center" vertical="center" textRotation="0" wrapText="false" indent="0" shrinkToFit="false"/>
      <protection locked="true" hidden="false"/>
    </xf>
    <xf numFmtId="164" fontId="0" fillId="20" borderId="12" xfId="0" applyFont="false" applyBorder="true" applyAlignment="true" applyProtection="false">
      <alignment horizontal="center" vertical="center" textRotation="0" wrapText="false" indent="0" shrinkToFit="false"/>
      <protection locked="true" hidden="false"/>
    </xf>
    <xf numFmtId="164" fontId="0" fillId="14" borderId="12" xfId="0" applyFont="true" applyBorder="true" applyAlignment="true" applyProtection="false">
      <alignment horizontal="center" vertical="center" textRotation="0" wrapText="false" indent="0" shrinkToFit="false"/>
      <protection locked="true" hidden="false"/>
    </xf>
    <xf numFmtId="164" fontId="0" fillId="9" borderId="12" xfId="0" applyFont="false" applyBorder="true" applyAlignment="true" applyProtection="false">
      <alignment horizontal="center" vertical="center" textRotation="0" wrapText="false" indent="0" shrinkToFit="false"/>
      <protection locked="true" hidden="false"/>
    </xf>
    <xf numFmtId="164" fontId="0" fillId="24" borderId="12" xfId="0" applyFont="true" applyBorder="true" applyAlignment="true" applyProtection="false">
      <alignment horizontal="center" vertical="center" textRotation="0" wrapText="false" indent="0" shrinkToFit="false"/>
      <protection locked="true" hidden="false"/>
    </xf>
    <xf numFmtId="164" fontId="0" fillId="10" borderId="12" xfId="0" applyFont="true" applyBorder="true" applyAlignment="true" applyProtection="false">
      <alignment horizontal="center" vertical="center" textRotation="0" wrapText="false" indent="0" shrinkToFit="false"/>
      <protection locked="true" hidden="false"/>
    </xf>
    <xf numFmtId="164" fontId="0" fillId="9" borderId="12" xfId="0" applyFont="false" applyBorder="true" applyAlignment="false" applyProtection="false">
      <alignment horizontal="general" vertical="bottom" textRotation="0" wrapText="false" indent="0" shrinkToFit="false"/>
      <protection locked="true" hidden="false"/>
    </xf>
    <xf numFmtId="164" fontId="0" fillId="2" borderId="13" xfId="0" applyFont="false" applyBorder="true" applyAlignment="true" applyProtection="false">
      <alignment horizontal="center" vertical="center" textRotation="255" wrapText="false" indent="0" shrinkToFit="false"/>
      <protection locked="true" hidden="false"/>
    </xf>
    <xf numFmtId="166" fontId="0" fillId="2" borderId="1" xfId="0" applyFont="false" applyBorder="true" applyAlignment="true" applyProtection="false">
      <alignment horizontal="center" vertical="center" textRotation="0" wrapText="false" indent="0" shrinkToFit="false"/>
      <protection locked="true" hidden="false"/>
    </xf>
    <xf numFmtId="164" fontId="5" fillId="0" borderId="14" xfId="0" applyFont="true" applyBorder="true" applyAlignment="true" applyProtection="false">
      <alignment horizontal="center" vertical="center" textRotation="0" wrapText="true" indent="0" shrinkToFit="false"/>
      <protection locked="true" hidden="false"/>
    </xf>
    <xf numFmtId="164" fontId="0" fillId="2" borderId="6" xfId="0" applyFont="false" applyBorder="true" applyAlignment="true" applyProtection="false">
      <alignment horizontal="right" vertical="center" textRotation="255"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CBD692"/>
      <rgbColor rgb="FFFF00FF"/>
      <rgbColor rgb="FF00FFFF"/>
      <rgbColor rgb="FF800000"/>
      <rgbColor rgb="FF008000"/>
      <rgbColor rgb="FF000080"/>
      <rgbColor rgb="FF808000"/>
      <rgbColor rgb="FF800080"/>
      <rgbColor rgb="FF008080"/>
      <rgbColor rgb="FFB7B3CA"/>
      <rgbColor rgb="FF808080"/>
      <rgbColor rgb="FF8FAADC"/>
      <rgbColor rgb="FF993366"/>
      <rgbColor rgb="FFF2F2F2"/>
      <rgbColor rgb="FF98FFFF"/>
      <rgbColor rgb="FF660066"/>
      <rgbColor rgb="FFF4B183"/>
      <rgbColor rgb="FF0066CC"/>
      <rgbColor rgb="FFD0CECE"/>
      <rgbColor rgb="FF000080"/>
      <rgbColor rgb="FFFF00FF"/>
      <rgbColor rgb="FFD9D9D9"/>
      <rgbColor rgb="FF00FFFF"/>
      <rgbColor rgb="FF800080"/>
      <rgbColor rgb="FF800000"/>
      <rgbColor rgb="FF008080"/>
      <rgbColor rgb="FF0000FF"/>
      <rgbColor rgb="FF00B0F0"/>
      <rgbColor rgb="FF9AFED8"/>
      <rgbColor rgb="FFC9E9DC"/>
      <rgbColor rgb="FFFFDBB6"/>
      <rgbColor rgb="FF9DC3E6"/>
      <rgbColor rgb="FFEC9BA4"/>
      <rgbColor rgb="FFD09AEA"/>
      <rgbColor rgb="FFF8CBAD"/>
      <rgbColor rgb="FF3366FF"/>
      <rgbColor rgb="FF33CCCC"/>
      <rgbColor rgb="FFA9D18E"/>
      <rgbColor rgb="FFFFD966"/>
      <rgbColor rgb="FFEDB18F"/>
      <rgbColor rgb="FFFF6600"/>
      <rgbColor rgb="FF666699"/>
      <rgbColor rgb="FFAFABAB"/>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22"/>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J15" activeCellId="0" sqref="J15"/>
    </sheetView>
  </sheetViews>
  <sheetFormatPr defaultColWidth="10.890625" defaultRowHeight="15.75" zeroHeight="true" outlineLevelRow="0" outlineLevelCol="0"/>
  <cols>
    <col collapsed="false" customWidth="true" hidden="false" outlineLevel="0" max="1" min="1" style="0" width="3.5"/>
    <col collapsed="false" customWidth="true" hidden="false" outlineLevel="0" max="2" min="2" style="1" width="6.87"/>
    <col collapsed="false" customWidth="true" hidden="false" outlineLevel="0" max="18" min="3" style="0" width="15.87"/>
    <col collapsed="false" customWidth="false" hidden="true" outlineLevel="0" max="1024" min="19" style="0" width="10.89"/>
  </cols>
  <sheetData>
    <row r="1" s="5" customFormat="true" ht="15.75" hidden="false" customHeight="false" outlineLevel="0" collapsed="false">
      <c r="A1" s="2"/>
      <c r="B1" s="3"/>
      <c r="C1" s="4" t="s">
        <v>0</v>
      </c>
      <c r="D1" s="4"/>
      <c r="E1" s="4"/>
      <c r="F1" s="4"/>
      <c r="G1" s="4"/>
      <c r="H1" s="4"/>
      <c r="I1" s="4"/>
      <c r="J1" s="4"/>
      <c r="K1" s="4"/>
      <c r="L1" s="4"/>
      <c r="M1" s="4"/>
      <c r="N1" s="4"/>
      <c r="O1" s="4"/>
      <c r="P1" s="4"/>
      <c r="Q1" s="4"/>
      <c r="R1" s="4"/>
    </row>
    <row r="2" s="11" customFormat="true" ht="15.95" hidden="false" customHeight="true" outlineLevel="0" collapsed="false">
      <c r="A2" s="6"/>
      <c r="B2" s="7"/>
      <c r="C2" s="8" t="s">
        <v>1</v>
      </c>
      <c r="D2" s="9" t="s">
        <v>2</v>
      </c>
      <c r="E2" s="9" t="s">
        <v>3</v>
      </c>
      <c r="F2" s="9" t="s">
        <v>4</v>
      </c>
      <c r="G2" s="9" t="s">
        <v>5</v>
      </c>
      <c r="H2" s="9" t="s">
        <v>6</v>
      </c>
      <c r="I2" s="9" t="s">
        <v>7</v>
      </c>
      <c r="J2" s="9" t="s">
        <v>8</v>
      </c>
      <c r="K2" s="9" t="s">
        <v>9</v>
      </c>
      <c r="L2" s="9" t="s">
        <v>10</v>
      </c>
      <c r="M2" s="9" t="s">
        <v>11</v>
      </c>
      <c r="N2" s="9" t="s">
        <v>12</v>
      </c>
      <c r="O2" s="9" t="s">
        <v>13</v>
      </c>
      <c r="P2" s="9" t="s">
        <v>14</v>
      </c>
      <c r="Q2" s="9" t="s">
        <v>15</v>
      </c>
      <c r="R2" s="10" t="s">
        <v>16</v>
      </c>
    </row>
    <row r="3" s="11" customFormat="true" ht="15.95" hidden="false" customHeight="true" outlineLevel="0" collapsed="false">
      <c r="A3" s="12" t="s">
        <v>17</v>
      </c>
      <c r="B3" s="13" t="str">
        <f aca="false">CONCATENATE("_","0")</f>
        <v>_0</v>
      </c>
      <c r="C3" s="14" t="s">
        <v>18</v>
      </c>
      <c r="D3" s="15" t="s">
        <v>19</v>
      </c>
      <c r="E3" s="16" t="s">
        <v>20</v>
      </c>
      <c r="F3" s="17" t="s">
        <v>21</v>
      </c>
      <c r="G3" s="18" t="str">
        <f aca="false">_xlfn.CONCAT("OR ", RIGHT(K3, 3))</f>
        <v>OR A A</v>
      </c>
      <c r="H3" s="19" t="str">
        <f aca="false">_xlfn.CONCAT("NOT ", RIGHT(N3, 1))</f>
        <v>NOT A</v>
      </c>
      <c r="I3" s="20"/>
      <c r="J3" s="21" t="s">
        <v>22</v>
      </c>
      <c r="K3" s="22" t="s">
        <v>23</v>
      </c>
      <c r="L3" s="23" t="s">
        <v>24</v>
      </c>
      <c r="M3" s="24" t="str">
        <f aca="false">_xlfn.CONCAT("AND ",RIGHT(L3,3))</f>
        <v>AND A A</v>
      </c>
      <c r="N3" s="17" t="s">
        <v>25</v>
      </c>
      <c r="O3" s="25" t="s">
        <v>26</v>
      </c>
      <c r="P3" s="21" t="s">
        <v>27</v>
      </c>
      <c r="Q3" s="21" t="s">
        <v>28</v>
      </c>
      <c r="R3" s="26" t="s">
        <v>29</v>
      </c>
    </row>
    <row r="4" s="29" customFormat="true" ht="15" hidden="false" customHeight="false" outlineLevel="0" collapsed="false">
      <c r="A4" s="12"/>
      <c r="B4" s="27" t="str">
        <f aca="false">CONCATENATE("_","1")</f>
        <v>_1</v>
      </c>
      <c r="C4" s="14" t="s">
        <v>30</v>
      </c>
      <c r="D4" s="15" t="s">
        <v>31</v>
      </c>
      <c r="E4" s="28" t="s">
        <v>32</v>
      </c>
      <c r="G4" s="18" t="str">
        <f aca="false">_xlfn.CONCAT("OR ", RIGHT(K4, 3))</f>
        <v>OR A B</v>
      </c>
      <c r="H4" s="19" t="str">
        <f aca="false">_xlfn.CONCAT("NOT ", RIGHT(N4, 1))</f>
        <v>NOT B</v>
      </c>
      <c r="I4" s="30" t="s">
        <v>33</v>
      </c>
      <c r="J4" s="31" t="s">
        <v>34</v>
      </c>
      <c r="K4" s="22" t="str">
        <f aca="false">CONCATENATE(LEFT(K3,4), RIGHT($P4, 3))</f>
        <v>ADD A B</v>
      </c>
      <c r="L4" s="23" t="str">
        <f aca="false">CONCATENATE(LEFT(L3,4), RIGHT($P4, 3))</f>
        <v>SUB A B</v>
      </c>
      <c r="M4" s="24" t="str">
        <f aca="false">_xlfn.CONCAT("AND ",RIGHT(L4,3))</f>
        <v>AND A B</v>
      </c>
      <c r="N4" s="17" t="s">
        <v>35</v>
      </c>
      <c r="O4" s="25" t="s">
        <v>36</v>
      </c>
      <c r="P4" s="21" t="s">
        <v>37</v>
      </c>
      <c r="Q4" s="21" t="s">
        <v>38</v>
      </c>
      <c r="R4" s="32" t="s">
        <v>39</v>
      </c>
    </row>
    <row r="5" s="11" customFormat="true" ht="15" hidden="false" customHeight="false" outlineLevel="0" collapsed="false">
      <c r="A5" s="12"/>
      <c r="B5" s="33" t="str">
        <f aca="false">CONCATENATE("_","2")</f>
        <v>_2</v>
      </c>
      <c r="C5" s="14" t="s">
        <v>40</v>
      </c>
      <c r="D5" s="34" t="s">
        <v>41</v>
      </c>
      <c r="E5" s="20"/>
      <c r="F5" s="35"/>
      <c r="G5" s="18" t="str">
        <f aca="false">_xlfn.CONCAT("OR ", RIGHT(K5, 3))</f>
        <v>OR A X</v>
      </c>
      <c r="H5" s="19" t="str">
        <f aca="false">_xlfn.CONCAT("NOT ", RIGHT(N5, 1))</f>
        <v>NOT X</v>
      </c>
      <c r="I5" s="30" t="s">
        <v>42</v>
      </c>
      <c r="J5" s="21" t="s">
        <v>43</v>
      </c>
      <c r="K5" s="22" t="str">
        <f aca="false">CONCATENATE(LEFT(K4,4), RIGHT(P5, 3))</f>
        <v>ADD A X</v>
      </c>
      <c r="L5" s="23" t="str">
        <f aca="false">CONCATENATE(LEFT(L4,4), RIGHT($P5, 3))</f>
        <v>SUB A X</v>
      </c>
      <c r="M5" s="24" t="str">
        <f aca="false">_xlfn.CONCAT("AND ",RIGHT(L5,3))</f>
        <v>AND A X</v>
      </c>
      <c r="N5" s="17" t="s">
        <v>44</v>
      </c>
      <c r="O5" s="25" t="s">
        <v>45</v>
      </c>
      <c r="P5" s="21" t="s">
        <v>46</v>
      </c>
      <c r="Q5" s="21" t="s">
        <v>47</v>
      </c>
      <c r="R5" s="29"/>
    </row>
    <row r="6" s="29" customFormat="true" ht="15" hidden="false" customHeight="false" outlineLevel="0" collapsed="false">
      <c r="A6" s="12"/>
      <c r="B6" s="36" t="str">
        <f aca="false">CONCATENATE("_","3")</f>
        <v>_3</v>
      </c>
      <c r="C6" s="14" t="s">
        <v>48</v>
      </c>
      <c r="D6" s="25" t="s">
        <v>49</v>
      </c>
      <c r="E6" s="35"/>
      <c r="F6" s="20"/>
      <c r="G6" s="18" t="str">
        <f aca="false">_xlfn.CONCAT("OR ", RIGHT(K6, 3))</f>
        <v>OR A Y</v>
      </c>
      <c r="H6" s="19" t="str">
        <f aca="false">_xlfn.CONCAT("NOT ", RIGHT(N6, 1))</f>
        <v>NOT Y</v>
      </c>
      <c r="I6" s="30" t="s">
        <v>50</v>
      </c>
      <c r="J6" s="31" t="s">
        <v>51</v>
      </c>
      <c r="K6" s="22" t="str">
        <f aca="false">CONCATENATE(LEFT(K5,4), RIGHT(P6, 3))</f>
        <v>ADD A Y</v>
      </c>
      <c r="L6" s="23" t="str">
        <f aca="false">CONCATENATE(LEFT(L5,4), RIGHT($P6, 3))</f>
        <v>SUB A Y</v>
      </c>
      <c r="M6" s="24" t="str">
        <f aca="false">_xlfn.CONCAT("AND ",RIGHT(L6,3))</f>
        <v>AND A Y</v>
      </c>
      <c r="N6" s="17" t="s">
        <v>52</v>
      </c>
      <c r="O6" s="25" t="s">
        <v>53</v>
      </c>
      <c r="P6" s="21" t="s">
        <v>54</v>
      </c>
      <c r="Q6" s="21" t="s">
        <v>55</v>
      </c>
      <c r="R6" s="11"/>
    </row>
    <row r="7" s="11" customFormat="true" ht="15" hidden="false" customHeight="false" outlineLevel="0" collapsed="false">
      <c r="A7" s="12"/>
      <c r="B7" s="33" t="str">
        <f aca="false">CONCATENATE("_","4")</f>
        <v>_4</v>
      </c>
      <c r="C7" s="14" t="s">
        <v>56</v>
      </c>
      <c r="D7" s="37" t="s">
        <v>57</v>
      </c>
      <c r="E7" s="16" t="s">
        <v>58</v>
      </c>
      <c r="F7" s="17" t="s">
        <v>59</v>
      </c>
      <c r="G7" s="18" t="str">
        <f aca="false">_xlfn.CONCAT("OR ", RIGHT(K7, 3))</f>
        <v>OR B A</v>
      </c>
      <c r="I7" s="30" t="s">
        <v>60</v>
      </c>
      <c r="J7" s="21" t="s">
        <v>61</v>
      </c>
      <c r="K7" s="22" t="s">
        <v>62</v>
      </c>
      <c r="L7" s="23" t="s">
        <v>63</v>
      </c>
      <c r="M7" s="24" t="str">
        <f aca="false">_xlfn.CONCAT("AND ",RIGHT(L7,3))</f>
        <v>AND B A</v>
      </c>
      <c r="N7" s="34" t="s">
        <v>64</v>
      </c>
      <c r="O7" s="20"/>
      <c r="P7" s="21" t="s">
        <v>65</v>
      </c>
      <c r="Q7" s="29"/>
      <c r="R7" s="26" t="s">
        <v>66</v>
      </c>
    </row>
    <row r="8" s="29" customFormat="true" ht="15" hidden="false" customHeight="false" outlineLevel="0" collapsed="false">
      <c r="A8" s="12"/>
      <c r="B8" s="27" t="str">
        <f aca="false">CONCATENATE("_","5")</f>
        <v>_5</v>
      </c>
      <c r="C8" s="38" t="s">
        <v>67</v>
      </c>
      <c r="D8" s="15" t="s">
        <v>68</v>
      </c>
      <c r="E8" s="28" t="s">
        <v>69</v>
      </c>
      <c r="G8" s="18" t="str">
        <f aca="false">_xlfn.CONCAT("OR ", RIGHT(K8, 3))</f>
        <v>OR B B</v>
      </c>
      <c r="I8" s="35"/>
      <c r="J8" s="21" t="s">
        <v>70</v>
      </c>
      <c r="K8" s="22" t="s">
        <v>71</v>
      </c>
      <c r="L8" s="23" t="s">
        <v>72</v>
      </c>
      <c r="M8" s="24" t="str">
        <f aca="false">_xlfn.CONCAT("AND ",RIGHT(L8,3))</f>
        <v>AND B B</v>
      </c>
      <c r="N8" s="11"/>
      <c r="O8" s="35"/>
      <c r="P8" s="21" t="s">
        <v>73</v>
      </c>
      <c r="Q8" s="11"/>
      <c r="R8" s="32" t="s">
        <v>74</v>
      </c>
    </row>
    <row r="9" s="11" customFormat="true" ht="15" hidden="false" customHeight="false" outlineLevel="0" collapsed="false">
      <c r="A9" s="12"/>
      <c r="B9" s="33" t="str">
        <f aca="false">CONCATENATE("_","6")</f>
        <v>_6</v>
      </c>
      <c r="C9" s="38" t="s">
        <v>75</v>
      </c>
      <c r="D9" s="39" t="s">
        <v>76</v>
      </c>
      <c r="E9" s="29"/>
      <c r="F9" s="35"/>
      <c r="G9" s="18" t="str">
        <f aca="false">_xlfn.CONCAT("OR ", RIGHT(K9, 3))</f>
        <v>OR B X</v>
      </c>
      <c r="I9" s="30" t="s">
        <v>77</v>
      </c>
      <c r="J9" s="21" t="s">
        <v>78</v>
      </c>
      <c r="K9" s="22" t="str">
        <f aca="false">CONCATENATE(LEFT(K8,4), RIGHT(P9, 3))</f>
        <v>ADD B X</v>
      </c>
      <c r="L9" s="23" t="str">
        <f aca="false">CONCATENATE(LEFT(L8,4), RIGHT($P9, 3))</f>
        <v>SUB B X</v>
      </c>
      <c r="M9" s="24" t="str">
        <f aca="false">_xlfn.CONCAT("AND ",RIGHT(L9,3))</f>
        <v>AND B X</v>
      </c>
      <c r="N9" s="29"/>
      <c r="O9" s="20"/>
      <c r="P9" s="21" t="s">
        <v>79</v>
      </c>
      <c r="Q9" s="29"/>
    </row>
    <row r="10" s="29" customFormat="true" ht="15" hidden="false" customHeight="false" outlineLevel="0" collapsed="false">
      <c r="A10" s="12"/>
      <c r="B10" s="27" t="str">
        <f aca="false">CONCATENATE("_","7")</f>
        <v>_7</v>
      </c>
      <c r="C10" s="38" t="s">
        <v>80</v>
      </c>
      <c r="D10" s="25" t="s">
        <v>81</v>
      </c>
      <c r="E10" s="11"/>
      <c r="F10" s="20"/>
      <c r="G10" s="18" t="str">
        <f aca="false">_xlfn.CONCAT("OR ", RIGHT(K10, 3))</f>
        <v>OR B Y</v>
      </c>
      <c r="I10" s="30" t="s">
        <v>82</v>
      </c>
      <c r="K10" s="22" t="str">
        <f aca="false">CONCATENATE(LEFT(K9,4), RIGHT(P10, 3))</f>
        <v>ADD B Y</v>
      </c>
      <c r="L10" s="23" t="str">
        <f aca="false">CONCATENATE(LEFT(L9,4), RIGHT($P10, 3))</f>
        <v>SUB B Y</v>
      </c>
      <c r="M10" s="24" t="str">
        <f aca="false">_xlfn.CONCAT("AND ",RIGHT(L10,3))</f>
        <v>AND B Y</v>
      </c>
      <c r="N10" s="25" t="s">
        <v>83</v>
      </c>
      <c r="O10" s="35"/>
      <c r="P10" s="21" t="s">
        <v>84</v>
      </c>
      <c r="Q10" s="11"/>
    </row>
    <row r="11" s="11" customFormat="true" ht="15" hidden="false" customHeight="false" outlineLevel="0" collapsed="false">
      <c r="A11" s="12"/>
      <c r="B11" s="33" t="str">
        <f aca="false">CONCATENATE("_","8")</f>
        <v>_8</v>
      </c>
      <c r="C11" s="38" t="s">
        <v>85</v>
      </c>
      <c r="D11" s="15" t="s">
        <v>86</v>
      </c>
      <c r="E11" s="40" t="s">
        <v>87</v>
      </c>
      <c r="F11" s="17" t="s">
        <v>88</v>
      </c>
      <c r="G11" s="18" t="str">
        <f aca="false">_xlfn.CONCAT("OR ", RIGHT(K11, 3))</f>
        <v>OR X A</v>
      </c>
      <c r="I11" s="30" t="s">
        <v>89</v>
      </c>
      <c r="K11" s="22" t="str">
        <f aca="false">CONCATENATE(LEFT(K10,4), LEFT(RIGHT($P11, 4),3))</f>
        <v>ADD X A</v>
      </c>
      <c r="L11" s="23" t="str">
        <f aca="false">CONCATENATE(LEFT(L10,4), LEFT(RIGHT($P11, 4),3))</f>
        <v>SUB X A</v>
      </c>
      <c r="M11" s="24" t="str">
        <f aca="false">_xlfn.CONCAT("AND ",RIGHT(L11,3))</f>
        <v>AND X A</v>
      </c>
      <c r="O11" s="20"/>
      <c r="P11" s="21" t="s">
        <v>90</v>
      </c>
      <c r="Q11" s="29"/>
      <c r="R11" s="26" t="s">
        <v>91</v>
      </c>
    </row>
    <row r="12" s="29" customFormat="true" ht="15" hidden="false" customHeight="false" outlineLevel="0" collapsed="false">
      <c r="A12" s="12"/>
      <c r="B12" s="27" t="str">
        <f aca="false">CONCATENATE("_","9")</f>
        <v>_9</v>
      </c>
      <c r="C12" s="38" t="s">
        <v>92</v>
      </c>
      <c r="D12" s="15" t="s">
        <v>93</v>
      </c>
      <c r="E12" s="28" t="s">
        <v>94</v>
      </c>
      <c r="F12" s="20"/>
      <c r="G12" s="18" t="str">
        <f aca="false">_xlfn.CONCAT("OR ", RIGHT(K12, 3))</f>
        <v>OR X B</v>
      </c>
      <c r="H12" s="20"/>
      <c r="I12" s="41" t="s">
        <v>95</v>
      </c>
      <c r="J12" s="20"/>
      <c r="K12" s="22" t="str">
        <f aca="false">CONCATENATE(LEFT(K11,4), LEFT(RIGHT($P12, 4),3))</f>
        <v>ADD X B</v>
      </c>
      <c r="L12" s="23" t="str">
        <f aca="false">CONCATENATE(LEFT(L11,4), LEFT(RIGHT($P12, 4),3))</f>
        <v>SUB X B</v>
      </c>
      <c r="M12" s="24" t="str">
        <f aca="false">_xlfn.CONCAT("AND ",RIGHT(L12,3))</f>
        <v>AND X B</v>
      </c>
      <c r="O12" s="35"/>
      <c r="P12" s="21" t="s">
        <v>96</v>
      </c>
      <c r="Q12" s="11"/>
      <c r="R12" s="32" t="s">
        <v>97</v>
      </c>
    </row>
    <row r="13" s="11" customFormat="true" ht="15" hidden="false" customHeight="false" outlineLevel="0" collapsed="false">
      <c r="A13" s="12"/>
      <c r="B13" s="42" t="s">
        <v>98</v>
      </c>
      <c r="C13" s="20"/>
      <c r="D13" s="34" t="s">
        <v>99</v>
      </c>
      <c r="E13" s="20"/>
      <c r="F13" s="35"/>
      <c r="G13" s="18" t="str">
        <f aca="false">_xlfn.CONCAT("OR ", RIGHT(K13, 3))</f>
        <v>OR X X</v>
      </c>
      <c r="H13" s="43"/>
      <c r="I13" s="44"/>
      <c r="J13" s="43"/>
      <c r="K13" s="22" t="str">
        <f aca="false">CONCATENATE(LEFT(K12,4), LEFT(RIGHT($P13, 4),3))</f>
        <v>ADD X X</v>
      </c>
      <c r="L13" s="23" t="str">
        <f aca="false">CONCATENATE(LEFT(L12,4), LEFT(RIGHT($P13, 4),3))</f>
        <v>SUB X X</v>
      </c>
      <c r="M13" s="24" t="str">
        <f aca="false">_xlfn.CONCAT("AND ",RIGHT(L13,3))</f>
        <v>AND X X</v>
      </c>
      <c r="O13" s="20"/>
      <c r="P13" s="21" t="s">
        <v>100</v>
      </c>
      <c r="Q13" s="29"/>
    </row>
    <row r="14" s="29" customFormat="true" ht="15" hidden="false" customHeight="false" outlineLevel="0" collapsed="false">
      <c r="A14" s="12"/>
      <c r="B14" s="45" t="s">
        <v>101</v>
      </c>
      <c r="C14" s="35"/>
      <c r="D14" s="25" t="s">
        <v>102</v>
      </c>
      <c r="E14" s="35"/>
      <c r="F14" s="20"/>
      <c r="G14" s="18" t="str">
        <f aca="false">_xlfn.CONCAT("OR ", RIGHT(K14, 3))</f>
        <v>OR X Y</v>
      </c>
      <c r="H14" s="20"/>
      <c r="I14" s="30" t="s">
        <v>103</v>
      </c>
      <c r="J14" s="20"/>
      <c r="K14" s="22" t="s">
        <v>104</v>
      </c>
      <c r="L14" s="23" t="s">
        <v>105</v>
      </c>
      <c r="M14" s="24" t="str">
        <f aca="false">_xlfn.CONCAT("AND ",RIGHT(L14,3))</f>
        <v>AND X Y</v>
      </c>
      <c r="O14" s="35"/>
      <c r="P14" s="21" t="s">
        <v>106</v>
      </c>
      <c r="Q14" s="11"/>
    </row>
    <row r="15" s="11" customFormat="true" ht="15" hidden="false" customHeight="false" outlineLevel="0" collapsed="false">
      <c r="A15" s="12"/>
      <c r="B15" s="42" t="s">
        <v>107</v>
      </c>
      <c r="C15" s="20"/>
      <c r="D15" s="15" t="s">
        <v>108</v>
      </c>
      <c r="E15" s="40" t="s">
        <v>109</v>
      </c>
      <c r="F15" s="17" t="s">
        <v>110</v>
      </c>
      <c r="G15" s="18" t="str">
        <f aca="false">_xlfn.CONCAT("OR ", RIGHT(K15, 3))</f>
        <v>OR Y A</v>
      </c>
      <c r="H15" s="43"/>
      <c r="I15" s="30" t="s">
        <v>111</v>
      </c>
      <c r="J15" s="43"/>
      <c r="K15" s="22" t="str">
        <f aca="false">CONCATENATE(LEFT(K14,4), LEFT(RIGHT($P15, 4),3))</f>
        <v>ADD Y A</v>
      </c>
      <c r="L15" s="23" t="str">
        <f aca="false">CONCATENATE(LEFT(L14,4), LEFT(RIGHT($P15, 4),3))</f>
        <v>SUB Y A</v>
      </c>
      <c r="M15" s="24" t="str">
        <f aca="false">_xlfn.CONCAT("AND ",RIGHT(L15,3))</f>
        <v>AND Y A</v>
      </c>
      <c r="O15" s="20"/>
      <c r="P15" s="21" t="s">
        <v>112</v>
      </c>
      <c r="Q15" s="29"/>
      <c r="R15" s="26" t="s">
        <v>113</v>
      </c>
    </row>
    <row r="16" s="29" customFormat="true" ht="15" hidden="false" customHeight="false" outlineLevel="0" collapsed="false">
      <c r="A16" s="12"/>
      <c r="B16" s="45" t="s">
        <v>114</v>
      </c>
      <c r="C16" s="35"/>
      <c r="D16" s="15" t="s">
        <v>115</v>
      </c>
      <c r="E16" s="28" t="s">
        <v>116</v>
      </c>
      <c r="F16" s="20"/>
      <c r="G16" s="18" t="str">
        <f aca="false">_xlfn.CONCAT("OR ", RIGHT(K16, 3))</f>
        <v>OR Y B</v>
      </c>
      <c r="H16" s="20"/>
      <c r="I16" s="30" t="s">
        <v>117</v>
      </c>
      <c r="J16" s="20"/>
      <c r="K16" s="22" t="str">
        <f aca="false">CONCATENATE(LEFT(K15,4), LEFT(RIGHT($P16, 4),3))</f>
        <v>ADD Y B</v>
      </c>
      <c r="L16" s="23" t="str">
        <f aca="false">CONCATENATE(LEFT(L15,4), LEFT(RIGHT($P16, 4),3))</f>
        <v>SUB Y B</v>
      </c>
      <c r="M16" s="24" t="str">
        <f aca="false">_xlfn.CONCAT("AND ",RIGHT(L16,3))</f>
        <v>AND Y B</v>
      </c>
      <c r="O16" s="35"/>
      <c r="P16" s="21" t="s">
        <v>118</v>
      </c>
      <c r="Q16" s="11"/>
      <c r="R16" s="32" t="s">
        <v>119</v>
      </c>
    </row>
    <row r="17" s="11" customFormat="true" ht="15" hidden="false" customHeight="false" outlineLevel="0" collapsed="false">
      <c r="A17" s="12"/>
      <c r="B17" s="42" t="s">
        <v>120</v>
      </c>
      <c r="C17" s="20"/>
      <c r="D17" s="39" t="s">
        <v>121</v>
      </c>
      <c r="E17" s="20"/>
      <c r="F17" s="35"/>
      <c r="G17" s="18" t="str">
        <f aca="false">_xlfn.CONCAT("OR ", RIGHT(K17, 3))</f>
        <v>OR Y X</v>
      </c>
      <c r="H17" s="43"/>
      <c r="I17" s="30" t="s">
        <v>122</v>
      </c>
      <c r="J17" s="43"/>
      <c r="K17" s="22" t="str">
        <f aca="false">CONCATENATE(LEFT(K16,4), LEFT(RIGHT($P17, 4),3))</f>
        <v>ADD Y X</v>
      </c>
      <c r="L17" s="23" t="str">
        <f aca="false">CONCATENATE(LEFT(L16,4), LEFT(RIGHT($P17, 4),3))</f>
        <v>SUB Y X</v>
      </c>
      <c r="M17" s="24" t="str">
        <f aca="false">_xlfn.CONCAT("AND ",RIGHT(L17,3))</f>
        <v>AND Y X</v>
      </c>
      <c r="N17" s="0"/>
      <c r="O17" s="20"/>
      <c r="P17" s="21" t="s">
        <v>123</v>
      </c>
      <c r="Q17" s="29"/>
    </row>
    <row r="18" s="52" customFormat="true" ht="15" hidden="false" customHeight="false" outlineLevel="0" collapsed="false">
      <c r="A18" s="12"/>
      <c r="B18" s="46" t="s">
        <v>124</v>
      </c>
      <c r="C18" s="47"/>
      <c r="D18" s="48" t="s">
        <v>125</v>
      </c>
      <c r="E18" s="47"/>
      <c r="F18" s="49"/>
      <c r="G18" s="18" t="str">
        <f aca="false">_xlfn.CONCAT("OR ", RIGHT(K18, 3))</f>
        <v>OR Y Y</v>
      </c>
      <c r="H18" s="49"/>
      <c r="I18" s="50"/>
      <c r="J18" s="49"/>
      <c r="K18" s="22" t="str">
        <f aca="false">CONCATENATE(LEFT(K17,4), LEFT(RIGHT($P18, 4),3))</f>
        <v>ADD Y Y</v>
      </c>
      <c r="L18" s="23" t="str">
        <f aca="false">CONCATENATE(LEFT(L17,4), LEFT(RIGHT($P18, 4),3))</f>
        <v>SUB Y Y</v>
      </c>
      <c r="M18" s="24" t="str">
        <f aca="false">_xlfn.CONCAT("AND ",RIGHT(L18,3))</f>
        <v>AND Y Y</v>
      </c>
      <c r="N18" s="29"/>
      <c r="O18" s="0"/>
      <c r="P18" s="51" t="s">
        <v>126</v>
      </c>
      <c r="Q18" s="11"/>
      <c r="R18" s="29"/>
    </row>
    <row r="19" customFormat="false" ht="15.75" hidden="false" customHeight="true" outlineLevel="0" collapsed="false">
      <c r="A19" s="53"/>
      <c r="B19" s="54"/>
      <c r="C19" s="55" t="s">
        <v>127</v>
      </c>
      <c r="D19" s="55"/>
      <c r="E19" s="55"/>
      <c r="F19" s="55"/>
      <c r="G19" s="55"/>
      <c r="H19" s="55"/>
      <c r="I19" s="55"/>
      <c r="J19" s="55"/>
      <c r="K19" s="55"/>
      <c r="L19" s="55"/>
      <c r="M19" s="55"/>
      <c r="N19" s="55"/>
      <c r="O19" s="55"/>
      <c r="P19" s="55"/>
      <c r="Q19" s="55"/>
      <c r="R19" s="55"/>
    </row>
    <row r="20" customFormat="false" ht="15.75" hidden="false" customHeight="false" outlineLevel="0" collapsed="false">
      <c r="A20" s="53"/>
      <c r="B20" s="54"/>
      <c r="C20" s="55"/>
      <c r="D20" s="55"/>
      <c r="E20" s="55"/>
      <c r="F20" s="55"/>
      <c r="G20" s="55"/>
      <c r="H20" s="55"/>
      <c r="I20" s="55"/>
      <c r="J20" s="55"/>
      <c r="K20" s="55"/>
      <c r="L20" s="55"/>
      <c r="M20" s="55"/>
      <c r="N20" s="55"/>
      <c r="O20" s="55"/>
      <c r="P20" s="55"/>
      <c r="Q20" s="55"/>
      <c r="R20" s="55"/>
    </row>
    <row r="21" customFormat="false" ht="15.75" hidden="false" customHeight="false" outlineLevel="0" collapsed="false">
      <c r="A21" s="53"/>
      <c r="B21" s="54"/>
      <c r="C21" s="55"/>
      <c r="D21" s="55"/>
      <c r="E21" s="55"/>
      <c r="F21" s="55"/>
      <c r="G21" s="55"/>
      <c r="H21" s="55"/>
      <c r="I21" s="55"/>
      <c r="J21" s="55"/>
      <c r="K21" s="55"/>
      <c r="L21" s="55"/>
      <c r="M21" s="55"/>
      <c r="N21" s="55"/>
      <c r="O21" s="55"/>
      <c r="P21" s="55"/>
      <c r="Q21" s="55"/>
      <c r="R21" s="55"/>
    </row>
    <row r="22" customFormat="false" ht="15.75" hidden="false" customHeight="false" outlineLevel="0" collapsed="false">
      <c r="A22" s="56"/>
      <c r="B22" s="57"/>
      <c r="C22" s="55"/>
      <c r="D22" s="55"/>
      <c r="E22" s="55"/>
      <c r="F22" s="55"/>
      <c r="G22" s="55"/>
      <c r="H22" s="55"/>
      <c r="I22" s="55"/>
      <c r="J22" s="55"/>
      <c r="K22" s="55"/>
      <c r="L22" s="55"/>
      <c r="M22" s="55"/>
      <c r="N22" s="55"/>
      <c r="O22" s="55"/>
      <c r="P22" s="55"/>
      <c r="Q22" s="55"/>
      <c r="R22" s="55"/>
    </row>
  </sheetData>
  <mergeCells count="3">
    <mergeCell ref="C1:R1"/>
    <mergeCell ref="A3:A18"/>
    <mergeCell ref="C19:R2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2022-04-15T00:01:34Z</dcterms:created>
  <dc:creator>Microsoft Office User</dc:creator>
  <dc:description/>
  <dc:language>en-US</dc:language>
  <cp:lastModifiedBy/>
  <dcterms:modified xsi:type="dcterms:W3CDTF">2022-06-05T22:07:10Z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