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adasn\AlexComputer\Hardware\"/>
    </mc:Choice>
  </mc:AlternateContent>
  <xr:revisionPtr revIDLastSave="0" documentId="13_ncr:1_{08F66107-AF3C-470D-92FD-F2C449C0878E}" xr6:coauthVersionLast="47" xr6:coauthVersionMax="47" xr10:uidLastSave="{00000000-0000-0000-0000-000000000000}"/>
  <bookViews>
    <workbookView xWindow="-120" yWindow="-120" windowWidth="29040" windowHeight="16440" xr2:uid="{B6D2BF9C-4E37-3844-99B7-7166C532CA73}"/>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8" i="1" l="1"/>
  <c r="K9" i="1"/>
  <c r="K10" i="1"/>
  <c r="K7" i="1"/>
  <c r="L15" i="1"/>
  <c r="L16" i="1" s="1"/>
  <c r="L17" i="1" s="1"/>
  <c r="L18" i="1" s="1"/>
  <c r="G12" i="1"/>
  <c r="G13" i="1" s="1"/>
  <c r="G15" i="1" s="1"/>
  <c r="G16" i="1" s="1"/>
  <c r="G17" i="1" s="1"/>
  <c r="G18" i="1" s="1"/>
  <c r="G11" i="1"/>
  <c r="L5" i="1"/>
  <c r="L6" i="1" s="1"/>
  <c r="L9" i="1" s="1"/>
  <c r="L10" i="1" s="1"/>
  <c r="L11" i="1" s="1"/>
  <c r="L12" i="1" s="1"/>
  <c r="L13" i="1" s="1"/>
  <c r="L4" i="1"/>
  <c r="G5" i="1"/>
  <c r="G6" i="1" s="1"/>
  <c r="G4" i="1"/>
  <c r="B4" i="1"/>
  <c r="B12" i="1"/>
  <c r="B11" i="1"/>
  <c r="B10" i="1"/>
  <c r="B9" i="1"/>
  <c r="B8" i="1"/>
  <c r="B7" i="1"/>
  <c r="B6" i="1"/>
  <c r="B5" i="1"/>
  <c r="B3" i="1"/>
  <c r="G9" i="1" l="1"/>
  <c r="G10" i="1" s="1"/>
</calcChain>
</file>

<file path=xl/sharedStrings.xml><?xml version="1.0" encoding="utf-8"?>
<sst xmlns="http://schemas.openxmlformats.org/spreadsheetml/2006/main" count="119" uniqueCount="119">
  <si>
    <t>LOW NIBBLE</t>
  </si>
  <si>
    <t xml:space="preserve">H I G H  N I B B L E </t>
  </si>
  <si>
    <t>_A</t>
  </si>
  <si>
    <t>_B</t>
  </si>
  <si>
    <t>_C</t>
  </si>
  <si>
    <t>_D</t>
  </si>
  <si>
    <t>_E</t>
  </si>
  <si>
    <t>_F</t>
  </si>
  <si>
    <t>0_</t>
  </si>
  <si>
    <t>1_</t>
  </si>
  <si>
    <t>2_</t>
  </si>
  <si>
    <t>3_</t>
  </si>
  <si>
    <t>4_</t>
  </si>
  <si>
    <t>5_</t>
  </si>
  <si>
    <t>6_</t>
  </si>
  <si>
    <t>7_</t>
  </si>
  <si>
    <t>8_</t>
  </si>
  <si>
    <t>9_</t>
  </si>
  <si>
    <t>A_</t>
  </si>
  <si>
    <t>B_</t>
  </si>
  <si>
    <t>C_</t>
  </si>
  <si>
    <t>D_</t>
  </si>
  <si>
    <t>E_</t>
  </si>
  <si>
    <t>F_</t>
  </si>
  <si>
    <t>NOP</t>
  </si>
  <si>
    <t>BRK</t>
  </si>
  <si>
    <t>HLT</t>
  </si>
  <si>
    <t>RST</t>
  </si>
  <si>
    <t>ADD A (IMM)</t>
  </si>
  <si>
    <t>ADD B (IMM)</t>
  </si>
  <si>
    <t>ADD X (IMM)</t>
  </si>
  <si>
    <t>ADD Y (IMM)</t>
  </si>
  <si>
    <t>SUB A (IMM)</t>
  </si>
  <si>
    <t>SUB B (IMM)</t>
  </si>
  <si>
    <t>SUB X (IMM)</t>
  </si>
  <si>
    <t>SUB Y (IMM)</t>
  </si>
  <si>
    <t>INC (MEM)</t>
  </si>
  <si>
    <t>DEC (MEM)</t>
  </si>
  <si>
    <t>LDA (MEM)</t>
  </si>
  <si>
    <t>LDB (MEM)</t>
  </si>
  <si>
    <t>LDX (MEM)</t>
  </si>
  <si>
    <t>LDY (MEM)</t>
  </si>
  <si>
    <t>LDA (IMM)</t>
  </si>
  <si>
    <t>LDB (IMM)</t>
  </si>
  <si>
    <t>LDX (IMM)</t>
  </si>
  <si>
    <t>LDY (IMM)</t>
  </si>
  <si>
    <t>CMP A B</t>
  </si>
  <si>
    <t>CMP A X</t>
  </si>
  <si>
    <t>CMP A Y</t>
  </si>
  <si>
    <t>CMP B X</t>
  </si>
  <si>
    <t>CMP B Y</t>
  </si>
  <si>
    <t>CMP X Y</t>
  </si>
  <si>
    <t>(CMP A A)</t>
  </si>
  <si>
    <t>(CMP B A)</t>
  </si>
  <si>
    <t>(CMP B B)</t>
  </si>
  <si>
    <t>(CMP X A)</t>
  </si>
  <si>
    <t>(CMP X B)</t>
  </si>
  <si>
    <t>(CMP X X)</t>
  </si>
  <si>
    <t>(CMP Y A)</t>
  </si>
  <si>
    <t>(CMP Y B)</t>
  </si>
  <si>
    <t>(CMP Y X)</t>
  </si>
  <si>
    <t>(CMP Y Y)</t>
  </si>
  <si>
    <t>CMP A (IMM)</t>
  </si>
  <si>
    <t>CMP B (IMM)</t>
  </si>
  <si>
    <t>CMP X (IMM)</t>
  </si>
  <si>
    <t>CMP Y (IMM)</t>
  </si>
  <si>
    <t>BNE</t>
  </si>
  <si>
    <t>BEQ</t>
  </si>
  <si>
    <t>JSR</t>
  </si>
  <si>
    <t>RET</t>
  </si>
  <si>
    <t>JSN</t>
  </si>
  <si>
    <t>JMP</t>
  </si>
  <si>
    <t>JSE</t>
  </si>
  <si>
    <t>LSL A</t>
  </si>
  <si>
    <t>LSL B</t>
  </si>
  <si>
    <t>LSL C</t>
  </si>
  <si>
    <t>LSL D</t>
  </si>
  <si>
    <t>LSR A</t>
  </si>
  <si>
    <t>LSR B</t>
  </si>
  <si>
    <t>LSR C</t>
  </si>
  <si>
    <t>LSR D</t>
  </si>
  <si>
    <t>CLC</t>
  </si>
  <si>
    <t>CLN</t>
  </si>
  <si>
    <t>CLZ</t>
  </si>
  <si>
    <t>CLV</t>
  </si>
  <si>
    <t>CLI</t>
  </si>
  <si>
    <t>Instructions which are surrounded by parenthesis are valid assembly commands, however, when assembled, they will be converted into the lowest register first. If both registers are the same, then the command will removed, and the next branch statement will be converted into its respective JSR or JMP command.</t>
  </si>
  <si>
    <t>PSH A</t>
  </si>
  <si>
    <t>PSH B</t>
  </si>
  <si>
    <t>PSH X</t>
  </si>
  <si>
    <t>PSH Y</t>
  </si>
  <si>
    <t>POP A</t>
  </si>
  <si>
    <t>POP B</t>
  </si>
  <si>
    <t>POP X</t>
  </si>
  <si>
    <t>POP Y</t>
  </si>
  <si>
    <t>TAB</t>
  </si>
  <si>
    <t>TAX</t>
  </si>
  <si>
    <t>TAY</t>
  </si>
  <si>
    <t>TBA</t>
  </si>
  <si>
    <t>TBX</t>
  </si>
  <si>
    <t>TBY</t>
  </si>
  <si>
    <t>TXA</t>
  </si>
  <si>
    <t>TXB</t>
  </si>
  <si>
    <t>TXY</t>
  </si>
  <si>
    <t>TYA</t>
  </si>
  <si>
    <t>TYB</t>
  </si>
  <si>
    <t>TYX</t>
  </si>
  <si>
    <t>ADD A A</t>
  </si>
  <si>
    <t>ADD B A</t>
  </si>
  <si>
    <t>ADD B B</t>
  </si>
  <si>
    <t>SUB A A</t>
  </si>
  <si>
    <t>ADD X Y</t>
  </si>
  <si>
    <t>SUB X Y</t>
  </si>
  <si>
    <t>SUB B A</t>
  </si>
  <si>
    <t>SUB B B</t>
  </si>
  <si>
    <t>INC A</t>
  </si>
  <si>
    <t>INC B</t>
  </si>
  <si>
    <t>INC X</t>
  </si>
  <si>
    <t>INC 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</si>
</sst>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2"/>
      <name val="Calibri"/>
      <family val="2"/>
      <scheme val="minor"/>
    </font>
    <font>
      <sz val="12"/>
      <color theme="1" tint="0.499984740745262"/>
      <name val="Calibri"/>
      <family val="2"/>
      <scheme val="minor"/>
    </font>
    <font>
      <sz val="18"/>
      <color theme="1"/>
      <name val="Calibri"/>
      <family val="2"/>
      <scheme val="minor"/>
    </font>
  </fonts>
  <fills count="23">
    <fill>
      <patternFill patternType="none"/>
    </fill>
    <fill>
      <patternFill patternType="gray125"/>
    </fill>
    <fill>
      <patternFill patternType="solid">
        <fgColor theme="1"/>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rgb="FF98FFFF"/>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0"/>
        <bgColor indexed="64"/>
      </patternFill>
    </fill>
    <fill>
      <patternFill patternType="solid">
        <fgColor rgb="FFD09AEA"/>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rgb="FF00B050"/>
        <bgColor indexed="64"/>
      </patternFill>
    </fill>
    <fill>
      <patternFill patternType="solid">
        <fgColor theme="2"/>
        <bgColor indexed="64"/>
      </patternFill>
    </fill>
    <fill>
      <patternFill patternType="solid">
        <fgColor rgb="FF9AFED8"/>
        <bgColor indexed="64"/>
      </patternFill>
    </fill>
    <fill>
      <patternFill patternType="solid">
        <fgColor rgb="FFEDB18F"/>
        <bgColor indexed="64"/>
      </patternFill>
    </fill>
    <fill>
      <patternFill patternType="solid">
        <fgColor rgb="FF00B0F0"/>
        <bgColor indexed="64"/>
      </patternFill>
    </fill>
    <fill>
      <patternFill patternType="solid">
        <fgColor rgb="FFCBD692"/>
        <bgColor indexed="64"/>
      </patternFill>
    </fill>
    <fill>
      <patternFill patternType="solid">
        <fgColor rgb="FFC9E9DC"/>
        <bgColor indexed="64"/>
      </patternFill>
    </fill>
  </fills>
  <borders count="16">
    <border>
      <left/>
      <right/>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style="medium">
        <color indexed="64"/>
      </left>
      <right/>
      <top/>
      <bottom/>
      <diagonal/>
    </border>
    <border>
      <left style="medium">
        <color indexed="64"/>
      </left>
      <right/>
      <top style="thin">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right/>
      <top/>
      <bottom style="medium">
        <color indexed="64"/>
      </bottom>
      <diagonal/>
    </border>
  </borders>
  <cellStyleXfs count="1">
    <xf numFmtId="0" fontId="0" fillId="0" borderId="0"/>
  </cellStyleXfs>
  <cellXfs count="72">
    <xf numFmtId="0" fontId="0" fillId="0" borderId="0" xfId="0"/>
    <xf numFmtId="0" fontId="0" fillId="0" borderId="1" xfId="0" applyNumberFormat="1" applyBorder="1" applyAlignment="1">
      <alignment horizontal="center" vertical="center"/>
    </xf>
    <xf numFmtId="0" fontId="0" fillId="0" borderId="3" xfId="0" applyNumberFormat="1" applyBorder="1" applyAlignment="1">
      <alignment horizontal="center" vertical="center"/>
    </xf>
    <xf numFmtId="49" fontId="0" fillId="0" borderId="3" xfId="0" applyNumberFormat="1" applyBorder="1" applyAlignment="1">
      <alignment horizontal="center" vertical="center"/>
    </xf>
    <xf numFmtId="0" fontId="0" fillId="0" borderId="4" xfId="0" applyBorder="1"/>
    <xf numFmtId="0" fontId="0" fillId="0" borderId="6" xfId="0" applyBorder="1"/>
    <xf numFmtId="0" fontId="0" fillId="0" borderId="5" xfId="0" applyBorder="1"/>
    <xf numFmtId="0" fontId="0" fillId="0" borderId="3" xfId="0" applyBorder="1"/>
    <xf numFmtId="0" fontId="0" fillId="2" borderId="7" xfId="0" applyFill="1" applyBorder="1"/>
    <xf numFmtId="0" fontId="0" fillId="2" borderId="8" xfId="0" applyFill="1" applyBorder="1"/>
    <xf numFmtId="0" fontId="0" fillId="0" borderId="8" xfId="0" applyBorder="1"/>
    <xf numFmtId="0" fontId="0" fillId="2" borderId="11" xfId="0" applyFill="1" applyBorder="1" applyAlignment="1">
      <alignment vertical="center" textRotation="255"/>
    </xf>
    <xf numFmtId="0" fontId="0" fillId="2" borderId="0" xfId="0" applyFill="1" applyBorder="1"/>
    <xf numFmtId="0" fontId="0" fillId="0" borderId="0" xfId="0" applyBorder="1"/>
    <xf numFmtId="0" fontId="0" fillId="0" borderId="0" xfId="0" applyBorder="1" applyAlignment="1">
      <alignment horizontal="center" vertical="center"/>
    </xf>
    <xf numFmtId="0" fontId="0" fillId="3" borderId="0" xfId="0" applyFill="1" applyBorder="1" applyAlignment="1">
      <alignment horizontal="center" vertical="center"/>
    </xf>
    <xf numFmtId="0" fontId="0" fillId="3" borderId="15" xfId="0" applyFill="1" applyBorder="1" applyAlignment="1">
      <alignment horizontal="center" vertical="center"/>
    </xf>
    <xf numFmtId="0" fontId="0" fillId="4" borderId="0" xfId="0" applyFill="1" applyBorder="1" applyAlignment="1">
      <alignment horizontal="center" vertical="center"/>
    </xf>
    <xf numFmtId="0" fontId="0" fillId="4" borderId="0" xfId="0" applyFont="1" applyFill="1" applyBorder="1" applyAlignment="1">
      <alignment horizontal="center" vertical="center"/>
    </xf>
    <xf numFmtId="0" fontId="0" fillId="5" borderId="0" xfId="0" applyFill="1" applyBorder="1" applyAlignment="1">
      <alignment horizontal="center" vertical="center"/>
    </xf>
    <xf numFmtId="0" fontId="0" fillId="5" borderId="0" xfId="0" applyFill="1" applyBorder="1" applyAlignment="1">
      <alignment horizontal="center"/>
    </xf>
    <xf numFmtId="0" fontId="1" fillId="6" borderId="0" xfId="0" applyFont="1" applyFill="1" applyBorder="1" applyAlignment="1">
      <alignment horizontal="center" vertical="center"/>
    </xf>
    <xf numFmtId="0" fontId="0" fillId="7" borderId="0" xfId="0" applyFill="1" applyBorder="1" applyAlignment="1">
      <alignment horizontal="center" vertical="center"/>
    </xf>
    <xf numFmtId="0" fontId="0" fillId="7" borderId="15" xfId="0" applyFill="1" applyBorder="1" applyAlignment="1">
      <alignment horizontal="center" vertical="center"/>
    </xf>
    <xf numFmtId="0" fontId="0" fillId="8" borderId="0" xfId="0" applyFill="1" applyBorder="1" applyAlignment="1">
      <alignment horizontal="center" vertical="center"/>
    </xf>
    <xf numFmtId="0" fontId="2" fillId="0" borderId="0" xfId="0" applyFont="1" applyBorder="1"/>
    <xf numFmtId="0" fontId="0" fillId="9" borderId="0" xfId="0" applyFill="1" applyBorder="1" applyAlignment="1">
      <alignment horizontal="center" vertical="center"/>
    </xf>
    <xf numFmtId="0" fontId="0" fillId="9" borderId="15" xfId="0" applyFill="1" applyBorder="1" applyAlignment="1">
      <alignment horizontal="center" vertical="center"/>
    </xf>
    <xf numFmtId="0" fontId="0" fillId="9" borderId="15" xfId="0" applyFill="1" applyBorder="1"/>
    <xf numFmtId="0" fontId="0" fillId="9" borderId="0" xfId="0" applyFill="1" applyBorder="1"/>
    <xf numFmtId="0" fontId="0" fillId="10" borderId="0" xfId="0" applyFill="1" applyBorder="1" applyAlignment="1">
      <alignment horizontal="center" vertical="center"/>
    </xf>
    <xf numFmtId="0" fontId="1" fillId="10" borderId="0" xfId="0" applyFont="1" applyFill="1" applyBorder="1" applyAlignment="1">
      <alignment horizontal="center" vertical="center"/>
    </xf>
    <xf numFmtId="0" fontId="0" fillId="10" borderId="15" xfId="0" applyFill="1" applyBorder="1" applyAlignment="1">
      <alignment horizontal="center" vertical="center"/>
    </xf>
    <xf numFmtId="0" fontId="0" fillId="9" borderId="3" xfId="0" applyNumberFormat="1" applyFill="1" applyBorder="1" applyAlignment="1">
      <alignment horizontal="center" vertical="center"/>
    </xf>
    <xf numFmtId="0" fontId="0" fillId="9" borderId="0" xfId="0" applyFont="1" applyFill="1" applyBorder="1" applyAlignment="1">
      <alignment horizontal="center" vertical="center"/>
    </xf>
    <xf numFmtId="49" fontId="0" fillId="9" borderId="3" xfId="0" applyNumberFormat="1" applyFill="1" applyBorder="1" applyAlignment="1">
      <alignment horizontal="center" vertical="center"/>
    </xf>
    <xf numFmtId="49" fontId="0" fillId="9" borderId="14" xfId="0" applyNumberFormat="1" applyFill="1" applyBorder="1" applyAlignment="1">
      <alignment horizontal="center" vertical="center"/>
    </xf>
    <xf numFmtId="0" fontId="1" fillId="11" borderId="0" xfId="0" applyFont="1" applyFill="1" applyBorder="1" applyAlignment="1">
      <alignment horizontal="center" vertical="center"/>
    </xf>
    <xf numFmtId="0" fontId="0" fillId="2" borderId="2" xfId="0" applyFill="1" applyBorder="1" applyAlignment="1">
      <alignment horizontal="center" vertical="center" textRotation="255"/>
    </xf>
    <xf numFmtId="49" fontId="0" fillId="2" borderId="3" xfId="0" applyNumberFormat="1" applyFill="1" applyBorder="1" applyAlignment="1">
      <alignment horizontal="center" vertical="center"/>
    </xf>
    <xf numFmtId="0" fontId="0" fillId="2" borderId="4" xfId="0" applyFill="1" applyBorder="1" applyAlignment="1">
      <alignment vertical="center" textRotation="255"/>
    </xf>
    <xf numFmtId="0" fontId="0" fillId="2" borderId="3" xfId="0" applyFill="1" applyBorder="1"/>
    <xf numFmtId="0" fontId="0" fillId="12" borderId="0" xfId="0" applyFill="1" applyBorder="1" applyAlignment="1">
      <alignment horizontal="center" vertical="center"/>
    </xf>
    <xf numFmtId="0" fontId="0" fillId="13" borderId="0" xfId="0" applyFill="1" applyBorder="1" applyAlignment="1">
      <alignment horizontal="center" vertical="center"/>
    </xf>
    <xf numFmtId="0" fontId="0" fillId="0" borderId="9" xfId="0" applyBorder="1" applyAlignment="1">
      <alignment horizontal="center" vertical="center"/>
    </xf>
    <xf numFmtId="0" fontId="0" fillId="0" borderId="8" xfId="0" applyBorder="1" applyAlignment="1">
      <alignment horizontal="center" vertical="center"/>
    </xf>
    <xf numFmtId="0" fontId="0" fillId="0" borderId="10" xfId="0" applyBorder="1" applyAlignment="1">
      <alignment horizontal="center" vertical="center"/>
    </xf>
    <xf numFmtId="0" fontId="0" fillId="0" borderId="12" xfId="0" applyBorder="1" applyAlignment="1">
      <alignment horizontal="center" vertical="center" textRotation="255"/>
    </xf>
    <xf numFmtId="0" fontId="0" fillId="0" borderId="11" xfId="0" applyBorder="1" applyAlignment="1">
      <alignment horizontal="center" vertical="center" textRotation="255"/>
    </xf>
    <xf numFmtId="0" fontId="0" fillId="0" borderId="13" xfId="0" applyBorder="1" applyAlignment="1">
      <alignment horizontal="center" vertical="center" textRotation="255"/>
    </xf>
    <xf numFmtId="0" fontId="3" fillId="0" borderId="9" xfId="0" applyFont="1" applyBorder="1" applyAlignment="1">
      <alignment horizontal="center" vertical="center" wrapText="1"/>
    </xf>
    <xf numFmtId="0" fontId="3" fillId="0" borderId="8" xfId="0" applyFont="1" applyBorder="1" applyAlignment="1">
      <alignment horizontal="center" vertical="center" wrapText="1"/>
    </xf>
    <xf numFmtId="0" fontId="3" fillId="0" borderId="2" xfId="0" applyFont="1" applyBorder="1" applyAlignment="1">
      <alignment horizontal="center" vertical="center" wrapText="1"/>
    </xf>
    <xf numFmtId="0" fontId="3" fillId="0" borderId="0" xfId="0" applyFont="1" applyAlignment="1">
      <alignment horizontal="center" vertical="center" wrapText="1"/>
    </xf>
    <xf numFmtId="0" fontId="0" fillId="14" borderId="0" xfId="0" applyFill="1" applyBorder="1" applyAlignment="1">
      <alignment horizontal="center" vertical="center"/>
    </xf>
    <xf numFmtId="0" fontId="0" fillId="12" borderId="15" xfId="0" applyFont="1" applyFill="1" applyBorder="1" applyAlignment="1">
      <alignment horizontal="center" vertical="center"/>
    </xf>
    <xf numFmtId="0" fontId="0" fillId="15" borderId="0" xfId="0" applyFont="1" applyFill="1" applyBorder="1" applyAlignment="1">
      <alignment horizontal="center" vertical="center"/>
    </xf>
    <xf numFmtId="0" fontId="0" fillId="16" borderId="0" xfId="0" applyFont="1" applyFill="1" applyBorder="1" applyAlignment="1">
      <alignment horizontal="center" vertical="center"/>
    </xf>
    <xf numFmtId="0" fontId="0" fillId="16" borderId="0" xfId="0" applyFont="1" applyFill="1" applyAlignment="1">
      <alignment horizontal="center" vertical="center"/>
    </xf>
    <xf numFmtId="0" fontId="0" fillId="16" borderId="0" xfId="0" applyFill="1" applyBorder="1" applyAlignment="1">
      <alignment horizontal="center" vertical="center"/>
    </xf>
    <xf numFmtId="0" fontId="0" fillId="15" borderId="0" xfId="0" applyFill="1" applyBorder="1"/>
    <xf numFmtId="0" fontId="0" fillId="12" borderId="0" xfId="0" applyFill="1" applyBorder="1"/>
    <xf numFmtId="0" fontId="0" fillId="17" borderId="0" xfId="0" applyFill="1" applyBorder="1"/>
    <xf numFmtId="0" fontId="0" fillId="9" borderId="0" xfId="0" applyNumberFormat="1" applyFill="1" applyBorder="1" applyAlignment="1">
      <alignment horizontal="center" vertical="center"/>
    </xf>
    <xf numFmtId="0" fontId="0" fillId="18" borderId="0" xfId="0" applyFill="1" applyBorder="1" applyAlignment="1">
      <alignment horizontal="center" vertical="center"/>
    </xf>
    <xf numFmtId="0" fontId="0" fillId="19" borderId="0" xfId="0" applyFill="1" applyBorder="1" applyAlignment="1">
      <alignment horizontal="center" vertical="center"/>
    </xf>
    <xf numFmtId="0" fontId="0" fillId="20" borderId="0" xfId="0" applyFill="1" applyBorder="1" applyAlignment="1">
      <alignment horizontal="center" vertical="center"/>
    </xf>
    <xf numFmtId="0" fontId="1" fillId="12" borderId="0" xfId="0" applyFont="1" applyFill="1" applyBorder="1" applyAlignment="1">
      <alignment horizontal="center" vertical="center"/>
    </xf>
    <xf numFmtId="0" fontId="0" fillId="21" borderId="0" xfId="0" applyFill="1" applyBorder="1" applyAlignment="1">
      <alignment horizontal="center" vertical="center"/>
    </xf>
    <xf numFmtId="0" fontId="0" fillId="21" borderId="0" xfId="0" applyFill="1" applyBorder="1" applyAlignment="1">
      <alignment horizontal="center"/>
    </xf>
    <xf numFmtId="0" fontId="0" fillId="22" borderId="0" xfId="0" applyFill="1" applyBorder="1" applyAlignment="1">
      <alignment horizontal="center" vertical="center"/>
    </xf>
    <xf numFmtId="0" fontId="1" fillId="9" borderId="0" xfId="0"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C9E9DC"/>
      <color rgb="FFEEB9F9"/>
      <color rgb="FFCBD692"/>
      <color rgb="FFEDB18F"/>
      <color rgb="FF9AFED8"/>
      <color rgb="FF98FFFF"/>
      <color rgb="FFD09AEA"/>
      <color rgb="FF9944ED"/>
      <color rgb="FF3BC71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86D47-18B9-2344-8340-1A50B22B1121}">
  <dimension ref="A1:R22"/>
  <sheetViews>
    <sheetView tabSelected="1" zoomScale="85" workbookViewId="0">
      <pane xSplit="2" ySplit="2" topLeftCell="C3" activePane="bottomRight" state="frozen"/>
      <selection pane="topRight" activeCell="C1" sqref="C1"/>
      <selection pane="bottomLeft" activeCell="A3" sqref="A3"/>
      <selection pane="bottomRight" activeCell="M8" sqref="M8"/>
    </sheetView>
  </sheetViews>
  <sheetFormatPr defaultColWidth="0" defaultRowHeight="15.75" zeroHeight="1" x14ac:dyDescent="0.25"/>
  <cols>
    <col min="1" max="1" width="3.5" customWidth="1"/>
    <col min="2" max="2" width="6.875" style="7" customWidth="1"/>
    <col min="3" max="18" width="15.875" customWidth="1"/>
    <col min="19" max="16384" width="10.875" hidden="1"/>
  </cols>
  <sheetData>
    <row r="1" spans="1:18" s="10" customFormat="1" x14ac:dyDescent="0.25">
      <c r="A1" s="8"/>
      <c r="B1" s="9"/>
      <c r="C1" s="44" t="s">
        <v>1</v>
      </c>
      <c r="D1" s="45"/>
      <c r="E1" s="45"/>
      <c r="F1" s="45"/>
      <c r="G1" s="45"/>
      <c r="H1" s="45"/>
      <c r="I1" s="45"/>
      <c r="J1" s="45"/>
      <c r="K1" s="45"/>
      <c r="L1" s="45"/>
      <c r="M1" s="45"/>
      <c r="N1" s="45"/>
      <c r="O1" s="45"/>
      <c r="P1" s="45"/>
      <c r="Q1" s="45"/>
      <c r="R1" s="46"/>
    </row>
    <row r="2" spans="1:18" s="13" customFormat="1" ht="15.95" customHeight="1" x14ac:dyDescent="0.25">
      <c r="A2" s="11"/>
      <c r="B2" s="12"/>
      <c r="C2" s="4" t="s">
        <v>8</v>
      </c>
      <c r="D2" s="5" t="s">
        <v>9</v>
      </c>
      <c r="E2" s="5" t="s">
        <v>10</v>
      </c>
      <c r="F2" s="5" t="s">
        <v>11</v>
      </c>
      <c r="G2" s="5" t="s">
        <v>12</v>
      </c>
      <c r="H2" s="5" t="s">
        <v>13</v>
      </c>
      <c r="I2" s="5" t="s">
        <v>14</v>
      </c>
      <c r="J2" s="5" t="s">
        <v>15</v>
      </c>
      <c r="K2" s="5" t="s">
        <v>16</v>
      </c>
      <c r="L2" s="5" t="s">
        <v>17</v>
      </c>
      <c r="M2" s="5" t="s">
        <v>18</v>
      </c>
      <c r="N2" s="5" t="s">
        <v>19</v>
      </c>
      <c r="O2" s="5" t="s">
        <v>20</v>
      </c>
      <c r="P2" s="5" t="s">
        <v>21</v>
      </c>
      <c r="Q2" s="5" t="s">
        <v>22</v>
      </c>
      <c r="R2" s="6" t="s">
        <v>23</v>
      </c>
    </row>
    <row r="3" spans="1:18" s="13" customFormat="1" ht="15.95" customHeight="1" x14ac:dyDescent="0.25">
      <c r="A3" s="47" t="s">
        <v>0</v>
      </c>
      <c r="B3" s="1" t="str">
        <f>CONCATENATE("_","0")</f>
        <v>_0</v>
      </c>
      <c r="C3" s="17" t="s">
        <v>24</v>
      </c>
      <c r="D3" s="30"/>
      <c r="E3" s="26"/>
      <c r="F3" s="15" t="s">
        <v>66</v>
      </c>
      <c r="G3" s="65" t="s">
        <v>107</v>
      </c>
      <c r="H3" s="19" t="s">
        <v>73</v>
      </c>
      <c r="I3" s="26"/>
      <c r="J3" s="15" t="s">
        <v>71</v>
      </c>
      <c r="K3" s="68" t="s">
        <v>115</v>
      </c>
      <c r="L3" s="66" t="s">
        <v>110</v>
      </c>
      <c r="M3" s="71"/>
      <c r="N3" s="54" t="s">
        <v>87</v>
      </c>
      <c r="O3" s="24" t="s">
        <v>38</v>
      </c>
      <c r="P3" s="15" t="s">
        <v>52</v>
      </c>
      <c r="Q3" s="15" t="s">
        <v>62</v>
      </c>
      <c r="R3" s="14"/>
    </row>
    <row r="4" spans="1:18" s="29" customFormat="1" x14ac:dyDescent="0.25">
      <c r="A4" s="48"/>
      <c r="B4" s="33" t="str">
        <f>CONCATENATE("_","1")</f>
        <v>_1</v>
      </c>
      <c r="C4" s="17" t="s">
        <v>27</v>
      </c>
      <c r="D4" s="26"/>
      <c r="E4" s="30"/>
      <c r="F4" s="15" t="s">
        <v>67</v>
      </c>
      <c r="G4" s="65" t="str">
        <f>CONCATENATE(LEFT(G3,4), RIGHT($P4, 3))</f>
        <v>ADD A B</v>
      </c>
      <c r="H4" s="20" t="s">
        <v>74</v>
      </c>
      <c r="I4" s="59" t="s">
        <v>95</v>
      </c>
      <c r="J4" s="26"/>
      <c r="K4" s="68" t="s">
        <v>116</v>
      </c>
      <c r="L4" s="66" t="str">
        <f>CONCATENATE(LEFT(L3,4), RIGHT($P4, 3))</f>
        <v>SUB A B</v>
      </c>
      <c r="M4" s="67"/>
      <c r="N4" s="54" t="s">
        <v>88</v>
      </c>
      <c r="O4" s="24" t="s">
        <v>39</v>
      </c>
      <c r="P4" s="15" t="s">
        <v>46</v>
      </c>
      <c r="Q4" s="14"/>
      <c r="R4" s="26"/>
    </row>
    <row r="5" spans="1:18" s="13" customFormat="1" x14ac:dyDescent="0.25">
      <c r="A5" s="48"/>
      <c r="B5" s="2" t="str">
        <f>CONCATENATE("_","2")</f>
        <v>_2</v>
      </c>
      <c r="C5" s="18" t="s">
        <v>26</v>
      </c>
      <c r="D5" s="25"/>
      <c r="E5" s="26"/>
      <c r="F5" s="30"/>
      <c r="G5" s="65" t="str">
        <f t="shared" ref="G5:G18" si="0">CONCATENATE(LEFT(G4,4), RIGHT(P5, 3))</f>
        <v>ADD A X</v>
      </c>
      <c r="H5" s="19" t="s">
        <v>75</v>
      </c>
      <c r="I5" s="59" t="s">
        <v>96</v>
      </c>
      <c r="J5" s="30"/>
      <c r="K5" s="69" t="s">
        <v>117</v>
      </c>
      <c r="L5" s="66" t="str">
        <f t="shared" ref="L5:L18" si="1">CONCATENATE(LEFT(L4,4), RIGHT($P5, 3))</f>
        <v>SUB A X</v>
      </c>
      <c r="M5" s="26"/>
      <c r="N5" s="54" t="s">
        <v>89</v>
      </c>
      <c r="O5" s="24" t="s">
        <v>40</v>
      </c>
      <c r="P5" s="15" t="s">
        <v>47</v>
      </c>
      <c r="Q5" s="29"/>
      <c r="R5" s="14"/>
    </row>
    <row r="6" spans="1:18" s="29" customFormat="1" x14ac:dyDescent="0.25">
      <c r="A6" s="48"/>
      <c r="B6" s="63" t="str">
        <f>CONCATENATE("_","3")</f>
        <v>_3</v>
      </c>
      <c r="C6" s="17" t="s">
        <v>25</v>
      </c>
      <c r="E6" s="30"/>
      <c r="F6" s="26"/>
      <c r="G6" s="65" t="str">
        <f t="shared" si="0"/>
        <v>ADD A Y</v>
      </c>
      <c r="H6" s="19" t="s">
        <v>76</v>
      </c>
      <c r="I6" s="59" t="s">
        <v>97</v>
      </c>
      <c r="J6" s="26"/>
      <c r="K6" s="69" t="s">
        <v>118</v>
      </c>
      <c r="L6" s="66" t="str">
        <f t="shared" si="1"/>
        <v>SUB A Y</v>
      </c>
      <c r="M6" s="30"/>
      <c r="N6" s="54" t="s">
        <v>90</v>
      </c>
      <c r="O6" s="24" t="s">
        <v>41</v>
      </c>
      <c r="P6" s="15" t="s">
        <v>48</v>
      </c>
      <c r="Q6" s="13"/>
      <c r="R6" s="26"/>
    </row>
    <row r="7" spans="1:18" s="13" customFormat="1" x14ac:dyDescent="0.25">
      <c r="A7" s="48"/>
      <c r="B7" s="2" t="str">
        <f>CONCATENATE("_","4")</f>
        <v>_4</v>
      </c>
      <c r="C7" s="34"/>
      <c r="E7" s="26"/>
      <c r="F7" s="30"/>
      <c r="G7" s="65" t="s">
        <v>108</v>
      </c>
      <c r="H7" s="19" t="s">
        <v>77</v>
      </c>
      <c r="I7" s="59" t="s">
        <v>98</v>
      </c>
      <c r="J7" s="42"/>
      <c r="K7" s="70" t="str">
        <f>CONCATENATE("DEC ", RIGHT(K3, 1))</f>
        <v>DEC A</v>
      </c>
      <c r="L7" s="66" t="s">
        <v>113</v>
      </c>
      <c r="M7" s="26"/>
      <c r="N7" s="21" t="s">
        <v>36</v>
      </c>
      <c r="O7" s="62"/>
      <c r="P7" s="15" t="s">
        <v>53</v>
      </c>
      <c r="Q7" s="15" t="s">
        <v>63</v>
      </c>
      <c r="R7" s="14"/>
    </row>
    <row r="8" spans="1:18" s="29" customFormat="1" x14ac:dyDescent="0.25">
      <c r="A8" s="48"/>
      <c r="B8" s="33" t="str">
        <f>CONCATENATE("_","5")</f>
        <v>_5</v>
      </c>
      <c r="C8" s="14"/>
      <c r="E8" s="43" t="s">
        <v>81</v>
      </c>
      <c r="F8" s="26"/>
      <c r="G8" s="65" t="s">
        <v>109</v>
      </c>
      <c r="H8" s="19" t="s">
        <v>78</v>
      </c>
      <c r="I8" s="30"/>
      <c r="J8" s="26"/>
      <c r="K8" s="70" t="str">
        <f t="shared" ref="K8:K10" si="2">CONCATENATE("DEC ", RIGHT(K4, 1))</f>
        <v>DEC B</v>
      </c>
      <c r="L8" s="66" t="s">
        <v>114</v>
      </c>
      <c r="M8" s="42"/>
      <c r="N8" s="26"/>
      <c r="O8" s="13"/>
      <c r="P8" s="15" t="s">
        <v>54</v>
      </c>
      <c r="Q8" s="14"/>
      <c r="R8" s="26"/>
    </row>
    <row r="9" spans="1:18" s="13" customFormat="1" x14ac:dyDescent="0.25">
      <c r="A9" s="48"/>
      <c r="B9" s="2" t="str">
        <f>CONCATENATE("_","6")</f>
        <v>_6</v>
      </c>
      <c r="C9" s="26"/>
      <c r="E9" s="43" t="s">
        <v>82</v>
      </c>
      <c r="F9" s="30"/>
      <c r="G9" s="65" t="str">
        <f t="shared" si="0"/>
        <v>ADD B X</v>
      </c>
      <c r="H9" s="19" t="s">
        <v>79</v>
      </c>
      <c r="I9" s="59" t="s">
        <v>99</v>
      </c>
      <c r="J9" s="14"/>
      <c r="K9" s="70" t="str">
        <f t="shared" si="2"/>
        <v>DEC X</v>
      </c>
      <c r="L9" s="66" t="str">
        <f t="shared" si="1"/>
        <v>SUB B X</v>
      </c>
      <c r="M9" s="26"/>
      <c r="N9" s="42"/>
      <c r="O9" s="29"/>
      <c r="P9" s="15" t="s">
        <v>49</v>
      </c>
      <c r="Q9" s="29"/>
      <c r="R9" s="14"/>
    </row>
    <row r="10" spans="1:18" s="29" customFormat="1" x14ac:dyDescent="0.25">
      <c r="A10" s="48"/>
      <c r="B10" s="33" t="str">
        <f>CONCATENATE("_","7")</f>
        <v>_7</v>
      </c>
      <c r="C10" s="14"/>
      <c r="E10" s="43" t="s">
        <v>83</v>
      </c>
      <c r="F10" s="26"/>
      <c r="G10" s="65" t="str">
        <f t="shared" si="0"/>
        <v>ADD B Y</v>
      </c>
      <c r="H10" s="19" t="s">
        <v>80</v>
      </c>
      <c r="I10" s="59" t="s">
        <v>100</v>
      </c>
      <c r="K10" s="70" t="str">
        <f t="shared" si="2"/>
        <v>DEC Y</v>
      </c>
      <c r="L10" s="66" t="str">
        <f t="shared" si="1"/>
        <v>SUB B Y</v>
      </c>
      <c r="M10" s="30"/>
      <c r="N10" s="22" t="s">
        <v>37</v>
      </c>
      <c r="O10" s="13"/>
      <c r="P10" s="15" t="s">
        <v>50</v>
      </c>
      <c r="Q10" s="13"/>
    </row>
    <row r="11" spans="1:18" s="13" customFormat="1" x14ac:dyDescent="0.25">
      <c r="A11" s="48"/>
      <c r="B11" s="2" t="str">
        <f>CONCATENATE("_","8")</f>
        <v>_8</v>
      </c>
      <c r="C11" s="60"/>
      <c r="E11" s="43" t="s">
        <v>84</v>
      </c>
      <c r="F11" s="30"/>
      <c r="G11" s="65" t="str">
        <f>CONCATENATE(LEFT(G10,4), LEFT(RIGHT($P11, 4),3))</f>
        <v>ADD X A</v>
      </c>
      <c r="H11" s="14"/>
      <c r="I11" s="59" t="s">
        <v>101</v>
      </c>
      <c r="K11" s="26"/>
      <c r="L11" s="66" t="str">
        <f>CONCATENATE(LEFT(L10,4), LEFT(RIGHT($P11, 4),3))</f>
        <v>SUB X A</v>
      </c>
      <c r="M11" s="21" t="s">
        <v>28</v>
      </c>
      <c r="N11" s="54" t="s">
        <v>91</v>
      </c>
      <c r="O11" s="64" t="s">
        <v>42</v>
      </c>
      <c r="P11" s="15" t="s">
        <v>55</v>
      </c>
      <c r="Q11" s="15" t="s">
        <v>64</v>
      </c>
    </row>
    <row r="12" spans="1:18" s="29" customFormat="1" x14ac:dyDescent="0.25">
      <c r="A12" s="48"/>
      <c r="B12" s="33" t="str">
        <f>CONCATENATE("_","9")</f>
        <v>_9</v>
      </c>
      <c r="C12" s="61"/>
      <c r="E12" s="43" t="s">
        <v>85</v>
      </c>
      <c r="F12" s="26"/>
      <c r="G12" s="65" t="str">
        <f t="shared" ref="G12:G18" si="3">CONCATENATE(LEFT(G11,4), LEFT(RIGHT($P12, 4),3))</f>
        <v>ADD X B</v>
      </c>
      <c r="H12" s="26"/>
      <c r="I12" s="58" t="s">
        <v>102</v>
      </c>
      <c r="J12" s="26"/>
      <c r="K12" s="14"/>
      <c r="L12" s="66" t="str">
        <f t="shared" ref="L12:L18" si="4">CONCATENATE(LEFT(L11,4), LEFT(RIGHT($P12, 4),3))</f>
        <v>SUB X B</v>
      </c>
      <c r="M12" s="37" t="s">
        <v>29</v>
      </c>
      <c r="N12" s="54" t="s">
        <v>92</v>
      </c>
      <c r="O12" s="64" t="s">
        <v>43</v>
      </c>
      <c r="P12" s="15" t="s">
        <v>56</v>
      </c>
      <c r="Q12" s="14"/>
    </row>
    <row r="13" spans="1:18" s="13" customFormat="1" x14ac:dyDescent="0.25">
      <c r="A13" s="48"/>
      <c r="B13" s="3" t="s">
        <v>2</v>
      </c>
      <c r="C13" s="26"/>
      <c r="E13" s="26"/>
      <c r="F13" s="30"/>
      <c r="G13" s="65" t="str">
        <f t="shared" si="3"/>
        <v>ADD X X</v>
      </c>
      <c r="H13" s="14"/>
      <c r="I13" s="56"/>
      <c r="J13" s="14"/>
      <c r="K13" s="26"/>
      <c r="L13" s="66" t="str">
        <f t="shared" si="4"/>
        <v>SUB X X</v>
      </c>
      <c r="M13" s="21" t="s">
        <v>30</v>
      </c>
      <c r="N13" s="54" t="s">
        <v>93</v>
      </c>
      <c r="O13" s="64" t="s">
        <v>44</v>
      </c>
      <c r="P13" s="15" t="s">
        <v>57</v>
      </c>
      <c r="Q13" s="29"/>
    </row>
    <row r="14" spans="1:18" s="29" customFormat="1" x14ac:dyDescent="0.25">
      <c r="A14" s="48"/>
      <c r="B14" s="35" t="s">
        <v>3</v>
      </c>
      <c r="C14" s="30"/>
      <c r="E14" s="30"/>
      <c r="F14" s="26"/>
      <c r="G14" s="65" t="s">
        <v>111</v>
      </c>
      <c r="H14" s="26"/>
      <c r="I14" s="57" t="s">
        <v>103</v>
      </c>
      <c r="J14" s="26"/>
      <c r="K14" s="31" t="s">
        <v>68</v>
      </c>
      <c r="L14" s="66" t="s">
        <v>112</v>
      </c>
      <c r="M14" s="37" t="s">
        <v>31</v>
      </c>
      <c r="N14" s="54" t="s">
        <v>94</v>
      </c>
      <c r="O14" s="64" t="s">
        <v>45</v>
      </c>
      <c r="P14" s="15" t="s">
        <v>51</v>
      </c>
      <c r="Q14" s="13"/>
    </row>
    <row r="15" spans="1:18" s="13" customFormat="1" x14ac:dyDescent="0.25">
      <c r="A15" s="48"/>
      <c r="B15" s="3" t="s">
        <v>4</v>
      </c>
      <c r="C15" s="26"/>
      <c r="E15" s="26"/>
      <c r="F15" s="30"/>
      <c r="G15" s="65" t="str">
        <f t="shared" si="3"/>
        <v>ADD Y A</v>
      </c>
      <c r="H15" s="14"/>
      <c r="I15" s="57" t="s">
        <v>104</v>
      </c>
      <c r="J15" s="14"/>
      <c r="K15" s="15" t="s">
        <v>69</v>
      </c>
      <c r="L15" s="66" t="str">
        <f t="shared" si="4"/>
        <v>SUB Y A</v>
      </c>
      <c r="M15" s="22" t="s">
        <v>32</v>
      </c>
      <c r="O15" s="26"/>
      <c r="P15" s="15" t="s">
        <v>58</v>
      </c>
      <c r="Q15" s="15" t="s">
        <v>65</v>
      </c>
    </row>
    <row r="16" spans="1:18" s="29" customFormat="1" x14ac:dyDescent="0.25">
      <c r="A16" s="48"/>
      <c r="B16" s="35" t="s">
        <v>5</v>
      </c>
      <c r="C16" s="30"/>
      <c r="E16" s="30"/>
      <c r="F16" s="26"/>
      <c r="G16" s="65" t="str">
        <f t="shared" si="3"/>
        <v>ADD Y B</v>
      </c>
      <c r="H16" s="26"/>
      <c r="I16" s="57" t="s">
        <v>105</v>
      </c>
      <c r="J16" s="26"/>
      <c r="K16" s="31" t="s">
        <v>72</v>
      </c>
      <c r="L16" s="66" t="str">
        <f t="shared" si="4"/>
        <v>SUB Y B</v>
      </c>
      <c r="M16" s="22" t="s">
        <v>33</v>
      </c>
      <c r="O16" s="14"/>
      <c r="P16" s="15" t="s">
        <v>59</v>
      </c>
      <c r="Q16" s="14"/>
    </row>
    <row r="17" spans="1:18" s="13" customFormat="1" x14ac:dyDescent="0.25">
      <c r="A17" s="48"/>
      <c r="B17" s="3" t="s">
        <v>6</v>
      </c>
      <c r="C17" s="26"/>
      <c r="E17" s="26"/>
      <c r="F17" s="30"/>
      <c r="G17" s="65" t="str">
        <f t="shared" si="3"/>
        <v>ADD Y X</v>
      </c>
      <c r="H17" s="14"/>
      <c r="I17" s="57" t="s">
        <v>106</v>
      </c>
      <c r="J17" s="14"/>
      <c r="K17" s="15" t="s">
        <v>70</v>
      </c>
      <c r="L17" s="66" t="str">
        <f t="shared" si="4"/>
        <v>SUB Y X</v>
      </c>
      <c r="M17" s="22" t="s">
        <v>34</v>
      </c>
      <c r="O17" s="26"/>
      <c r="P17" s="15" t="s">
        <v>60</v>
      </c>
      <c r="Q17" s="29"/>
    </row>
    <row r="18" spans="1:18" s="28" customFormat="1" ht="16.5" thickBot="1" x14ac:dyDescent="0.3">
      <c r="A18" s="49"/>
      <c r="B18" s="36" t="s">
        <v>7</v>
      </c>
      <c r="C18" s="32"/>
      <c r="E18" s="32"/>
      <c r="F18" s="27"/>
      <c r="G18" s="65" t="str">
        <f t="shared" si="3"/>
        <v>ADD Y Y</v>
      </c>
      <c r="H18" s="27"/>
      <c r="I18" s="55"/>
      <c r="J18" s="27"/>
      <c r="K18" s="27"/>
      <c r="L18" s="66" t="str">
        <f t="shared" si="4"/>
        <v>SUB Y Y</v>
      </c>
      <c r="M18" s="23" t="s">
        <v>35</v>
      </c>
      <c r="O18" s="14"/>
      <c r="P18" s="16" t="s">
        <v>61</v>
      </c>
      <c r="Q18" s="13"/>
    </row>
    <row r="19" spans="1:18" x14ac:dyDescent="0.25">
      <c r="A19" s="38"/>
      <c r="B19" s="39"/>
      <c r="C19" s="50" t="s">
        <v>86</v>
      </c>
      <c r="D19" s="51"/>
      <c r="E19" s="51"/>
      <c r="F19" s="51"/>
      <c r="G19" s="51"/>
      <c r="H19" s="51"/>
      <c r="I19" s="51"/>
      <c r="J19" s="51"/>
      <c r="K19" s="51"/>
      <c r="L19" s="51"/>
      <c r="M19" s="51"/>
      <c r="N19" s="51"/>
      <c r="O19" s="51"/>
      <c r="P19" s="51"/>
      <c r="Q19" s="51"/>
      <c r="R19" s="51"/>
    </row>
    <row r="20" spans="1:18" x14ac:dyDescent="0.25">
      <c r="A20" s="38"/>
      <c r="B20" s="39"/>
      <c r="C20" s="52"/>
      <c r="D20" s="53"/>
      <c r="E20" s="53"/>
      <c r="F20" s="53"/>
      <c r="G20" s="53"/>
      <c r="H20" s="53"/>
      <c r="I20" s="53"/>
      <c r="J20" s="53"/>
      <c r="K20" s="53"/>
      <c r="L20" s="53"/>
      <c r="M20" s="53"/>
      <c r="N20" s="53"/>
      <c r="O20" s="53"/>
      <c r="P20" s="53"/>
      <c r="Q20" s="53"/>
      <c r="R20" s="53"/>
    </row>
    <row r="21" spans="1:18" x14ac:dyDescent="0.25">
      <c r="A21" s="38"/>
      <c r="B21" s="39"/>
      <c r="C21" s="52"/>
      <c r="D21" s="53"/>
      <c r="E21" s="53"/>
      <c r="F21" s="53"/>
      <c r="G21" s="53"/>
      <c r="H21" s="53"/>
      <c r="I21" s="53"/>
      <c r="J21" s="53"/>
      <c r="K21" s="53"/>
      <c r="L21" s="53"/>
      <c r="M21" s="53"/>
      <c r="N21" s="53"/>
      <c r="O21" s="53"/>
      <c r="P21" s="53"/>
      <c r="Q21" s="53"/>
      <c r="R21" s="53"/>
    </row>
    <row r="22" spans="1:18" x14ac:dyDescent="0.25">
      <c r="A22" s="40"/>
      <c r="B22" s="41"/>
      <c r="C22" s="52"/>
      <c r="D22" s="53"/>
      <c r="E22" s="53"/>
      <c r="F22" s="53"/>
      <c r="G22" s="53"/>
      <c r="H22" s="53"/>
      <c r="I22" s="53"/>
      <c r="J22" s="53"/>
      <c r="K22" s="53"/>
      <c r="L22" s="53"/>
      <c r="M22" s="53"/>
      <c r="N22" s="53"/>
      <c r="O22" s="53"/>
      <c r="P22" s="53"/>
      <c r="Q22" s="53"/>
      <c r="R22" s="53"/>
    </row>
  </sheetData>
  <mergeCells count="3">
    <mergeCell ref="C1:R1"/>
    <mergeCell ref="A3:A18"/>
    <mergeCell ref="C19:R2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Alex Dasneves</cp:lastModifiedBy>
  <dcterms:created xsi:type="dcterms:W3CDTF">2022-04-15T00:01:34Z</dcterms:created>
  <dcterms:modified xsi:type="dcterms:W3CDTF">2022-06-02T22:58:45Z</dcterms:modified>
</cp:coreProperties>
</file>