
<file path=[Content_Types].xml><?xml version="1.0" encoding="utf-8"?>
<Types xmlns="http://schemas.openxmlformats.org/package/2006/content-types">
  <Default Extension="bmp" ContentType="image/bmp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600" windowHeight="10350"/>
  </bookViews>
  <sheets>
    <sheet name="Commit" sheetId="1" r:id="rId1"/>
  </sheets>
  <calcPr calcId="144525"/>
</workbook>
</file>

<file path=xl/calcChain.xml><?xml version="1.0" encoding="utf-8"?>
<calcChain xmlns="http://schemas.openxmlformats.org/spreadsheetml/2006/main">
  <c r="I39" i="1" l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  <c r="I2" i="1"/>
  <c r="G2" i="1"/>
</calcChain>
</file>

<file path=xl/sharedStrings.xml><?xml version="1.0" encoding="utf-8"?>
<sst xmlns="http://schemas.openxmlformats.org/spreadsheetml/2006/main" count="198" uniqueCount="118">
  <si>
    <t>Comment</t>
  </si>
  <si>
    <t>Description</t>
  </si>
  <si>
    <t>Designator</t>
  </si>
  <si>
    <t>Footprint</t>
  </si>
  <si>
    <t>LibRef</t>
  </si>
  <si>
    <t>Quantity</t>
  </si>
  <si>
    <t xml:space="preserve">数量 </t>
  </si>
  <si>
    <t>单价</t>
  </si>
  <si>
    <t xml:space="preserve">总价 </t>
  </si>
  <si>
    <r>
      <t>SMA-KWE</t>
    </r>
    <r>
      <rPr>
        <sz val="8"/>
        <color rgb="FF000000"/>
        <rFont val="宋体"/>
        <family val="3"/>
        <charset val="134"/>
      </rPr>
      <t>弯座</t>
    </r>
    <r>
      <rPr>
        <sz val="8"/>
        <color rgb="FF000000"/>
        <rFont val="MS Sans Serif"/>
        <family val="2"/>
      </rPr>
      <t xml:space="preserve"> 23mm</t>
    </r>
  </si>
  <si>
    <r>
      <rPr>
        <sz val="8"/>
        <color rgb="FF000000"/>
        <rFont val="MS Sans Serif"/>
        <family val="2"/>
      </rPr>
      <t>SWA-KE</t>
    </r>
    <r>
      <rPr>
        <sz val="8"/>
        <color rgb="FF000000"/>
        <rFont val="宋体"/>
        <family val="3"/>
        <charset val="134"/>
      </rPr>
      <t>天线母座</t>
    </r>
  </si>
  <si>
    <r>
      <t>SWA-KE</t>
    </r>
    <r>
      <rPr>
        <sz val="8"/>
        <color rgb="FF000000"/>
        <rFont val="宋体"/>
        <family val="3"/>
        <charset val="134"/>
      </rPr>
      <t>天线母座</t>
    </r>
  </si>
  <si>
    <t>1uF</t>
  </si>
  <si>
    <t>Capacitor</t>
  </si>
  <si>
    <t>C1, C10</t>
  </si>
  <si>
    <t>0603</t>
  </si>
  <si>
    <t>Cap</t>
  </si>
  <si>
    <t>104</t>
  </si>
  <si>
    <t>C2, C11, C13, C16, C21, C22, C23, C24, C28</t>
  </si>
  <si>
    <t>220pF5%</t>
  </si>
  <si>
    <t>C12, C29</t>
  </si>
  <si>
    <t>只有10%精度 0.04元</t>
  </si>
  <si>
    <t>4.7pF5%</t>
  </si>
  <si>
    <t>C14</t>
  </si>
  <si>
    <t>12pF5%</t>
  </si>
  <si>
    <t>C15</t>
  </si>
  <si>
    <t>1pF+-0.25p</t>
  </si>
  <si>
    <t>C17, C19</t>
  </si>
  <si>
    <t>SMP1320</t>
  </si>
  <si>
    <t>diode</t>
  </si>
  <si>
    <t>D1, D2</t>
  </si>
  <si>
    <t>DIODE</t>
  </si>
  <si>
    <t>SMP1320-079LF SOD523 二极管 整流器</t>
  </si>
  <si>
    <r>
      <rPr>
        <sz val="8"/>
        <color rgb="FF000000"/>
        <rFont val="MS Sans Serif"/>
        <family val="2"/>
      </rPr>
      <t>10.7M</t>
    </r>
    <r>
      <rPr>
        <sz val="8"/>
        <color rgb="FF000000"/>
        <rFont val="宋体"/>
        <family val="3"/>
        <charset val="134"/>
      </rPr>
      <t>直插陶瓷滤波器</t>
    </r>
    <r>
      <rPr>
        <sz val="8"/>
        <color rgb="FF000000"/>
        <rFont val="MS Sans Serif"/>
        <family val="2"/>
      </rPr>
      <t>3</t>
    </r>
    <r>
      <rPr>
        <sz val="8"/>
        <color rgb="FF000000"/>
        <rFont val="宋体"/>
        <family val="3"/>
        <charset val="134"/>
      </rPr>
      <t>三脚</t>
    </r>
  </si>
  <si>
    <t/>
  </si>
  <si>
    <t>F1</t>
  </si>
  <si>
    <t>PT4450 XTAL</t>
  </si>
  <si>
    <t>Filter</t>
  </si>
  <si>
    <t>180nH5%</t>
  </si>
  <si>
    <t>Inductor, Resistor</t>
  </si>
  <si>
    <t>L1, L4, L5, L6</t>
  </si>
  <si>
    <t>L, Res2</t>
  </si>
  <si>
    <t>22nH5%</t>
  </si>
  <si>
    <t>Resistor</t>
  </si>
  <si>
    <t>L2</t>
  </si>
  <si>
    <t>Res2</t>
  </si>
  <si>
    <t>47nH5%</t>
  </si>
  <si>
    <t>L3</t>
  </si>
  <si>
    <t>0R</t>
  </si>
  <si>
    <t>L7, R3, R5, R11, R12, R 15, R16, R21</t>
  </si>
  <si>
    <r>
      <rPr>
        <sz val="8"/>
        <color rgb="FF000000"/>
        <rFont val="MS Sans Serif"/>
        <family val="2"/>
      </rPr>
      <t>0603</t>
    </r>
    <r>
      <rPr>
        <sz val="8"/>
        <color rgb="FF000000"/>
        <rFont val="宋体"/>
        <family val="3"/>
        <charset val="134"/>
      </rPr>
      <t>贴片</t>
    </r>
    <r>
      <rPr>
        <sz val="8"/>
        <color rgb="FF000000"/>
        <rFont val="MS Sans Serif"/>
        <family val="2"/>
      </rPr>
      <t>LED</t>
    </r>
    <r>
      <rPr>
        <sz val="8"/>
        <color rgb="FF000000"/>
        <rFont val="宋体"/>
        <family val="3"/>
        <charset val="134"/>
      </rPr>
      <t>蓝色</t>
    </r>
  </si>
  <si>
    <t>LED4</t>
  </si>
  <si>
    <t>LED-0603</t>
  </si>
  <si>
    <r>
      <rPr>
        <sz val="8"/>
        <color rgb="FF000000"/>
        <rFont val="MS Sans Serif"/>
        <family val="2"/>
      </rPr>
      <t>0603</t>
    </r>
    <r>
      <rPr>
        <sz val="8"/>
        <color rgb="FF000000"/>
        <rFont val="宋体"/>
        <family val="3"/>
        <charset val="134"/>
      </rPr>
      <t>贴片</t>
    </r>
    <r>
      <rPr>
        <sz val="8"/>
        <color rgb="FF000000"/>
        <rFont val="MS Sans Serif"/>
        <family val="2"/>
      </rPr>
      <t>LED</t>
    </r>
    <r>
      <rPr>
        <sz val="8"/>
        <color rgb="FF000000"/>
        <rFont val="宋体"/>
        <family val="3"/>
        <charset val="134"/>
      </rPr>
      <t>绿色</t>
    </r>
  </si>
  <si>
    <t>LED5</t>
  </si>
  <si>
    <r>
      <rPr>
        <sz val="8"/>
        <color rgb="FF000000"/>
        <rFont val="宋体"/>
        <family val="3"/>
        <charset val="134"/>
      </rPr>
      <t>直插发光二极管蓝发蓝</t>
    </r>
    <r>
      <rPr>
        <sz val="8"/>
        <color rgb="FF000000"/>
        <rFont val="MS Sans Serif"/>
        <family val="2"/>
      </rPr>
      <t>3mm</t>
    </r>
  </si>
  <si>
    <t>POWER</t>
  </si>
  <si>
    <r>
      <rPr>
        <sz val="8"/>
        <color rgb="FF000000"/>
        <rFont val="宋体"/>
        <family val="3"/>
        <charset val="134"/>
      </rPr>
      <t>直插发光二极管红发红</t>
    </r>
    <r>
      <rPr>
        <sz val="8"/>
        <color rgb="FF000000"/>
        <rFont val="MS Sans Serif"/>
        <family val="2"/>
      </rPr>
      <t>3mm</t>
    </r>
  </si>
  <si>
    <t>MAC</t>
  </si>
  <si>
    <t>2.54LED</t>
  </si>
  <si>
    <r>
      <rPr>
        <sz val="8"/>
        <color rgb="FF000000"/>
        <rFont val="MS Sans Serif"/>
        <family val="2"/>
      </rPr>
      <t>USB_A</t>
    </r>
    <r>
      <rPr>
        <sz val="8"/>
        <color rgb="FF000000"/>
        <rFont val="宋体"/>
        <family val="3"/>
        <charset val="134"/>
      </rPr>
      <t>型母座扁口</t>
    </r>
    <r>
      <rPr>
        <sz val="8"/>
        <color rgb="FF000000"/>
        <rFont val="MS Sans Serif"/>
        <family val="2"/>
      </rPr>
      <t>90</t>
    </r>
    <r>
      <rPr>
        <sz val="8"/>
        <color rgb="FF000000"/>
        <rFont val="宋体"/>
        <family val="3"/>
        <charset val="134"/>
      </rPr>
      <t>度直角直插</t>
    </r>
  </si>
  <si>
    <r>
      <rPr>
        <sz val="8"/>
        <color rgb="FF000000"/>
        <rFont val="MS Sans Serif"/>
        <family val="2"/>
      </rPr>
      <t>Port2</t>
    </r>
    <r>
      <rPr>
        <sz val="8"/>
        <color rgb="FF000000"/>
        <rFont val="宋体"/>
        <family val="3"/>
        <charset val="134"/>
      </rPr>
      <t>，</t>
    </r>
    <r>
      <rPr>
        <sz val="8"/>
        <color rgb="FF000000"/>
        <rFont val="MS Sans Serif"/>
        <family val="2"/>
      </rPr>
      <t>'Port4</t>
    </r>
  </si>
  <si>
    <t>USB-A</t>
  </si>
  <si>
    <t>USB</t>
  </si>
  <si>
    <t>NMOS(A09T)</t>
  </si>
  <si>
    <t>mosfet</t>
  </si>
  <si>
    <t>Q1, Q5</t>
  </si>
  <si>
    <t>SOT-23</t>
  </si>
  <si>
    <t>MOSFET-N</t>
  </si>
  <si>
    <t>PMOS(A19T)</t>
  </si>
  <si>
    <t>Q2</t>
  </si>
  <si>
    <t>MOSFET-P</t>
  </si>
  <si>
    <t>AO3407(P)</t>
  </si>
  <si>
    <t>Q3</t>
  </si>
  <si>
    <t>1M</t>
  </si>
  <si>
    <t>R1</t>
  </si>
  <si>
    <t>2.2K</t>
  </si>
  <si>
    <t>R2</t>
  </si>
  <si>
    <t>100k</t>
  </si>
  <si>
    <t>R4</t>
  </si>
  <si>
    <t>10R</t>
  </si>
  <si>
    <t>R6</t>
  </si>
  <si>
    <t>10K</t>
  </si>
  <si>
    <t>R7, R8</t>
  </si>
  <si>
    <t>5.1M</t>
  </si>
  <si>
    <t>R9</t>
  </si>
  <si>
    <t>3.3K</t>
  </si>
  <si>
    <t>R10</t>
  </si>
  <si>
    <t>750R</t>
  </si>
  <si>
    <t>R13, R14</t>
  </si>
  <si>
    <t>R22</t>
  </si>
  <si>
    <t>0805</t>
  </si>
  <si>
    <r>
      <rPr>
        <sz val="8"/>
        <color rgb="FF000000"/>
        <rFont val="MS Sans Serif"/>
        <family val="2"/>
      </rPr>
      <t>4.5*4.5*3.8</t>
    </r>
    <r>
      <rPr>
        <sz val="8"/>
        <color rgb="FF000000"/>
        <rFont val="宋体"/>
        <family val="3"/>
        <charset val="134"/>
      </rPr>
      <t>边三脚按键</t>
    </r>
  </si>
  <si>
    <t>key</t>
  </si>
  <si>
    <t>SW3</t>
  </si>
  <si>
    <t>Key1</t>
  </si>
  <si>
    <t>SW-P</t>
  </si>
  <si>
    <t>STC8F2K32S2</t>
  </si>
  <si>
    <t>MCU</t>
  </si>
  <si>
    <t>U1</t>
  </si>
  <si>
    <t>LQPF-32</t>
  </si>
  <si>
    <t>STC8F2K64S2</t>
  </si>
  <si>
    <t>HT7533-1</t>
  </si>
  <si>
    <t>IC</t>
  </si>
  <si>
    <t>U2</t>
  </si>
  <si>
    <t>SOT-89</t>
  </si>
  <si>
    <t xml:space="preserve">国产 </t>
  </si>
  <si>
    <t>用国产</t>
  </si>
  <si>
    <t>PT4302</t>
  </si>
  <si>
    <t>PT4302-X</t>
  </si>
  <si>
    <t>PT4450</t>
  </si>
  <si>
    <r>
      <t>433.92MD11</t>
    </r>
    <r>
      <rPr>
        <sz val="8"/>
        <color rgb="FF000000"/>
        <rFont val="宋体"/>
        <family val="3"/>
        <charset val="134"/>
      </rPr>
      <t>条形三脚</t>
    </r>
  </si>
  <si>
    <t>Crystal Oscillator</t>
  </si>
  <si>
    <t>Y3</t>
  </si>
  <si>
    <r>
      <rPr>
        <sz val="8"/>
        <color rgb="FF000000"/>
        <rFont val="MS Sans Serif"/>
        <family val="2"/>
      </rPr>
      <t>F11</t>
    </r>
    <r>
      <rPr>
        <sz val="8"/>
        <color rgb="FF000000"/>
        <rFont val="宋体"/>
        <family val="3"/>
        <charset val="134"/>
      </rPr>
      <t>三脚</t>
    </r>
  </si>
  <si>
    <t>13.226M</t>
  </si>
  <si>
    <t>Y4</t>
  </si>
  <si>
    <t>DIP-2P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</si>
</sst>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8"/>
      <color rgb="FF000000"/>
      <name val="MS Sans Serif"/>
      <family val="2"/>
    </font>
    <font>
      <u/>
      <sz val="11"/>
      <color rgb="FF0000FF"/>
      <name val="宋体"/>
      <family val="3"/>
      <charset val="134"/>
      <scheme val="minor"/>
    </font>
    <font>
      <sz val="8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0" xfId="1">
      <alignment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0" borderId="1" xfId="0" quotePrefix="1" applyFont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1524000</xdr:colOff>
      <xdr:row>23</xdr:row>
      <xdr:rowOff>0</xdr:rowOff>
    </xdr:from>
    <xdr:to>
      <xdr:col>13</xdr:col>
      <xdr:colOff>180634</xdr:colOff>
      <xdr:row>44</xdr:row>
      <xdr:rowOff>161455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39550" y="3943350"/>
          <a:ext cx="2733334" cy="37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428625</xdr:colOff>
      <xdr:row>1</xdr:row>
      <xdr:rowOff>133350</xdr:rowOff>
    </xdr:from>
    <xdr:to>
      <xdr:col>15</xdr:col>
      <xdr:colOff>142875</xdr:colOff>
      <xdr:row>13</xdr:row>
      <xdr:rowOff>114300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 rot="10800000">
          <a:off x="13935075" y="304800"/>
          <a:ext cx="1771650" cy="2038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tem.taobao.com/item.htm?id=560678049274&amp;_u=f1prak5f0d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J12" sqref="J12"/>
    </sheetView>
  </sheetViews>
  <sheetFormatPr defaultColWidth="9" defaultRowHeight="13.5" x14ac:dyDescent="0.15"/>
  <cols>
    <col min="1" max="1" width="23.875" customWidth="1"/>
    <col min="2" max="2" width="12.5" customWidth="1"/>
    <col min="3" max="3" width="13.875" customWidth="1"/>
    <col min="4" max="6" width="12.5" customWidth="1"/>
    <col min="12" max="12" width="44.5" customWidth="1"/>
  </cols>
  <sheetData>
    <row r="1" spans="1:12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t="s">
        <v>6</v>
      </c>
      <c r="H1" t="s">
        <v>7</v>
      </c>
      <c r="I1" t="s">
        <v>8</v>
      </c>
    </row>
    <row r="2" spans="1:12" x14ac:dyDescent="0.15">
      <c r="A2" s="4" t="s">
        <v>9</v>
      </c>
      <c r="B2" s="1"/>
      <c r="C2" s="4" t="s">
        <v>10</v>
      </c>
      <c r="D2" s="4" t="s">
        <v>11</v>
      </c>
      <c r="E2" s="1"/>
      <c r="F2" s="1">
        <v>1</v>
      </c>
      <c r="G2">
        <f>F2*500</f>
        <v>500</v>
      </c>
      <c r="H2">
        <v>2.2000000000000002</v>
      </c>
      <c r="I2">
        <f>G2*H2</f>
        <v>1100</v>
      </c>
    </row>
    <row r="3" spans="1:12" x14ac:dyDescent="0.15">
      <c r="A3" s="4" t="s">
        <v>12</v>
      </c>
      <c r="B3" s="4" t="s">
        <v>13</v>
      </c>
      <c r="C3" s="4" t="s">
        <v>14</v>
      </c>
      <c r="D3" s="4" t="s">
        <v>15</v>
      </c>
      <c r="E3" s="4" t="s">
        <v>16</v>
      </c>
      <c r="F3" s="1">
        <v>2</v>
      </c>
      <c r="G3">
        <f t="shared" ref="G3:G38" si="0">F3*500</f>
        <v>1000</v>
      </c>
      <c r="H3">
        <v>7.0000000000000007E-2</v>
      </c>
      <c r="I3">
        <f t="shared" ref="I3:I38" si="1">G3*H3</f>
        <v>70</v>
      </c>
    </row>
    <row r="4" spans="1:12" x14ac:dyDescent="0.15">
      <c r="A4" s="4" t="s">
        <v>17</v>
      </c>
      <c r="B4" s="4" t="s">
        <v>13</v>
      </c>
      <c r="C4" s="4" t="s">
        <v>18</v>
      </c>
      <c r="D4" s="4" t="s">
        <v>15</v>
      </c>
      <c r="E4" s="4" t="s">
        <v>16</v>
      </c>
      <c r="F4" s="1">
        <v>9</v>
      </c>
      <c r="G4">
        <f t="shared" si="0"/>
        <v>4500</v>
      </c>
      <c r="H4">
        <v>7.0000000000000007E-2</v>
      </c>
      <c r="I4">
        <f t="shared" si="1"/>
        <v>315</v>
      </c>
    </row>
    <row r="5" spans="1:12" x14ac:dyDescent="0.15">
      <c r="A5" s="4" t="s">
        <v>19</v>
      </c>
      <c r="B5" s="4" t="s">
        <v>13</v>
      </c>
      <c r="C5" s="4" t="s">
        <v>20</v>
      </c>
      <c r="D5" s="4" t="s">
        <v>15</v>
      </c>
      <c r="E5" s="4" t="s">
        <v>16</v>
      </c>
      <c r="F5" s="1">
        <v>2</v>
      </c>
      <c r="G5">
        <f t="shared" si="0"/>
        <v>1000</v>
      </c>
      <c r="H5">
        <v>0.04</v>
      </c>
      <c r="I5">
        <f t="shared" si="1"/>
        <v>40</v>
      </c>
      <c r="J5" t="s">
        <v>21</v>
      </c>
    </row>
    <row r="6" spans="1:12" x14ac:dyDescent="0.15">
      <c r="A6" s="4" t="s">
        <v>22</v>
      </c>
      <c r="B6" s="4" t="s">
        <v>13</v>
      </c>
      <c r="C6" s="4" t="s">
        <v>23</v>
      </c>
      <c r="D6" s="4" t="s">
        <v>15</v>
      </c>
      <c r="E6" s="4" t="s">
        <v>16</v>
      </c>
      <c r="F6" s="1">
        <v>1</v>
      </c>
      <c r="G6">
        <f t="shared" si="0"/>
        <v>500</v>
      </c>
      <c r="H6">
        <v>0.04</v>
      </c>
      <c r="I6">
        <f t="shared" si="1"/>
        <v>20</v>
      </c>
      <c r="J6" t="s">
        <v>21</v>
      </c>
    </row>
    <row r="7" spans="1:12" x14ac:dyDescent="0.15">
      <c r="A7" s="4" t="s">
        <v>24</v>
      </c>
      <c r="B7" s="4" t="s">
        <v>13</v>
      </c>
      <c r="C7" s="4" t="s">
        <v>25</v>
      </c>
      <c r="D7" s="4" t="s">
        <v>15</v>
      </c>
      <c r="E7" s="4" t="s">
        <v>16</v>
      </c>
      <c r="F7" s="1">
        <v>1</v>
      </c>
      <c r="G7">
        <f t="shared" si="0"/>
        <v>500</v>
      </c>
      <c r="H7">
        <v>0.04</v>
      </c>
      <c r="I7">
        <f t="shared" si="1"/>
        <v>20</v>
      </c>
      <c r="J7" t="s">
        <v>21</v>
      </c>
    </row>
    <row r="8" spans="1:12" x14ac:dyDescent="0.15">
      <c r="A8" s="4" t="s">
        <v>26</v>
      </c>
      <c r="B8" s="4" t="s">
        <v>13</v>
      </c>
      <c r="C8" s="4" t="s">
        <v>27</v>
      </c>
      <c r="D8" s="4" t="s">
        <v>15</v>
      </c>
      <c r="E8" s="4" t="s">
        <v>16</v>
      </c>
      <c r="F8" s="1">
        <v>2</v>
      </c>
      <c r="G8">
        <f t="shared" si="0"/>
        <v>1000</v>
      </c>
      <c r="H8">
        <v>0.04</v>
      </c>
      <c r="I8">
        <f t="shared" si="1"/>
        <v>40</v>
      </c>
    </row>
    <row r="9" spans="1:12" x14ac:dyDescent="0.15">
      <c r="A9" s="4" t="s">
        <v>28</v>
      </c>
      <c r="B9" s="4" t="s">
        <v>29</v>
      </c>
      <c r="C9" s="4" t="s">
        <v>30</v>
      </c>
      <c r="D9" s="4" t="s">
        <v>15</v>
      </c>
      <c r="E9" s="4" t="s">
        <v>31</v>
      </c>
      <c r="F9" s="1">
        <v>2</v>
      </c>
      <c r="G9">
        <f t="shared" si="0"/>
        <v>1000</v>
      </c>
      <c r="H9">
        <v>0.48</v>
      </c>
      <c r="I9">
        <f t="shared" si="1"/>
        <v>480</v>
      </c>
      <c r="L9" s="2" t="s">
        <v>32</v>
      </c>
    </row>
    <row r="10" spans="1:12" x14ac:dyDescent="0.15">
      <c r="A10" s="4" t="s">
        <v>33</v>
      </c>
      <c r="B10" s="4" t="s">
        <v>34</v>
      </c>
      <c r="C10" s="4" t="s">
        <v>35</v>
      </c>
      <c r="D10" s="4" t="s">
        <v>36</v>
      </c>
      <c r="E10" s="4" t="s">
        <v>37</v>
      </c>
      <c r="F10" s="1">
        <v>1</v>
      </c>
      <c r="G10">
        <f t="shared" si="0"/>
        <v>500</v>
      </c>
      <c r="H10">
        <v>0.2</v>
      </c>
      <c r="I10">
        <f t="shared" si="1"/>
        <v>100</v>
      </c>
    </row>
    <row r="11" spans="1:12" x14ac:dyDescent="0.15">
      <c r="A11" s="4" t="s">
        <v>38</v>
      </c>
      <c r="B11" s="4" t="s">
        <v>39</v>
      </c>
      <c r="C11" s="4" t="s">
        <v>40</v>
      </c>
      <c r="D11" s="4" t="s">
        <v>15</v>
      </c>
      <c r="E11" s="4" t="s">
        <v>41</v>
      </c>
      <c r="F11" s="1">
        <v>4</v>
      </c>
      <c r="G11">
        <f t="shared" si="0"/>
        <v>2000</v>
      </c>
      <c r="H11">
        <v>0.05</v>
      </c>
      <c r="I11">
        <f t="shared" si="1"/>
        <v>100</v>
      </c>
    </row>
    <row r="12" spans="1:12" x14ac:dyDescent="0.15">
      <c r="A12" s="4" t="s">
        <v>42</v>
      </c>
      <c r="B12" s="4" t="s">
        <v>43</v>
      </c>
      <c r="C12" s="4" t="s">
        <v>44</v>
      </c>
      <c r="D12" s="4" t="s">
        <v>15</v>
      </c>
      <c r="E12" s="4" t="s">
        <v>45</v>
      </c>
      <c r="F12" s="1">
        <v>1</v>
      </c>
      <c r="G12">
        <f t="shared" si="0"/>
        <v>500</v>
      </c>
      <c r="H12">
        <v>0.05</v>
      </c>
      <c r="I12">
        <f t="shared" si="1"/>
        <v>25</v>
      </c>
    </row>
    <row r="13" spans="1:12" x14ac:dyDescent="0.15">
      <c r="A13" s="4" t="s">
        <v>46</v>
      </c>
      <c r="B13" s="4" t="s">
        <v>43</v>
      </c>
      <c r="C13" s="4" t="s">
        <v>47</v>
      </c>
      <c r="D13" s="4" t="s">
        <v>15</v>
      </c>
      <c r="E13" s="4" t="s">
        <v>45</v>
      </c>
      <c r="F13" s="1">
        <v>1</v>
      </c>
      <c r="G13">
        <f t="shared" si="0"/>
        <v>500</v>
      </c>
      <c r="H13">
        <v>0.05</v>
      </c>
      <c r="I13">
        <f t="shared" si="1"/>
        <v>25</v>
      </c>
    </row>
    <row r="14" spans="1:12" x14ac:dyDescent="0.15">
      <c r="A14" s="4" t="s">
        <v>48</v>
      </c>
      <c r="B14" s="4" t="s">
        <v>39</v>
      </c>
      <c r="C14" s="4" t="s">
        <v>49</v>
      </c>
      <c r="D14" s="4" t="s">
        <v>15</v>
      </c>
      <c r="E14" s="4" t="s">
        <v>41</v>
      </c>
      <c r="F14" s="1">
        <v>8</v>
      </c>
      <c r="G14">
        <f t="shared" si="0"/>
        <v>4000</v>
      </c>
      <c r="H14">
        <v>0.01</v>
      </c>
      <c r="I14">
        <f t="shared" si="1"/>
        <v>40</v>
      </c>
    </row>
    <row r="15" spans="1:12" x14ac:dyDescent="0.15">
      <c r="A15" s="4" t="s">
        <v>50</v>
      </c>
      <c r="B15" s="4" t="s">
        <v>29</v>
      </c>
      <c r="C15" s="4" t="s">
        <v>51</v>
      </c>
      <c r="D15" s="4" t="s">
        <v>52</v>
      </c>
      <c r="E15" s="4" t="s">
        <v>31</v>
      </c>
      <c r="F15" s="1">
        <v>1</v>
      </c>
      <c r="G15">
        <f t="shared" si="0"/>
        <v>500</v>
      </c>
      <c r="H15">
        <v>0.03</v>
      </c>
      <c r="I15">
        <f t="shared" si="1"/>
        <v>15</v>
      </c>
    </row>
    <row r="16" spans="1:12" x14ac:dyDescent="0.15">
      <c r="A16" s="4" t="s">
        <v>53</v>
      </c>
      <c r="B16" s="4" t="s">
        <v>29</v>
      </c>
      <c r="C16" s="4" t="s">
        <v>54</v>
      </c>
      <c r="D16" s="4" t="s">
        <v>52</v>
      </c>
      <c r="E16" s="4" t="s">
        <v>31</v>
      </c>
      <c r="F16" s="1">
        <v>1</v>
      </c>
      <c r="G16">
        <f t="shared" si="0"/>
        <v>500</v>
      </c>
      <c r="H16">
        <v>0.03</v>
      </c>
      <c r="I16">
        <f t="shared" si="1"/>
        <v>15</v>
      </c>
    </row>
    <row r="17" spans="1:9" x14ac:dyDescent="0.15">
      <c r="A17" s="4" t="s">
        <v>55</v>
      </c>
      <c r="B17" s="4" t="s">
        <v>29</v>
      </c>
      <c r="C17" s="4" t="s">
        <v>56</v>
      </c>
      <c r="D17" s="1"/>
      <c r="E17" s="4" t="s">
        <v>56</v>
      </c>
      <c r="F17" s="1">
        <v>1</v>
      </c>
      <c r="G17">
        <f t="shared" si="0"/>
        <v>500</v>
      </c>
      <c r="H17">
        <v>0.03</v>
      </c>
      <c r="I17">
        <f t="shared" si="1"/>
        <v>15</v>
      </c>
    </row>
    <row r="18" spans="1:9" x14ac:dyDescent="0.15">
      <c r="A18" s="4" t="s">
        <v>57</v>
      </c>
      <c r="B18" s="4" t="s">
        <v>29</v>
      </c>
      <c r="C18" s="4" t="s">
        <v>58</v>
      </c>
      <c r="D18" s="4" t="s">
        <v>59</v>
      </c>
      <c r="E18" s="4" t="s">
        <v>31</v>
      </c>
      <c r="F18" s="1">
        <v>1</v>
      </c>
      <c r="G18">
        <f t="shared" si="0"/>
        <v>500</v>
      </c>
      <c r="H18">
        <v>0.03</v>
      </c>
      <c r="I18">
        <f t="shared" si="1"/>
        <v>15</v>
      </c>
    </row>
    <row r="19" spans="1:9" x14ac:dyDescent="0.15">
      <c r="A19" s="4" t="s">
        <v>60</v>
      </c>
      <c r="B19" s="4" t="s">
        <v>34</v>
      </c>
      <c r="C19" s="4" t="s">
        <v>61</v>
      </c>
      <c r="D19" s="4" t="s">
        <v>62</v>
      </c>
      <c r="E19" s="4" t="s">
        <v>63</v>
      </c>
      <c r="F19" s="1">
        <v>2</v>
      </c>
      <c r="G19">
        <f t="shared" si="0"/>
        <v>1000</v>
      </c>
      <c r="H19">
        <v>0.12</v>
      </c>
      <c r="I19">
        <f t="shared" si="1"/>
        <v>120</v>
      </c>
    </row>
    <row r="20" spans="1:9" x14ac:dyDescent="0.15">
      <c r="A20" s="4" t="s">
        <v>64</v>
      </c>
      <c r="B20" s="4" t="s">
        <v>65</v>
      </c>
      <c r="C20" s="4" t="s">
        <v>66</v>
      </c>
      <c r="D20" s="4" t="s">
        <v>67</v>
      </c>
      <c r="E20" s="4" t="s">
        <v>68</v>
      </c>
      <c r="F20" s="1">
        <v>2</v>
      </c>
      <c r="G20">
        <f t="shared" si="0"/>
        <v>1000</v>
      </c>
      <c r="H20">
        <v>0.1</v>
      </c>
      <c r="I20">
        <f t="shared" si="1"/>
        <v>100</v>
      </c>
    </row>
    <row r="21" spans="1:9" x14ac:dyDescent="0.15">
      <c r="A21" s="4" t="s">
        <v>69</v>
      </c>
      <c r="B21" s="4" t="s">
        <v>65</v>
      </c>
      <c r="C21" s="4" t="s">
        <v>70</v>
      </c>
      <c r="D21" s="4" t="s">
        <v>67</v>
      </c>
      <c r="E21" s="4" t="s">
        <v>71</v>
      </c>
      <c r="F21" s="1">
        <v>1</v>
      </c>
      <c r="G21">
        <f t="shared" si="0"/>
        <v>500</v>
      </c>
      <c r="H21">
        <v>0.1</v>
      </c>
      <c r="I21">
        <f t="shared" si="1"/>
        <v>50</v>
      </c>
    </row>
    <row r="22" spans="1:9" x14ac:dyDescent="0.15">
      <c r="A22" s="4" t="s">
        <v>72</v>
      </c>
      <c r="B22" s="4" t="s">
        <v>65</v>
      </c>
      <c r="C22" s="4" t="s">
        <v>73</v>
      </c>
      <c r="D22" s="4" t="s">
        <v>67</v>
      </c>
      <c r="E22" s="4" t="s">
        <v>71</v>
      </c>
      <c r="F22" s="1">
        <v>1</v>
      </c>
      <c r="G22">
        <f t="shared" si="0"/>
        <v>500</v>
      </c>
      <c r="H22">
        <v>0.1</v>
      </c>
      <c r="I22">
        <f t="shared" si="1"/>
        <v>50</v>
      </c>
    </row>
    <row r="23" spans="1:9" x14ac:dyDescent="0.15">
      <c r="A23" s="4" t="s">
        <v>74</v>
      </c>
      <c r="B23" s="4" t="s">
        <v>43</v>
      </c>
      <c r="C23" s="4" t="s">
        <v>75</v>
      </c>
      <c r="D23" s="4" t="s">
        <v>15</v>
      </c>
      <c r="E23" s="4" t="s">
        <v>45</v>
      </c>
      <c r="F23" s="1">
        <v>1</v>
      </c>
      <c r="G23">
        <f t="shared" si="0"/>
        <v>500</v>
      </c>
      <c r="H23">
        <v>0.03</v>
      </c>
      <c r="I23">
        <f t="shared" si="1"/>
        <v>15</v>
      </c>
    </row>
    <row r="24" spans="1:9" x14ac:dyDescent="0.15">
      <c r="A24" s="4" t="s">
        <v>76</v>
      </c>
      <c r="B24" s="4" t="s">
        <v>43</v>
      </c>
      <c r="C24" s="4" t="s">
        <v>77</v>
      </c>
      <c r="D24" s="4" t="s">
        <v>15</v>
      </c>
      <c r="E24" s="4" t="s">
        <v>45</v>
      </c>
      <c r="F24" s="1">
        <v>1</v>
      </c>
      <c r="G24">
        <f t="shared" si="0"/>
        <v>500</v>
      </c>
      <c r="H24">
        <v>0.03</v>
      </c>
      <c r="I24">
        <f t="shared" si="1"/>
        <v>15</v>
      </c>
    </row>
    <row r="25" spans="1:9" x14ac:dyDescent="0.15">
      <c r="A25" s="4" t="s">
        <v>78</v>
      </c>
      <c r="B25" s="4" t="s">
        <v>43</v>
      </c>
      <c r="C25" s="4" t="s">
        <v>79</v>
      </c>
      <c r="D25" s="4" t="s">
        <v>15</v>
      </c>
      <c r="E25" s="4" t="s">
        <v>45</v>
      </c>
      <c r="F25" s="1">
        <v>1</v>
      </c>
      <c r="G25">
        <f t="shared" si="0"/>
        <v>500</v>
      </c>
      <c r="H25">
        <v>0.03</v>
      </c>
      <c r="I25">
        <f t="shared" si="1"/>
        <v>15</v>
      </c>
    </row>
    <row r="26" spans="1:9" x14ac:dyDescent="0.15">
      <c r="A26" s="4" t="s">
        <v>80</v>
      </c>
      <c r="B26" s="4" t="s">
        <v>43</v>
      </c>
      <c r="C26" s="4" t="s">
        <v>81</v>
      </c>
      <c r="D26" s="4" t="s">
        <v>15</v>
      </c>
      <c r="E26" s="4" t="s">
        <v>45</v>
      </c>
      <c r="F26" s="1">
        <v>1</v>
      </c>
      <c r="G26">
        <f t="shared" si="0"/>
        <v>500</v>
      </c>
      <c r="H26">
        <v>0.03</v>
      </c>
      <c r="I26">
        <f t="shared" si="1"/>
        <v>15</v>
      </c>
    </row>
    <row r="27" spans="1:9" x14ac:dyDescent="0.15">
      <c r="A27" s="4" t="s">
        <v>82</v>
      </c>
      <c r="B27" s="4" t="s">
        <v>43</v>
      </c>
      <c r="C27" s="4" t="s">
        <v>83</v>
      </c>
      <c r="D27" s="4" t="s">
        <v>15</v>
      </c>
      <c r="E27" s="4" t="s">
        <v>45</v>
      </c>
      <c r="F27" s="1">
        <v>2</v>
      </c>
      <c r="G27">
        <f t="shared" si="0"/>
        <v>1000</v>
      </c>
      <c r="H27">
        <v>0.02</v>
      </c>
      <c r="I27">
        <f t="shared" si="1"/>
        <v>20</v>
      </c>
    </row>
    <row r="28" spans="1:9" x14ac:dyDescent="0.15">
      <c r="A28" s="4" t="s">
        <v>84</v>
      </c>
      <c r="B28" s="4" t="s">
        <v>43</v>
      </c>
      <c r="C28" s="4" t="s">
        <v>85</v>
      </c>
      <c r="D28" s="4" t="s">
        <v>15</v>
      </c>
      <c r="E28" s="4" t="s">
        <v>45</v>
      </c>
      <c r="F28" s="1">
        <v>1</v>
      </c>
      <c r="G28">
        <f t="shared" si="0"/>
        <v>500</v>
      </c>
      <c r="H28">
        <v>0.03</v>
      </c>
      <c r="I28">
        <f t="shared" si="1"/>
        <v>15</v>
      </c>
    </row>
    <row r="29" spans="1:9" x14ac:dyDescent="0.15">
      <c r="A29" s="4" t="s">
        <v>86</v>
      </c>
      <c r="B29" s="4" t="s">
        <v>43</v>
      </c>
      <c r="C29" s="4" t="s">
        <v>87</v>
      </c>
      <c r="D29" s="4" t="s">
        <v>15</v>
      </c>
      <c r="E29" s="4" t="s">
        <v>45</v>
      </c>
      <c r="F29" s="1">
        <v>1</v>
      </c>
      <c r="G29">
        <f t="shared" si="0"/>
        <v>500</v>
      </c>
      <c r="H29">
        <v>0.03</v>
      </c>
      <c r="I29">
        <f t="shared" si="1"/>
        <v>15</v>
      </c>
    </row>
    <row r="30" spans="1:9" x14ac:dyDescent="0.15">
      <c r="A30" s="4" t="s">
        <v>88</v>
      </c>
      <c r="B30" s="4" t="s">
        <v>43</v>
      </c>
      <c r="C30" s="4" t="s">
        <v>89</v>
      </c>
      <c r="D30" s="4" t="s">
        <v>15</v>
      </c>
      <c r="E30" s="4" t="s">
        <v>45</v>
      </c>
      <c r="F30" s="1">
        <v>2</v>
      </c>
      <c r="G30">
        <f t="shared" si="0"/>
        <v>1000</v>
      </c>
      <c r="H30">
        <v>0.02</v>
      </c>
      <c r="I30">
        <f t="shared" si="1"/>
        <v>20</v>
      </c>
    </row>
    <row r="31" spans="1:9" x14ac:dyDescent="0.15">
      <c r="A31" s="4" t="s">
        <v>48</v>
      </c>
      <c r="B31" s="4" t="s">
        <v>43</v>
      </c>
      <c r="C31" s="4" t="s">
        <v>90</v>
      </c>
      <c r="D31" s="4" t="s">
        <v>91</v>
      </c>
      <c r="E31" s="4" t="s">
        <v>45</v>
      </c>
      <c r="F31" s="1">
        <v>1</v>
      </c>
      <c r="G31">
        <f t="shared" si="0"/>
        <v>500</v>
      </c>
      <c r="H31">
        <v>0.03</v>
      </c>
      <c r="I31">
        <f t="shared" si="1"/>
        <v>15</v>
      </c>
    </row>
    <row r="32" spans="1:9" x14ac:dyDescent="0.15">
      <c r="A32" s="4" t="s">
        <v>92</v>
      </c>
      <c r="B32" s="4" t="s">
        <v>93</v>
      </c>
      <c r="C32" s="4" t="s">
        <v>94</v>
      </c>
      <c r="D32" s="4" t="s">
        <v>95</v>
      </c>
      <c r="E32" s="4" t="s">
        <v>96</v>
      </c>
      <c r="F32" s="1">
        <v>2</v>
      </c>
      <c r="G32">
        <f t="shared" si="0"/>
        <v>1000</v>
      </c>
      <c r="H32">
        <v>0.06</v>
      </c>
      <c r="I32">
        <f t="shared" si="1"/>
        <v>60</v>
      </c>
    </row>
    <row r="33" spans="1:12" x14ac:dyDescent="0.15">
      <c r="A33" s="4" t="s">
        <v>97</v>
      </c>
      <c r="B33" s="4" t="s">
        <v>98</v>
      </c>
      <c r="C33" s="4" t="s">
        <v>99</v>
      </c>
      <c r="D33" s="4" t="s">
        <v>100</v>
      </c>
      <c r="E33" s="4" t="s">
        <v>101</v>
      </c>
      <c r="F33" s="1">
        <v>1</v>
      </c>
      <c r="G33">
        <f t="shared" si="0"/>
        <v>500</v>
      </c>
      <c r="H33">
        <v>2.4</v>
      </c>
      <c r="I33">
        <f t="shared" si="1"/>
        <v>1200</v>
      </c>
    </row>
    <row r="34" spans="1:12" x14ac:dyDescent="0.15">
      <c r="A34" s="4" t="s">
        <v>102</v>
      </c>
      <c r="B34" s="4" t="s">
        <v>103</v>
      </c>
      <c r="C34" s="4" t="s">
        <v>104</v>
      </c>
      <c r="D34" s="4" t="s">
        <v>105</v>
      </c>
      <c r="E34" s="4" t="s">
        <v>105</v>
      </c>
      <c r="F34" s="1">
        <v>1</v>
      </c>
      <c r="G34">
        <f t="shared" si="0"/>
        <v>500</v>
      </c>
      <c r="H34">
        <v>0.16</v>
      </c>
      <c r="I34">
        <f t="shared" si="1"/>
        <v>80</v>
      </c>
      <c r="J34" t="s">
        <v>106</v>
      </c>
      <c r="L34" t="s">
        <v>107</v>
      </c>
    </row>
    <row r="35" spans="1:12" x14ac:dyDescent="0.15">
      <c r="A35" s="4" t="s">
        <v>108</v>
      </c>
      <c r="B35" s="4" t="s">
        <v>103</v>
      </c>
      <c r="C35" s="4" t="s">
        <v>103</v>
      </c>
      <c r="D35" s="4" t="s">
        <v>108</v>
      </c>
      <c r="E35" s="4" t="s">
        <v>108</v>
      </c>
      <c r="F35" s="1">
        <v>1</v>
      </c>
      <c r="G35">
        <f t="shared" si="0"/>
        <v>500</v>
      </c>
      <c r="H35">
        <v>2.6</v>
      </c>
      <c r="I35">
        <f t="shared" si="1"/>
        <v>1300</v>
      </c>
      <c r="J35" t="s">
        <v>109</v>
      </c>
    </row>
    <row r="36" spans="1:12" x14ac:dyDescent="0.15">
      <c r="A36" s="4" t="s">
        <v>110</v>
      </c>
      <c r="B36" s="4" t="s">
        <v>103</v>
      </c>
      <c r="C36" s="4" t="s">
        <v>103</v>
      </c>
      <c r="D36" s="4" t="s">
        <v>110</v>
      </c>
      <c r="E36" s="4" t="s">
        <v>110</v>
      </c>
      <c r="F36" s="1">
        <v>1</v>
      </c>
      <c r="G36">
        <f t="shared" si="0"/>
        <v>500</v>
      </c>
      <c r="H36">
        <v>0.85</v>
      </c>
      <c r="I36">
        <f t="shared" si="1"/>
        <v>425</v>
      </c>
    </row>
    <row r="37" spans="1:12" x14ac:dyDescent="0.15">
      <c r="A37" s="4" t="s">
        <v>111</v>
      </c>
      <c r="B37" s="4" t="s">
        <v>112</v>
      </c>
      <c r="C37" s="4" t="s">
        <v>113</v>
      </c>
      <c r="D37" s="4" t="s">
        <v>114</v>
      </c>
      <c r="E37" s="4" t="s">
        <v>114</v>
      </c>
      <c r="F37" s="1">
        <v>1</v>
      </c>
      <c r="G37">
        <f t="shared" si="0"/>
        <v>500</v>
      </c>
      <c r="H37">
        <v>0.45</v>
      </c>
      <c r="I37">
        <f t="shared" si="1"/>
        <v>225</v>
      </c>
    </row>
    <row r="38" spans="1:12" x14ac:dyDescent="0.15">
      <c r="A38" s="4" t="s">
        <v>115</v>
      </c>
      <c r="B38" s="4" t="s">
        <v>112</v>
      </c>
      <c r="C38" s="4" t="s">
        <v>116</v>
      </c>
      <c r="D38" s="4" t="s">
        <v>117</v>
      </c>
      <c r="E38" s="4" t="s">
        <v>117</v>
      </c>
      <c r="F38" s="1">
        <v>1</v>
      </c>
      <c r="G38">
        <f t="shared" si="0"/>
        <v>500</v>
      </c>
      <c r="H38">
        <v>0.3</v>
      </c>
      <c r="I38">
        <f t="shared" si="1"/>
        <v>150</v>
      </c>
    </row>
    <row r="39" spans="1:12" x14ac:dyDescent="0.15">
      <c r="I39">
        <f>SUM(I2:I38)</f>
        <v>6340</v>
      </c>
    </row>
  </sheetData>
  <phoneticPr fontId="4" type="noConversion"/>
  <hyperlinks>
    <hyperlink ref="L9" r:id="rId1"/>
  </hyperlinks>
  <pageMargins left="0.69930555555555596" right="0.69930555555555596" top="0.75" bottom="0.75" header="0.3" footer="0.3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Commit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2018-05-14T07:44:00Z</dcterms:created>
  <dcterms:modified xsi:type="dcterms:W3CDTF">2018-05-15T10:15:29Z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