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v-yunxl\Downloads\"/>
    </mc:Choice>
  </mc:AlternateContent>
  <bookViews>
    <workbookView xWindow="0" yWindow="0" windowWidth="21600" windowHeight="9420"/>
  </bookViews>
  <sheets>
    <sheet name="使用说明" sheetId="2" r:id="rId1"/>
    <sheet name="存货列表" sheetId="1" r:id="rId2"/>
  </sheets>
  <definedNames>
    <definedName name="valHighlight">存货列表!$K$1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</calcChain>
</file>

<file path=xl/sharedStrings.xml><?xml version="1.0" encoding="utf-8"?>
<sst xmlns="http://schemas.openxmlformats.org/spreadsheetml/2006/main" count="116" uniqueCount="95">
  <si>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</si>
  <si>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</si>
  <si>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</si>
  <si>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</si>
  <si>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</si>
  <si>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</si>
  <si>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</si>
  <si>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</si>
  <si>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</si>
  <si>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</si>
  <si>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IN0011</t>
  </si>
  <si>
    <t>IN0012</t>
  </si>
  <si>
    <t>IN0013</t>
  </si>
  <si>
    <t>IN0014</t>
  </si>
  <si>
    <t>IN0015</t>
  </si>
  <si>
    <t>IN0016</t>
  </si>
  <si>
    <t>IN0017</t>
  </si>
  <si>
    <t>IN0018</t>
  </si>
  <si>
    <t>IN0019</t>
  </si>
  <si>
    <t>IN0020</t>
  </si>
  <si>
    <t>IN0021</t>
  </si>
  <si>
    <t>IN0022</t>
  </si>
  <si>
    <t>IN0023</t>
  </si>
  <si>
    <t>IN0024</t>
  </si>
  <si>
    <t>IN0025</t>
  </si>
  <si>
    <t/>
  </si>
  <si>
    <t>Yes</t>
  </si>
  <si>
    <t>Column1</t>
  </si>
  <si>
    <t>超市库存管理</t>
    <phoneticPr fontId="6" type="noConversion"/>
  </si>
  <si>
    <t>货号</t>
    <phoneticPr fontId="6" type="noConversion"/>
  </si>
  <si>
    <t>名称</t>
    <phoneticPr fontId="6" type="noConversion"/>
  </si>
  <si>
    <t>描述</t>
    <phoneticPr fontId="6" type="noConversion"/>
  </si>
  <si>
    <t>单价</t>
    <phoneticPr fontId="6" type="noConversion"/>
  </si>
  <si>
    <t>库存量</t>
    <phoneticPr fontId="6" type="noConversion"/>
  </si>
  <si>
    <t>库存价值</t>
    <phoneticPr fontId="6" type="noConversion"/>
  </si>
  <si>
    <t>是否停产？</t>
    <phoneticPr fontId="6" type="noConversion"/>
  </si>
  <si>
    <t>续订量</t>
    <phoneticPr fontId="6" type="noConversion"/>
  </si>
  <si>
    <t>YES</t>
    <phoneticPr fontId="6" type="noConversion"/>
  </si>
  <si>
    <t>续订周期</t>
    <phoneticPr fontId="6" type="noConversion"/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</si>
  <si>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1</t>
    </r>
    <phoneticPr fontId="6" type="noConversion"/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</si>
  <si>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</si>
  <si>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</si>
  <si>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</si>
  <si>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</si>
  <si>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</si>
  <si>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</si>
  <si>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</si>
  <si>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</si>
  <si>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</si>
  <si>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</si>
  <si>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</si>
  <si>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</si>
  <si>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</si>
  <si>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15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</si>
  <si>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16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</si>
  <si>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17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</si>
  <si>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</si>
  <si>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19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</si>
  <si>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20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</si>
  <si>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21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</si>
  <si>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22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</si>
  <si>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23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</si>
  <si>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24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</si>
  <si>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商品</t>
    </r>
    <r>
      <rPr>
        <sz val="10"/>
        <color theme="1"/>
        <rFont val="Calibri"/>
        <family val="2"/>
        <scheme val="minor"/>
      </rPr>
      <t xml:space="preserve"> 25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</si>
  <si>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1</t>
    </r>
    <phoneticPr fontId="6" type="noConversion"/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</si>
  <si>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</si>
  <si>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</si>
  <si>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</si>
  <si>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</si>
  <si>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</si>
  <si>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</si>
  <si>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</si>
  <si>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</si>
  <si>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</si>
  <si>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</si>
  <si>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</si>
  <si>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</si>
  <si>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</si>
  <si>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15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</si>
  <si>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16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</si>
  <si>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17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</si>
  <si>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</si>
  <si>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19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</si>
  <si>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20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</si>
  <si>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21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</si>
  <si>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22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</si>
  <si>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23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</si>
  <si>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24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</si>
  <si>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/>
        <rFont val="宋体"/>
        <family val="3"/>
        <charset val="134"/>
        <scheme val="minor"/>
      </rPr>
      <t>描述</t>
    </r>
    <r>
      <rPr>
        <sz val="10"/>
        <color theme="1"/>
        <rFont val="Calibri"/>
        <family val="2"/>
        <scheme val="minor"/>
      </rPr>
      <t xml:space="preserve"> 25</t>
    </r>
    <r>
      <rPr>
        <sz val="11"/>
        <color theme="1"/>
        <rFont val="宋体"/>
        <family val="2"/>
        <charset val="134"/>
        <scheme val="minor"/>
      </rPr>
      <t/>
    </r>
  </si>
  <si>
    <t>日需求量</t>
    <phoneticPr fontId="6" type="noConversion"/>
  </si>
  <si>
    <t>1.用户根据需要自行填充表格，当出现库存量小于日需求量时，</t>
    <phoneticPr fontId="6" type="noConversion"/>
  </si>
  <si>
    <t>系统再根据是否停产这一选项，出现高亮以提示用户是否需要续订；</t>
    <phoneticPr fontId="6" type="noConversion"/>
  </si>
  <si>
    <t>2.勾选右上角选项标示是否需要显示高亮文字；</t>
    <phoneticPr fontId="6" type="noConversion"/>
  </si>
  <si>
    <t>3.用户阅读此说明后，可根据需要自行删除此sheet页。</t>
    <phoneticPr fontId="6" type="noConversion"/>
  </si>
  <si>
    <t>使用说明：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</si>
</sst>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¥&quot;#,##0.00_);[Red]\(&quot;¥&quot;#,##0.00\)"/>
  </numFmts>
  <fonts count="12" x14ac:knownFonts="1">
    <font>
      <sz val="10"/>
      <color theme="1"/>
      <name val="Calibri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48"/>
      <color theme="8"/>
      <name val="Corbel"/>
      <family val="2"/>
      <scheme val="major"/>
    </font>
    <font>
      <b/>
      <sz val="28"/>
      <color theme="4" tint="-0.499984740745262"/>
      <name val="Corbel"/>
      <family val="2"/>
      <scheme val="maj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34"/>
      <color theme="6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n">
        <color theme="6"/>
      </left>
      <right/>
      <top/>
      <bottom style="thick">
        <color theme="0"/>
      </bottom>
      <diagonal/>
    </border>
    <border>
      <left style="thin">
        <color theme="6"/>
      </left>
      <right style="thick">
        <color theme="0"/>
      </right>
      <top style="thick">
        <color theme="0"/>
      </top>
      <bottom/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/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 style="double">
        <color rgb="FFFF0000"/>
      </left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top"/>
    </xf>
    <xf numFmtId="176" fontId="0" fillId="0" borderId="0" xfId="1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5" fillId="4" borderId="0" xfId="0" applyFont="1" applyFill="1" applyAlignment="1">
      <alignment vertical="top"/>
    </xf>
    <xf numFmtId="0" fontId="0" fillId="4" borderId="0" xfId="0" applyFill="1" applyAlignment="1">
      <alignment horizontal="left" indent="2"/>
    </xf>
    <xf numFmtId="176" fontId="0" fillId="4" borderId="0" xfId="0" applyNumberFormat="1" applyFill="1"/>
    <xf numFmtId="0" fontId="0" fillId="4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0" xfId="0" applyFont="1" applyFill="1" applyBorder="1" applyAlignment="1">
      <alignment horizontal="left" vertical="center" indent="1"/>
    </xf>
    <xf numFmtId="0" fontId="0" fillId="3" borderId="4" xfId="0" applyFill="1" applyBorder="1"/>
    <xf numFmtId="0" fontId="0" fillId="0" borderId="0" xfId="1" applyNumberFormat="1" applyFont="1" applyFill="1" applyBorder="1" applyAlignment="1">
      <alignment horizontal="right" vertical="center" indent="1"/>
    </xf>
    <xf numFmtId="0" fontId="7" fillId="0" borderId="0" xfId="0" applyFont="1" applyFill="1" applyBorder="1" applyAlignment="1">
      <alignment horizontal="left" vertical="top" wrapText="1" indent="1"/>
    </xf>
    <xf numFmtId="0" fontId="8" fillId="4" borderId="0" xfId="0" applyFont="1" applyFill="1" applyAlignment="1">
      <alignment horizontal="left" vertical="center" indent="1"/>
    </xf>
    <xf numFmtId="0" fontId="7" fillId="0" borderId="3" xfId="0" applyFont="1" applyFill="1" applyBorder="1" applyAlignment="1">
      <alignment horizontal="left" vertical="top" wrapText="1" indent="1"/>
    </xf>
    <xf numFmtId="0" fontId="7" fillId="0" borderId="0" xfId="0" applyFont="1" applyFill="1" applyBorder="1" applyAlignment="1">
      <alignment horizontal="right" vertical="top" wrapText="1" indent="1"/>
    </xf>
    <xf numFmtId="0" fontId="9" fillId="0" borderId="0" xfId="0" applyFont="1" applyFill="1" applyBorder="1" applyAlignment="1">
      <alignment horizontal="center" vertical="center"/>
    </xf>
    <xf numFmtId="177" fontId="0" fillId="0" borderId="0" xfId="2" applyNumberFormat="1" applyFont="1" applyFill="1" applyBorder="1" applyAlignment="1">
      <alignment horizontal="right" vertical="center" indent="1"/>
    </xf>
    <xf numFmtId="177" fontId="0" fillId="0" borderId="0" xfId="1" applyNumberFormat="1" applyFont="1" applyFill="1" applyBorder="1" applyAlignment="1">
      <alignment horizontal="right" vertical="center" indent="1"/>
    </xf>
    <xf numFmtId="0" fontId="0" fillId="2" borderId="0" xfId="0" applyFill="1"/>
    <xf numFmtId="0" fontId="0" fillId="2" borderId="12" xfId="0" applyFill="1" applyBorder="1"/>
    <xf numFmtId="0" fontId="0" fillId="2" borderId="8" xfId="0" applyFill="1" applyBorder="1"/>
    <xf numFmtId="0" fontId="0" fillId="2" borderId="9" xfId="0" applyFill="1" applyBorder="1"/>
    <xf numFmtId="0" fontId="10" fillId="2" borderId="1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1" fillId="2" borderId="6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</cellXfs>
  <cellStyles count="3">
    <cellStyle name="千位分隔" xfId="1" builtinId="3"/>
    <cellStyle name="常规" xfId="0" builtinId="0" customBuiltin="1"/>
    <cellStyle name="货币" xfId="2" builtinId="4"/>
  </cellStyles>
  <dxfs count="15">
    <dxf>
      <alignment horizontal="center" vertical="center" textRotation="0" wrapText="0" indent="0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7" formatCode="&quot;¥&quot;#,##0.00_);[Red]\(&quot;¥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177" formatCode="&quot;¥&quot;#,##0.00_);[Red]\(&quot;¥&quot;#,##0.00\)"/>
      <alignment horizontal="righ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6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7650379955446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>
      <tableStyleElement type="wholeTable" dxfId="14"/>
      <tableStyleElement type="headerRow" dxfId="13"/>
      <tableStyleElement type="firstColumn" dxfId="12"/>
    </tableStyle>
  </tableStyles>
  <colors>
    <mruColors>
      <color rgb="FF5B9EA4"/>
      <color rgb="FFE5E7E9"/>
      <color rgb="FFCACFD3"/>
      <color rgb="FF324966"/>
      <color rgb="FFCFC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2</xdr:row>
      <xdr:rowOff>38100</xdr:rowOff>
    </xdr:from>
    <xdr:to>
      <xdr:col>8</xdr:col>
      <xdr:colOff>390525</xdr:colOff>
      <xdr:row>3</xdr:row>
      <xdr:rowOff>12931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38100"/>
          <a:ext cx="3886200" cy="6415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444335</xdr:colOff>
      <xdr:row>0</xdr:row>
      <xdr:rowOff>142875</xdr:rowOff>
    </xdr:from>
    <xdr:to>
      <xdr:col>11</xdr:col>
      <xdr:colOff>946226</xdr:colOff>
      <xdr:row>0</xdr:row>
      <xdr:rowOff>455205</xdr:rowOff>
    </xdr:to>
    <xdr:grpSp>
      <xdr:nvGrpSpPr>
        <xdr:cNvPr id="12" name="Item to reorder group" descr="Click to highlight inventory items in which Quantity in Stock is less than or equal to the reorder level and not discontinued." title="Highlight items to reorder?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9664533" y="142875"/>
          <a:ext cx="1743951" cy="312330"/>
          <a:chOff x="9359751" y="257175"/>
          <a:chExt cx="1737360" cy="312330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heck box" descr="Click to highlight inventory items in which Quantity in Stock is less than or equal to the reorder level and not discontinued.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00000000-0008-0000-0100-000001040000}"/>
                  </a:ext>
                </a:extLst>
              </xdr:cNvPr>
              <xdr:cNvSpPr/>
            </xdr:nvSpPr>
            <xdr:spPr bwMode="auto">
              <a:xfrm>
                <a:off x="9359751" y="323850"/>
                <a:ext cx="173736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Tahoma"/>
                    <a:cs typeface="Tahoma"/>
                  </a:rPr>
                  <a:t>                       </a:t>
                </a:r>
              </a:p>
            </xdr:txBody>
          </xdr:sp>
        </mc:Choice>
        <mc:Fallback/>
      </mc:AlternateContent>
      <xdr:sp macro="" textlink="">
        <xdr:nvSpPr>
          <xdr:cNvPr id="10" name="Check box label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9506237" y="257175"/>
            <a:ext cx="1359005" cy="3123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000">
                <a:solidFill>
                  <a:schemeClr val="accent3">
                    <a:lumMod val="50000"/>
                  </a:schemeClr>
                </a:solidFill>
              </a:rPr>
              <a:t>高亮需要续订的商品</a:t>
            </a:r>
            <a:endParaRPr lang="en-US" sz="1000">
              <a:solidFill>
                <a:schemeClr val="accent3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882</xdr:colOff>
      <xdr:row>1</xdr:row>
      <xdr:rowOff>16519</xdr:rowOff>
    </xdr:from>
    <xdr:to>
      <xdr:col>12</xdr:col>
      <xdr:colOff>10114</xdr:colOff>
      <xdr:row>1</xdr:row>
      <xdr:rowOff>109904</xdr:rowOff>
    </xdr:to>
    <xdr:grpSp>
      <xdr:nvGrpSpPr>
        <xdr:cNvPr id="2" name="Title Border" descr="&quot;&quot;&quot;" title="Title Borde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36162" y="641359"/>
          <a:ext cx="11309692" cy="93385"/>
          <a:chOff x="313008" y="630515"/>
          <a:chExt cx="11155680" cy="93385"/>
        </a:xfrm>
      </xdr:grpSpPr>
      <xdr:sp macro="" textlink="">
        <xdr:nvSpPr>
          <xdr:cNvPr id="16" name="Title border shape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Title border shape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blInventoryList" displayName="tblInventoryList" ref="B4:L29" totalsRowShown="0">
  <tableColumns count="11">
    <tableColumn id="10" name="Column1">
      <calculatedColumnFormula>(tblInventoryList[[#This Row],[库存量]]&lt;=tblInventoryList[[#This Row],[日需求量]])*(tblInventoryList[[#This Row],[是否停产？]]="")*valHighlight</calculatedColumnFormula>
    </tableColumn>
    <tableColumn id="1" name="货号" dataDxfId="9"/>
    <tableColumn id="2" name="名称" dataDxfId="8"/>
    <tableColumn id="3" name="描述" dataDxfId="7"/>
    <tableColumn id="4" name="单价" dataDxfId="6"/>
    <tableColumn id="5" name="库存量" dataDxfId="5"/>
    <tableColumn id="11" name="库存价值" dataDxfId="4">
      <calculatedColumnFormula>tblInventoryList[[#This Row],[单价]]*tblInventoryList[[#This Row],[库存量]]</calculatedColumnFormula>
    </tableColumn>
    <tableColumn id="6" name="日需求量" dataDxfId="3"/>
    <tableColumn id="7" name="续订周期" dataDxfId="2"/>
    <tableColumn id="8" name="续订量" dataDxfId="1"/>
    <tableColumn id="9" name="是否停产？" dataDxfId="0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="Inventory Items" altTextSummary="Enter inventory details such as, Inventory ID, Name, Description, Unit Price, Quantity in Stock, Inventory Value (calculated field), Reorder Level, Reorder Time in Days, Quantity in Reorder, and Discontinued. "/>
    </ext>
  </extLst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M9"/>
  <sheetViews>
    <sheetView tabSelected="1" workbookViewId="0">
      <selection activeCell="N11" sqref="N11"/>
    </sheetView>
  </sheetViews>
  <sheetFormatPr defaultColWidth="9" defaultRowHeight="12.75" x14ac:dyDescent="0.2"/>
  <cols>
    <col min="1" max="12" width="9" style="26"/>
    <col min="13" max="13" width="20.85546875" style="26" customWidth="1"/>
    <col min="14" max="16384" width="9" style="26"/>
  </cols>
  <sheetData>
    <row r="2" spans="3:13" ht="31.5" customHeight="1" thickBot="1" x14ac:dyDescent="0.25"/>
    <row r="3" spans="3:13" ht="52.5" customHeight="1" thickTop="1" x14ac:dyDescent="0.2">
      <c r="C3" s="27"/>
      <c r="D3" s="28"/>
      <c r="E3" s="28"/>
      <c r="F3" s="28"/>
      <c r="G3" s="28"/>
      <c r="H3" s="28"/>
      <c r="I3" s="28"/>
      <c r="J3" s="28"/>
      <c r="K3" s="28"/>
      <c r="L3" s="28"/>
      <c r="M3" s="29"/>
    </row>
    <row r="4" spans="3:13" ht="33" customHeight="1" x14ac:dyDescent="0.2">
      <c r="C4" s="30" t="s">
        <v>94</v>
      </c>
      <c r="D4" s="31"/>
      <c r="E4" s="31"/>
      <c r="F4" s="31"/>
      <c r="G4" s="31"/>
      <c r="H4" s="31"/>
      <c r="I4" s="31"/>
      <c r="J4" s="31"/>
      <c r="K4" s="31"/>
      <c r="L4" s="31"/>
      <c r="M4" s="32"/>
    </row>
    <row r="5" spans="3:13" ht="30.95" customHeight="1" x14ac:dyDescent="0.2">
      <c r="C5" s="30" t="s">
        <v>90</v>
      </c>
      <c r="D5" s="31"/>
      <c r="E5" s="31"/>
      <c r="F5" s="31"/>
      <c r="G5" s="31"/>
      <c r="H5" s="31"/>
      <c r="I5" s="31"/>
      <c r="J5" s="31"/>
      <c r="K5" s="31"/>
      <c r="L5" s="31"/>
      <c r="M5" s="32"/>
    </row>
    <row r="6" spans="3:13" ht="30.95" customHeight="1" x14ac:dyDescent="0.2">
      <c r="C6" s="30" t="s">
        <v>91</v>
      </c>
      <c r="D6" s="31"/>
      <c r="E6" s="31"/>
      <c r="F6" s="31"/>
      <c r="G6" s="31"/>
      <c r="H6" s="31"/>
      <c r="I6" s="31"/>
      <c r="J6" s="31"/>
      <c r="K6" s="31"/>
      <c r="L6" s="31"/>
      <c r="M6" s="32"/>
    </row>
    <row r="7" spans="3:13" ht="30.95" customHeight="1" x14ac:dyDescent="0.2">
      <c r="C7" s="30" t="s">
        <v>92</v>
      </c>
      <c r="D7" s="31"/>
      <c r="E7" s="31"/>
      <c r="F7" s="31"/>
      <c r="G7" s="31"/>
      <c r="H7" s="31"/>
      <c r="I7" s="31"/>
      <c r="J7" s="31"/>
      <c r="K7" s="31"/>
      <c r="L7" s="31"/>
      <c r="M7" s="32"/>
    </row>
    <row r="8" spans="3:13" ht="30.95" customHeight="1" thickBot="1" x14ac:dyDescent="0.25">
      <c r="C8" s="33" t="s">
        <v>93</v>
      </c>
      <c r="D8" s="34"/>
      <c r="E8" s="34"/>
      <c r="F8" s="34"/>
      <c r="G8" s="34"/>
      <c r="H8" s="34"/>
      <c r="I8" s="34"/>
      <c r="J8" s="34"/>
      <c r="K8" s="34"/>
      <c r="L8" s="34"/>
      <c r="M8" s="35"/>
    </row>
    <row r="9" spans="3:13" ht="13.5" thickTop="1" x14ac:dyDescent="0.2"/>
  </sheetData>
  <phoneticPr fontId="6" type="noConversion"/>
  <pageMargins left="0.7" right="0.7" top="0.75" bottom="0.75" header="0.3" footer="0.3"/>
  <pageSetup paperSize="9" fitToWidth="0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B1:L29"/>
  <sheetViews>
    <sheetView showGridLines="0" workbookViewId="0">
      <selection activeCell="J9" sqref="J9"/>
    </sheetView>
  </sheetViews>
  <sheetFormatPr defaultColWidth="9" defaultRowHeight="17.25" customHeight="1" x14ac:dyDescent="0.2"/>
  <cols>
    <col min="1" max="1" width="1.85546875" customWidth="1"/>
    <col min="2" max="2" width="3" customWidth="1"/>
    <col min="3" max="3" width="13.140625" customWidth="1"/>
    <col min="4" max="4" width="18.85546875" customWidth="1"/>
    <col min="5" max="5" width="22.5703125" style="1" customWidth="1"/>
    <col min="6" max="6" width="13.42578125" style="1" customWidth="1"/>
    <col min="7" max="7" width="13.140625" style="1" customWidth="1"/>
    <col min="8" max="8" width="15.140625" style="1" customWidth="1"/>
    <col min="9" max="9" width="15.85546875" style="1" customWidth="1"/>
    <col min="10" max="10" width="17.42578125" style="2" customWidth="1"/>
    <col min="11" max="11" width="18.140625" customWidth="1"/>
    <col min="12" max="12" width="17.140625" customWidth="1"/>
    <col min="13" max="13" width="1.85546875" customWidth="1"/>
  </cols>
  <sheetData>
    <row r="1" spans="2:12" ht="49.5" customHeight="1" x14ac:dyDescent="0.2">
      <c r="B1" s="3"/>
      <c r="C1" s="20" t="s">
        <v>28</v>
      </c>
      <c r="D1" s="7"/>
      <c r="E1" s="7"/>
      <c r="F1" s="7"/>
      <c r="G1" s="7"/>
      <c r="H1" s="7"/>
      <c r="I1" s="8"/>
      <c r="J1" s="8"/>
      <c r="K1" s="9" t="b">
        <v>1</v>
      </c>
      <c r="L1" s="10"/>
    </row>
    <row r="2" spans="2:12" ht="12" customHeight="1" thickBot="1" x14ac:dyDescent="0.25"/>
    <row r="3" spans="2:12" ht="6" customHeight="1" thickTop="1" x14ac:dyDescent="0.2">
      <c r="C3" s="17"/>
      <c r="D3" s="11"/>
      <c r="E3" s="12"/>
      <c r="F3" s="12"/>
      <c r="G3" s="12"/>
      <c r="H3" s="12"/>
      <c r="I3" s="13"/>
      <c r="J3" s="14"/>
      <c r="K3" s="15"/>
      <c r="L3" s="15"/>
    </row>
    <row r="4" spans="2:12" ht="37.5" customHeight="1" thickBot="1" x14ac:dyDescent="0.25">
      <c r="B4" s="6" t="s">
        <v>27</v>
      </c>
      <c r="C4" s="21" t="s">
        <v>29</v>
      </c>
      <c r="D4" s="19" t="s">
        <v>30</v>
      </c>
      <c r="E4" s="19" t="s">
        <v>31</v>
      </c>
      <c r="F4" s="22" t="s">
        <v>32</v>
      </c>
      <c r="G4" s="19" t="s">
        <v>33</v>
      </c>
      <c r="H4" s="19" t="s">
        <v>34</v>
      </c>
      <c r="I4" s="19" t="s">
        <v>89</v>
      </c>
      <c r="J4" s="19" t="s">
        <v>38</v>
      </c>
      <c r="K4" s="19" t="s">
        <v>36</v>
      </c>
      <c r="L4" s="19" t="s">
        <v>35</v>
      </c>
    </row>
    <row r="5" spans="2:12" ht="17.25" customHeight="1" thickTop="1" x14ac:dyDescent="0.2">
      <c r="B5" s="4">
        <f>(tblInventoryList[[#This Row],[库存量]]&lt;=tblInventoryList[[#This Row],[日需求量]])*(tblInventoryList[[#This Row],[是否停产？]]="")*valHighlight</f>
        <v>1</v>
      </c>
      <c r="C5" s="16" t="s">
        <v>0</v>
      </c>
      <c r="D5" s="16" t="s">
        <v>39</v>
      </c>
      <c r="E5" s="16" t="s">
        <v>64</v>
      </c>
      <c r="F5" s="24">
        <v>51</v>
      </c>
      <c r="G5" s="18">
        <v>25</v>
      </c>
      <c r="H5" s="25">
        <f>tblInventoryList[[#This Row],[单价]]*tblInventoryList[[#This Row],[库存量]]</f>
        <v>1275</v>
      </c>
      <c r="I5" s="18">
        <v>29</v>
      </c>
      <c r="J5" s="18">
        <v>13</v>
      </c>
      <c r="K5" s="18">
        <v>50</v>
      </c>
      <c r="L5" s="5" t="s">
        <v>25</v>
      </c>
    </row>
    <row r="6" spans="2:12" ht="17.25" customHeight="1" x14ac:dyDescent="0.2">
      <c r="B6" s="4">
        <f>(tblInventoryList[[#This Row],[库存量]]&lt;=tblInventoryList[[#This Row],[日需求量]])*(tblInventoryList[[#This Row],[是否停产？]]="")*valHighlight</f>
        <v>1</v>
      </c>
      <c r="C6" s="16" t="s">
        <v>1</v>
      </c>
      <c r="D6" s="16" t="s">
        <v>40</v>
      </c>
      <c r="E6" s="16" t="s">
        <v>65</v>
      </c>
      <c r="F6" s="24">
        <v>93</v>
      </c>
      <c r="G6" s="18">
        <v>132</v>
      </c>
      <c r="H6" s="25">
        <f>tblInventoryList[[#This Row],[单价]]*tblInventoryList[[#This Row],[库存量]]</f>
        <v>12276</v>
      </c>
      <c r="I6" s="18">
        <v>231</v>
      </c>
      <c r="J6" s="18">
        <v>4</v>
      </c>
      <c r="K6" s="18">
        <v>50</v>
      </c>
      <c r="L6" s="5" t="s">
        <v>25</v>
      </c>
    </row>
    <row r="7" spans="2:12" ht="17.25" customHeight="1" x14ac:dyDescent="0.2">
      <c r="B7" s="4">
        <f>(tblInventoryList[[#This Row],[库存量]]&lt;=tblInventoryList[[#This Row],[日需求量]])*(tblInventoryList[[#This Row],[是否停产？]]="")*valHighlight</f>
        <v>0</v>
      </c>
      <c r="C7" s="16" t="s">
        <v>2</v>
      </c>
      <c r="D7" s="16" t="s">
        <v>41</v>
      </c>
      <c r="E7" s="16" t="s">
        <v>66</v>
      </c>
      <c r="F7" s="24">
        <v>57</v>
      </c>
      <c r="G7" s="18">
        <v>120</v>
      </c>
      <c r="H7" s="25">
        <f>tblInventoryList[[#This Row],[单价]]*tblInventoryList[[#This Row],[库存量]]</f>
        <v>6840</v>
      </c>
      <c r="I7" s="18">
        <v>114</v>
      </c>
      <c r="J7" s="18">
        <v>11</v>
      </c>
      <c r="K7" s="18">
        <v>150</v>
      </c>
      <c r="L7" s="5" t="s">
        <v>25</v>
      </c>
    </row>
    <row r="8" spans="2:12" ht="17.25" customHeight="1" x14ac:dyDescent="0.2">
      <c r="B8" s="4">
        <f>(tblInventoryList[[#This Row],[库存量]]&lt;=tblInventoryList[[#This Row],[日需求量]])*(tblInventoryList[[#This Row],[是否停产？]]="")*valHighlight</f>
        <v>0</v>
      </c>
      <c r="C8" s="16" t="s">
        <v>3</v>
      </c>
      <c r="D8" s="16" t="s">
        <v>42</v>
      </c>
      <c r="E8" s="16" t="s">
        <v>67</v>
      </c>
      <c r="F8" s="24">
        <v>19</v>
      </c>
      <c r="G8" s="18">
        <v>186</v>
      </c>
      <c r="H8" s="25">
        <f>tblInventoryList[[#This Row],[单价]]*tblInventoryList[[#This Row],[库存量]]</f>
        <v>3534</v>
      </c>
      <c r="I8" s="18">
        <v>158</v>
      </c>
      <c r="J8" s="18">
        <v>6</v>
      </c>
      <c r="K8" s="18">
        <v>50</v>
      </c>
      <c r="L8" s="5" t="s">
        <v>25</v>
      </c>
    </row>
    <row r="9" spans="2:12" ht="17.25" customHeight="1" x14ac:dyDescent="0.2">
      <c r="B9" s="4">
        <f>(tblInventoryList[[#This Row],[库存量]]&lt;=tblInventoryList[[#This Row],[日需求量]])*(tblInventoryList[[#This Row],[是否停产？]]="")*valHighlight</f>
        <v>0</v>
      </c>
      <c r="C9" s="16" t="s">
        <v>4</v>
      </c>
      <c r="D9" s="16" t="s">
        <v>43</v>
      </c>
      <c r="E9" s="16" t="s">
        <v>68</v>
      </c>
      <c r="F9" s="24">
        <v>75</v>
      </c>
      <c r="G9" s="18">
        <v>62</v>
      </c>
      <c r="H9" s="25">
        <f>tblInventoryList[[#This Row],[单价]]*tblInventoryList[[#This Row],[库存量]]</f>
        <v>4650</v>
      </c>
      <c r="I9" s="18">
        <v>39</v>
      </c>
      <c r="J9" s="18">
        <v>12</v>
      </c>
      <c r="K9" s="18">
        <v>50</v>
      </c>
      <c r="L9" s="5" t="s">
        <v>25</v>
      </c>
    </row>
    <row r="10" spans="2:12" ht="17.25" customHeight="1" x14ac:dyDescent="0.2">
      <c r="B10" s="4">
        <f>(tblInventoryList[[#This Row],[库存量]]&lt;=tblInventoryList[[#This Row],[日需求量]])*(tblInventoryList[[#This Row],[是否停产？]]="")*valHighlight</f>
        <v>1</v>
      </c>
      <c r="C10" s="16" t="s">
        <v>5</v>
      </c>
      <c r="D10" s="16" t="s">
        <v>44</v>
      </c>
      <c r="E10" s="16" t="s">
        <v>69</v>
      </c>
      <c r="F10" s="24">
        <v>11</v>
      </c>
      <c r="G10" s="18">
        <v>5</v>
      </c>
      <c r="H10" s="25">
        <f>tblInventoryList[[#This Row],[单价]]*tblInventoryList[[#This Row],[库存量]]</f>
        <v>55</v>
      </c>
      <c r="I10" s="18">
        <v>9</v>
      </c>
      <c r="J10" s="18">
        <v>13</v>
      </c>
      <c r="K10" s="18">
        <v>150</v>
      </c>
      <c r="L10" s="5" t="s">
        <v>25</v>
      </c>
    </row>
    <row r="11" spans="2:12" ht="17.25" customHeight="1" x14ac:dyDescent="0.2">
      <c r="B11" s="4">
        <f>(tblInventoryList[[#This Row],[库存量]]&lt;=tblInventoryList[[#This Row],[日需求量]])*(tblInventoryList[[#This Row],[是否停产？]]="")*valHighlight</f>
        <v>1</v>
      </c>
      <c r="C11" s="16" t="s">
        <v>6</v>
      </c>
      <c r="D11" s="16" t="s">
        <v>45</v>
      </c>
      <c r="E11" s="16" t="s">
        <v>70</v>
      </c>
      <c r="F11" s="24">
        <v>56</v>
      </c>
      <c r="G11" s="18">
        <v>58</v>
      </c>
      <c r="H11" s="25">
        <f>tblInventoryList[[#This Row],[单价]]*tblInventoryList[[#This Row],[库存量]]</f>
        <v>3248</v>
      </c>
      <c r="I11" s="18">
        <v>109</v>
      </c>
      <c r="J11" s="18">
        <v>7</v>
      </c>
      <c r="K11" s="18">
        <v>100</v>
      </c>
      <c r="L11" s="5" t="s">
        <v>25</v>
      </c>
    </row>
    <row r="12" spans="2:12" ht="17.25" customHeight="1" x14ac:dyDescent="0.2">
      <c r="B12" s="4">
        <f>(tblInventoryList[[#This Row],[库存量]]&lt;=tblInventoryList[[#This Row],[日需求量]])*(tblInventoryList[[#This Row],[是否停产？]]="")*valHighlight</f>
        <v>1</v>
      </c>
      <c r="C12" s="16" t="s">
        <v>7</v>
      </c>
      <c r="D12" s="16" t="s">
        <v>46</v>
      </c>
      <c r="E12" s="16" t="s">
        <v>71</v>
      </c>
      <c r="F12" s="24">
        <v>38</v>
      </c>
      <c r="G12" s="18">
        <v>101</v>
      </c>
      <c r="H12" s="25">
        <f>tblInventoryList[[#This Row],[单价]]*tblInventoryList[[#This Row],[库存量]]</f>
        <v>3838</v>
      </c>
      <c r="I12" s="18">
        <v>162</v>
      </c>
      <c r="J12" s="18">
        <v>3</v>
      </c>
      <c r="K12" s="18">
        <v>100</v>
      </c>
      <c r="L12" s="5" t="s">
        <v>25</v>
      </c>
    </row>
    <row r="13" spans="2:12" ht="17.25" customHeight="1" x14ac:dyDescent="0.2">
      <c r="B13" s="4">
        <f>(tblInventoryList[[#This Row],[库存量]]&lt;=tblInventoryList[[#This Row],[日需求量]])*(tblInventoryList[[#This Row],[是否停产？]]="")*valHighlight</f>
        <v>0</v>
      </c>
      <c r="C13" s="16" t="s">
        <v>8</v>
      </c>
      <c r="D13" s="16" t="s">
        <v>47</v>
      </c>
      <c r="E13" s="16" t="s">
        <v>72</v>
      </c>
      <c r="F13" s="24">
        <v>59</v>
      </c>
      <c r="G13" s="18">
        <v>122</v>
      </c>
      <c r="H13" s="25">
        <f>tblInventoryList[[#This Row],[单价]]*tblInventoryList[[#This Row],[库存量]]</f>
        <v>7198</v>
      </c>
      <c r="I13" s="18">
        <v>82</v>
      </c>
      <c r="J13" s="18">
        <v>3</v>
      </c>
      <c r="K13" s="18">
        <v>150</v>
      </c>
      <c r="L13" s="5" t="s">
        <v>25</v>
      </c>
    </row>
    <row r="14" spans="2:12" ht="17.25" customHeight="1" x14ac:dyDescent="0.2">
      <c r="B14" s="4">
        <f>(tblInventoryList[[#This Row],[库存量]]&lt;=tblInventoryList[[#This Row],[日需求量]])*(tblInventoryList[[#This Row],[是否停产？]]="")*valHighlight</f>
        <v>1</v>
      </c>
      <c r="C14" s="16" t="s">
        <v>9</v>
      </c>
      <c r="D14" s="16" t="s">
        <v>48</v>
      </c>
      <c r="E14" s="16" t="s">
        <v>73</v>
      </c>
      <c r="F14" s="24">
        <v>50</v>
      </c>
      <c r="G14" s="18">
        <v>175</v>
      </c>
      <c r="H14" s="25">
        <f>tblInventoryList[[#This Row],[单价]]*tblInventoryList[[#This Row],[库存量]]</f>
        <v>8750</v>
      </c>
      <c r="I14" s="18">
        <v>283</v>
      </c>
      <c r="J14" s="18">
        <v>8</v>
      </c>
      <c r="K14" s="18">
        <v>150</v>
      </c>
      <c r="L14" s="5" t="s">
        <v>25</v>
      </c>
    </row>
    <row r="15" spans="2:12" ht="17.25" customHeight="1" x14ac:dyDescent="0.2">
      <c r="B15" s="4">
        <f>(tblInventoryList[[#This Row],[库存量]]&lt;=tblInventoryList[[#This Row],[日需求量]])*(tblInventoryList[[#This Row],[是否停产？]]="")*valHighlight</f>
        <v>1</v>
      </c>
      <c r="C15" s="16" t="s">
        <v>10</v>
      </c>
      <c r="D15" s="16" t="s">
        <v>49</v>
      </c>
      <c r="E15" s="16" t="s">
        <v>74</v>
      </c>
      <c r="F15" s="24">
        <v>59</v>
      </c>
      <c r="G15" s="18">
        <v>176</v>
      </c>
      <c r="H15" s="25">
        <f>tblInventoryList[[#This Row],[单价]]*tblInventoryList[[#This Row],[库存量]]</f>
        <v>10384</v>
      </c>
      <c r="I15" s="18">
        <v>229</v>
      </c>
      <c r="J15" s="18">
        <v>1</v>
      </c>
      <c r="K15" s="18">
        <v>100</v>
      </c>
      <c r="L15" s="5" t="s">
        <v>25</v>
      </c>
    </row>
    <row r="16" spans="2:12" ht="17.25" customHeight="1" x14ac:dyDescent="0.2">
      <c r="B16" s="4">
        <f>(tblInventoryList[[#This Row],[库存量]]&lt;=tblInventoryList[[#This Row],[日需求量]])*(tblInventoryList[[#This Row],[是否停产？]]="")*valHighlight</f>
        <v>1</v>
      </c>
      <c r="C16" s="16" t="s">
        <v>11</v>
      </c>
      <c r="D16" s="16" t="s">
        <v>50</v>
      </c>
      <c r="E16" s="16" t="s">
        <v>75</v>
      </c>
      <c r="F16" s="24">
        <v>18</v>
      </c>
      <c r="G16" s="18">
        <v>22</v>
      </c>
      <c r="H16" s="25">
        <f>tblInventoryList[[#This Row],[单价]]*tblInventoryList[[#This Row],[库存量]]</f>
        <v>396</v>
      </c>
      <c r="I16" s="18">
        <v>36</v>
      </c>
      <c r="J16" s="18">
        <v>12</v>
      </c>
      <c r="K16" s="18">
        <v>50</v>
      </c>
      <c r="L16" s="5" t="s">
        <v>25</v>
      </c>
    </row>
    <row r="17" spans="2:12" ht="17.25" customHeight="1" x14ac:dyDescent="0.2">
      <c r="B17" s="4">
        <f>(tblInventoryList[[#This Row],[库存量]]&lt;=tblInventoryList[[#This Row],[日需求量]])*(tblInventoryList[[#This Row],[是否停产？]]="")*valHighlight</f>
        <v>1</v>
      </c>
      <c r="C17" s="16" t="s">
        <v>12</v>
      </c>
      <c r="D17" s="16" t="s">
        <v>51</v>
      </c>
      <c r="E17" s="16" t="s">
        <v>76</v>
      </c>
      <c r="F17" s="24">
        <v>26</v>
      </c>
      <c r="G17" s="18">
        <v>72</v>
      </c>
      <c r="H17" s="25">
        <f>tblInventoryList[[#This Row],[单价]]*tblInventoryList[[#This Row],[库存量]]</f>
        <v>1872</v>
      </c>
      <c r="I17" s="18">
        <v>102</v>
      </c>
      <c r="J17" s="18">
        <v>9</v>
      </c>
      <c r="K17" s="18">
        <v>100</v>
      </c>
      <c r="L17" s="5" t="s">
        <v>25</v>
      </c>
    </row>
    <row r="18" spans="2:12" ht="17.25" customHeight="1" x14ac:dyDescent="0.2">
      <c r="B18" s="4">
        <f>(tblInventoryList[[#This Row],[库存量]]&lt;=tblInventoryList[[#This Row],[日需求量]])*(tblInventoryList[[#This Row],[是否停产？]]="")*valHighlight</f>
        <v>1</v>
      </c>
      <c r="C18" s="16" t="s">
        <v>13</v>
      </c>
      <c r="D18" s="16" t="s">
        <v>52</v>
      </c>
      <c r="E18" s="16" t="s">
        <v>77</v>
      </c>
      <c r="F18" s="24">
        <v>42</v>
      </c>
      <c r="G18" s="18">
        <v>62</v>
      </c>
      <c r="H18" s="25">
        <f>tblInventoryList[[#This Row],[单价]]*tblInventoryList[[#This Row],[库存量]]</f>
        <v>2604</v>
      </c>
      <c r="I18" s="18">
        <v>83</v>
      </c>
      <c r="J18" s="18">
        <v>2</v>
      </c>
      <c r="K18" s="18">
        <v>100</v>
      </c>
      <c r="L18" s="5" t="s">
        <v>25</v>
      </c>
    </row>
    <row r="19" spans="2:12" ht="17.25" customHeight="1" x14ac:dyDescent="0.2">
      <c r="B19" s="4">
        <f>(tblInventoryList[[#This Row],[库存量]]&lt;=tblInventoryList[[#This Row],[日需求量]])*(tblInventoryList[[#This Row],[是否停产？]]="")*valHighlight</f>
        <v>0</v>
      </c>
      <c r="C19" s="16" t="s">
        <v>14</v>
      </c>
      <c r="D19" s="16" t="s">
        <v>53</v>
      </c>
      <c r="E19" s="16" t="s">
        <v>78</v>
      </c>
      <c r="F19" s="24">
        <v>32</v>
      </c>
      <c r="G19" s="18">
        <v>46</v>
      </c>
      <c r="H19" s="25">
        <f>tblInventoryList[[#This Row],[单价]]*tblInventoryList[[#This Row],[库存量]]</f>
        <v>1472</v>
      </c>
      <c r="I19" s="18">
        <v>23</v>
      </c>
      <c r="J19" s="18">
        <v>15</v>
      </c>
      <c r="K19" s="18">
        <v>50</v>
      </c>
      <c r="L19" s="5" t="s">
        <v>25</v>
      </c>
    </row>
    <row r="20" spans="2:12" ht="17.25" customHeight="1" x14ac:dyDescent="0.2">
      <c r="B20" s="4">
        <f>(tblInventoryList[[#This Row],[库存量]]&lt;=tblInventoryList[[#This Row],[日需求量]])*(tblInventoryList[[#This Row],[是否停产？]]="")*valHighlight</f>
        <v>1</v>
      </c>
      <c r="C20" s="16" t="s">
        <v>15</v>
      </c>
      <c r="D20" s="16" t="s">
        <v>54</v>
      </c>
      <c r="E20" s="16" t="s">
        <v>79</v>
      </c>
      <c r="F20" s="24">
        <v>90</v>
      </c>
      <c r="G20" s="18">
        <v>96</v>
      </c>
      <c r="H20" s="25">
        <f>tblInventoryList[[#This Row],[单价]]*tblInventoryList[[#This Row],[库存量]]</f>
        <v>8640</v>
      </c>
      <c r="I20" s="18">
        <v>180</v>
      </c>
      <c r="J20" s="18">
        <v>3</v>
      </c>
      <c r="K20" s="18">
        <v>50</v>
      </c>
      <c r="L20" s="5" t="s">
        <v>25</v>
      </c>
    </row>
    <row r="21" spans="2:12" ht="17.25" customHeight="1" x14ac:dyDescent="0.2">
      <c r="B21" s="4">
        <f>(tblInventoryList[[#This Row],[库存量]]&lt;=tblInventoryList[[#This Row],[日需求量]])*(tblInventoryList[[#This Row],[是否停产？]]="")*valHighlight</f>
        <v>0</v>
      </c>
      <c r="C21" s="16" t="s">
        <v>16</v>
      </c>
      <c r="D21" s="16" t="s">
        <v>55</v>
      </c>
      <c r="E21" s="16" t="s">
        <v>80</v>
      </c>
      <c r="F21" s="24">
        <v>97</v>
      </c>
      <c r="G21" s="18">
        <v>57</v>
      </c>
      <c r="H21" s="25">
        <f>tblInventoryList[[#This Row],[单价]]*tblInventoryList[[#This Row],[库存量]]</f>
        <v>5529</v>
      </c>
      <c r="I21" s="18">
        <v>98</v>
      </c>
      <c r="J21" s="18">
        <v>12</v>
      </c>
      <c r="K21" s="18">
        <v>50</v>
      </c>
      <c r="L21" s="23" t="s">
        <v>37</v>
      </c>
    </row>
    <row r="22" spans="2:12" ht="17.25" customHeight="1" x14ac:dyDescent="0.2">
      <c r="B22" s="4">
        <f>(tblInventoryList[[#This Row],[库存量]]&lt;=tblInventoryList[[#This Row],[日需求量]])*(tblInventoryList[[#This Row],[是否停产？]]="")*valHighlight</f>
        <v>1</v>
      </c>
      <c r="C22" s="16" t="s">
        <v>17</v>
      </c>
      <c r="D22" s="16" t="s">
        <v>56</v>
      </c>
      <c r="E22" s="16" t="s">
        <v>81</v>
      </c>
      <c r="F22" s="24">
        <v>12</v>
      </c>
      <c r="G22" s="18">
        <v>6</v>
      </c>
      <c r="H22" s="25">
        <f>tblInventoryList[[#This Row],[单价]]*tblInventoryList[[#This Row],[库存量]]</f>
        <v>72</v>
      </c>
      <c r="I22" s="18">
        <v>7</v>
      </c>
      <c r="J22" s="18">
        <v>13</v>
      </c>
      <c r="K22" s="18">
        <v>50</v>
      </c>
      <c r="L22" s="5" t="s">
        <v>25</v>
      </c>
    </row>
    <row r="23" spans="2:12" ht="17.25" customHeight="1" x14ac:dyDescent="0.2">
      <c r="B23" s="4">
        <f>(tblInventoryList[[#This Row],[库存量]]&lt;=tblInventoryList[[#This Row],[日需求量]])*(tblInventoryList[[#This Row],[是否停产？]]="")*valHighlight</f>
        <v>1</v>
      </c>
      <c r="C23" s="16" t="s">
        <v>18</v>
      </c>
      <c r="D23" s="16" t="s">
        <v>57</v>
      </c>
      <c r="E23" s="16" t="s">
        <v>82</v>
      </c>
      <c r="F23" s="24">
        <v>82</v>
      </c>
      <c r="G23" s="18">
        <v>143</v>
      </c>
      <c r="H23" s="25">
        <f>tblInventoryList[[#This Row],[单价]]*tblInventoryList[[#This Row],[库存量]]</f>
        <v>11726</v>
      </c>
      <c r="I23" s="18">
        <v>164</v>
      </c>
      <c r="J23" s="18">
        <v>12</v>
      </c>
      <c r="K23" s="18">
        <v>150</v>
      </c>
      <c r="L23" s="5"/>
    </row>
    <row r="24" spans="2:12" ht="17.25" customHeight="1" x14ac:dyDescent="0.2">
      <c r="B24" s="4">
        <f>(tblInventoryList[[#This Row],[库存量]]&lt;=tblInventoryList[[#This Row],[日需求量]])*(tblInventoryList[[#This Row],[是否停产？]]="")*valHighlight</f>
        <v>0</v>
      </c>
      <c r="C24" s="16" t="s">
        <v>19</v>
      </c>
      <c r="D24" s="16" t="s">
        <v>58</v>
      </c>
      <c r="E24" s="16" t="s">
        <v>83</v>
      </c>
      <c r="F24" s="24">
        <v>16</v>
      </c>
      <c r="G24" s="18">
        <v>124</v>
      </c>
      <c r="H24" s="25">
        <f>tblInventoryList[[#This Row],[单价]]*tblInventoryList[[#This Row],[库存量]]</f>
        <v>1984</v>
      </c>
      <c r="I24" s="18">
        <v>113</v>
      </c>
      <c r="J24" s="18">
        <v>14</v>
      </c>
      <c r="K24" s="18">
        <v>50</v>
      </c>
      <c r="L24" s="5" t="s">
        <v>25</v>
      </c>
    </row>
    <row r="25" spans="2:12" ht="17.25" customHeight="1" x14ac:dyDescent="0.2">
      <c r="B25" s="4">
        <f>(tblInventoryList[[#This Row],[库存量]]&lt;=tblInventoryList[[#This Row],[日需求量]])*(tblInventoryList[[#This Row],[是否停产？]]="")*valHighlight</f>
        <v>0</v>
      </c>
      <c r="C25" s="16" t="s">
        <v>20</v>
      </c>
      <c r="D25" s="16" t="s">
        <v>59</v>
      </c>
      <c r="E25" s="16" t="s">
        <v>84</v>
      </c>
      <c r="F25" s="24">
        <v>19</v>
      </c>
      <c r="G25" s="18">
        <v>112</v>
      </c>
      <c r="H25" s="25">
        <f>tblInventoryList[[#This Row],[单价]]*tblInventoryList[[#This Row],[库存量]]</f>
        <v>2128</v>
      </c>
      <c r="I25" s="18">
        <v>75</v>
      </c>
      <c r="J25" s="18">
        <v>11</v>
      </c>
      <c r="K25" s="18">
        <v>50</v>
      </c>
      <c r="L25" s="5" t="s">
        <v>25</v>
      </c>
    </row>
    <row r="26" spans="2:12" ht="17.25" customHeight="1" x14ac:dyDescent="0.2">
      <c r="B26" s="4">
        <f>(tblInventoryList[[#This Row],[库存量]]&lt;=tblInventoryList[[#This Row],[日需求量]])*(tblInventoryList[[#This Row],[是否停产？]]="")*valHighlight</f>
        <v>0</v>
      </c>
      <c r="C26" s="16" t="s">
        <v>21</v>
      </c>
      <c r="D26" s="16" t="s">
        <v>60</v>
      </c>
      <c r="E26" s="16" t="s">
        <v>85</v>
      </c>
      <c r="F26" s="24">
        <v>24</v>
      </c>
      <c r="G26" s="18">
        <v>182</v>
      </c>
      <c r="H26" s="25">
        <f>tblInventoryList[[#This Row],[单价]]*tblInventoryList[[#This Row],[库存量]]</f>
        <v>4368</v>
      </c>
      <c r="I26" s="18">
        <v>132</v>
      </c>
      <c r="J26" s="18">
        <v>15</v>
      </c>
      <c r="K26" s="18">
        <v>150</v>
      </c>
      <c r="L26" s="5" t="s">
        <v>25</v>
      </c>
    </row>
    <row r="27" spans="2:12" ht="17.25" customHeight="1" x14ac:dyDescent="0.2">
      <c r="B27" s="4">
        <f>(tblInventoryList[[#This Row],[库存量]]&lt;=tblInventoryList[[#This Row],[日需求量]])*(tblInventoryList[[#This Row],[是否停产？]]="")*valHighlight</f>
        <v>0</v>
      </c>
      <c r="C27" s="16" t="s">
        <v>22</v>
      </c>
      <c r="D27" s="16" t="s">
        <v>61</v>
      </c>
      <c r="E27" s="16" t="s">
        <v>86</v>
      </c>
      <c r="F27" s="24">
        <v>29</v>
      </c>
      <c r="G27" s="18">
        <v>106</v>
      </c>
      <c r="H27" s="25">
        <f>tblInventoryList[[#This Row],[单价]]*tblInventoryList[[#This Row],[库存量]]</f>
        <v>3074</v>
      </c>
      <c r="I27" s="18">
        <v>142</v>
      </c>
      <c r="J27" s="18">
        <v>1</v>
      </c>
      <c r="K27" s="18">
        <v>150</v>
      </c>
      <c r="L27" s="5" t="s">
        <v>26</v>
      </c>
    </row>
    <row r="28" spans="2:12" ht="17.25" customHeight="1" x14ac:dyDescent="0.2">
      <c r="B28" s="4">
        <f>(tblInventoryList[[#This Row],[库存量]]&lt;=tblInventoryList[[#This Row],[日需求量]])*(tblInventoryList[[#This Row],[是否停产？]]="")*valHighlight</f>
        <v>0</v>
      </c>
      <c r="C28" s="16" t="s">
        <v>23</v>
      </c>
      <c r="D28" s="16" t="s">
        <v>62</v>
      </c>
      <c r="E28" s="16" t="s">
        <v>87</v>
      </c>
      <c r="F28" s="24">
        <v>75</v>
      </c>
      <c r="G28" s="18">
        <v>173</v>
      </c>
      <c r="H28" s="25">
        <f>tblInventoryList[[#This Row],[单价]]*tblInventoryList[[#This Row],[库存量]]</f>
        <v>12975</v>
      </c>
      <c r="I28" s="18">
        <v>127</v>
      </c>
      <c r="J28" s="18">
        <v>9</v>
      </c>
      <c r="K28" s="18">
        <v>100</v>
      </c>
      <c r="L28" s="5" t="s">
        <v>25</v>
      </c>
    </row>
    <row r="29" spans="2:12" ht="17.25" customHeight="1" x14ac:dyDescent="0.2">
      <c r="B29" s="4">
        <f>(tblInventoryList[[#This Row],[库存量]]&lt;=tblInventoryList[[#This Row],[日需求量]])*(tblInventoryList[[#This Row],[是否停产？]]="")*valHighlight</f>
        <v>0</v>
      </c>
      <c r="C29" s="16" t="s">
        <v>24</v>
      </c>
      <c r="D29" s="16" t="s">
        <v>63</v>
      </c>
      <c r="E29" s="16" t="s">
        <v>88</v>
      </c>
      <c r="F29" s="24">
        <v>14</v>
      </c>
      <c r="G29" s="18">
        <v>28</v>
      </c>
      <c r="H29" s="25">
        <f>tblInventoryList[[#This Row],[单价]]*tblInventoryList[[#This Row],[库存量]]</f>
        <v>392</v>
      </c>
      <c r="I29" s="18">
        <v>21</v>
      </c>
      <c r="J29" s="18">
        <v>8</v>
      </c>
      <c r="K29" s="18">
        <v>50</v>
      </c>
      <c r="L29" s="5" t="s">
        <v>25</v>
      </c>
    </row>
  </sheetData>
  <phoneticPr fontId="6" type="noConversion"/>
  <conditionalFormatting sqref="C5:L29">
    <cfRule type="expression" dxfId="11" priority="2">
      <formula>$B5=1</formula>
    </cfRule>
  </conditionalFormatting>
  <conditionalFormatting sqref="C5:K29">
    <cfRule type="expression" dxfId="10" priority="6">
      <formula>$L5="yes"</formula>
    </cfRule>
  </conditionalFormatting>
  <printOptions horizontalCentered="1"/>
  <pageMargins left="0.25" right="0.25" top="0.75" bottom="0.75" header="0.05" footer="0.3"/>
  <pageSetup scale="65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">
              <controlPr defaultSize="0" autoFill="0" autoLine="0" autoPict="0" altText="Click to highlight inventory items in which Quantity in Stock is less than or equal to the reorder level and not discontinued.">
                <anchor moveWithCells="1">
                  <from>
                    <xdr:col>10</xdr:col>
                    <xdr:colOff>438150</xdr:colOff>
                    <xdr:row>0</xdr:row>
                    <xdr:rowOff>209550</xdr:rowOff>
                  </from>
                  <to>
                    <xdr:col>11</xdr:col>
                    <xdr:colOff>942975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9B5A65FC-6D1A-42DF-9E28-7DB428C8916B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B5:B29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30BD177-0761-4779-BA2F-CCAD00F143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使用说明</vt:lpstr>
      <vt:lpstr>存货列表</vt:lpstr>
      <vt:lpstr>valHighlight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Inventory list</dc:title>
  <dc:creator>OFFICE+</dc:creator>
  <cp:lastModifiedBy>Yunxuan Liu (ChinaSoft)</cp:lastModifiedBy>
  <dcterms:created xsi:type="dcterms:W3CDTF">2014-01-16T22:02:36Z</dcterms:created>
  <dcterms:modified xsi:type="dcterms:W3CDTF">2017-03-28T11:57:19Z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TC028023499991</vt:lpwstr>
  </property>
</Properties>
</file>