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6260" windowHeight="5832"/>
  </bookViews>
  <sheets>
    <sheet name="Chlorpyriphos" sheetId="1" r:id="rId1"/>
    <sheet name="Carbofuran" sheetId="2" r:id="rId2"/>
    <sheet name="Carbaryl" sheetId="3" r:id="rId3"/>
    <sheet name="Malathion" sheetId="4" r:id="rId4"/>
  </sheets>
  <calcPr calcId="125725"/>
</workbook>
</file>

<file path=xl/calcChain.xml><?xml version="1.0" encoding="utf-8"?>
<calcChain xmlns="http://schemas.openxmlformats.org/spreadsheetml/2006/main">
  <c r="F20" i="4"/>
  <c r="E20"/>
  <c r="F19"/>
  <c r="E19"/>
  <c r="F18"/>
  <c r="E18"/>
  <c r="F17"/>
  <c r="E17"/>
  <c r="F16"/>
  <c r="E16"/>
  <c r="F15"/>
  <c r="E15"/>
  <c r="F14"/>
  <c r="E14"/>
  <c r="F13"/>
  <c r="E13"/>
  <c r="F12"/>
  <c r="E12"/>
  <c r="F11"/>
  <c r="E11"/>
  <c r="F10"/>
  <c r="E10"/>
  <c r="F9"/>
  <c r="E9"/>
  <c r="F8"/>
  <c r="E8"/>
  <c r="F7"/>
  <c r="E7"/>
  <c r="F6"/>
  <c r="E6"/>
  <c r="F36" i="3"/>
  <c r="E36"/>
  <c r="F35"/>
  <c r="E35"/>
  <c r="F34"/>
  <c r="E34"/>
  <c r="F33"/>
  <c r="E33"/>
  <c r="F32"/>
  <c r="E32"/>
  <c r="F31"/>
  <c r="E31"/>
  <c r="F30"/>
  <c r="E30"/>
  <c r="F29"/>
  <c r="E29"/>
  <c r="F28"/>
  <c r="E28"/>
  <c r="F27"/>
  <c r="E27"/>
  <c r="F26"/>
  <c r="E26"/>
  <c r="F25"/>
  <c r="E25"/>
  <c r="F24"/>
  <c r="E24"/>
  <c r="F23"/>
  <c r="E23"/>
  <c r="F22"/>
  <c r="E22"/>
  <c r="F21"/>
  <c r="E21"/>
  <c r="F20"/>
  <c r="E20"/>
  <c r="F19"/>
  <c r="E19"/>
  <c r="F18"/>
  <c r="E18"/>
  <c r="F17"/>
  <c r="E17"/>
  <c r="F16"/>
  <c r="E16"/>
  <c r="F15"/>
  <c r="E15"/>
  <c r="F14"/>
  <c r="E14"/>
  <c r="F13"/>
  <c r="E13"/>
  <c r="F12"/>
  <c r="E12"/>
  <c r="F11"/>
  <c r="E11"/>
  <c r="F10"/>
  <c r="E10"/>
  <c r="F9"/>
  <c r="E9"/>
  <c r="F8"/>
  <c r="E8"/>
  <c r="F7"/>
  <c r="E7"/>
  <c r="F6"/>
  <c r="E6"/>
  <c r="F12" i="2"/>
  <c r="E12"/>
  <c r="F11"/>
  <c r="E11"/>
  <c r="F10"/>
  <c r="E10"/>
  <c r="F9"/>
  <c r="E9"/>
  <c r="F8"/>
  <c r="E8"/>
  <c r="F7"/>
  <c r="E7"/>
  <c r="F6"/>
  <c r="E6"/>
  <c r="F23" i="1"/>
  <c r="E23"/>
  <c r="F22"/>
  <c r="E22"/>
  <c r="F21"/>
  <c r="E21"/>
  <c r="F20"/>
  <c r="E20"/>
  <c r="F19"/>
  <c r="E19"/>
  <c r="F18"/>
  <c r="E18"/>
  <c r="F17"/>
  <c r="E17"/>
  <c r="F16"/>
  <c r="E16"/>
  <c r="F15"/>
  <c r="E15"/>
  <c r="F14"/>
  <c r="E14"/>
  <c r="F13"/>
  <c r="E13"/>
  <c r="F12"/>
  <c r="E12"/>
  <c r="F11"/>
  <c r="E11"/>
  <c r="F10"/>
  <c r="E10"/>
  <c r="F9"/>
  <c r="E9"/>
  <c r="F8"/>
  <c r="E8"/>
  <c r="F7"/>
  <c r="E7"/>
  <c r="F6"/>
  <c r="E6"/>
</calcChain>
</file>

<file path=xl/sharedStrings.xml><?xml version="1.0" encoding="utf-8"?>
<sst xmlns="http://schemas.openxmlformats.org/spreadsheetml/2006/main" count="174" uniqueCount="127">
  <si>
    <t>Species</t>
  </si>
  <si>
    <t>common name</t>
  </si>
  <si>
    <t>NEC</t>
  </si>
  <si>
    <t>Spec som maint</t>
  </si>
  <si>
    <t>µmol/L</t>
  </si>
  <si>
    <r>
      <t>J.cm</t>
    </r>
    <r>
      <rPr>
        <vertAlign val="superscript"/>
        <sz val="10"/>
        <color rgb="FF000000"/>
        <rFont val="Calibri"/>
        <family val="2"/>
        <scheme val="minor"/>
      </rPr>
      <t>-3</t>
    </r>
    <r>
      <rPr>
        <sz val="10"/>
        <color rgb="FF000000"/>
        <rFont val="Calibri"/>
        <family val="2"/>
        <scheme val="minor"/>
      </rPr>
      <t>.day</t>
    </r>
    <r>
      <rPr>
        <vertAlign val="superscript"/>
        <sz val="10"/>
        <color rgb="FF000000"/>
        <rFont val="Calibri"/>
        <family val="2"/>
        <scheme val="minor"/>
      </rPr>
      <t>-1</t>
    </r>
  </si>
  <si>
    <t>Paratya australiensis</t>
  </si>
  <si>
    <t>shrimp</t>
  </si>
  <si>
    <t>Gammarus pulex</t>
  </si>
  <si>
    <t>scud</t>
  </si>
  <si>
    <t>Macrobachium lanchesteri</t>
  </si>
  <si>
    <t>riceland prawn</t>
  </si>
  <si>
    <t>Neocaridina denticulate</t>
  </si>
  <si>
    <t>Paleomonetes pugio</t>
  </si>
  <si>
    <t>daggerblade grass shrimp</t>
  </si>
  <si>
    <t>Parathelphusidae</t>
  </si>
  <si>
    <t>crab family</t>
  </si>
  <si>
    <t>Procambarus clarkia</t>
  </si>
  <si>
    <t>rode rivierkreeft</t>
  </si>
  <si>
    <t>Gammarus pseudolymnaeus</t>
  </si>
  <si>
    <t>Hyalella azteca</t>
  </si>
  <si>
    <t>Anquilla anquilla</t>
  </si>
  <si>
    <t>paling</t>
  </si>
  <si>
    <t>Cirhinus migala</t>
  </si>
  <si>
    <t>carp, hawk fish</t>
  </si>
  <si>
    <t>Gibelion catla</t>
  </si>
  <si>
    <t>catla</t>
  </si>
  <si>
    <t>Lepomis cyanellus</t>
  </si>
  <si>
    <t>green sunfish</t>
  </si>
  <si>
    <t>Melanotenia fluviatilis</t>
  </si>
  <si>
    <t>crimson spotten rainbow fish</t>
  </si>
  <si>
    <t>Oriochromis mossambicus</t>
  </si>
  <si>
    <t>mozambique tilapia</t>
  </si>
  <si>
    <t>tilapia quineensis</t>
  </si>
  <si>
    <t>speckled tilapia</t>
  </si>
  <si>
    <t>Ctenopharyngodon idella</t>
  </si>
  <si>
    <t>graskarper</t>
  </si>
  <si>
    <t>Gambussia affinis</t>
  </si>
  <si>
    <t>western mosquitofish</t>
  </si>
  <si>
    <t>Chlorpyriphos</t>
  </si>
  <si>
    <t>Anabas testudineus</t>
  </si>
  <si>
    <t>Climbing perch</t>
  </si>
  <si>
    <t>Heteropneustes fossilis</t>
  </si>
  <si>
    <t>indian catfish</t>
  </si>
  <si>
    <t>Lepidosefalichthys thermalis</t>
  </si>
  <si>
    <t>common spring loach</t>
  </si>
  <si>
    <t>Mystus vittatus</t>
  </si>
  <si>
    <t>striped catfish</t>
  </si>
  <si>
    <t>Carbofuran</t>
  </si>
  <si>
    <t>Specific somatic maintenance</t>
  </si>
  <si>
    <t>log NEC</t>
  </si>
  <si>
    <t>log p_M</t>
  </si>
  <si>
    <t>Cancer magister</t>
  </si>
  <si>
    <t>crab</t>
  </si>
  <si>
    <t>Homarus americanus</t>
  </si>
  <si>
    <t>lobster</t>
  </si>
  <si>
    <t>Macrobrachium dagam</t>
  </si>
  <si>
    <t>prawn</t>
  </si>
  <si>
    <t>Macrobrachium lamarrei</t>
  </si>
  <si>
    <t>Palaeomonetes kadiakensis</t>
  </si>
  <si>
    <t>grass shrimp</t>
  </si>
  <si>
    <t>Palaeomonetes pugio</t>
  </si>
  <si>
    <t>Paratelphusa jaquemontii</t>
  </si>
  <si>
    <t>Daphnia magna</t>
  </si>
  <si>
    <t>water flea</t>
  </si>
  <si>
    <t>Pontoporeia hoyi</t>
  </si>
  <si>
    <t>Procambarus simulans</t>
  </si>
  <si>
    <t>crayfish</t>
  </si>
  <si>
    <t>Scylla serrata</t>
  </si>
  <si>
    <t>Americamysis bahia</t>
  </si>
  <si>
    <t>Barbus ticto</t>
  </si>
  <si>
    <t>Ticto barb</t>
  </si>
  <si>
    <t>Channa punctata</t>
  </si>
  <si>
    <t>snake head fish</t>
  </si>
  <si>
    <t>Estheostoma lepidum</t>
  </si>
  <si>
    <t>green throat darter</t>
  </si>
  <si>
    <t>Macropocus cupanus</t>
  </si>
  <si>
    <t>brown spiketailed paradisefish</t>
  </si>
  <si>
    <t>Nuria danrica</t>
  </si>
  <si>
    <t>flying barb</t>
  </si>
  <si>
    <t>Scarphyrhinchus platorynchus</t>
  </si>
  <si>
    <t>Steur</t>
  </si>
  <si>
    <t>Ictalurus punctatus</t>
  </si>
  <si>
    <t>channel catfish</t>
  </si>
  <si>
    <t>Lepomis macrochirus</t>
  </si>
  <si>
    <t>Bluegill</t>
  </si>
  <si>
    <t>Menidia beryllina</t>
  </si>
  <si>
    <t>inland silverside</t>
  </si>
  <si>
    <t>Pimephalus promelas</t>
  </si>
  <si>
    <t>fathead minnow</t>
  </si>
  <si>
    <t>Salvelinus fontinales</t>
  </si>
  <si>
    <t>brook trout</t>
  </si>
  <si>
    <t>Cyprinus carpio</t>
  </si>
  <si>
    <t>common carp</t>
  </si>
  <si>
    <t>Oncorhynchus kisutch</t>
  </si>
  <si>
    <t>silver salmon</t>
  </si>
  <si>
    <t>Oncorhynchus mykiss</t>
  </si>
  <si>
    <t>rainbow trout</t>
  </si>
  <si>
    <t>Carrasius auratus</t>
  </si>
  <si>
    <t>Goldfish</t>
  </si>
  <si>
    <t>Etheostoma rubrum</t>
  </si>
  <si>
    <t>bayon darter</t>
  </si>
  <si>
    <t>Corbicula sp</t>
  </si>
  <si>
    <t>Clam</t>
  </si>
  <si>
    <t>Carbaryl</t>
  </si>
  <si>
    <t>Baritelphua amicularis</t>
  </si>
  <si>
    <t>Crab</t>
  </si>
  <si>
    <t>Scud</t>
  </si>
  <si>
    <t>Prawn</t>
  </si>
  <si>
    <t>Oziotelphusa senex</t>
  </si>
  <si>
    <t>Cirrhinus mrigala</t>
  </si>
  <si>
    <t>Lepomis gibossus</t>
  </si>
  <si>
    <t>Pumpkinseed sunfish</t>
  </si>
  <si>
    <t>Puntius sophore</t>
  </si>
  <si>
    <t>stone moroko</t>
  </si>
  <si>
    <t>Danio rerio</t>
  </si>
  <si>
    <t>zebrafish</t>
  </si>
  <si>
    <t>carp</t>
  </si>
  <si>
    <t>Echinometra mathaei</t>
  </si>
  <si>
    <t>Sea urchin</t>
  </si>
  <si>
    <t>Elliptio icterina</t>
  </si>
  <si>
    <t>variable spike</t>
  </si>
  <si>
    <t>Lampsilis subangulata</t>
  </si>
  <si>
    <t>shiny rayed pocketbook</t>
  </si>
  <si>
    <t>Peltodytus beetle</t>
  </si>
  <si>
    <t>beetle</t>
  </si>
  <si>
    <t>Malathion</t>
  </si>
</sst>
</file>

<file path=xl/styles.xml><?xml version="1.0" encoding="utf-8"?>
<styleSheet xmlns="http://schemas.openxmlformats.org/spreadsheetml/2006/main">
  <numFmts count="1">
    <numFmt numFmtId="172" formatCode="0.000"/>
  </numFmts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1" fillId="0" borderId="0" xfId="0" applyFont="1"/>
    <xf numFmtId="172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175260</xdr:rowOff>
    </xdr:from>
    <xdr:to>
      <xdr:col>0</xdr:col>
      <xdr:colOff>396240</xdr:colOff>
      <xdr:row>20</xdr:row>
      <xdr:rowOff>15240</xdr:rowOff>
    </xdr:to>
    <xdr:pic>
      <xdr:nvPicPr>
        <xdr:cNvPr id="1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7600"/>
          <a:ext cx="396240" cy="2286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175260</xdr:rowOff>
    </xdr:from>
    <xdr:to>
      <xdr:col>0</xdr:col>
      <xdr:colOff>396240</xdr:colOff>
      <xdr:row>8</xdr:row>
      <xdr:rowOff>15240</xdr:rowOff>
    </xdr:to>
    <xdr:pic>
      <xdr:nvPicPr>
        <xdr:cNvPr id="204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8800"/>
          <a:ext cx="396240" cy="2286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182880</xdr:rowOff>
    </xdr:from>
    <xdr:to>
      <xdr:col>0</xdr:col>
      <xdr:colOff>396240</xdr:colOff>
      <xdr:row>4</xdr:row>
      <xdr:rowOff>0</xdr:rowOff>
    </xdr:to>
    <xdr:pic>
      <xdr:nvPicPr>
        <xdr:cNvPr id="30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400"/>
          <a:ext cx="396240" cy="2286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</xdr:row>
      <xdr:rowOff>182880</xdr:rowOff>
    </xdr:from>
    <xdr:to>
      <xdr:col>0</xdr:col>
      <xdr:colOff>396240</xdr:colOff>
      <xdr:row>4</xdr:row>
      <xdr:rowOff>0</xdr:rowOff>
    </xdr:to>
    <xdr:pic>
      <xdr:nvPicPr>
        <xdr:cNvPr id="307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400"/>
          <a:ext cx="396240" cy="2286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</xdr:row>
      <xdr:rowOff>182880</xdr:rowOff>
    </xdr:from>
    <xdr:to>
      <xdr:col>0</xdr:col>
      <xdr:colOff>396240</xdr:colOff>
      <xdr:row>4</xdr:row>
      <xdr:rowOff>0</xdr:rowOff>
    </xdr:to>
    <xdr:pic>
      <xdr:nvPicPr>
        <xdr:cNvPr id="307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400"/>
          <a:ext cx="396240" cy="2286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</xdr:row>
      <xdr:rowOff>182880</xdr:rowOff>
    </xdr:from>
    <xdr:to>
      <xdr:col>0</xdr:col>
      <xdr:colOff>396240</xdr:colOff>
      <xdr:row>4</xdr:row>
      <xdr:rowOff>0</xdr:rowOff>
    </xdr:to>
    <xdr:pic>
      <xdr:nvPicPr>
        <xdr:cNvPr id="3076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400"/>
          <a:ext cx="396240" cy="2286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21</xdr:row>
      <xdr:rowOff>175260</xdr:rowOff>
    </xdr:from>
    <xdr:to>
      <xdr:col>0</xdr:col>
      <xdr:colOff>396240</xdr:colOff>
      <xdr:row>22</xdr:row>
      <xdr:rowOff>15240</xdr:rowOff>
    </xdr:to>
    <xdr:pic>
      <xdr:nvPicPr>
        <xdr:cNvPr id="307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6240"/>
          <a:ext cx="396240" cy="2286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</xdr:row>
      <xdr:rowOff>175260</xdr:rowOff>
    </xdr:from>
    <xdr:to>
      <xdr:col>0</xdr:col>
      <xdr:colOff>396240</xdr:colOff>
      <xdr:row>26</xdr:row>
      <xdr:rowOff>15240</xdr:rowOff>
    </xdr:to>
    <xdr:pic>
      <xdr:nvPicPr>
        <xdr:cNvPr id="3074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37760"/>
          <a:ext cx="396240" cy="2286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31</xdr:row>
      <xdr:rowOff>175260</xdr:rowOff>
    </xdr:from>
    <xdr:to>
      <xdr:col>0</xdr:col>
      <xdr:colOff>396240</xdr:colOff>
      <xdr:row>32</xdr:row>
      <xdr:rowOff>15240</xdr:rowOff>
    </xdr:to>
    <xdr:pic>
      <xdr:nvPicPr>
        <xdr:cNvPr id="307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35040"/>
          <a:ext cx="396240" cy="2286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175260</xdr:rowOff>
    </xdr:from>
    <xdr:to>
      <xdr:col>0</xdr:col>
      <xdr:colOff>396240</xdr:colOff>
      <xdr:row>18</xdr:row>
      <xdr:rowOff>15240</xdr:rowOff>
    </xdr:to>
    <xdr:pic>
      <xdr:nvPicPr>
        <xdr:cNvPr id="4097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40480"/>
          <a:ext cx="396240" cy="228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8" sqref="E8"/>
    </sheetView>
  </sheetViews>
  <sheetFormatPr defaultRowHeight="14.4"/>
  <cols>
    <col min="1" max="1" width="28.21875" customWidth="1"/>
    <col min="2" max="2" width="16.77734375" customWidth="1"/>
    <col min="3" max="3" width="12.88671875" customWidth="1"/>
    <col min="4" max="4" width="14.88671875" customWidth="1"/>
    <col min="5" max="5" width="14.77734375" customWidth="1"/>
    <col min="6" max="6" width="10.109375" bestFit="1" customWidth="1"/>
  </cols>
  <sheetData>
    <row r="1" spans="1:6">
      <c r="A1" t="s">
        <v>39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50</v>
      </c>
      <c r="F3" s="1" t="s">
        <v>51</v>
      </c>
    </row>
    <row r="4" spans="1:6" ht="15">
      <c r="C4" s="1" t="s">
        <v>4</v>
      </c>
      <c r="D4" s="1" t="s">
        <v>5</v>
      </c>
      <c r="E4" s="1"/>
    </row>
    <row r="6" spans="1:6">
      <c r="A6" s="2" t="s">
        <v>6</v>
      </c>
      <c r="B6" s="1" t="s">
        <v>7</v>
      </c>
      <c r="C6" s="3">
        <v>6.9999999999999999E-4</v>
      </c>
      <c r="D6" s="3">
        <v>600</v>
      </c>
      <c r="E6" s="6">
        <f>LOG(C6)</f>
        <v>-3.1549019599857431</v>
      </c>
      <c r="F6" s="6">
        <f t="shared" ref="F6:F23" si="0">LOG(D6)</f>
        <v>2.7781512503836434</v>
      </c>
    </row>
    <row r="7" spans="1:6">
      <c r="A7" s="2" t="s">
        <v>8</v>
      </c>
      <c r="B7" s="1" t="s">
        <v>9</v>
      </c>
      <c r="C7" s="3">
        <v>5.0000000000000001E-4</v>
      </c>
      <c r="D7" s="3">
        <v>600</v>
      </c>
      <c r="E7" s="6">
        <f t="shared" ref="E7:E23" si="1">LOG(C7)</f>
        <v>-3.3010299956639813</v>
      </c>
      <c r="F7" s="6">
        <f t="shared" si="0"/>
        <v>2.7781512503836434</v>
      </c>
    </row>
    <row r="8" spans="1:6">
      <c r="A8" s="2" t="s">
        <v>10</v>
      </c>
      <c r="B8" s="1" t="s">
        <v>11</v>
      </c>
      <c r="C8" s="3">
        <v>7.0000000000000001E-3</v>
      </c>
      <c r="D8" s="3">
        <v>600</v>
      </c>
      <c r="E8" s="6">
        <f t="shared" si="1"/>
        <v>-2.1549019599857431</v>
      </c>
      <c r="F8" s="6">
        <f t="shared" si="0"/>
        <v>2.7781512503836434</v>
      </c>
    </row>
    <row r="9" spans="1:6">
      <c r="A9" s="2" t="s">
        <v>12</v>
      </c>
      <c r="B9" s="1" t="s">
        <v>7</v>
      </c>
      <c r="C9" s="3">
        <v>1.22</v>
      </c>
      <c r="D9" s="3">
        <v>16</v>
      </c>
      <c r="E9" s="6">
        <f t="shared" si="1"/>
        <v>8.6359830674748214E-2</v>
      </c>
      <c r="F9" s="6">
        <f t="shared" si="0"/>
        <v>1.2041199826559248</v>
      </c>
    </row>
    <row r="10" spans="1:6">
      <c r="A10" s="2" t="s">
        <v>13</v>
      </c>
      <c r="B10" s="1" t="s">
        <v>14</v>
      </c>
      <c r="C10" s="3">
        <v>1.6999999999999999E-3</v>
      </c>
      <c r="D10" s="3">
        <v>828</v>
      </c>
      <c r="E10" s="6">
        <f t="shared" si="1"/>
        <v>-2.7695510786217259</v>
      </c>
      <c r="F10" s="6">
        <f t="shared" si="0"/>
        <v>2.9180303367848803</v>
      </c>
    </row>
    <row r="11" spans="1:6">
      <c r="A11" s="2" t="s">
        <v>15</v>
      </c>
      <c r="B11" s="1" t="s">
        <v>16</v>
      </c>
      <c r="C11" s="3">
        <v>0.05</v>
      </c>
      <c r="D11" s="3">
        <v>40</v>
      </c>
      <c r="E11" s="6">
        <f t="shared" si="1"/>
        <v>-1.3010299956639813</v>
      </c>
      <c r="F11" s="6">
        <f t="shared" si="0"/>
        <v>1.6020599913279623</v>
      </c>
    </row>
    <row r="12" spans="1:6">
      <c r="A12" s="2" t="s">
        <v>17</v>
      </c>
      <c r="B12" s="1" t="s">
        <v>18</v>
      </c>
      <c r="C12" s="3">
        <v>5.8999999999999997E-2</v>
      </c>
      <c r="D12" s="3">
        <v>16</v>
      </c>
      <c r="E12" s="6">
        <f t="shared" si="1"/>
        <v>-1.2291479883578558</v>
      </c>
      <c r="F12" s="6">
        <f t="shared" si="0"/>
        <v>1.2041199826559248</v>
      </c>
    </row>
    <row r="13" spans="1:6">
      <c r="A13" s="2" t="s">
        <v>19</v>
      </c>
      <c r="B13" s="1" t="s">
        <v>9</v>
      </c>
      <c r="C13" s="3">
        <v>4.6999999999999999E-4</v>
      </c>
      <c r="D13" s="3">
        <v>600</v>
      </c>
      <c r="E13" s="6">
        <f t="shared" si="1"/>
        <v>-3.3279021420642825</v>
      </c>
      <c r="F13" s="6">
        <f t="shared" si="0"/>
        <v>2.7781512503836434</v>
      </c>
    </row>
    <row r="14" spans="1:6">
      <c r="A14" s="2" t="s">
        <v>20</v>
      </c>
      <c r="B14" s="1" t="s">
        <v>9</v>
      </c>
      <c r="C14" s="3">
        <v>3.6999999999999999E-4</v>
      </c>
      <c r="D14" s="3">
        <v>600</v>
      </c>
      <c r="E14" s="6">
        <f t="shared" si="1"/>
        <v>-3.431798275933005</v>
      </c>
      <c r="F14" s="6">
        <f t="shared" si="0"/>
        <v>2.7781512503836434</v>
      </c>
    </row>
    <row r="15" spans="1:6">
      <c r="A15" s="2" t="s">
        <v>21</v>
      </c>
      <c r="B15" s="1" t="s">
        <v>22</v>
      </c>
      <c r="C15" s="3">
        <v>1.51</v>
      </c>
      <c r="D15" s="3">
        <v>39</v>
      </c>
      <c r="E15" s="6">
        <f t="shared" si="1"/>
        <v>0.17897694729316943</v>
      </c>
      <c r="F15" s="6">
        <f t="shared" si="0"/>
        <v>1.5910646070264991</v>
      </c>
    </row>
    <row r="16" spans="1:6">
      <c r="A16" s="2" t="s">
        <v>23</v>
      </c>
      <c r="B16" s="1" t="s">
        <v>24</v>
      </c>
      <c r="C16" s="3">
        <v>4.0999999999999996</v>
      </c>
      <c r="D16" s="3">
        <v>9</v>
      </c>
      <c r="E16" s="6">
        <f t="shared" si="1"/>
        <v>0.61278385671973545</v>
      </c>
      <c r="F16" s="6">
        <f t="shared" si="0"/>
        <v>0.95424250943932487</v>
      </c>
    </row>
    <row r="17" spans="1:6">
      <c r="A17" s="2" t="s">
        <v>25</v>
      </c>
      <c r="B17" s="1" t="s">
        <v>26</v>
      </c>
      <c r="C17" s="3">
        <v>5.21</v>
      </c>
      <c r="D17" s="3">
        <v>9</v>
      </c>
      <c r="E17" s="6">
        <f t="shared" si="1"/>
        <v>0.71683772329952444</v>
      </c>
      <c r="F17" s="6">
        <f t="shared" si="0"/>
        <v>0.95424250943932487</v>
      </c>
    </row>
    <row r="18" spans="1:6">
      <c r="A18" s="2" t="s">
        <v>27</v>
      </c>
      <c r="B18" s="1" t="s">
        <v>28</v>
      </c>
      <c r="C18" s="3">
        <v>0.09</v>
      </c>
      <c r="D18" s="3">
        <v>13</v>
      </c>
      <c r="E18" s="6">
        <f t="shared" si="1"/>
        <v>-1.0457574905606752</v>
      </c>
      <c r="F18" s="6">
        <f t="shared" si="0"/>
        <v>1.1139433523068367</v>
      </c>
    </row>
    <row r="19" spans="1:6">
      <c r="A19" s="2" t="s">
        <v>29</v>
      </c>
      <c r="B19" s="1" t="s">
        <v>30</v>
      </c>
      <c r="C19" s="3">
        <v>0.2</v>
      </c>
      <c r="D19" s="3">
        <v>9</v>
      </c>
      <c r="E19" s="6">
        <f t="shared" si="1"/>
        <v>-0.69897000433601875</v>
      </c>
      <c r="F19" s="6">
        <f t="shared" si="0"/>
        <v>0.95424250943932487</v>
      </c>
    </row>
    <row r="20" spans="1:6">
      <c r="A20" s="2" t="s">
        <v>31</v>
      </c>
      <c r="B20" s="1" t="s">
        <v>32</v>
      </c>
      <c r="C20" s="3">
        <v>6.7000000000000004E-2</v>
      </c>
      <c r="D20" s="3">
        <v>20</v>
      </c>
      <c r="E20" s="6">
        <f t="shared" si="1"/>
        <v>-1.1739251972991736</v>
      </c>
      <c r="F20" s="6">
        <f t="shared" si="0"/>
        <v>1.3010299956639813</v>
      </c>
    </row>
    <row r="21" spans="1:6">
      <c r="A21" s="2" t="s">
        <v>33</v>
      </c>
      <c r="B21" s="1" t="s">
        <v>34</v>
      </c>
      <c r="C21" s="3">
        <v>0.03</v>
      </c>
      <c r="D21" s="3">
        <v>20</v>
      </c>
      <c r="E21" s="6">
        <f t="shared" si="1"/>
        <v>-1.5228787452803376</v>
      </c>
      <c r="F21" s="6">
        <f t="shared" si="0"/>
        <v>1.3010299956639813</v>
      </c>
    </row>
    <row r="22" spans="1:6">
      <c r="A22" s="2" t="s">
        <v>35</v>
      </c>
      <c r="B22" s="1" t="s">
        <v>36</v>
      </c>
      <c r="C22" s="3">
        <v>0.1</v>
      </c>
      <c r="D22" s="3">
        <v>61</v>
      </c>
      <c r="E22" s="6">
        <f t="shared" si="1"/>
        <v>-1</v>
      </c>
      <c r="F22" s="6">
        <f t="shared" si="0"/>
        <v>1.7853298350107671</v>
      </c>
    </row>
    <row r="23" spans="1:6">
      <c r="A23" s="2" t="s">
        <v>37</v>
      </c>
      <c r="B23" s="1" t="s">
        <v>38</v>
      </c>
      <c r="C23" s="3">
        <v>0.25</v>
      </c>
      <c r="D23" s="3">
        <v>99</v>
      </c>
      <c r="E23" s="6">
        <f t="shared" si="1"/>
        <v>-0.6020599913279624</v>
      </c>
      <c r="F23" s="6">
        <f t="shared" si="0"/>
        <v>1.9956351945975499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2" sqref="A2:XFD2"/>
    </sheetView>
  </sheetViews>
  <sheetFormatPr defaultRowHeight="14.4"/>
  <cols>
    <col min="1" max="1" width="28.6640625" customWidth="1"/>
    <col min="2" max="2" width="18.44140625" customWidth="1"/>
    <col min="5" max="5" width="9.21875" bestFit="1" customWidth="1"/>
  </cols>
  <sheetData>
    <row r="1" spans="1:6">
      <c r="A1" t="s">
        <v>48</v>
      </c>
    </row>
    <row r="2" spans="1:6">
      <c r="B2" s="5" t="s">
        <v>1</v>
      </c>
      <c r="C2" s="5" t="s">
        <v>2</v>
      </c>
      <c r="D2" s="5" t="s">
        <v>49</v>
      </c>
      <c r="E2" s="5" t="s">
        <v>50</v>
      </c>
    </row>
    <row r="3" spans="1:6">
      <c r="A3" s="1" t="s">
        <v>0</v>
      </c>
      <c r="B3" s="5"/>
      <c r="C3" s="5"/>
      <c r="D3" s="5"/>
      <c r="E3" s="5"/>
      <c r="F3" t="s">
        <v>51</v>
      </c>
    </row>
    <row r="4" spans="1:6" ht="15">
      <c r="C4" s="1" t="s">
        <v>4</v>
      </c>
      <c r="D4" s="1" t="s">
        <v>5</v>
      </c>
      <c r="E4" s="1"/>
    </row>
    <row r="6" spans="1:6">
      <c r="A6" s="2" t="s">
        <v>8</v>
      </c>
      <c r="B6" s="1" t="s">
        <v>9</v>
      </c>
      <c r="C6" s="3">
        <v>1.6E-2</v>
      </c>
      <c r="D6" s="3">
        <v>600</v>
      </c>
      <c r="E6" s="6">
        <f>LOG(C6)</f>
        <v>-1.7958800173440752</v>
      </c>
      <c r="F6" s="6">
        <f t="shared" ref="F6:F12" si="0">LOG(D6)</f>
        <v>2.7781512503836434</v>
      </c>
    </row>
    <row r="7" spans="1:6">
      <c r="A7" s="2" t="s">
        <v>40</v>
      </c>
      <c r="B7" s="1" t="s">
        <v>41</v>
      </c>
      <c r="C7" s="3">
        <v>4.07</v>
      </c>
      <c r="D7" s="3">
        <v>20</v>
      </c>
      <c r="E7" s="6">
        <f t="shared" ref="E7:E12" si="1">LOG(C7)</f>
        <v>0.60959440922522001</v>
      </c>
      <c r="F7" s="6">
        <f t="shared" si="0"/>
        <v>1.3010299956639813</v>
      </c>
    </row>
    <row r="8" spans="1:6">
      <c r="A8" s="2" t="s">
        <v>42</v>
      </c>
      <c r="B8" s="1" t="s">
        <v>43</v>
      </c>
      <c r="C8" s="3">
        <v>2.4</v>
      </c>
      <c r="D8" s="3">
        <v>18</v>
      </c>
      <c r="E8" s="6">
        <f t="shared" si="1"/>
        <v>0.38021124171160603</v>
      </c>
      <c r="F8" s="6">
        <f t="shared" si="0"/>
        <v>1.255272505103306</v>
      </c>
    </row>
    <row r="9" spans="1:6">
      <c r="A9" s="4" t="s">
        <v>27</v>
      </c>
      <c r="B9" s="1" t="s">
        <v>28</v>
      </c>
      <c r="C9" s="3">
        <v>0.7</v>
      </c>
      <c r="D9" s="3">
        <v>13</v>
      </c>
      <c r="E9" s="6">
        <f t="shared" si="1"/>
        <v>-0.15490195998574319</v>
      </c>
      <c r="F9" s="6">
        <f t="shared" si="0"/>
        <v>1.1139433523068367</v>
      </c>
    </row>
    <row r="10" spans="1:6">
      <c r="A10" s="2" t="s">
        <v>44</v>
      </c>
      <c r="B10" s="1" t="s">
        <v>45</v>
      </c>
      <c r="C10" s="3">
        <v>6</v>
      </c>
      <c r="D10" s="3">
        <v>8</v>
      </c>
      <c r="E10" s="6">
        <f t="shared" si="1"/>
        <v>0.77815125038364363</v>
      </c>
      <c r="F10" s="6">
        <f t="shared" si="0"/>
        <v>0.90308998699194354</v>
      </c>
    </row>
    <row r="11" spans="1:6">
      <c r="A11" s="2" t="s">
        <v>46</v>
      </c>
      <c r="B11" s="1" t="s">
        <v>47</v>
      </c>
      <c r="C11" s="3">
        <v>0.46</v>
      </c>
      <c r="D11" s="3">
        <v>18</v>
      </c>
      <c r="E11" s="6">
        <f t="shared" si="1"/>
        <v>-0.33724216831842591</v>
      </c>
      <c r="F11" s="6">
        <f t="shared" si="0"/>
        <v>1.255272505103306</v>
      </c>
    </row>
    <row r="12" spans="1:6">
      <c r="A12" s="2" t="s">
        <v>37</v>
      </c>
      <c r="B12" s="1" t="s">
        <v>38</v>
      </c>
      <c r="C12" s="3">
        <v>2.2999999999999998</v>
      </c>
      <c r="D12" s="3">
        <v>99</v>
      </c>
      <c r="E12" s="6">
        <f t="shared" si="1"/>
        <v>0.36172783601759284</v>
      </c>
      <c r="F12" s="6">
        <f t="shared" si="0"/>
        <v>1.9956351945975499</v>
      </c>
    </row>
  </sheetData>
  <mergeCells count="4">
    <mergeCell ref="B2:B3"/>
    <mergeCell ref="C2:C3"/>
    <mergeCell ref="D2:D3"/>
    <mergeCell ref="E2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A2" sqref="A2:XFD2"/>
    </sheetView>
  </sheetViews>
  <sheetFormatPr defaultRowHeight="14.4"/>
  <cols>
    <col min="1" max="1" width="24.88671875" customWidth="1"/>
    <col min="2" max="2" width="14.44140625" customWidth="1"/>
    <col min="4" max="4" width="12.21875" customWidth="1"/>
    <col min="5" max="5" width="9.21875" bestFit="1" customWidth="1"/>
  </cols>
  <sheetData>
    <row r="1" spans="1:6">
      <c r="A1" t="s">
        <v>104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50</v>
      </c>
      <c r="F3" s="1" t="s">
        <v>51</v>
      </c>
    </row>
    <row r="4" spans="1:6" ht="15">
      <c r="C4" s="1" t="s">
        <v>4</v>
      </c>
      <c r="D4" s="1" t="s">
        <v>5</v>
      </c>
      <c r="E4" s="1"/>
    </row>
    <row r="5" spans="1:6">
      <c r="C5" s="1"/>
      <c r="D5" s="1"/>
      <c r="E5" s="1"/>
    </row>
    <row r="6" spans="1:6">
      <c r="A6" s="2" t="s">
        <v>52</v>
      </c>
      <c r="B6" s="1" t="s">
        <v>53</v>
      </c>
      <c r="C6" s="3">
        <v>0.82</v>
      </c>
      <c r="D6" s="3">
        <v>40</v>
      </c>
      <c r="E6" s="6">
        <f>LOG(C6)</f>
        <v>-8.6186147616283335E-2</v>
      </c>
      <c r="F6" s="6">
        <f t="shared" ref="F6:F36" si="0">LOG(D6)</f>
        <v>1.6020599913279623</v>
      </c>
    </row>
    <row r="7" spans="1:6">
      <c r="A7" s="2" t="s">
        <v>8</v>
      </c>
      <c r="B7" s="1" t="s">
        <v>9</v>
      </c>
      <c r="C7" s="3">
        <v>0.11</v>
      </c>
      <c r="D7" s="3">
        <v>600</v>
      </c>
      <c r="E7" s="6">
        <f t="shared" ref="E7:E36" si="1">LOG(C7)</f>
        <v>-0.95860731484177497</v>
      </c>
      <c r="F7" s="6">
        <f t="shared" si="0"/>
        <v>2.7781512503836434</v>
      </c>
    </row>
    <row r="8" spans="1:6">
      <c r="A8" s="2" t="s">
        <v>54</v>
      </c>
      <c r="B8" s="1" t="s">
        <v>55</v>
      </c>
      <c r="C8" s="3">
        <v>0.1</v>
      </c>
      <c r="D8" s="3">
        <v>27</v>
      </c>
      <c r="E8" s="6">
        <f t="shared" si="1"/>
        <v>-1</v>
      </c>
      <c r="F8" s="6">
        <f t="shared" si="0"/>
        <v>1.4313637641589874</v>
      </c>
    </row>
    <row r="9" spans="1:6">
      <c r="A9" s="2" t="s">
        <v>56</v>
      </c>
      <c r="B9" s="1" t="s">
        <v>57</v>
      </c>
      <c r="C9" s="3">
        <v>0.16</v>
      </c>
      <c r="D9" s="3">
        <v>27</v>
      </c>
      <c r="E9" s="6">
        <f t="shared" si="1"/>
        <v>-0.79588001734407521</v>
      </c>
      <c r="F9" s="6">
        <f t="shared" si="0"/>
        <v>1.4313637641589874</v>
      </c>
    </row>
    <row r="10" spans="1:6">
      <c r="A10" s="2" t="s">
        <v>58</v>
      </c>
      <c r="B10" s="1" t="s">
        <v>57</v>
      </c>
      <c r="C10" s="3">
        <v>0.11</v>
      </c>
      <c r="D10" s="3">
        <v>27</v>
      </c>
      <c r="E10" s="6">
        <f t="shared" si="1"/>
        <v>-0.95860731484177497</v>
      </c>
      <c r="F10" s="6">
        <f t="shared" si="0"/>
        <v>1.4313637641589874</v>
      </c>
    </row>
    <row r="11" spans="1:6">
      <c r="A11" s="2" t="s">
        <v>59</v>
      </c>
      <c r="B11" s="1" t="s">
        <v>60</v>
      </c>
      <c r="C11" s="3">
        <v>0.42</v>
      </c>
      <c r="D11" s="3">
        <v>828</v>
      </c>
      <c r="E11" s="6">
        <f t="shared" si="1"/>
        <v>-0.37675070960209955</v>
      </c>
      <c r="F11" s="6">
        <f t="shared" si="0"/>
        <v>2.9180303367848803</v>
      </c>
    </row>
    <row r="12" spans="1:6">
      <c r="A12" s="2" t="s">
        <v>61</v>
      </c>
      <c r="B12" s="1" t="s">
        <v>60</v>
      </c>
      <c r="C12" s="3">
        <v>0.108</v>
      </c>
      <c r="D12" s="3">
        <v>828</v>
      </c>
      <c r="E12" s="6">
        <f t="shared" si="1"/>
        <v>-0.96657624451305035</v>
      </c>
      <c r="F12" s="6">
        <f t="shared" si="0"/>
        <v>2.9180303367848803</v>
      </c>
    </row>
    <row r="13" spans="1:6">
      <c r="A13" s="2" t="s">
        <v>62</v>
      </c>
      <c r="B13" s="1" t="s">
        <v>53</v>
      </c>
      <c r="C13" s="3">
        <v>17.5</v>
      </c>
      <c r="D13" s="3">
        <v>40</v>
      </c>
      <c r="E13" s="6">
        <f t="shared" si="1"/>
        <v>1.2430380486862944</v>
      </c>
      <c r="F13" s="6">
        <f t="shared" si="0"/>
        <v>1.6020599913279623</v>
      </c>
    </row>
    <row r="14" spans="1:6">
      <c r="A14" s="2" t="s">
        <v>63</v>
      </c>
      <c r="B14" s="1" t="s">
        <v>64</v>
      </c>
      <c r="C14" s="3">
        <v>0.108</v>
      </c>
      <c r="D14" s="3">
        <v>1400</v>
      </c>
      <c r="E14" s="6">
        <f t="shared" si="1"/>
        <v>-0.96657624451305035</v>
      </c>
      <c r="F14" s="6">
        <f t="shared" si="0"/>
        <v>3.1461280356782382</v>
      </c>
    </row>
    <row r="15" spans="1:6">
      <c r="A15" s="2" t="s">
        <v>65</v>
      </c>
      <c r="B15" s="1" t="s">
        <v>9</v>
      </c>
      <c r="C15" s="3">
        <v>0.8</v>
      </c>
      <c r="D15" s="3">
        <v>600</v>
      </c>
      <c r="E15" s="6">
        <f t="shared" si="1"/>
        <v>-9.6910013008056392E-2</v>
      </c>
      <c r="F15" s="6">
        <f t="shared" si="0"/>
        <v>2.7781512503836434</v>
      </c>
    </row>
    <row r="16" spans="1:6">
      <c r="A16" s="2" t="s">
        <v>66</v>
      </c>
      <c r="B16" s="1" t="s">
        <v>67</v>
      </c>
      <c r="C16" s="3">
        <v>11.1</v>
      </c>
      <c r="D16" s="3">
        <v>40</v>
      </c>
      <c r="E16" s="6">
        <f t="shared" si="1"/>
        <v>1.0453229787866574</v>
      </c>
      <c r="F16" s="6">
        <f t="shared" si="0"/>
        <v>1.6020599913279623</v>
      </c>
    </row>
    <row r="17" spans="1:6">
      <c r="A17" s="2" t="s">
        <v>68</v>
      </c>
      <c r="B17" s="1" t="s">
        <v>53</v>
      </c>
      <c r="C17" s="3">
        <v>2.2999999999999998</v>
      </c>
      <c r="D17" s="3">
        <v>40</v>
      </c>
      <c r="E17" s="6">
        <f t="shared" si="1"/>
        <v>0.36172783601759284</v>
      </c>
      <c r="F17" s="6">
        <f t="shared" si="0"/>
        <v>1.6020599913279623</v>
      </c>
    </row>
    <row r="18" spans="1:6">
      <c r="A18" s="2" t="s">
        <v>69</v>
      </c>
      <c r="B18" s="1" t="s">
        <v>7</v>
      </c>
      <c r="C18" s="3">
        <v>4.2000000000000003E-2</v>
      </c>
      <c r="D18" s="3">
        <v>600</v>
      </c>
      <c r="E18" s="6">
        <f t="shared" si="1"/>
        <v>-1.3767507096020994</v>
      </c>
      <c r="F18" s="6">
        <f t="shared" si="0"/>
        <v>2.7781512503836434</v>
      </c>
    </row>
    <row r="19" spans="1:6">
      <c r="A19" s="2" t="s">
        <v>19</v>
      </c>
      <c r="B19" s="1" t="s">
        <v>9</v>
      </c>
      <c r="C19" s="3">
        <v>3.1E-2</v>
      </c>
      <c r="D19" s="3">
        <v>600</v>
      </c>
      <c r="E19" s="6">
        <f t="shared" si="1"/>
        <v>-1.5086383061657274</v>
      </c>
      <c r="F19" s="6">
        <f t="shared" si="0"/>
        <v>2.7781512503836434</v>
      </c>
    </row>
    <row r="20" spans="1:6">
      <c r="A20" s="2" t="s">
        <v>70</v>
      </c>
      <c r="B20" s="1" t="s">
        <v>71</v>
      </c>
      <c r="C20" s="3">
        <v>17.899999999999999</v>
      </c>
      <c r="D20" s="3">
        <v>18</v>
      </c>
      <c r="E20" s="6">
        <f t="shared" si="1"/>
        <v>1.2528530309798931</v>
      </c>
      <c r="F20" s="6">
        <f t="shared" si="0"/>
        <v>1.255272505103306</v>
      </c>
    </row>
    <row r="21" spans="1:6">
      <c r="A21" s="2" t="s">
        <v>72</v>
      </c>
      <c r="B21" s="1" t="s">
        <v>73</v>
      </c>
      <c r="C21" s="3">
        <v>11.8</v>
      </c>
      <c r="D21" s="3">
        <v>18</v>
      </c>
      <c r="E21" s="6">
        <f t="shared" si="1"/>
        <v>1.0718820073061255</v>
      </c>
      <c r="F21" s="6">
        <f t="shared" si="0"/>
        <v>1.255272505103306</v>
      </c>
    </row>
    <row r="22" spans="1:6">
      <c r="A22" s="2" t="s">
        <v>74</v>
      </c>
      <c r="B22" s="1" t="s">
        <v>75</v>
      </c>
      <c r="C22" s="3">
        <v>8.9</v>
      </c>
      <c r="D22" s="3">
        <v>61</v>
      </c>
      <c r="E22" s="6">
        <f t="shared" si="1"/>
        <v>0.9493900066449128</v>
      </c>
      <c r="F22" s="6">
        <f t="shared" si="0"/>
        <v>1.7853298350107671</v>
      </c>
    </row>
    <row r="23" spans="1:6">
      <c r="A23" s="2" t="s">
        <v>76</v>
      </c>
      <c r="B23" s="1" t="s">
        <v>77</v>
      </c>
      <c r="C23" s="3">
        <v>61</v>
      </c>
      <c r="D23" s="3">
        <v>21</v>
      </c>
      <c r="E23" s="6">
        <f t="shared" si="1"/>
        <v>1.7853298350107671</v>
      </c>
      <c r="F23" s="6">
        <f t="shared" si="0"/>
        <v>1.3222192947339193</v>
      </c>
    </row>
    <row r="24" spans="1:6">
      <c r="A24" s="2" t="s">
        <v>78</v>
      </c>
      <c r="B24" s="1" t="s">
        <v>79</v>
      </c>
      <c r="C24" s="3">
        <v>55</v>
      </c>
      <c r="D24" s="3">
        <v>61</v>
      </c>
      <c r="E24" s="6">
        <f t="shared" si="1"/>
        <v>1.7403626894942439</v>
      </c>
      <c r="F24" s="6">
        <f t="shared" si="0"/>
        <v>1.7853298350107671</v>
      </c>
    </row>
    <row r="25" spans="1:6">
      <c r="A25" s="2" t="s">
        <v>80</v>
      </c>
      <c r="B25" s="1" t="s">
        <v>81</v>
      </c>
      <c r="C25" s="3">
        <v>5.8</v>
      </c>
      <c r="D25" s="3">
        <v>10</v>
      </c>
      <c r="E25" s="6">
        <f t="shared" si="1"/>
        <v>0.76342799356293722</v>
      </c>
      <c r="F25" s="6">
        <f t="shared" si="0"/>
        <v>1</v>
      </c>
    </row>
    <row r="26" spans="1:6">
      <c r="A26" s="2" t="s">
        <v>82</v>
      </c>
      <c r="B26" s="1" t="s">
        <v>83</v>
      </c>
      <c r="C26" s="3">
        <v>61</v>
      </c>
      <c r="D26" s="3">
        <v>18</v>
      </c>
      <c r="E26" s="6">
        <f t="shared" si="1"/>
        <v>1.7853298350107671</v>
      </c>
      <c r="F26" s="6">
        <f t="shared" si="0"/>
        <v>1.255272505103306</v>
      </c>
    </row>
    <row r="27" spans="1:6">
      <c r="A27" s="2" t="s">
        <v>84</v>
      </c>
      <c r="B27" s="1" t="s">
        <v>85</v>
      </c>
      <c r="C27" s="3">
        <v>10.8</v>
      </c>
      <c r="D27" s="3">
        <v>13</v>
      </c>
      <c r="E27" s="6">
        <f t="shared" si="1"/>
        <v>1.0334237554869496</v>
      </c>
      <c r="F27" s="6">
        <f t="shared" si="0"/>
        <v>1.1139433523068367</v>
      </c>
    </row>
    <row r="28" spans="1:6">
      <c r="A28" s="2" t="s">
        <v>86</v>
      </c>
      <c r="B28" s="1" t="s">
        <v>87</v>
      </c>
      <c r="C28" s="3">
        <v>7.9</v>
      </c>
      <c r="D28" s="3">
        <v>42</v>
      </c>
      <c r="E28" s="6">
        <f t="shared" si="1"/>
        <v>0.89762709129044149</v>
      </c>
      <c r="F28" s="6">
        <f t="shared" si="0"/>
        <v>1.6232492903979006</v>
      </c>
    </row>
    <row r="29" spans="1:6">
      <c r="A29" s="2" t="s">
        <v>88</v>
      </c>
      <c r="B29" s="1" t="s">
        <v>89</v>
      </c>
      <c r="C29" s="3">
        <v>24.8</v>
      </c>
      <c r="D29" s="3">
        <v>61</v>
      </c>
      <c r="E29" s="6">
        <f t="shared" si="1"/>
        <v>1.3944516808262162</v>
      </c>
      <c r="F29" s="6">
        <f t="shared" si="0"/>
        <v>1.7853298350107671</v>
      </c>
    </row>
    <row r="30" spans="1:6">
      <c r="A30" s="2" t="s">
        <v>90</v>
      </c>
      <c r="B30" s="1" t="s">
        <v>91</v>
      </c>
      <c r="C30" s="3">
        <v>0.23</v>
      </c>
      <c r="D30" s="3">
        <v>83</v>
      </c>
      <c r="E30" s="6">
        <f t="shared" si="1"/>
        <v>-0.63827216398240705</v>
      </c>
      <c r="F30" s="6">
        <f t="shared" si="0"/>
        <v>1.919078092376074</v>
      </c>
    </row>
    <row r="31" spans="1:6">
      <c r="A31" s="2" t="s">
        <v>92</v>
      </c>
      <c r="B31" s="1" t="s">
        <v>93</v>
      </c>
      <c r="C31" s="3">
        <v>4.8</v>
      </c>
      <c r="D31" s="3">
        <v>61</v>
      </c>
      <c r="E31" s="6">
        <f t="shared" si="1"/>
        <v>0.68124123737558717</v>
      </c>
      <c r="F31" s="6">
        <f t="shared" si="0"/>
        <v>1.7853298350107671</v>
      </c>
    </row>
    <row r="32" spans="1:6">
      <c r="A32" s="4" t="s">
        <v>94</v>
      </c>
      <c r="B32" s="1" t="s">
        <v>95</v>
      </c>
      <c r="C32" s="3">
        <v>2.2999999999999998</v>
      </c>
      <c r="D32" s="3">
        <v>42</v>
      </c>
      <c r="E32" s="6">
        <f t="shared" si="1"/>
        <v>0.36172783601759284</v>
      </c>
      <c r="F32" s="6">
        <f t="shared" si="0"/>
        <v>1.6232492903979006</v>
      </c>
    </row>
    <row r="33" spans="1:6">
      <c r="A33" s="4" t="s">
        <v>96</v>
      </c>
      <c r="B33" s="1" t="s">
        <v>97</v>
      </c>
      <c r="C33" s="3">
        <v>4.3</v>
      </c>
      <c r="D33" s="3">
        <v>83</v>
      </c>
      <c r="E33" s="6">
        <f t="shared" si="1"/>
        <v>0.63346845557958653</v>
      </c>
      <c r="F33" s="6">
        <f t="shared" si="0"/>
        <v>1.919078092376074</v>
      </c>
    </row>
    <row r="34" spans="1:6">
      <c r="A34" s="2" t="s">
        <v>98</v>
      </c>
      <c r="B34" s="1" t="s">
        <v>99</v>
      </c>
      <c r="C34" s="3">
        <v>10.1</v>
      </c>
      <c r="D34" s="3">
        <v>61</v>
      </c>
      <c r="E34" s="6">
        <f t="shared" si="1"/>
        <v>1.0043213737826426</v>
      </c>
      <c r="F34" s="6">
        <f t="shared" si="0"/>
        <v>1.7853298350107671</v>
      </c>
    </row>
    <row r="35" spans="1:6">
      <c r="A35" s="2" t="s">
        <v>100</v>
      </c>
      <c r="B35" s="1" t="s">
        <v>101</v>
      </c>
      <c r="C35" s="3">
        <v>9.3000000000000007</v>
      </c>
      <c r="D35" s="3">
        <v>61</v>
      </c>
      <c r="E35" s="6">
        <f t="shared" si="1"/>
        <v>0.96848294855393513</v>
      </c>
      <c r="F35" s="6">
        <f t="shared" si="0"/>
        <v>1.7853298350107671</v>
      </c>
    </row>
    <row r="36" spans="1:6">
      <c r="A36" s="2" t="s">
        <v>102</v>
      </c>
      <c r="B36" s="1" t="s">
        <v>103</v>
      </c>
      <c r="C36" s="3">
        <v>25</v>
      </c>
      <c r="D36" s="3">
        <v>28</v>
      </c>
      <c r="E36" s="6">
        <f t="shared" si="1"/>
        <v>1.3979400086720377</v>
      </c>
      <c r="F36" s="6">
        <f t="shared" si="0"/>
        <v>1.4471580313422192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"/>
    </sheetView>
  </sheetViews>
  <sheetFormatPr defaultRowHeight="14.4"/>
  <cols>
    <col min="1" max="1" width="22.33203125" customWidth="1"/>
    <col min="2" max="2" width="15.109375" customWidth="1"/>
    <col min="4" max="4" width="15.109375" customWidth="1"/>
  </cols>
  <sheetData>
    <row r="1" spans="1:6">
      <c r="A1" t="s">
        <v>126</v>
      </c>
    </row>
    <row r="2" spans="1:6">
      <c r="B2" s="5"/>
      <c r="C2" s="5"/>
      <c r="D2" s="5"/>
      <c r="E2" s="5"/>
    </row>
    <row r="3" spans="1:6">
      <c r="A3" s="1" t="s">
        <v>0</v>
      </c>
      <c r="B3" s="5"/>
      <c r="C3" s="5"/>
      <c r="D3" s="5"/>
      <c r="E3" s="5"/>
      <c r="F3" t="s">
        <v>51</v>
      </c>
    </row>
    <row r="4" spans="1:6" ht="15">
      <c r="C4" s="1" t="s">
        <v>4</v>
      </c>
      <c r="D4" s="1" t="s">
        <v>5</v>
      </c>
      <c r="E4" s="1"/>
    </row>
    <row r="6" spans="1:6">
      <c r="A6" s="2" t="s">
        <v>105</v>
      </c>
      <c r="B6" s="1" t="s">
        <v>106</v>
      </c>
      <c r="C6" s="3">
        <v>1.5</v>
      </c>
      <c r="D6" s="3">
        <v>40</v>
      </c>
      <c r="E6" s="6">
        <f>LOG(C6)</f>
        <v>0.17609125905568124</v>
      </c>
      <c r="F6" s="6">
        <f t="shared" ref="F6:F20" si="0">LOG(D6)</f>
        <v>1.6020599913279623</v>
      </c>
    </row>
    <row r="7" spans="1:6">
      <c r="A7" s="2" t="s">
        <v>8</v>
      </c>
      <c r="B7" s="1" t="s">
        <v>107</v>
      </c>
      <c r="C7" s="3">
        <v>2E-3</v>
      </c>
      <c r="D7" s="3">
        <v>600</v>
      </c>
      <c r="E7" s="6">
        <f t="shared" ref="E7:E20" si="1">LOG(C7)</f>
        <v>-2.6989700043360187</v>
      </c>
      <c r="F7" s="6">
        <f t="shared" si="0"/>
        <v>2.7781512503836434</v>
      </c>
    </row>
    <row r="8" spans="1:6">
      <c r="A8" s="2" t="s">
        <v>58</v>
      </c>
      <c r="B8" s="1" t="s">
        <v>108</v>
      </c>
      <c r="C8" s="3">
        <v>3.5</v>
      </c>
      <c r="D8" s="3">
        <v>27</v>
      </c>
      <c r="E8" s="6">
        <f t="shared" si="1"/>
        <v>0.54406804435027567</v>
      </c>
      <c r="F8" s="6">
        <f t="shared" si="0"/>
        <v>1.4313637641589874</v>
      </c>
    </row>
    <row r="9" spans="1:6">
      <c r="A9" s="2" t="s">
        <v>109</v>
      </c>
      <c r="B9" s="1" t="s">
        <v>106</v>
      </c>
      <c r="C9" s="3">
        <v>12.6</v>
      </c>
      <c r="D9" s="3">
        <v>40</v>
      </c>
      <c r="E9" s="6">
        <f t="shared" si="1"/>
        <v>1.1003705451175629</v>
      </c>
      <c r="F9" s="6">
        <f t="shared" si="0"/>
        <v>1.6020599913279623</v>
      </c>
    </row>
    <row r="10" spans="1:6">
      <c r="A10" s="2" t="s">
        <v>72</v>
      </c>
      <c r="B10" s="1" t="s">
        <v>73</v>
      </c>
      <c r="C10" s="3">
        <v>1.52</v>
      </c>
      <c r="D10" s="3">
        <v>18</v>
      </c>
      <c r="E10" s="6">
        <f t="shared" si="1"/>
        <v>0.18184358794477254</v>
      </c>
      <c r="F10" s="6">
        <f t="shared" si="0"/>
        <v>1.255272505103306</v>
      </c>
    </row>
    <row r="11" spans="1:6">
      <c r="A11" s="2" t="s">
        <v>110</v>
      </c>
      <c r="B11" s="1" t="s">
        <v>24</v>
      </c>
      <c r="C11" s="3">
        <v>3</v>
      </c>
      <c r="D11" s="3">
        <v>18</v>
      </c>
      <c r="E11" s="6">
        <f t="shared" si="1"/>
        <v>0.47712125471966244</v>
      </c>
      <c r="F11" s="6">
        <f t="shared" si="0"/>
        <v>1.255272505103306</v>
      </c>
    </row>
    <row r="12" spans="1:6">
      <c r="A12" s="2" t="s">
        <v>111</v>
      </c>
      <c r="B12" s="1" t="s">
        <v>112</v>
      </c>
      <c r="C12" s="3">
        <v>1.4</v>
      </c>
      <c r="D12" s="3">
        <v>13</v>
      </c>
      <c r="E12" s="6">
        <f t="shared" si="1"/>
        <v>0.14612803567823801</v>
      </c>
      <c r="F12" s="6">
        <f t="shared" si="0"/>
        <v>1.1139433523068367</v>
      </c>
    </row>
    <row r="13" spans="1:6">
      <c r="A13" s="2" t="s">
        <v>113</v>
      </c>
      <c r="B13" s="1" t="s">
        <v>114</v>
      </c>
      <c r="C13" s="3">
        <v>2.8</v>
      </c>
      <c r="D13" s="3">
        <v>61</v>
      </c>
      <c r="E13" s="6">
        <f t="shared" si="1"/>
        <v>0.44715803134221921</v>
      </c>
      <c r="F13" s="6">
        <f t="shared" si="0"/>
        <v>1.7853298350107671</v>
      </c>
    </row>
    <row r="14" spans="1:6">
      <c r="A14" s="2" t="s">
        <v>115</v>
      </c>
      <c r="B14" s="1" t="s">
        <v>116</v>
      </c>
      <c r="C14" s="3">
        <v>2.8</v>
      </c>
      <c r="D14" s="3">
        <v>60</v>
      </c>
      <c r="E14" s="6">
        <f t="shared" si="1"/>
        <v>0.44715803134221921</v>
      </c>
      <c r="F14" s="6">
        <f t="shared" si="0"/>
        <v>1.7781512503836436</v>
      </c>
    </row>
    <row r="15" spans="1:6">
      <c r="A15" s="2" t="s">
        <v>92</v>
      </c>
      <c r="B15" s="1" t="s">
        <v>117</v>
      </c>
      <c r="C15" s="3">
        <v>3</v>
      </c>
      <c r="D15" s="3">
        <v>61</v>
      </c>
      <c r="E15" s="6">
        <f t="shared" si="1"/>
        <v>0.47712125471966244</v>
      </c>
      <c r="F15" s="6">
        <f t="shared" si="0"/>
        <v>1.7853298350107671</v>
      </c>
    </row>
    <row r="16" spans="1:6">
      <c r="A16" s="2" t="s">
        <v>118</v>
      </c>
      <c r="B16" s="1" t="s">
        <v>119</v>
      </c>
      <c r="C16" s="3">
        <v>23</v>
      </c>
      <c r="D16" s="3">
        <v>19</v>
      </c>
      <c r="E16" s="6">
        <f t="shared" si="1"/>
        <v>1.3617278360175928</v>
      </c>
      <c r="F16" s="6">
        <f t="shared" si="0"/>
        <v>1.2787536009528289</v>
      </c>
    </row>
    <row r="17" spans="1:6">
      <c r="A17" s="2" t="s">
        <v>120</v>
      </c>
      <c r="B17" s="1" t="s">
        <v>121</v>
      </c>
      <c r="C17" s="3">
        <v>38</v>
      </c>
      <c r="D17" s="3">
        <v>40</v>
      </c>
      <c r="E17" s="6">
        <f t="shared" si="1"/>
        <v>1.5797835966168101</v>
      </c>
      <c r="F17" s="6">
        <f t="shared" si="0"/>
        <v>1.6020599913279623</v>
      </c>
    </row>
    <row r="18" spans="1:6">
      <c r="A18" s="2" t="s">
        <v>122</v>
      </c>
      <c r="B18" s="1" t="s">
        <v>123</v>
      </c>
      <c r="C18" s="3">
        <v>23</v>
      </c>
      <c r="D18" s="3">
        <v>29</v>
      </c>
      <c r="E18" s="6">
        <f t="shared" si="1"/>
        <v>1.3617278360175928</v>
      </c>
      <c r="F18" s="6">
        <f t="shared" si="0"/>
        <v>1.4623979978989561</v>
      </c>
    </row>
    <row r="19" spans="1:6">
      <c r="A19" s="2" t="s">
        <v>63</v>
      </c>
      <c r="B19" s="1" t="s">
        <v>64</v>
      </c>
      <c r="C19" s="3">
        <v>1E-3</v>
      </c>
      <c r="D19" s="3">
        <v>1400</v>
      </c>
      <c r="E19" s="6">
        <f t="shared" si="1"/>
        <v>-3</v>
      </c>
      <c r="F19" s="6">
        <f t="shared" si="0"/>
        <v>3.1461280356782382</v>
      </c>
    </row>
    <row r="20" spans="1:6">
      <c r="A20" s="2" t="s">
        <v>124</v>
      </c>
      <c r="B20" s="1" t="s">
        <v>125</v>
      </c>
      <c r="C20" s="3">
        <v>3</v>
      </c>
      <c r="D20" s="3">
        <v>19</v>
      </c>
      <c r="E20" s="6">
        <f t="shared" si="1"/>
        <v>0.47712125471966244</v>
      </c>
      <c r="F20" s="6">
        <f t="shared" si="0"/>
        <v>1.2787536009528289</v>
      </c>
    </row>
    <row r="22" spans="1:6">
      <c r="A22" s="7"/>
    </row>
  </sheetData>
  <mergeCells count="4">
    <mergeCell ref="B2:B3"/>
    <mergeCell ref="C2:C3"/>
    <mergeCell ref="D2:D3"/>
    <mergeCell ref="E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Chlorpyriphos</vt:lpstr>
      <vt:lpstr>Carbofuran</vt:lpstr>
      <vt:lpstr>Carbaryl</vt:lpstr>
      <vt:lpstr>Malathion</vt:lpstr>
    </vt:vector>
  </TitlesOfParts>
  <Company>NERC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2015-02-19T16:34:06Z</dcterms:created>
  <dcterms:modified xsi:type="dcterms:W3CDTF">2015-02-19T16:44:06Z</dcterms:modified>
</cp:coreProperties>
</file>