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DDA\Desktop\GradeParser\testing\COMP2012 Lab\"/>
    </mc:Choice>
  </mc:AlternateContent>
  <xr:revisionPtr revIDLastSave="0" documentId="13_ncr:1_{8747A59C-56F9-41DB-83EC-6964D8B6CDDC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LA1" sheetId="1" r:id="rId1"/>
    <sheet name="LA2" sheetId="2" r:id="rId2"/>
    <sheet name="LA3" sheetId="3" r:id="rId3"/>
    <sheet name="for internal use" sheetId="4" r:id="rId4"/>
  </sheets>
  <definedNames>
    <definedName name="_xlnm._FilterDatabase" localSheetId="0" hidden="1">'LA1'!$A$1:$I$1000</definedName>
    <definedName name="_xlnm._FilterDatabase" localSheetId="1" hidden="1">'LA2'!$A$1:$I$1000</definedName>
    <definedName name="_xlnm._FilterDatabase" localSheetId="2" hidden="1">'LA3'!$A$1:$I$999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L3" i="3"/>
  <c r="D3" i="3"/>
  <c r="L2" i="3"/>
  <c r="D2" i="3"/>
  <c r="D4" i="2"/>
  <c r="L3" i="2"/>
  <c r="D3" i="2"/>
  <c r="L2" i="2"/>
  <c r="D2" i="2"/>
  <c r="D5" i="1"/>
  <c r="D4" i="1"/>
  <c r="L3" i="1"/>
  <c r="D3" i="1"/>
  <c r="L2" i="1"/>
  <c r="D2" i="1"/>
</calcChain>
</file>

<file path=xl/sharedStrings.xml><?xml version="1.0" encoding="utf-8"?>
<sst xmlns="http://schemas.openxmlformats.org/spreadsheetml/2006/main" count="91" uniqueCount="46">
  <si>
    <t>Name</t>
  </si>
  <si>
    <t>Email</t>
  </si>
  <si>
    <t>Group</t>
  </si>
  <si>
    <t>Lucky?</t>
  </si>
  <si>
    <t>Attendance score</t>
  </si>
  <si>
    <t>Question score</t>
  </si>
  <si>
    <t>ZINC score</t>
  </si>
  <si>
    <t>Final score</t>
  </si>
  <si>
    <t>Remarks (if any)</t>
  </si>
  <si>
    <t>Today's lucky groups</t>
  </si>
  <si>
    <t>Remaining</t>
  </si>
  <si>
    <t>ALICE, Test</t>
  </si>
  <si>
    <t>A</t>
  </si>
  <si>
    <t>BOB, Sample</t>
  </si>
  <si>
    <t>bob@connect.ust.hk</t>
  </si>
  <si>
    <t>B</t>
  </si>
  <si>
    <t>GAVIN, Brown</t>
  </si>
  <si>
    <t>gavin@connect.ust.hk</t>
  </si>
  <si>
    <t>II, Finland</t>
  </si>
  <si>
    <t>ii@connect.ust.hk</t>
  </si>
  <si>
    <t xml:space="preserve">Notes: </t>
  </si>
  <si>
    <t>The hidden rows are for copying attendance and ZINC score over for calculation later</t>
  </si>
  <si>
    <t>CHARLES, Example</t>
  </si>
  <si>
    <t>charles@connect.ust.hk</t>
  </si>
  <si>
    <t>EXAM PLE, Student</t>
  </si>
  <si>
    <t>example@connect.ust.hk</t>
  </si>
  <si>
    <t>EXAM-PLE, Another Student</t>
  </si>
  <si>
    <t>exampleaa@connect.ust.hk</t>
  </si>
  <si>
    <t>DESMOND, Tsoi</t>
  </si>
  <si>
    <t>desmond@connect.ust.hk</t>
  </si>
  <si>
    <t>swap to LA2</t>
  </si>
  <si>
    <t>FRANCISCO,</t>
  </si>
  <si>
    <t>francisco@connect.ust.hk</t>
  </si>
  <si>
    <t>HARRY, Potter</t>
  </si>
  <si>
    <t>harryab@connect.ust.hk</t>
  </si>
  <si>
    <t>TA1</t>
  </si>
  <si>
    <t>TA2</t>
  </si>
  <si>
    <t>TA3</t>
  </si>
  <si>
    <t>UGTA</t>
  </si>
  <si>
    <t>LA1</t>
  </si>
  <si>
    <t>LA2</t>
  </si>
  <si>
    <t>LA3</t>
  </si>
  <si>
    <t>LA4</t>
  </si>
  <si>
    <t>Week</t>
  </si>
  <si>
    <t>Lucky Group</t>
  </si>
  <si>
    <t>alice@connect.ust.hk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</si>
</sst>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</font>
    <font>
      <i/>
      <sz val="10"/>
      <color theme="1"/>
      <name val="Arial"/>
      <scheme val="minor"/>
    </font>
    <font>
      <strike/>
      <sz val="10"/>
      <color theme="1"/>
      <name val="Arial"/>
      <scheme val="minor"/>
    </font>
    <font>
      <sz val="10"/>
      <color rgb="FFFF0000"/>
      <name val="Arial"/>
      <scheme val="minor"/>
    </font>
    <font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sz val="10"/>
      <color theme="5"/>
      <name val="Arial"/>
      <scheme val="minor"/>
    </font>
    <font>
      <sz val="10"/>
      <color rgb="FFFF0000"/>
      <name val="Arial"/>
    </font>
    <font>
      <sz val="10"/>
      <color rgb="FF00000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FFE6DD"/>
        <bgColor rgb="FFFFE6DD"/>
      </patternFill>
    </fill>
    <fill>
      <patternFill patternType="solid">
        <fgColor rgb="FFE06666"/>
        <bgColor rgb="FFE06666"/>
      </patternFill>
    </fill>
    <fill>
      <patternFill patternType="solid">
        <fgColor rgb="FFC27BA0"/>
        <bgColor rgb="FFC27BA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FFFFFF"/>
      </top>
      <bottom style="thin">
        <color rgb="FFE0E0E0"/>
      </bottom>
      <diagonal/>
    </border>
    <border>
      <left style="thin">
        <color rgb="FFE0E0E0"/>
      </left>
      <right/>
      <top style="thin">
        <color rgb="FFFFFFFF"/>
      </top>
      <bottom style="thin">
        <color rgb="FFE0E0E0"/>
      </bottom>
      <diagonal/>
    </border>
    <border>
      <left style="thin">
        <color rgb="FFE0E0E0"/>
      </left>
      <right style="thin">
        <color rgb="FF000000"/>
      </right>
      <top/>
      <bottom style="thin">
        <color rgb="FFE0E0E0"/>
      </bottom>
      <diagonal/>
    </border>
    <border>
      <left style="thin">
        <color rgb="FFE0E0E0"/>
      </left>
      <right style="thin">
        <color rgb="FF000000"/>
      </right>
      <top style="thin">
        <color rgb="FFFFFFFF"/>
      </top>
      <bottom style="thin">
        <color rgb="FFE0E0E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FFFFFF"/>
      </top>
      <bottom style="thin">
        <color rgb="FF000000"/>
      </bottom>
      <diagonal/>
    </border>
    <border>
      <left style="thin">
        <color rgb="FFE0E0E0"/>
      </left>
      <right/>
      <top style="thin">
        <color rgb="FFFFFFFF"/>
      </top>
      <bottom style="thin">
        <color rgb="FF000000"/>
      </bottom>
      <diagonal/>
    </border>
    <border>
      <left style="thin">
        <color rgb="FFE0E0E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3" borderId="0" xfId="0" applyFont="1" applyFill="1"/>
    <xf numFmtId="0" fontId="2" fillId="3" borderId="2" xfId="0" applyFont="1" applyFill="1" applyBorder="1"/>
    <xf numFmtId="0" fontId="2" fillId="4" borderId="0" xfId="0" applyFont="1" applyFill="1"/>
    <xf numFmtId="0" fontId="3" fillId="3" borderId="0" xfId="0" applyFont="1" applyFill="1"/>
    <xf numFmtId="0" fontId="3" fillId="4" borderId="0" xfId="0" applyFont="1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7" fillId="4" borderId="0" xfId="0" applyFont="1" applyFill="1"/>
    <xf numFmtId="0" fontId="8" fillId="4" borderId="0" xfId="0" applyFont="1" applyFill="1"/>
    <xf numFmtId="0" fontId="9" fillId="3" borderId="0" xfId="0" applyFont="1" applyFill="1"/>
    <xf numFmtId="0" fontId="10" fillId="4" borderId="0" xfId="0" applyFont="1" applyFill="1"/>
    <xf numFmtId="0" fontId="11" fillId="3" borderId="0" xfId="0" applyFont="1" applyFill="1" applyAlignment="1">
      <alignment horizontal="left"/>
    </xf>
    <xf numFmtId="0" fontId="1" fillId="0" borderId="3" xfId="0" applyFont="1" applyBorder="1"/>
    <xf numFmtId="0" fontId="1" fillId="5" borderId="4" xfId="0" applyFont="1" applyFill="1" applyBorder="1"/>
    <xf numFmtId="0" fontId="1" fillId="2" borderId="4" xfId="0" applyFont="1" applyFill="1" applyBorder="1"/>
    <xf numFmtId="0" fontId="1" fillId="6" borderId="4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2" fillId="0" borderId="7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10" xfId="0" applyFont="1" applyBorder="1" applyAlignment="1">
      <alignment horizontal="left"/>
    </xf>
    <xf numFmtId="0" fontId="1" fillId="0" borderId="11" xfId="0" applyFont="1" applyBorder="1"/>
    <xf numFmtId="0" fontId="12" fillId="0" borderId="12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1" fillId="0" borderId="16" xfId="0" applyFont="1" applyBorder="1"/>
    <xf numFmtId="0" fontId="1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17" xfId="0" applyFont="1" applyBorder="1"/>
    <xf numFmtId="0" fontId="2" fillId="0" borderId="0" xfId="0" applyFont="1"/>
    <xf numFmtId="0" fontId="2" fillId="0" borderId="6" xfId="0" applyFont="1" applyBorder="1"/>
    <xf numFmtId="0" fontId="2" fillId="0" borderId="5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8" xfId="0" applyFont="1" applyBorder="1"/>
    <xf numFmtId="0" fontId="1" fillId="0" borderId="3" xfId="0" applyFont="1" applyBorder="1" applyAlignment="1">
      <alignment horizontal="center"/>
    </xf>
    <xf numFmtId="0" fontId="13" fillId="0" borderId="4" xfId="0" applyFont="1" applyBorder="1"/>
    <xf numFmtId="0" fontId="13" fillId="0" borderId="17" xfId="0" applyFont="1" applyBorder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26.85546875" customWidth="1"/>
    <col min="2" max="2" width="13.7109375" customWidth="1"/>
    <col min="3" max="3" width="12.42578125" customWidth="1"/>
    <col min="4" max="4" width="9.42578125" customWidth="1"/>
    <col min="5" max="5" width="16.85546875" hidden="1" customWidth="1"/>
    <col min="6" max="6" width="15.42578125" customWidth="1"/>
    <col min="7" max="7" width="11.5703125" hidden="1" customWidth="1"/>
    <col min="8" max="8" width="11.85546875" hidden="1" customWidth="1"/>
    <col min="9" max="9" width="22.5703125" customWidth="1"/>
    <col min="11" max="11" width="20.4257812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2" t="s">
        <v>9</v>
      </c>
      <c r="L1" s="1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">
      <c r="A2" s="3" t="s">
        <v>11</v>
      </c>
      <c r="B2" s="3" t="s">
        <v>45</v>
      </c>
      <c r="C2" s="3" t="s">
        <v>12</v>
      </c>
      <c r="D2" s="3" t="str">
        <f t="shared" ref="D2:D5" si="0">IF(OR(C2=$K$2, C2=$K$3, C2=$K$4), "Yes", "No")</f>
        <v>Yes</v>
      </c>
      <c r="F2" s="3">
        <v>1</v>
      </c>
      <c r="H2" s="3"/>
      <c r="J2" s="3"/>
      <c r="K2" s="4" t="s">
        <v>12</v>
      </c>
      <c r="L2" s="3">
        <f>COUNTIF(C2:C115,"=A")-COUNTIFS(D2:D115,"=Yes",F2:F115,"&gt;=0")</f>
        <v>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">
      <c r="A3" s="5" t="s">
        <v>13</v>
      </c>
      <c r="B3" s="5" t="s">
        <v>14</v>
      </c>
      <c r="C3" s="5" t="s">
        <v>15</v>
      </c>
      <c r="D3" s="5" t="str">
        <f t="shared" si="0"/>
        <v>No</v>
      </c>
      <c r="F3" s="5"/>
      <c r="H3" s="5"/>
      <c r="J3" s="5"/>
      <c r="K3" s="5"/>
      <c r="L3" s="5">
        <f>COUNTIF(C2:C115,"=B")-COUNTIFS(D2:D115,"=Yes",F2:F115,"&gt;=0")</f>
        <v>0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2">
      <c r="A4" s="3" t="s">
        <v>16</v>
      </c>
      <c r="B4" s="3" t="s">
        <v>17</v>
      </c>
      <c r="C4" s="3" t="s">
        <v>12</v>
      </c>
      <c r="D4" s="3" t="str">
        <f t="shared" si="0"/>
        <v>Yes</v>
      </c>
      <c r="F4" s="3">
        <v>0</v>
      </c>
      <c r="H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">
      <c r="A5" s="5" t="s">
        <v>18</v>
      </c>
      <c r="B5" s="5" t="s">
        <v>19</v>
      </c>
      <c r="C5" s="5" t="s">
        <v>15</v>
      </c>
      <c r="D5" s="5" t="str">
        <f t="shared" si="0"/>
        <v>No</v>
      </c>
      <c r="F5" s="5"/>
      <c r="H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x14ac:dyDescent="0.2">
      <c r="D6" s="3"/>
      <c r="F6" s="3"/>
      <c r="H6" s="3"/>
      <c r="J6" s="3"/>
      <c r="K6" s="6" t="s">
        <v>20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">
      <c r="D7" s="5"/>
      <c r="F7" s="5"/>
      <c r="H7" s="5"/>
      <c r="J7" s="5"/>
      <c r="K7" s="7" t="s">
        <v>21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2">
      <c r="D8" s="3"/>
      <c r="F8" s="3"/>
      <c r="H8" s="3"/>
      <c r="J8" s="3"/>
      <c r="K8" s="6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">
      <c r="D9" s="5"/>
      <c r="F9" s="5"/>
      <c r="H9" s="5"/>
      <c r="J9" s="5"/>
      <c r="K9" s="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2">
      <c r="D10" s="3"/>
      <c r="F10" s="3"/>
      <c r="H10" s="3"/>
      <c r="J10" s="3"/>
      <c r="K10" s="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">
      <c r="D11" s="5"/>
      <c r="F11" s="5"/>
      <c r="H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2">
      <c r="D12" s="3"/>
      <c r="F12" s="3"/>
      <c r="H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">
      <c r="D13" s="5"/>
      <c r="F13" s="5"/>
      <c r="H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x14ac:dyDescent="0.2">
      <c r="D14" s="3"/>
      <c r="F14" s="3"/>
      <c r="H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">
      <c r="D15" s="5"/>
      <c r="F15" s="5"/>
      <c r="H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">
      <c r="D16" s="3"/>
      <c r="F16" s="3"/>
      <c r="H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4:29" x14ac:dyDescent="0.2">
      <c r="D17" s="5"/>
      <c r="F17" s="5"/>
      <c r="H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4:29" x14ac:dyDescent="0.2">
      <c r="D18" s="3"/>
      <c r="F18" s="3"/>
      <c r="H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4:29" x14ac:dyDescent="0.2">
      <c r="D19" s="5"/>
      <c r="F19" s="5"/>
      <c r="H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4:29" x14ac:dyDescent="0.2">
      <c r="D20" s="3"/>
      <c r="F20" s="3"/>
      <c r="H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4:29" x14ac:dyDescent="0.2">
      <c r="D21" s="5"/>
      <c r="F21" s="5"/>
      <c r="H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4:29" x14ac:dyDescent="0.2">
      <c r="D22" s="3"/>
      <c r="F22" s="3"/>
      <c r="H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4:29" x14ac:dyDescent="0.2">
      <c r="D23" s="5"/>
      <c r="F23" s="5"/>
      <c r="H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4:29" x14ac:dyDescent="0.2">
      <c r="D24" s="3"/>
      <c r="F24" s="3"/>
      <c r="H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4:29" x14ac:dyDescent="0.2">
      <c r="D25" s="5"/>
      <c r="F25" s="5"/>
      <c r="H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4:29" x14ac:dyDescent="0.2">
      <c r="D26" s="3"/>
      <c r="F26" s="3"/>
      <c r="H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4:29" x14ac:dyDescent="0.2">
      <c r="D27" s="5"/>
      <c r="F27" s="5"/>
      <c r="H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4:29" x14ac:dyDescent="0.2">
      <c r="D28" s="3"/>
      <c r="F28" s="3"/>
      <c r="H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4:29" x14ac:dyDescent="0.2">
      <c r="D29" s="5"/>
      <c r="F29" s="5"/>
      <c r="H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4:29" x14ac:dyDescent="0.2">
      <c r="D30" s="3"/>
      <c r="F30" s="3"/>
      <c r="H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4:29" x14ac:dyDescent="0.2">
      <c r="D31" s="5"/>
      <c r="F31" s="5"/>
      <c r="H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4:29" x14ac:dyDescent="0.2">
      <c r="D32" s="3"/>
      <c r="F32" s="3"/>
      <c r="H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4:29" x14ac:dyDescent="0.2">
      <c r="D33" s="5"/>
      <c r="F33" s="5"/>
      <c r="H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4:29" x14ac:dyDescent="0.2">
      <c r="D34" s="3"/>
      <c r="F34" s="3"/>
      <c r="H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4:29" x14ac:dyDescent="0.2">
      <c r="D35" s="5"/>
      <c r="F35" s="5"/>
      <c r="H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4:29" x14ac:dyDescent="0.2">
      <c r="D36" s="3"/>
      <c r="F36" s="3"/>
      <c r="H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4:29" x14ac:dyDescent="0.2">
      <c r="D37" s="5"/>
      <c r="F37" s="5"/>
      <c r="H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4:29" x14ac:dyDescent="0.2">
      <c r="D38" s="3"/>
      <c r="F38" s="3"/>
      <c r="H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4:29" x14ac:dyDescent="0.2">
      <c r="D39" s="5"/>
      <c r="F39" s="5"/>
      <c r="H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4:29" x14ac:dyDescent="0.2">
      <c r="D40" s="3"/>
      <c r="F40" s="3"/>
      <c r="H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4:29" x14ac:dyDescent="0.2">
      <c r="D41" s="5"/>
      <c r="F41" s="5"/>
      <c r="H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4:29" x14ac:dyDescent="0.2">
      <c r="D42" s="3"/>
      <c r="F42" s="3"/>
      <c r="H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4:29" x14ac:dyDescent="0.2">
      <c r="D43" s="5"/>
      <c r="F43" s="5"/>
      <c r="H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4:29" x14ac:dyDescent="0.2">
      <c r="D44" s="3"/>
      <c r="F44" s="3"/>
      <c r="H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4:29" x14ac:dyDescent="0.2">
      <c r="D45" s="5"/>
      <c r="F45" s="5"/>
      <c r="H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4:29" x14ac:dyDescent="0.2">
      <c r="D46" s="3"/>
      <c r="F46" s="3"/>
      <c r="H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4:29" x14ac:dyDescent="0.2">
      <c r="D47" s="5"/>
      <c r="F47" s="5"/>
      <c r="H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4:29" x14ac:dyDescent="0.2">
      <c r="D48" s="3"/>
      <c r="F48" s="3"/>
      <c r="H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4:29" x14ac:dyDescent="0.2">
      <c r="D49" s="5"/>
      <c r="F49" s="5"/>
      <c r="H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4:29" x14ac:dyDescent="0.2">
      <c r="D50" s="3"/>
      <c r="F50" s="3"/>
      <c r="H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4:29" x14ac:dyDescent="0.2">
      <c r="D51" s="5"/>
      <c r="F51" s="5"/>
      <c r="H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4:29" x14ac:dyDescent="0.2">
      <c r="D52" s="3"/>
      <c r="F52" s="3"/>
      <c r="H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4:29" x14ac:dyDescent="0.2">
      <c r="D53" s="5"/>
      <c r="F53" s="5"/>
      <c r="H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4:29" x14ac:dyDescent="0.2">
      <c r="D54" s="3"/>
      <c r="F54" s="3"/>
      <c r="H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4:29" x14ac:dyDescent="0.2">
      <c r="D55" s="5"/>
      <c r="F55" s="5"/>
      <c r="H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4:29" x14ac:dyDescent="0.2">
      <c r="D56" s="3"/>
      <c r="F56" s="3"/>
      <c r="H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4:29" x14ac:dyDescent="0.2">
      <c r="D57" s="5"/>
      <c r="F57" s="5"/>
      <c r="H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4:29" x14ac:dyDescent="0.2">
      <c r="D58" s="3"/>
      <c r="F58" s="3"/>
      <c r="H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4:29" x14ac:dyDescent="0.2">
      <c r="D59" s="5"/>
      <c r="F59" s="5"/>
      <c r="H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4:29" x14ac:dyDescent="0.2">
      <c r="D60" s="3"/>
      <c r="F60" s="3"/>
      <c r="H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4:29" x14ac:dyDescent="0.2">
      <c r="D61" s="5"/>
      <c r="F61" s="5"/>
      <c r="H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4:29" x14ac:dyDescent="0.2">
      <c r="D62" s="3"/>
      <c r="F62" s="3"/>
      <c r="H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4:29" x14ac:dyDescent="0.2">
      <c r="D63" s="5"/>
      <c r="F63" s="5"/>
      <c r="H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4:29" x14ac:dyDescent="0.2">
      <c r="D64" s="3"/>
      <c r="F64" s="3"/>
      <c r="H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4:29" x14ac:dyDescent="0.2">
      <c r="D65" s="5"/>
      <c r="F65" s="5"/>
      <c r="H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4:29" x14ac:dyDescent="0.2">
      <c r="D66" s="3"/>
      <c r="F66" s="3"/>
      <c r="H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4:29" x14ac:dyDescent="0.2">
      <c r="D67" s="5"/>
      <c r="F67" s="5"/>
      <c r="H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4:29" x14ac:dyDescent="0.2">
      <c r="D68" s="3"/>
      <c r="F68" s="3"/>
      <c r="H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4:29" x14ac:dyDescent="0.2">
      <c r="D69" s="5"/>
      <c r="F69" s="5"/>
      <c r="H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4:29" x14ac:dyDescent="0.2">
      <c r="D70" s="3"/>
      <c r="F70" s="3"/>
      <c r="H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4:29" x14ac:dyDescent="0.2">
      <c r="D71" s="5"/>
      <c r="F71" s="5"/>
      <c r="H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4:29" x14ac:dyDescent="0.2">
      <c r="D72" s="3"/>
      <c r="F72" s="3"/>
      <c r="H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4:29" x14ac:dyDescent="0.2">
      <c r="D73" s="5"/>
      <c r="F73" s="5"/>
      <c r="H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4:29" x14ac:dyDescent="0.2">
      <c r="D74" s="3"/>
      <c r="F74" s="3"/>
      <c r="H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4:29" x14ac:dyDescent="0.2">
      <c r="D75" s="5"/>
      <c r="F75" s="5"/>
      <c r="H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4:29" x14ac:dyDescent="0.2">
      <c r="D76" s="3"/>
      <c r="F76" s="3"/>
      <c r="H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4:29" x14ac:dyDescent="0.2">
      <c r="D77" s="5"/>
      <c r="F77" s="5"/>
      <c r="H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4:29" x14ac:dyDescent="0.2">
      <c r="D78" s="3"/>
      <c r="F78" s="3"/>
      <c r="H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4:29" x14ac:dyDescent="0.2">
      <c r="D79" s="5"/>
      <c r="F79" s="5"/>
      <c r="H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4:29" x14ac:dyDescent="0.2">
      <c r="D80" s="3"/>
      <c r="F80" s="3"/>
      <c r="H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4:29" x14ac:dyDescent="0.2">
      <c r="D81" s="5"/>
      <c r="F81" s="5"/>
      <c r="H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4:29" x14ac:dyDescent="0.2">
      <c r="D82" s="3"/>
      <c r="F82" s="3"/>
      <c r="H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4:29" x14ac:dyDescent="0.2">
      <c r="D83" s="5"/>
      <c r="F83" s="5"/>
      <c r="H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4:29" x14ac:dyDescent="0.2">
      <c r="D84" s="3"/>
      <c r="F84" s="3"/>
      <c r="H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4:29" x14ac:dyDescent="0.2">
      <c r="D85" s="5"/>
      <c r="F85" s="5"/>
      <c r="H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4:29" x14ac:dyDescent="0.2">
      <c r="D86" s="3"/>
      <c r="F86" s="3"/>
      <c r="H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4:29" x14ac:dyDescent="0.2">
      <c r="D87" s="5"/>
      <c r="F87" s="5"/>
      <c r="H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4:29" x14ac:dyDescent="0.2">
      <c r="D88" s="3"/>
      <c r="F88" s="3"/>
      <c r="H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4:29" x14ac:dyDescent="0.2">
      <c r="D89" s="5"/>
      <c r="F89" s="5"/>
      <c r="H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4:29" x14ac:dyDescent="0.2">
      <c r="D90" s="3"/>
      <c r="F90" s="3"/>
      <c r="H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4:29" x14ac:dyDescent="0.2">
      <c r="D91" s="5"/>
      <c r="F91" s="5"/>
      <c r="H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4:29" x14ac:dyDescent="0.2">
      <c r="D92" s="3"/>
      <c r="F92" s="3"/>
      <c r="H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4:29" x14ac:dyDescent="0.2">
      <c r="D93" s="5"/>
      <c r="F93" s="5"/>
      <c r="H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4:29" x14ac:dyDescent="0.2">
      <c r="D94" s="3"/>
      <c r="F94" s="3"/>
      <c r="H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4:29" x14ac:dyDescent="0.2">
      <c r="D95" s="5"/>
      <c r="F95" s="5"/>
      <c r="H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4:29" x14ac:dyDescent="0.2">
      <c r="D96" s="3"/>
      <c r="F96" s="3"/>
      <c r="H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4:29" x14ac:dyDescent="0.2">
      <c r="D97" s="5"/>
      <c r="F97" s="5"/>
      <c r="H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4:29" x14ac:dyDescent="0.2">
      <c r="D98" s="3"/>
      <c r="F98" s="3"/>
      <c r="H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4:29" x14ac:dyDescent="0.2">
      <c r="D99" s="5"/>
      <c r="F99" s="5"/>
      <c r="H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4:29" x14ac:dyDescent="0.2">
      <c r="D100" s="3"/>
      <c r="F100" s="3"/>
      <c r="H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4:29" x14ac:dyDescent="0.2">
      <c r="D101" s="5"/>
      <c r="F101" s="5"/>
      <c r="H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4:29" x14ac:dyDescent="0.2">
      <c r="D102" s="3"/>
      <c r="F102" s="3"/>
      <c r="H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4:29" x14ac:dyDescent="0.2">
      <c r="D103" s="5"/>
      <c r="F103" s="5"/>
      <c r="H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4:29" x14ac:dyDescent="0.2">
      <c r="D104" s="3"/>
      <c r="F104" s="3"/>
      <c r="H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4:29" x14ac:dyDescent="0.2">
      <c r="D105" s="5"/>
      <c r="F105" s="5"/>
      <c r="H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4:29" x14ac:dyDescent="0.2">
      <c r="D106" s="3"/>
      <c r="F106" s="3"/>
      <c r="H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4:29" x14ac:dyDescent="0.2">
      <c r="D107" s="5"/>
      <c r="F107" s="5"/>
      <c r="H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4:29" x14ac:dyDescent="0.2">
      <c r="D108" s="3"/>
      <c r="F108" s="3"/>
      <c r="H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4:29" x14ac:dyDescent="0.2">
      <c r="D109" s="5"/>
      <c r="F109" s="5"/>
      <c r="H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4:29" x14ac:dyDescent="0.2">
      <c r="D110" s="3"/>
      <c r="F110" s="3"/>
      <c r="H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4:29" x14ac:dyDescent="0.2">
      <c r="D111" s="5"/>
      <c r="F111" s="5"/>
      <c r="H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4:29" x14ac:dyDescent="0.2">
      <c r="D112" s="3"/>
      <c r="F112" s="3"/>
      <c r="H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x14ac:dyDescent="0.2">
      <c r="D113" s="5"/>
      <c r="F113" s="5"/>
      <c r="H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2">
      <c r="D114" s="3"/>
      <c r="F114" s="3"/>
      <c r="H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x14ac:dyDescent="0.2">
      <c r="D115" s="5"/>
      <c r="F115" s="5"/>
      <c r="H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autoFilter ref="A1:I1000" xr:uid="{00000000-0009-0000-0000-000000000000}"/>
  <conditionalFormatting sqref="H2:H115">
    <cfRule type="colorScale" priority="1">
      <colorScale>
        <cfvo type="min"/>
        <cfvo type="percent" val="50"/>
        <cfvo type="max"/>
        <color rgb="FFE67C73"/>
        <color rgb="FFFFD666"/>
        <color rgb="FF93C47D"/>
      </colorScale>
    </cfRule>
  </conditionalFormatting>
  <dataValidations count="1">
    <dataValidation type="list" allowBlank="1" showErrorMessage="1" sqref="K2" xr:uid="{00000000-0002-0000-0000-000000000000}">
      <formula1>"A,B,C,TBD"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26.85546875" customWidth="1"/>
    <col min="4" max="4" width="9.42578125" customWidth="1"/>
    <col min="5" max="5" width="16.85546875" hidden="1" customWidth="1"/>
    <col min="6" max="6" width="15.42578125" customWidth="1"/>
    <col min="7" max="7" width="11.5703125" hidden="1" customWidth="1"/>
    <col min="8" max="8" width="11.85546875" hidden="1" customWidth="1"/>
    <col min="9" max="9" width="22.5703125" customWidth="1"/>
    <col min="11" max="11" width="20.4257812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2" t="s">
        <v>9</v>
      </c>
      <c r="L1" s="1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">
      <c r="A2" s="3" t="s">
        <v>22</v>
      </c>
      <c r="B2" s="3" t="s">
        <v>23</v>
      </c>
      <c r="C2" s="3" t="s">
        <v>12</v>
      </c>
      <c r="D2" s="3" t="str">
        <f t="shared" ref="D2:D4" si="0">IF(OR(C2=$K$2, C2=$K$3, C2=$K$4), "Yes", "No")</f>
        <v>Yes</v>
      </c>
      <c r="F2" s="3">
        <v>1</v>
      </c>
      <c r="H2" s="3"/>
      <c r="I2" s="3"/>
      <c r="J2" s="3"/>
      <c r="K2" s="4" t="s">
        <v>12</v>
      </c>
      <c r="L2" s="3">
        <f>COUNTIF(C2:C115,"=A")-COUNTIFS(D2:D115,"=Yes",F2:F115,"&gt;=0")</f>
        <v>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">
      <c r="A3" s="5" t="s">
        <v>24</v>
      </c>
      <c r="B3" s="5" t="s">
        <v>25</v>
      </c>
      <c r="C3" s="5" t="s">
        <v>15</v>
      </c>
      <c r="D3" s="5" t="str">
        <f t="shared" si="0"/>
        <v>No</v>
      </c>
      <c r="F3" s="5"/>
      <c r="H3" s="5"/>
      <c r="I3" s="5"/>
      <c r="J3" s="5"/>
      <c r="K3" s="5"/>
      <c r="L3" s="5">
        <f>COUNTIF(C2:C115,"=B")-COUNTIFS(D2:D115,"=Yes",F2:F115,"&gt;=0")</f>
        <v>-1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2">
      <c r="A4" s="3" t="s">
        <v>26</v>
      </c>
      <c r="B4" s="3" t="s">
        <v>27</v>
      </c>
      <c r="C4" s="3" t="s">
        <v>12</v>
      </c>
      <c r="D4" s="3" t="str">
        <f t="shared" si="0"/>
        <v>Yes</v>
      </c>
      <c r="F4" s="3">
        <v>0.5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">
      <c r="D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x14ac:dyDescent="0.2">
      <c r="D6" s="3"/>
      <c r="F6" s="3"/>
      <c r="H6" s="3"/>
      <c r="I6" s="3"/>
      <c r="J6" s="3"/>
      <c r="K6" s="6" t="s">
        <v>20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">
      <c r="D7" s="5"/>
      <c r="F7" s="5"/>
      <c r="H7" s="5"/>
      <c r="I7" s="5"/>
      <c r="J7" s="5"/>
      <c r="K7" s="7" t="s">
        <v>21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2">
      <c r="D8" s="3"/>
      <c r="F8" s="3"/>
      <c r="H8" s="3"/>
      <c r="I8" s="3"/>
      <c r="J8" s="3"/>
      <c r="K8" s="6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">
      <c r="D9" s="5"/>
      <c r="F9" s="5"/>
      <c r="H9" s="5"/>
      <c r="I9" s="5"/>
      <c r="J9" s="5"/>
      <c r="K9" s="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2">
      <c r="D10" s="3"/>
      <c r="F10" s="3"/>
      <c r="H10" s="3"/>
      <c r="I10" s="3"/>
      <c r="J10" s="3"/>
      <c r="K10" s="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">
      <c r="D11" s="5"/>
      <c r="F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2">
      <c r="D12" s="3"/>
      <c r="F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">
      <c r="D13" s="5"/>
      <c r="F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x14ac:dyDescent="0.2">
      <c r="D14" s="3"/>
      <c r="F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">
      <c r="D15" s="5"/>
      <c r="F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">
      <c r="D16" s="3"/>
      <c r="F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4:29" x14ac:dyDescent="0.2">
      <c r="D17" s="5"/>
      <c r="F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4:29" x14ac:dyDescent="0.2">
      <c r="D18" s="3"/>
      <c r="F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4:29" x14ac:dyDescent="0.2">
      <c r="D19" s="5"/>
      <c r="F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4:29" x14ac:dyDescent="0.2">
      <c r="D20" s="3"/>
      <c r="F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4:29" x14ac:dyDescent="0.2">
      <c r="D21" s="5"/>
      <c r="F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4:29" x14ac:dyDescent="0.2">
      <c r="D22" s="3"/>
      <c r="F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4:29" x14ac:dyDescent="0.2">
      <c r="D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4:29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4:29" x14ac:dyDescent="0.2">
      <c r="D25" s="5"/>
      <c r="F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4:29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4:29" x14ac:dyDescent="0.2">
      <c r="D27" s="5"/>
      <c r="F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4:29" x14ac:dyDescent="0.2">
      <c r="D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4:29" x14ac:dyDescent="0.2">
      <c r="D29" s="5"/>
      <c r="F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4:29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4:29" x14ac:dyDescent="0.2">
      <c r="D31" s="5"/>
      <c r="F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4:29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4:29" x14ac:dyDescent="0.2">
      <c r="D33" s="5"/>
      <c r="F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4:29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4:29" x14ac:dyDescent="0.2">
      <c r="D35" s="5"/>
      <c r="F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4:29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4:29" x14ac:dyDescent="0.2">
      <c r="D37" s="5"/>
      <c r="F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4:29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4:29" x14ac:dyDescent="0.2">
      <c r="D39" s="5"/>
      <c r="F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4:29" x14ac:dyDescent="0.2">
      <c r="D40" s="3"/>
      <c r="F40" s="3"/>
      <c r="H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4:29" x14ac:dyDescent="0.2">
      <c r="D41" s="5"/>
      <c r="F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4:29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4:29" x14ac:dyDescent="0.2">
      <c r="D43" s="5"/>
      <c r="F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4:29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4:29" x14ac:dyDescent="0.2">
      <c r="D45" s="5"/>
      <c r="F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4:29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4:29" x14ac:dyDescent="0.2">
      <c r="D47" s="5"/>
      <c r="F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4:29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4:29" x14ac:dyDescent="0.2">
      <c r="D49" s="5"/>
      <c r="F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4:29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4:29" x14ac:dyDescent="0.2">
      <c r="D51" s="5"/>
      <c r="F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4:29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4:29" x14ac:dyDescent="0.2">
      <c r="D53" s="5"/>
      <c r="F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4:29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4:29" x14ac:dyDescent="0.2">
      <c r="D55" s="5"/>
      <c r="F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4:29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4:29" x14ac:dyDescent="0.2">
      <c r="D57" s="5"/>
      <c r="F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4:29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4:29" x14ac:dyDescent="0.2">
      <c r="D59" s="5"/>
      <c r="F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4:29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4:29" x14ac:dyDescent="0.2">
      <c r="D61" s="5"/>
      <c r="F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4:29" x14ac:dyDescent="0.2">
      <c r="D62" s="3"/>
      <c r="F62" s="3"/>
      <c r="H62" s="3"/>
      <c r="I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4:29" x14ac:dyDescent="0.2">
      <c r="D63" s="5"/>
      <c r="F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4:29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4:29" x14ac:dyDescent="0.2">
      <c r="D65" s="5"/>
      <c r="F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4:29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4:29" x14ac:dyDescent="0.2">
      <c r="D67" s="5"/>
      <c r="F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4:29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4:29" x14ac:dyDescent="0.2">
      <c r="D69" s="5"/>
      <c r="F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4:29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4:29" x14ac:dyDescent="0.2">
      <c r="D71" s="5"/>
      <c r="F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4:29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4:29" x14ac:dyDescent="0.2">
      <c r="D73" s="5"/>
      <c r="F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4:29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4:29" x14ac:dyDescent="0.2">
      <c r="D75" s="5"/>
      <c r="F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4:29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4:29" x14ac:dyDescent="0.2">
      <c r="D77" s="5"/>
      <c r="F77" s="5"/>
      <c r="H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4:29" x14ac:dyDescent="0.2">
      <c r="D78" s="3"/>
      <c r="F78" s="3"/>
      <c r="H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4:29" x14ac:dyDescent="0.2">
      <c r="D79" s="5"/>
      <c r="F79" s="5"/>
      <c r="H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4:29" x14ac:dyDescent="0.2">
      <c r="D80" s="3"/>
      <c r="F80" s="3"/>
      <c r="H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x14ac:dyDescent="0.2">
      <c r="D81" s="5"/>
      <c r="F81" s="5"/>
      <c r="H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x14ac:dyDescent="0.2">
      <c r="D82" s="3"/>
      <c r="F82" s="3"/>
      <c r="H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x14ac:dyDescent="0.2">
      <c r="D83" s="5"/>
      <c r="F83" s="5"/>
      <c r="H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x14ac:dyDescent="0.2">
      <c r="D84" s="3"/>
      <c r="F84" s="3"/>
      <c r="H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x14ac:dyDescent="0.2">
      <c r="D85" s="5"/>
      <c r="F85" s="5"/>
      <c r="H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x14ac:dyDescent="0.2">
      <c r="D86" s="3"/>
      <c r="F86" s="3"/>
      <c r="H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x14ac:dyDescent="0.2">
      <c r="D87" s="5"/>
      <c r="F87" s="5"/>
      <c r="H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x14ac:dyDescent="0.2">
      <c r="D88" s="3"/>
      <c r="F88" s="3"/>
      <c r="H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x14ac:dyDescent="0.2">
      <c r="D89" s="5"/>
      <c r="F89" s="5"/>
      <c r="H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x14ac:dyDescent="0.2">
      <c r="D90" s="3"/>
      <c r="F90" s="3"/>
      <c r="H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x14ac:dyDescent="0.2">
      <c r="D91" s="5"/>
      <c r="F91" s="5"/>
      <c r="H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x14ac:dyDescent="0.2">
      <c r="A98" s="9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x14ac:dyDescent="0.2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autoFilter ref="A1:I1000" xr:uid="{00000000-0009-0000-0000-000001000000}"/>
  <conditionalFormatting sqref="H2:H99">
    <cfRule type="colorScale" priority="1">
      <colorScale>
        <cfvo type="min"/>
        <cfvo type="percent" val="50"/>
        <cfvo type="max"/>
        <color rgb="FFE67C73"/>
        <color rgb="FFFFD666"/>
        <color rgb="FF93C47D"/>
      </colorScale>
    </cfRule>
  </conditionalFormatting>
  <dataValidations count="1">
    <dataValidation type="list" allowBlank="1" showErrorMessage="1" sqref="K2" xr:uid="{00000000-0002-0000-0100-000000000000}">
      <formula1>"A,B,C,TBD"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99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26.85546875" customWidth="1"/>
    <col min="4" max="4" width="9.5703125" customWidth="1"/>
    <col min="5" max="5" width="16.7109375" hidden="1" customWidth="1"/>
    <col min="6" max="6" width="15.42578125" customWidth="1"/>
    <col min="7" max="7" width="12.42578125" hidden="1" customWidth="1"/>
    <col min="8" max="8" width="11.85546875" hidden="1" customWidth="1"/>
    <col min="9" max="9" width="22.5703125" customWidth="1"/>
    <col min="11" max="11" width="20.4257812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2" t="s">
        <v>9</v>
      </c>
      <c r="L1" s="1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">
      <c r="A2" s="3" t="s">
        <v>28</v>
      </c>
      <c r="B2" s="3" t="s">
        <v>29</v>
      </c>
      <c r="C2" s="3" t="s">
        <v>12</v>
      </c>
      <c r="D2" s="3" t="str">
        <f t="shared" ref="D2:D4" si="0">IF(OR(C2=$K$2, C2=$K$3), "Yes", "No")</f>
        <v>No</v>
      </c>
      <c r="F2" s="3"/>
      <c r="H2" s="3"/>
      <c r="I2" s="3" t="s">
        <v>30</v>
      </c>
      <c r="J2" s="3"/>
      <c r="K2" s="4" t="s">
        <v>15</v>
      </c>
      <c r="L2" s="3">
        <f>COUNTIF(C2:C115,"=A")-COUNTIFS(D2:D115,"=Yes",F2:F115,"&gt;=0")</f>
        <v>1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">
      <c r="A3" s="5" t="s">
        <v>31</v>
      </c>
      <c r="B3" s="5" t="s">
        <v>32</v>
      </c>
      <c r="C3" s="5" t="s">
        <v>15</v>
      </c>
      <c r="D3" s="5" t="str">
        <f t="shared" si="0"/>
        <v>Yes</v>
      </c>
      <c r="F3" s="5">
        <v>0</v>
      </c>
      <c r="H3" s="5"/>
      <c r="I3" s="5"/>
      <c r="J3" s="5"/>
      <c r="K3" s="5"/>
      <c r="L3" s="5">
        <f>COUNTIF(C2:C115,"=B")-COUNTIFS(D2:D115,"=Yes",F2:F115,"&gt;=0")</f>
        <v>0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2">
      <c r="A4" s="3" t="s">
        <v>33</v>
      </c>
      <c r="B4" s="3" t="s">
        <v>34</v>
      </c>
      <c r="C4" s="3" t="s">
        <v>12</v>
      </c>
      <c r="D4" s="3" t="str">
        <f t="shared" si="0"/>
        <v>No</v>
      </c>
      <c r="F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">
      <c r="D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x14ac:dyDescent="0.2">
      <c r="D6" s="3"/>
      <c r="F6" s="3"/>
      <c r="H6" s="3"/>
      <c r="I6" s="3"/>
      <c r="J6" s="3"/>
      <c r="K6" s="6" t="s">
        <v>20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">
      <c r="D7" s="5"/>
      <c r="F7" s="5"/>
      <c r="H7" s="5"/>
      <c r="I7" s="5"/>
      <c r="J7" s="5"/>
      <c r="K7" s="7" t="s">
        <v>21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2">
      <c r="D8" s="3"/>
      <c r="F8" s="3"/>
      <c r="H8" s="3"/>
      <c r="I8" s="3"/>
      <c r="J8" s="3"/>
      <c r="K8" s="6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">
      <c r="D9" s="5"/>
      <c r="F9" s="5"/>
      <c r="H9" s="5"/>
      <c r="I9" s="5"/>
      <c r="J9" s="5"/>
      <c r="K9" s="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2">
      <c r="D10" s="3"/>
      <c r="F10" s="3"/>
      <c r="H10" s="3"/>
      <c r="I10" s="3"/>
      <c r="J10" s="3"/>
      <c r="K10" s="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">
      <c r="D11" s="5"/>
      <c r="F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2">
      <c r="D12" s="3"/>
      <c r="F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">
      <c r="D13" s="5"/>
      <c r="F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x14ac:dyDescent="0.2">
      <c r="D14" s="3"/>
      <c r="F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">
      <c r="D15" s="5"/>
      <c r="F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">
      <c r="D16" s="3"/>
      <c r="F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4:29" x14ac:dyDescent="0.2">
      <c r="D17" s="5"/>
      <c r="F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4:29" x14ac:dyDescent="0.2">
      <c r="D18" s="3"/>
      <c r="F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4:29" x14ac:dyDescent="0.2">
      <c r="D19" s="5"/>
      <c r="F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4:29" x14ac:dyDescent="0.2">
      <c r="D20" s="3"/>
      <c r="F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4:29" x14ac:dyDescent="0.2">
      <c r="D21" s="5"/>
      <c r="F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4:29" x14ac:dyDescent="0.2">
      <c r="D22" s="3"/>
      <c r="F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4:29" x14ac:dyDescent="0.2">
      <c r="D23" s="5"/>
      <c r="F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4:29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4:29" x14ac:dyDescent="0.2">
      <c r="D25" s="5"/>
      <c r="F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4:29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4:29" x14ac:dyDescent="0.2">
      <c r="D27" s="5"/>
      <c r="F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4:29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4:29" x14ac:dyDescent="0.2">
      <c r="D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4:29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4:29" x14ac:dyDescent="0.2">
      <c r="D31" s="5"/>
      <c r="F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4:29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4:29" x14ac:dyDescent="0.2">
      <c r="D33" s="5"/>
      <c r="F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4:29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4:29" x14ac:dyDescent="0.2">
      <c r="D35" s="5"/>
      <c r="F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4:29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4:29" x14ac:dyDescent="0.2">
      <c r="D37" s="5"/>
      <c r="F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4:29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4:29" x14ac:dyDescent="0.2">
      <c r="D39" s="5"/>
      <c r="F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4:29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4:29" x14ac:dyDescent="0.2">
      <c r="D41" s="5"/>
      <c r="F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4:29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4:29" x14ac:dyDescent="0.2">
      <c r="D43" s="5"/>
      <c r="F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4:29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4:29" x14ac:dyDescent="0.2">
      <c r="D45" s="5"/>
      <c r="F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4:29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4:29" x14ac:dyDescent="0.2">
      <c r="D47" s="5"/>
      <c r="F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4:29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4:29" x14ac:dyDescent="0.2">
      <c r="D49" s="5"/>
      <c r="F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4:29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4:29" x14ac:dyDescent="0.2">
      <c r="D51" s="5"/>
      <c r="F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4:29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4:29" x14ac:dyDescent="0.2">
      <c r="D53" s="5"/>
      <c r="F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4:29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4:29" x14ac:dyDescent="0.2">
      <c r="D55" s="5"/>
      <c r="F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4:29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4:29" x14ac:dyDescent="0.2">
      <c r="D57" s="5"/>
      <c r="F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4:29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4:29" x14ac:dyDescent="0.2">
      <c r="D59" s="5"/>
      <c r="F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4:29" x14ac:dyDescent="0.2">
      <c r="D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4:29" x14ac:dyDescent="0.2">
      <c r="D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4:29" x14ac:dyDescent="0.2">
      <c r="D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4:29" x14ac:dyDescent="0.2">
      <c r="D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4:29" x14ac:dyDescent="0.2">
      <c r="D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x14ac:dyDescent="0.2">
      <c r="D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">
      <c r="D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x14ac:dyDescent="0.2">
      <c r="D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">
      <c r="D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x14ac:dyDescent="0.2">
      <c r="D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">
      <c r="A70" s="1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x14ac:dyDescent="0.2">
      <c r="A71" s="12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2">
      <c r="A72" s="1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x14ac:dyDescent="0.2">
      <c r="A73" s="13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2">
      <c r="A74" s="1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x14ac:dyDescent="0.2">
      <c r="A75" s="12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2">
      <c r="A76" s="1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x14ac:dyDescent="0.2">
      <c r="A77" s="12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x14ac:dyDescent="0.2">
      <c r="A78" s="1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x14ac:dyDescent="0.2">
      <c r="A79" s="12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x14ac:dyDescent="0.2">
      <c r="A80" s="1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x14ac:dyDescent="0.2">
      <c r="A81" s="12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x14ac:dyDescent="0.2">
      <c r="A82" s="1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x14ac:dyDescent="0.2">
      <c r="A83" s="12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x14ac:dyDescent="0.2">
      <c r="A84" s="1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x14ac:dyDescent="0.2">
      <c r="A85" s="12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x14ac:dyDescent="0.2">
      <c r="A86" s="1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x14ac:dyDescent="0.2">
      <c r="A87" s="12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x14ac:dyDescent="0.2">
      <c r="A88" s="1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x14ac:dyDescent="0.2">
      <c r="A89" s="12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x14ac:dyDescent="0.2">
      <c r="A90" s="1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x14ac:dyDescent="0.2">
      <c r="A91" s="12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x14ac:dyDescent="0.2">
      <c r="A92" s="1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x14ac:dyDescent="0.2">
      <c r="A93" s="12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x14ac:dyDescent="0.2">
      <c r="A94" s="1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x14ac:dyDescent="0.2">
      <c r="A95" s="12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2">
      <c r="A96" s="1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x14ac:dyDescent="0.2">
      <c r="A97" s="12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x14ac:dyDescent="0.2">
      <c r="A98" s="1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x14ac:dyDescent="0.2">
      <c r="A99" s="12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x14ac:dyDescent="0.2">
      <c r="A100" s="1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x14ac:dyDescent="0.2">
      <c r="A101" s="12"/>
      <c r="D101" s="5"/>
      <c r="E101" s="5"/>
      <c r="H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x14ac:dyDescent="0.2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x14ac:dyDescent="0.2">
      <c r="A103" s="1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x14ac:dyDescent="0.2">
      <c r="A104" s="16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</sheetData>
  <autoFilter ref="A1:I999" xr:uid="{00000000-0009-0000-0000-000002000000}"/>
  <conditionalFormatting sqref="H2:H101">
    <cfRule type="colorScale" priority="1">
      <colorScale>
        <cfvo type="min"/>
        <cfvo type="percent" val="50"/>
        <cfvo type="max"/>
        <color rgb="FFE67C73"/>
        <color rgb="FFFFD666"/>
        <color rgb="FF93C47D"/>
      </colorScale>
    </cfRule>
  </conditionalFormatting>
  <dataValidations count="1">
    <dataValidation type="list" allowBlank="1" showErrorMessage="1" sqref="K2" xr:uid="{00000000-0002-0000-0200-000000000000}">
      <formula1>"A,B,C,TBD"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6"/>
  <sheetViews>
    <sheetView workbookViewId="0"/>
  </sheetViews>
  <sheetFormatPr defaultColWidth="12.5703125" defaultRowHeight="15.75" customHeight="1" x14ac:dyDescent="0.2"/>
  <cols>
    <col min="2" max="2" width="14.42578125" customWidth="1"/>
    <col min="3" max="3" width="14.5703125" customWidth="1"/>
    <col min="4" max="5" width="13.7109375" customWidth="1"/>
    <col min="8" max="8" width="21" customWidth="1"/>
  </cols>
  <sheetData>
    <row r="1" spans="1:7" x14ac:dyDescent="0.2">
      <c r="A1" s="17"/>
      <c r="B1" s="18" t="s">
        <v>35</v>
      </c>
      <c r="C1" s="19" t="s">
        <v>36</v>
      </c>
      <c r="D1" s="20" t="s">
        <v>37</v>
      </c>
      <c r="E1" s="21" t="s">
        <v>38</v>
      </c>
    </row>
    <row r="2" spans="1:7" x14ac:dyDescent="0.2">
      <c r="A2" s="22" t="s">
        <v>39</v>
      </c>
      <c r="C2" s="23"/>
      <c r="D2" s="24"/>
      <c r="E2" s="25"/>
    </row>
    <row r="3" spans="1:7" x14ac:dyDescent="0.2">
      <c r="A3" s="22" t="s">
        <v>40</v>
      </c>
      <c r="B3" s="26"/>
      <c r="C3" s="23"/>
      <c r="D3" s="24"/>
      <c r="E3" s="27"/>
    </row>
    <row r="4" spans="1:7" x14ac:dyDescent="0.2">
      <c r="A4" s="22" t="s">
        <v>41</v>
      </c>
      <c r="B4" s="26"/>
      <c r="C4" s="23"/>
      <c r="D4" s="24"/>
      <c r="E4" s="27"/>
    </row>
    <row r="5" spans="1:7" x14ac:dyDescent="0.2">
      <c r="A5" s="28" t="s">
        <v>42</v>
      </c>
      <c r="B5" s="29"/>
      <c r="C5" s="30"/>
      <c r="D5" s="31"/>
      <c r="E5" s="32"/>
    </row>
    <row r="8" spans="1:7" x14ac:dyDescent="0.2">
      <c r="A8" s="33" t="s">
        <v>43</v>
      </c>
      <c r="B8" s="44" t="s">
        <v>44</v>
      </c>
      <c r="C8" s="45"/>
      <c r="D8" s="46"/>
      <c r="E8" s="47"/>
      <c r="F8" s="48"/>
      <c r="G8" s="34"/>
    </row>
    <row r="9" spans="1:7" x14ac:dyDescent="0.2">
      <c r="A9" s="22">
        <v>4</v>
      </c>
      <c r="B9" s="35"/>
      <c r="C9" s="36" t="s">
        <v>12</v>
      </c>
      <c r="D9" s="37"/>
      <c r="E9" s="38"/>
      <c r="F9" s="38"/>
      <c r="G9" s="38"/>
    </row>
    <row r="10" spans="1:7" x14ac:dyDescent="0.2">
      <c r="A10" s="22">
        <v>5</v>
      </c>
      <c r="B10" s="39"/>
      <c r="C10" s="38" t="s">
        <v>15</v>
      </c>
      <c r="D10" s="40"/>
      <c r="E10" s="38"/>
      <c r="F10" s="38"/>
      <c r="G10" s="38"/>
    </row>
    <row r="11" spans="1:7" x14ac:dyDescent="0.2">
      <c r="A11" s="22">
        <v>6</v>
      </c>
      <c r="B11" s="39"/>
      <c r="C11" s="38" t="s">
        <v>15</v>
      </c>
      <c r="D11" s="40"/>
      <c r="E11" s="38"/>
      <c r="F11" s="38"/>
      <c r="G11" s="38"/>
    </row>
    <row r="12" spans="1:7" x14ac:dyDescent="0.2">
      <c r="A12" s="22">
        <v>8</v>
      </c>
      <c r="B12" s="39"/>
      <c r="C12" s="38" t="s">
        <v>12</v>
      </c>
      <c r="D12" s="40"/>
      <c r="F12" s="38"/>
      <c r="G12" s="38"/>
    </row>
    <row r="13" spans="1:7" x14ac:dyDescent="0.2">
      <c r="A13" s="22">
        <v>10</v>
      </c>
      <c r="B13" s="39"/>
      <c r="C13" s="38" t="s">
        <v>15</v>
      </c>
      <c r="D13" s="40"/>
      <c r="F13" s="38"/>
      <c r="G13" s="38"/>
    </row>
    <row r="14" spans="1:7" x14ac:dyDescent="0.2">
      <c r="A14" s="22">
        <v>11</v>
      </c>
      <c r="B14" s="39"/>
      <c r="C14" s="38" t="s">
        <v>12</v>
      </c>
      <c r="D14" s="40"/>
      <c r="F14" s="38"/>
      <c r="G14" s="38"/>
    </row>
    <row r="15" spans="1:7" x14ac:dyDescent="0.2">
      <c r="A15" s="22">
        <v>12</v>
      </c>
      <c r="B15" s="39"/>
      <c r="C15" s="38" t="s">
        <v>12</v>
      </c>
      <c r="D15" s="40"/>
      <c r="E15" s="38"/>
      <c r="F15" s="38"/>
      <c r="G15" s="38"/>
    </row>
    <row r="16" spans="1:7" x14ac:dyDescent="0.2">
      <c r="A16" s="28">
        <v>13</v>
      </c>
      <c r="B16" s="41"/>
      <c r="C16" s="42" t="s">
        <v>15</v>
      </c>
      <c r="D16" s="43"/>
      <c r="E16" s="38"/>
      <c r="F16" s="38"/>
      <c r="G16" s="38"/>
    </row>
  </sheetData>
  <mergeCells count="2">
    <mergeCell ref="B8:D8"/>
    <mergeCell ref="E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LA1</vt:lpstr>
      <vt:lpstr>LA2</vt:lpstr>
      <vt:lpstr>LA3</vt:lpstr>
      <vt:lpstr>for internal 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DINH Anh Dung</cp:lastModifiedBy>
  <dcterms:modified xsi:type="dcterms:W3CDTF">2024-08-10T18:28:18Z</dcterms:modified>
</cp:coreProperties>
</file>