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son\Documents\00 CSC 422\Project1\NBodySolution\"/>
    </mc:Choice>
  </mc:AlternateContent>
  <bookViews>
    <workbookView xWindow="0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R33" i="1" s="1"/>
  <c r="M33" i="1"/>
  <c r="C36" i="1"/>
  <c r="C35" i="1"/>
  <c r="C33" i="1"/>
  <c r="C32" i="1"/>
  <c r="AA35" i="1"/>
  <c r="AB34" i="1"/>
  <c r="AA34" i="1"/>
  <c r="AA33" i="1"/>
  <c r="AB32" i="1"/>
  <c r="AA32" i="1"/>
  <c r="AB31" i="1"/>
  <c r="AB35" i="1" s="1"/>
  <c r="W31" i="1"/>
  <c r="W35" i="1" s="1"/>
  <c r="V35" i="1"/>
  <c r="V34" i="1"/>
  <c r="V33" i="1"/>
  <c r="W32" i="1"/>
  <c r="V32" i="1"/>
  <c r="Q35" i="1"/>
  <c r="Q34" i="1"/>
  <c r="Q33" i="1"/>
  <c r="R32" i="1"/>
  <c r="Q32" i="1"/>
  <c r="L35" i="1"/>
  <c r="L34" i="1"/>
  <c r="L33" i="1"/>
  <c r="M32" i="1"/>
  <c r="L32" i="1"/>
  <c r="M31" i="1"/>
  <c r="M35" i="1" s="1"/>
  <c r="H35" i="1"/>
  <c r="H34" i="1"/>
  <c r="H33" i="1"/>
  <c r="H32" i="1"/>
  <c r="H31" i="1"/>
  <c r="AA28" i="1"/>
  <c r="AA27" i="1"/>
  <c r="AA26" i="1"/>
  <c r="AA25" i="1"/>
  <c r="V28" i="1"/>
  <c r="V27" i="1"/>
  <c r="V26" i="1"/>
  <c r="V25" i="1"/>
  <c r="Q28" i="1"/>
  <c r="Q27" i="1"/>
  <c r="Q26" i="1"/>
  <c r="Q25" i="1"/>
  <c r="L28" i="1"/>
  <c r="L27" i="1"/>
  <c r="L26" i="1"/>
  <c r="L25" i="1"/>
  <c r="G28" i="1"/>
  <c r="G35" i="1" s="1"/>
  <c r="G27" i="1"/>
  <c r="G34" i="1" s="1"/>
  <c r="G26" i="1"/>
  <c r="G33" i="1" s="1"/>
  <c r="G25" i="1"/>
  <c r="G32" i="1" s="1"/>
  <c r="B28" i="1"/>
  <c r="B27" i="1"/>
  <c r="B26" i="1"/>
  <c r="B25" i="1"/>
  <c r="AB8" i="1"/>
  <c r="AB26" i="1" s="1"/>
  <c r="AB13" i="1"/>
  <c r="AB27" i="1" s="1"/>
  <c r="AB18" i="1"/>
  <c r="AB28" i="1" s="1"/>
  <c r="AB3" i="1"/>
  <c r="AB25" i="1" s="1"/>
  <c r="W8" i="1"/>
  <c r="W26" i="1" s="1"/>
  <c r="W13" i="1"/>
  <c r="W27" i="1" s="1"/>
  <c r="W18" i="1"/>
  <c r="W28" i="1" s="1"/>
  <c r="W3" i="1"/>
  <c r="W25" i="1" s="1"/>
  <c r="R8" i="1"/>
  <c r="R26" i="1" s="1"/>
  <c r="R13" i="1"/>
  <c r="R27" i="1" s="1"/>
  <c r="R18" i="1"/>
  <c r="R28" i="1" s="1"/>
  <c r="R3" i="1"/>
  <c r="R25" i="1" s="1"/>
  <c r="M8" i="1"/>
  <c r="M26" i="1" s="1"/>
  <c r="M13" i="1"/>
  <c r="M27" i="1" s="1"/>
  <c r="M18" i="1"/>
  <c r="M28" i="1" s="1"/>
  <c r="M3" i="1"/>
  <c r="M25" i="1" s="1"/>
  <c r="H8" i="1"/>
  <c r="H26" i="1" s="1"/>
  <c r="H13" i="1"/>
  <c r="H27" i="1" s="1"/>
  <c r="H18" i="1"/>
  <c r="H28" i="1" s="1"/>
  <c r="H3" i="1"/>
  <c r="H25" i="1" s="1"/>
  <c r="C8" i="1"/>
  <c r="C26" i="1" s="1"/>
  <c r="C13" i="1"/>
  <c r="C27" i="1" s="1"/>
  <c r="C18" i="1"/>
  <c r="C28" i="1" s="1"/>
  <c r="C3" i="1"/>
  <c r="C25" i="1" s="1"/>
  <c r="R35" i="1" l="1"/>
  <c r="C34" i="1"/>
  <c r="AB33" i="1"/>
  <c r="W34" i="1"/>
  <c r="W33" i="1"/>
  <c r="R34" i="1"/>
  <c r="M34" i="1"/>
</calcChain>
</file>

<file path=xl/sharedStrings.xml><?xml version="1.0" encoding="utf-8"?>
<sst xmlns="http://schemas.openxmlformats.org/spreadsheetml/2006/main" count="38" uniqueCount="22">
  <si>
    <t>Runtime</t>
  </si>
  <si>
    <t>numBodies</t>
  </si>
  <si>
    <t>TotalTimeInBarrier</t>
  </si>
  <si>
    <t>runtime</t>
  </si>
  <si>
    <t>barrier</t>
  </si>
  <si>
    <t>bodies</t>
  </si>
  <si>
    <t>Sequential</t>
  </si>
  <si>
    <t>Parallel 2 threads</t>
  </si>
  <si>
    <t>Parallel 8 threads</t>
  </si>
  <si>
    <t>Parallel 1 thread</t>
  </si>
  <si>
    <t>Parallel 4 threads</t>
  </si>
  <si>
    <t>Parallel 16 threads</t>
  </si>
  <si>
    <t>average</t>
  </si>
  <si>
    <t>Graphing numbodies vs time</t>
  </si>
  <si>
    <t>Graphing percent of time in barrier vs. numbodies</t>
  </si>
  <si>
    <t>1 thread</t>
  </si>
  <si>
    <t>2 threads</t>
  </si>
  <si>
    <t>4 threads</t>
  </si>
  <si>
    <t>8 threads</t>
  </si>
  <si>
    <t>16 threads</t>
  </si>
  <si>
    <t>threads</t>
  </si>
  <si>
    <t>avg time 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</si>
</sst>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2" borderId="0" xfId="2" applyAlignment="1">
      <alignment horizontal="center"/>
    </xf>
    <xf numFmtId="0" fontId="4" fillId="4" borderId="0" xfId="4"/>
    <xf numFmtId="10" fontId="0" fillId="0" borderId="0" xfId="1" applyNumberFormat="1" applyFont="1"/>
    <xf numFmtId="0" fontId="3" fillId="3" borderId="0" xfId="3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(with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Sheet1!$H$25:$H$28</c:f>
              <c:numCache>
                <c:formatCode>General</c:formatCode>
                <c:ptCount val="4"/>
                <c:pt idx="0">
                  <c:v>0.6038</c:v>
                </c:pt>
                <c:pt idx="1">
                  <c:v>1.1819999999999999</c:v>
                </c:pt>
                <c:pt idx="2">
                  <c:v>11.655800000000001</c:v>
                </c:pt>
                <c:pt idx="3">
                  <c:v>42.682000000000002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Sheet1!$M$25:$M$28</c:f>
              <c:numCache>
                <c:formatCode>General</c:formatCode>
                <c:ptCount val="4"/>
                <c:pt idx="0">
                  <c:v>0.64219999999999999</c:v>
                </c:pt>
                <c:pt idx="1">
                  <c:v>1.0760000000000001</c:v>
                </c:pt>
                <c:pt idx="2">
                  <c:v>12.312000000000001</c:v>
                </c:pt>
                <c:pt idx="3">
                  <c:v>57.444800000000008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0.67920000000000003</c:v>
                </c:pt>
                <c:pt idx="1">
                  <c:v>1.2002000000000002</c:v>
                </c:pt>
                <c:pt idx="2">
                  <c:v>17.292000000000002</c:v>
                </c:pt>
                <c:pt idx="3">
                  <c:v>72.554999999999993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Sheet1!$W$25:$W$28</c:f>
              <c:numCache>
                <c:formatCode>General</c:formatCode>
                <c:ptCount val="4"/>
                <c:pt idx="0">
                  <c:v>0.7298</c:v>
                </c:pt>
                <c:pt idx="1">
                  <c:v>1.3442000000000001</c:v>
                </c:pt>
                <c:pt idx="2">
                  <c:v>18.732400000000002</c:v>
                </c:pt>
                <c:pt idx="3">
                  <c:v>75.291200000000003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Sheet1!$AB$25:$AB$28</c:f>
              <c:numCache>
                <c:formatCode>General</c:formatCode>
                <c:ptCount val="4"/>
                <c:pt idx="0">
                  <c:v>1.0165999999999999</c:v>
                </c:pt>
                <c:pt idx="1">
                  <c:v>1.4911999999999999</c:v>
                </c:pt>
                <c:pt idx="2">
                  <c:v>18.326999999999998</c:v>
                </c:pt>
                <c:pt idx="3">
                  <c:v>77.111399999999989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44240"/>
        <c:axId val="1885143696"/>
      </c:scatterChart>
      <c:valAx>
        <c:axId val="1885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3696"/>
        <c:crosses val="autoZero"/>
        <c:crossBetween val="midCat"/>
      </c:valAx>
      <c:valAx>
        <c:axId val="1885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(with GUI)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3.1000000000000012E-3</c:v>
                </c:pt>
                <c:pt idx="1">
                  <c:v>2.9100000000000015E-2</c:v>
                </c:pt>
                <c:pt idx="2">
                  <c:v>6.7800000000000013E-2</c:v>
                </c:pt>
                <c:pt idx="3">
                  <c:v>0.15175</c:v>
                </c:pt>
                <c:pt idx="4">
                  <c:v>0.2752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150864"/>
        <c:axId val="1797143792"/>
      </c:scatterChart>
      <c:valAx>
        <c:axId val="17971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43792"/>
        <c:crosses val="autoZero"/>
        <c:crossBetween val="midCat"/>
      </c:valAx>
      <c:valAx>
        <c:axId val="17971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(with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Sheet1!$H$32:$H$35</c:f>
              <c:numCache>
                <c:formatCode>0.00%</c:formatCode>
                <c:ptCount val="4"/>
                <c:pt idx="0">
                  <c:v>5.1341503809208345E-3</c:v>
                </c:pt>
                <c:pt idx="1">
                  <c:v>2.622673434856177E-3</c:v>
                </c:pt>
                <c:pt idx="2">
                  <c:v>2.6596201032962139E-4</c:v>
                </c:pt>
                <c:pt idx="3">
                  <c:v>7.2630148540368334E-5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Sheet1!$M$32:$M$35</c:f>
              <c:numCache>
                <c:formatCode>0.00%</c:formatCode>
                <c:ptCount val="4"/>
                <c:pt idx="0">
                  <c:v>4.8271566490189974E-3</c:v>
                </c:pt>
                <c:pt idx="1">
                  <c:v>2.7044609665427523E-2</c:v>
                </c:pt>
                <c:pt idx="2">
                  <c:v>2.3635477582846015E-3</c:v>
                </c:pt>
                <c:pt idx="3">
                  <c:v>5.0657326685792287E-4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Sheet1!$R$32:$R$35</c:f>
              <c:numCache>
                <c:formatCode>0.00%</c:formatCode>
                <c:ptCount val="4"/>
                <c:pt idx="0">
                  <c:v>4.5641931684334506E-3</c:v>
                </c:pt>
                <c:pt idx="1">
                  <c:v>5.6490584902516253E-2</c:v>
                </c:pt>
                <c:pt idx="2">
                  <c:v>3.9208882720333108E-3</c:v>
                </c:pt>
                <c:pt idx="3">
                  <c:v>9.3446351044035585E-4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Sheet1!$W$32:$W$35</c:f>
              <c:numCache>
                <c:formatCode>0.00%</c:formatCode>
                <c:ptCount val="4"/>
                <c:pt idx="0">
                  <c:v>4.2477391066045493E-3</c:v>
                </c:pt>
                <c:pt idx="1">
                  <c:v>0.11289242672221395</c:v>
                </c:pt>
                <c:pt idx="2">
                  <c:v>8.1009374132519039E-3</c:v>
                </c:pt>
                <c:pt idx="3">
                  <c:v>2.0155077884268014E-3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Sheet1!$AB$32:$AB$35</c:f>
              <c:numCache>
                <c:formatCode>0.00%</c:formatCode>
                <c:ptCount val="4"/>
                <c:pt idx="0">
                  <c:v>3.0493802872319496E-3</c:v>
                </c:pt>
                <c:pt idx="1">
                  <c:v>0.18454935622317598</c:v>
                </c:pt>
                <c:pt idx="2">
                  <c:v>1.501609646968953E-2</c:v>
                </c:pt>
                <c:pt idx="3">
                  <c:v>3.5688627103126133E-3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944"/>
        <c:axId val="51670016"/>
      </c:scatterChart>
      <c:valAx>
        <c:axId val="516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016"/>
        <c:crosses val="autoZero"/>
        <c:crossBetween val="midCat"/>
      </c:valAx>
      <c:valAx>
        <c:axId val="51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38</xdr:row>
      <xdr:rowOff>39624</xdr:rowOff>
    </xdr:from>
    <xdr:to>
      <xdr:col>9</xdr:col>
      <xdr:colOff>419100</xdr:colOff>
      <xdr:row>55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262890</xdr:colOff>
      <xdr:row>41</xdr:row>
      <xdr:rowOff>38100</xdr:rowOff>
    </xdr:from>
    <xdr:to>
      <xdr:col>15</xdr:col>
      <xdr:colOff>468630</xdr:colOff>
      <xdr:row>60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36" workbookViewId="0">
      <selection activeCell="L63" sqref="L63"/>
    </sheetView>
  </sheetViews>
  <sheetFormatPr defaultRowHeight="14.4" x14ac:dyDescent="0.3"/>
  <cols>
    <col min="8" max="8" width="12" bestFit="1" customWidth="1"/>
  </cols>
  <sheetData>
    <row r="1" spans="1:28" x14ac:dyDescent="0.3">
      <c r="A1" s="1" t="s">
        <v>6</v>
      </c>
      <c r="B1" s="1"/>
      <c r="C1" s="1"/>
      <c r="E1" s="1" t="s">
        <v>9</v>
      </c>
      <c r="F1" s="1"/>
      <c r="G1" s="1"/>
      <c r="H1" s="1"/>
      <c r="J1" s="1" t="s">
        <v>7</v>
      </c>
      <c r="K1" s="1"/>
      <c r="L1" s="1"/>
      <c r="M1" s="1"/>
      <c r="O1" s="1" t="s">
        <v>10</v>
      </c>
      <c r="P1" s="1"/>
      <c r="Q1" s="1"/>
      <c r="R1" s="1"/>
      <c r="T1" s="1" t="s">
        <v>8</v>
      </c>
      <c r="U1" s="1"/>
      <c r="V1" s="1"/>
      <c r="W1" s="1"/>
      <c r="Y1" s="1" t="s">
        <v>11</v>
      </c>
      <c r="Z1" s="1"/>
      <c r="AA1" s="1"/>
      <c r="AB1" s="1"/>
    </row>
    <row r="2" spans="1:28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8" x14ac:dyDescent="0.3">
      <c r="A3">
        <v>0.59699999999999998</v>
      </c>
      <c r="B3">
        <v>10</v>
      </c>
      <c r="C3">
        <f xml:space="preserve"> AVERAGE(A3:A7)</f>
        <v>0.5895999999999999</v>
      </c>
      <c r="E3">
        <v>0.60299999999999998</v>
      </c>
      <c r="F3">
        <v>5.0000000000000001E-3</v>
      </c>
      <c r="G3">
        <v>10</v>
      </c>
      <c r="H3">
        <f>AVERAGE(E3:E7)</f>
        <v>0.6038</v>
      </c>
      <c r="J3">
        <v>0.64600000000000002</v>
      </c>
      <c r="K3">
        <v>2.7E-2</v>
      </c>
      <c r="L3">
        <v>10</v>
      </c>
      <c r="M3">
        <f xml:space="preserve"> AVERAGE(J3:J7)</f>
        <v>0.64219999999999999</v>
      </c>
      <c r="O3">
        <v>0.68100000000000005</v>
      </c>
      <c r="P3">
        <v>6.5000000000000002E-2</v>
      </c>
      <c r="Q3">
        <v>10</v>
      </c>
      <c r="R3">
        <f xml:space="preserve"> AVERAGE(O3:O7)</f>
        <v>0.67920000000000003</v>
      </c>
      <c r="T3">
        <v>0.73299999999999998</v>
      </c>
      <c r="U3">
        <v>8.8999999999999996E-2</v>
      </c>
      <c r="V3">
        <v>10</v>
      </c>
      <c r="W3">
        <f xml:space="preserve"> AVERAGE(T3:T7)</f>
        <v>0.7298</v>
      </c>
      <c r="Y3">
        <v>1.014</v>
      </c>
      <c r="Z3">
        <v>0.25800000000000001</v>
      </c>
      <c r="AA3">
        <v>50</v>
      </c>
      <c r="AB3">
        <f xml:space="preserve"> AVERAGE(Y3:Y7)</f>
        <v>1.0165999999999999</v>
      </c>
    </row>
    <row r="4" spans="1:28" x14ac:dyDescent="0.3">
      <c r="A4">
        <v>0.59</v>
      </c>
      <c r="B4">
        <v>10</v>
      </c>
      <c r="E4">
        <v>0.6</v>
      </c>
      <c r="F4">
        <v>5.0000000000000001E-3</v>
      </c>
      <c r="G4">
        <v>10</v>
      </c>
      <c r="J4">
        <v>0.64300000000000002</v>
      </c>
      <c r="K4">
        <v>3.3000000000000002E-2</v>
      </c>
      <c r="L4">
        <v>10</v>
      </c>
      <c r="O4">
        <v>0.68</v>
      </c>
      <c r="P4">
        <v>0.06</v>
      </c>
      <c r="Q4">
        <v>10</v>
      </c>
      <c r="T4">
        <v>0.755</v>
      </c>
      <c r="U4">
        <v>0.107</v>
      </c>
      <c r="V4">
        <v>10</v>
      </c>
      <c r="Y4">
        <v>1.08</v>
      </c>
      <c r="Z4">
        <v>0.29299999999999998</v>
      </c>
      <c r="AA4">
        <v>50</v>
      </c>
    </row>
    <row r="5" spans="1:28" x14ac:dyDescent="0.3">
      <c r="A5">
        <v>0.58499999999999996</v>
      </c>
      <c r="B5">
        <v>10</v>
      </c>
      <c r="E5">
        <v>0.60099999999999998</v>
      </c>
      <c r="F5">
        <v>3.0000000000000001E-3</v>
      </c>
      <c r="G5">
        <v>10</v>
      </c>
      <c r="J5">
        <v>0.64900000000000002</v>
      </c>
      <c r="K5">
        <v>2.7E-2</v>
      </c>
      <c r="L5">
        <v>10</v>
      </c>
      <c r="O5">
        <v>0.66200000000000003</v>
      </c>
      <c r="P5">
        <v>4.2000000000000003E-2</v>
      </c>
      <c r="Q5">
        <v>10</v>
      </c>
      <c r="T5">
        <v>0.68300000000000005</v>
      </c>
      <c r="U5">
        <v>0.08</v>
      </c>
      <c r="V5">
        <v>10</v>
      </c>
      <c r="Y5">
        <v>0.96499999999999997</v>
      </c>
      <c r="Z5">
        <v>0.154</v>
      </c>
      <c r="AA5">
        <v>50</v>
      </c>
    </row>
    <row r="6" spans="1:28" x14ac:dyDescent="0.3">
      <c r="A6">
        <v>0.59399999999999997</v>
      </c>
      <c r="B6">
        <v>10</v>
      </c>
      <c r="E6">
        <v>0.61199999999999999</v>
      </c>
      <c r="F6">
        <v>1E-3</v>
      </c>
      <c r="G6">
        <v>10</v>
      </c>
      <c r="J6">
        <v>0.63100000000000001</v>
      </c>
      <c r="K6">
        <v>3.5999999999999997E-2</v>
      </c>
      <c r="L6">
        <v>10</v>
      </c>
      <c r="O6">
        <v>0.70299999999999996</v>
      </c>
      <c r="P6">
        <v>6.0999999999999999E-2</v>
      </c>
      <c r="Q6">
        <v>10</v>
      </c>
      <c r="T6">
        <v>0.74199999999999999</v>
      </c>
      <c r="U6">
        <v>0.122</v>
      </c>
      <c r="V6">
        <v>10</v>
      </c>
      <c r="Y6">
        <v>0.999</v>
      </c>
      <c r="Z6">
        <v>0.215</v>
      </c>
      <c r="AA6">
        <v>50</v>
      </c>
    </row>
    <row r="7" spans="1:28" x14ac:dyDescent="0.3">
      <c r="A7">
        <v>0.58199999999999996</v>
      </c>
      <c r="B7">
        <v>10</v>
      </c>
      <c r="E7">
        <v>0.60299999999999998</v>
      </c>
      <c r="F7">
        <v>5.0000000000000001E-3</v>
      </c>
      <c r="G7">
        <v>10</v>
      </c>
      <c r="J7">
        <v>0.64200000000000002</v>
      </c>
      <c r="K7">
        <v>2.5999999999999999E-2</v>
      </c>
      <c r="L7">
        <v>10</v>
      </c>
      <c r="O7">
        <v>0.67</v>
      </c>
      <c r="P7">
        <v>0.05</v>
      </c>
      <c r="Q7">
        <v>10</v>
      </c>
      <c r="T7">
        <v>0.73599999999999999</v>
      </c>
      <c r="U7">
        <v>0.105</v>
      </c>
      <c r="V7">
        <v>10</v>
      </c>
      <c r="Y7">
        <v>1.0249999999999999</v>
      </c>
      <c r="Z7">
        <v>0.214</v>
      </c>
      <c r="AA7">
        <v>50</v>
      </c>
    </row>
    <row r="8" spans="1:28" x14ac:dyDescent="0.3">
      <c r="A8">
        <v>0.871</v>
      </c>
      <c r="B8">
        <v>100</v>
      </c>
      <c r="C8">
        <f t="shared" ref="C8:C18" si="0" xml:space="preserve"> AVERAGE(A8:A12)</f>
        <v>0.86699999999999999</v>
      </c>
      <c r="E8">
        <v>1.1850000000000001</v>
      </c>
      <c r="F8">
        <v>4.0000000000000001E-3</v>
      </c>
      <c r="G8">
        <v>100</v>
      </c>
      <c r="H8">
        <f t="shared" ref="H8:H18" si="1">AVERAGE(E8:E12)</f>
        <v>1.1819999999999999</v>
      </c>
      <c r="J8">
        <v>1.0900000000000001</v>
      </c>
      <c r="K8">
        <v>0.03</v>
      </c>
      <c r="L8">
        <v>100</v>
      </c>
      <c r="M8">
        <f t="shared" ref="M8:M18" si="2" xml:space="preserve"> AVERAGE(J8:J12)</f>
        <v>1.0760000000000001</v>
      </c>
      <c r="O8">
        <v>1.1870000000000001</v>
      </c>
      <c r="P8">
        <v>6.9000000000000006E-2</v>
      </c>
      <c r="Q8">
        <v>100</v>
      </c>
      <c r="R8">
        <f t="shared" ref="R8:R18" si="3" xml:space="preserve"> AVERAGE(O8:O12)</f>
        <v>1.2002000000000002</v>
      </c>
      <c r="T8">
        <v>1.294</v>
      </c>
      <c r="U8">
        <v>0.17899999999999999</v>
      </c>
      <c r="V8">
        <v>100</v>
      </c>
      <c r="W8">
        <f t="shared" ref="W8:W18" si="4" xml:space="preserve"> AVERAGE(T8:T12)</f>
        <v>1.3442000000000001</v>
      </c>
      <c r="Y8">
        <v>1.5129999999999999</v>
      </c>
      <c r="Z8">
        <v>0.38200000000000001</v>
      </c>
      <c r="AA8">
        <v>100</v>
      </c>
      <c r="AB8">
        <f t="shared" ref="AB8:AB18" si="5" xml:space="preserve"> AVERAGE(Y8:Y12)</f>
        <v>1.4911999999999999</v>
      </c>
    </row>
    <row r="9" spans="1:28" x14ac:dyDescent="0.3">
      <c r="A9">
        <v>0.876</v>
      </c>
      <c r="B9">
        <v>100</v>
      </c>
      <c r="E9">
        <v>1.1779999999999999</v>
      </c>
      <c r="F9">
        <v>4.0000000000000001E-3</v>
      </c>
      <c r="G9">
        <v>100</v>
      </c>
      <c r="J9">
        <v>1.0720000000000001</v>
      </c>
      <c r="K9">
        <v>3.1E-2</v>
      </c>
      <c r="L9">
        <v>100</v>
      </c>
      <c r="O9">
        <v>1.242</v>
      </c>
      <c r="P9">
        <v>8.5000000000000006E-2</v>
      </c>
      <c r="Q9">
        <v>100</v>
      </c>
      <c r="T9">
        <v>1.403</v>
      </c>
      <c r="U9">
        <v>0.23200000000000001</v>
      </c>
      <c r="V9">
        <v>100</v>
      </c>
      <c r="Y9">
        <v>1.5329999999999999</v>
      </c>
      <c r="Z9">
        <v>0.48699999999999999</v>
      </c>
      <c r="AA9">
        <v>100</v>
      </c>
    </row>
    <row r="10" spans="1:28" x14ac:dyDescent="0.3">
      <c r="A10">
        <v>0.86099999999999999</v>
      </c>
      <c r="B10">
        <v>100</v>
      </c>
      <c r="E10">
        <v>1.1859999999999999</v>
      </c>
      <c r="F10">
        <v>1E-3</v>
      </c>
      <c r="G10">
        <v>100</v>
      </c>
      <c r="J10">
        <v>1.069</v>
      </c>
      <c r="K10">
        <v>2.5999999999999999E-2</v>
      </c>
      <c r="L10">
        <v>100</v>
      </c>
      <c r="O10">
        <v>1.204</v>
      </c>
      <c r="P10">
        <v>8.2000000000000003E-2</v>
      </c>
      <c r="Q10">
        <v>100</v>
      </c>
      <c r="T10">
        <v>1.3380000000000001</v>
      </c>
      <c r="U10">
        <v>0.182</v>
      </c>
      <c r="V10">
        <v>100</v>
      </c>
      <c r="Y10">
        <v>1.4530000000000001</v>
      </c>
      <c r="Z10">
        <v>0.30099999999999999</v>
      </c>
      <c r="AA10">
        <v>100</v>
      </c>
    </row>
    <row r="11" spans="1:28" x14ac:dyDescent="0.3">
      <c r="A11">
        <v>0.86599999999999999</v>
      </c>
      <c r="B11">
        <v>100</v>
      </c>
      <c r="E11">
        <v>1.173</v>
      </c>
      <c r="F11">
        <v>3.0000000000000001E-3</v>
      </c>
      <c r="G11">
        <v>100</v>
      </c>
      <c r="J11">
        <v>1.08</v>
      </c>
      <c r="K11">
        <v>2.4E-2</v>
      </c>
      <c r="L11">
        <v>100</v>
      </c>
      <c r="O11">
        <v>1.177</v>
      </c>
      <c r="P11">
        <v>7.9000000000000001E-2</v>
      </c>
      <c r="Q11">
        <v>100</v>
      </c>
      <c r="T11">
        <v>1.3360000000000001</v>
      </c>
      <c r="U11">
        <v>0.17299999999999999</v>
      </c>
      <c r="V11">
        <v>100</v>
      </c>
      <c r="Y11">
        <v>1.454</v>
      </c>
      <c r="Z11">
        <v>0.31</v>
      </c>
      <c r="AA11">
        <v>100</v>
      </c>
    </row>
    <row r="12" spans="1:28" x14ac:dyDescent="0.3">
      <c r="A12">
        <v>0.86099999999999999</v>
      </c>
      <c r="B12">
        <v>100</v>
      </c>
      <c r="E12">
        <v>1.1879999999999999</v>
      </c>
      <c r="F12">
        <v>3.0000000000000001E-3</v>
      </c>
      <c r="G12">
        <v>100</v>
      </c>
      <c r="J12">
        <v>1.069</v>
      </c>
      <c r="K12">
        <v>2.9000000000000001E-2</v>
      </c>
      <c r="L12">
        <v>100</v>
      </c>
      <c r="O12">
        <v>1.1910000000000001</v>
      </c>
      <c r="P12">
        <v>7.8E-2</v>
      </c>
      <c r="Q12">
        <v>100</v>
      </c>
      <c r="T12">
        <v>1.35</v>
      </c>
      <c r="U12">
        <v>0.23400000000000001</v>
      </c>
      <c r="V12">
        <v>100</v>
      </c>
      <c r="Y12">
        <v>1.5029999999999999</v>
      </c>
      <c r="Z12">
        <v>0.37</v>
      </c>
      <c r="AA12">
        <v>100</v>
      </c>
    </row>
    <row r="13" spans="1:28" x14ac:dyDescent="0.3">
      <c r="A13">
        <v>2.5779999999999998</v>
      </c>
      <c r="B13">
        <v>500</v>
      </c>
      <c r="C13">
        <f t="shared" si="0"/>
        <v>2.5688</v>
      </c>
      <c r="E13">
        <v>11.647</v>
      </c>
      <c r="F13">
        <v>3.0000000000000001E-3</v>
      </c>
      <c r="G13">
        <v>500</v>
      </c>
      <c r="H13">
        <f t="shared" si="1"/>
        <v>11.655800000000001</v>
      </c>
      <c r="J13">
        <v>12.706</v>
      </c>
      <c r="K13">
        <v>2.5999999999999999E-2</v>
      </c>
      <c r="L13">
        <v>500</v>
      </c>
      <c r="M13">
        <f t="shared" si="2"/>
        <v>12.312000000000001</v>
      </c>
      <c r="O13">
        <v>16.657</v>
      </c>
      <c r="P13">
        <v>3.9E-2</v>
      </c>
      <c r="Q13">
        <v>500</v>
      </c>
      <c r="R13">
        <f t="shared" si="3"/>
        <v>17.292000000000002</v>
      </c>
      <c r="T13">
        <v>18.756</v>
      </c>
      <c r="U13">
        <v>0.111</v>
      </c>
      <c r="V13">
        <v>500</v>
      </c>
      <c r="W13">
        <f t="shared" si="4"/>
        <v>18.732400000000002</v>
      </c>
      <c r="Y13">
        <v>18.765000000000001</v>
      </c>
      <c r="Z13">
        <v>0.22500000000000001</v>
      </c>
      <c r="AA13">
        <v>500</v>
      </c>
      <c r="AB13">
        <f t="shared" si="5"/>
        <v>18.326999999999998</v>
      </c>
    </row>
    <row r="14" spans="1:28" x14ac:dyDescent="0.3">
      <c r="A14">
        <v>2.5510000000000002</v>
      </c>
      <c r="B14">
        <v>500</v>
      </c>
      <c r="E14">
        <v>11.664</v>
      </c>
      <c r="F14">
        <v>2E-3</v>
      </c>
      <c r="G14">
        <v>500</v>
      </c>
      <c r="J14">
        <v>12.002000000000001</v>
      </c>
      <c r="K14">
        <v>0.03</v>
      </c>
      <c r="L14">
        <v>500</v>
      </c>
      <c r="O14">
        <v>17.896000000000001</v>
      </c>
      <c r="P14">
        <v>4.2000000000000003E-2</v>
      </c>
      <c r="Q14">
        <v>500</v>
      </c>
      <c r="T14">
        <v>19.015000000000001</v>
      </c>
      <c r="U14">
        <v>8.5999999999999993E-2</v>
      </c>
      <c r="V14">
        <v>500</v>
      </c>
      <c r="Y14">
        <v>17.41</v>
      </c>
      <c r="Z14">
        <v>0.20899999999999999</v>
      </c>
      <c r="AA14">
        <v>500</v>
      </c>
    </row>
    <row r="15" spans="1:28" x14ac:dyDescent="0.3">
      <c r="A15">
        <v>2.5750000000000002</v>
      </c>
      <c r="B15">
        <v>500</v>
      </c>
      <c r="E15">
        <v>11.654</v>
      </c>
      <c r="F15">
        <v>2E-3</v>
      </c>
      <c r="G15">
        <v>500</v>
      </c>
      <c r="J15">
        <v>12.343999999999999</v>
      </c>
      <c r="K15">
        <v>2.1999999999999999E-2</v>
      </c>
      <c r="L15">
        <v>500</v>
      </c>
      <c r="O15">
        <v>16.975999999999999</v>
      </c>
      <c r="P15">
        <v>6.8000000000000005E-2</v>
      </c>
      <c r="Q15">
        <v>500</v>
      </c>
      <c r="T15">
        <v>18.846</v>
      </c>
      <c r="U15">
        <v>9.4E-2</v>
      </c>
      <c r="V15">
        <v>500</v>
      </c>
      <c r="Y15">
        <v>18.603999999999999</v>
      </c>
      <c r="Z15">
        <v>0.16700000000000001</v>
      </c>
      <c r="AA15">
        <v>500</v>
      </c>
    </row>
    <row r="16" spans="1:28" x14ac:dyDescent="0.3">
      <c r="A16">
        <v>2.5779999999999998</v>
      </c>
      <c r="B16">
        <v>500</v>
      </c>
      <c r="E16">
        <v>11.647</v>
      </c>
      <c r="F16">
        <v>4.0000000000000001E-3</v>
      </c>
      <c r="G16">
        <v>500</v>
      </c>
      <c r="J16">
        <v>11.888999999999999</v>
      </c>
      <c r="K16">
        <v>3.4000000000000002E-2</v>
      </c>
      <c r="L16">
        <v>500</v>
      </c>
      <c r="O16">
        <v>17.984000000000002</v>
      </c>
      <c r="P16">
        <v>3.5999999999999997E-2</v>
      </c>
      <c r="Q16">
        <v>500</v>
      </c>
      <c r="T16">
        <v>18.257000000000001</v>
      </c>
      <c r="U16">
        <v>0.13100000000000001</v>
      </c>
      <c r="V16">
        <v>500</v>
      </c>
      <c r="Y16">
        <v>18.231000000000002</v>
      </c>
      <c r="Z16">
        <v>0.16800000000000001</v>
      </c>
      <c r="AA16">
        <v>500</v>
      </c>
    </row>
    <row r="17" spans="1:28" x14ac:dyDescent="0.3">
      <c r="A17">
        <v>2.5619999999999998</v>
      </c>
      <c r="B17">
        <v>500</v>
      </c>
      <c r="E17">
        <v>11.667</v>
      </c>
      <c r="F17">
        <v>3.0000000000000001E-3</v>
      </c>
      <c r="G17">
        <v>500</v>
      </c>
      <c r="J17">
        <v>12.619</v>
      </c>
      <c r="K17">
        <v>2.9000000000000001E-2</v>
      </c>
      <c r="L17">
        <v>500</v>
      </c>
      <c r="O17">
        <v>16.946999999999999</v>
      </c>
      <c r="P17">
        <v>5.0999999999999997E-2</v>
      </c>
      <c r="Q17">
        <v>500</v>
      </c>
      <c r="T17">
        <v>18.788</v>
      </c>
      <c r="U17">
        <v>0.11600000000000001</v>
      </c>
      <c r="V17">
        <v>500</v>
      </c>
      <c r="Y17">
        <v>18.625</v>
      </c>
      <c r="Z17">
        <v>0.18099999999999999</v>
      </c>
      <c r="AA17">
        <v>500</v>
      </c>
    </row>
    <row r="18" spans="1:28" x14ac:dyDescent="0.3">
      <c r="A18">
        <v>6.2720000000000002</v>
      </c>
      <c r="B18">
        <v>1000</v>
      </c>
      <c r="C18">
        <f t="shared" si="0"/>
        <v>6.2495999999999992</v>
      </c>
      <c r="E18">
        <v>42.677</v>
      </c>
      <c r="F18">
        <v>2E-3</v>
      </c>
      <c r="G18">
        <v>1000</v>
      </c>
      <c r="H18">
        <f t="shared" si="1"/>
        <v>42.682000000000002</v>
      </c>
      <c r="J18">
        <v>56.968000000000004</v>
      </c>
      <c r="K18">
        <v>2.4E-2</v>
      </c>
      <c r="L18">
        <v>1000</v>
      </c>
      <c r="M18">
        <f t="shared" si="2"/>
        <v>57.444800000000008</v>
      </c>
      <c r="O18">
        <v>72.284000000000006</v>
      </c>
      <c r="P18">
        <v>9.8000000000000004E-2</v>
      </c>
      <c r="Q18">
        <v>1000</v>
      </c>
      <c r="R18">
        <f t="shared" si="3"/>
        <v>72.554999999999993</v>
      </c>
      <c r="T18">
        <v>76.650999999999996</v>
      </c>
      <c r="U18">
        <v>0.216</v>
      </c>
      <c r="V18">
        <v>1000</v>
      </c>
      <c r="W18">
        <f t="shared" si="4"/>
        <v>75.291200000000003</v>
      </c>
      <c r="Y18">
        <v>78.704999999999998</v>
      </c>
      <c r="Z18">
        <v>0.26100000000000001</v>
      </c>
      <c r="AA18">
        <v>1000</v>
      </c>
      <c r="AB18">
        <f t="shared" si="5"/>
        <v>77.111399999999989</v>
      </c>
    </row>
    <row r="19" spans="1:28" x14ac:dyDescent="0.3">
      <c r="A19">
        <v>6.2359999999999998</v>
      </c>
      <c r="B19">
        <v>1000</v>
      </c>
      <c r="E19">
        <v>42.649000000000001</v>
      </c>
      <c r="F19">
        <v>3.0000000000000001E-3</v>
      </c>
      <c r="G19">
        <v>1000</v>
      </c>
      <c r="J19">
        <v>57.505000000000003</v>
      </c>
      <c r="K19">
        <v>0.02</v>
      </c>
      <c r="L19">
        <v>1000</v>
      </c>
      <c r="O19">
        <v>68.988</v>
      </c>
      <c r="P19">
        <v>0.13</v>
      </c>
      <c r="Q19">
        <v>1000</v>
      </c>
      <c r="T19">
        <v>75.856999999999999</v>
      </c>
      <c r="U19">
        <v>0.24199999999999999</v>
      </c>
      <c r="V19">
        <v>1000</v>
      </c>
      <c r="Y19">
        <v>76.064999999999998</v>
      </c>
      <c r="Z19">
        <v>0.24099999999999999</v>
      </c>
      <c r="AA19">
        <v>1000</v>
      </c>
    </row>
    <row r="20" spans="1:28" x14ac:dyDescent="0.3">
      <c r="A20">
        <v>6.2489999999999997</v>
      </c>
      <c r="B20">
        <v>1000</v>
      </c>
      <c r="E20">
        <v>42.69</v>
      </c>
      <c r="F20">
        <v>4.0000000000000001E-3</v>
      </c>
      <c r="G20">
        <v>1000</v>
      </c>
      <c r="J20">
        <v>56.122</v>
      </c>
      <c r="K20">
        <v>4.2000000000000003E-2</v>
      </c>
      <c r="L20">
        <v>1000</v>
      </c>
      <c r="O20">
        <v>72.828000000000003</v>
      </c>
      <c r="P20">
        <v>0.08</v>
      </c>
      <c r="Q20">
        <v>1000</v>
      </c>
      <c r="T20">
        <v>74.846999999999994</v>
      </c>
      <c r="U20">
        <v>0.16900000000000001</v>
      </c>
      <c r="V20">
        <v>1000</v>
      </c>
      <c r="Y20">
        <v>78.350999999999999</v>
      </c>
      <c r="Z20">
        <v>0.45500000000000002</v>
      </c>
      <c r="AA20">
        <v>1000</v>
      </c>
    </row>
    <row r="21" spans="1:28" x14ac:dyDescent="0.3">
      <c r="A21">
        <v>6.2709999999999999</v>
      </c>
      <c r="B21">
        <v>1000</v>
      </c>
      <c r="E21">
        <v>42.688000000000002</v>
      </c>
      <c r="F21">
        <v>3.0000000000000001E-3</v>
      </c>
      <c r="G21">
        <v>1000</v>
      </c>
      <c r="J21">
        <v>59.021000000000001</v>
      </c>
      <c r="K21">
        <v>3.2000000000000001E-2</v>
      </c>
      <c r="L21">
        <v>1000</v>
      </c>
      <c r="O21">
        <v>75.126999999999995</v>
      </c>
      <c r="P21">
        <v>5.1999999999999998E-2</v>
      </c>
      <c r="Q21">
        <v>1000</v>
      </c>
      <c r="T21">
        <v>76.001000000000005</v>
      </c>
      <c r="U21">
        <v>0.156</v>
      </c>
      <c r="V21">
        <v>1000</v>
      </c>
      <c r="Y21">
        <v>75.459999999999994</v>
      </c>
      <c r="Z21">
        <v>0.28299999999999997</v>
      </c>
      <c r="AA21">
        <v>1000</v>
      </c>
    </row>
    <row r="22" spans="1:28" x14ac:dyDescent="0.3">
      <c r="A22">
        <v>6.22</v>
      </c>
      <c r="B22">
        <v>1000</v>
      </c>
      <c r="E22">
        <v>42.706000000000003</v>
      </c>
      <c r="F22">
        <v>2E-3</v>
      </c>
      <c r="G22">
        <v>1000</v>
      </c>
      <c r="J22">
        <v>57.607999999999997</v>
      </c>
      <c r="K22">
        <v>3.4000000000000002E-2</v>
      </c>
      <c r="L22">
        <v>1000</v>
      </c>
      <c r="O22">
        <v>73.548000000000002</v>
      </c>
      <c r="P22">
        <v>8.8999999999999996E-2</v>
      </c>
      <c r="Q22">
        <v>1000</v>
      </c>
      <c r="T22">
        <v>73.099999999999994</v>
      </c>
      <c r="U22">
        <v>0.21099999999999999</v>
      </c>
      <c r="V22">
        <v>1000</v>
      </c>
      <c r="Y22">
        <v>76.975999999999999</v>
      </c>
      <c r="Z22">
        <v>0.33</v>
      </c>
      <c r="AA22">
        <v>1000</v>
      </c>
    </row>
    <row r="24" spans="1:28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B25">
        <f>B3</f>
        <v>10</v>
      </c>
      <c r="C25">
        <f>C3</f>
        <v>0.5895999999999999</v>
      </c>
      <c r="G25">
        <f>G3</f>
        <v>10</v>
      </c>
      <c r="H25">
        <f>H3</f>
        <v>0.6038</v>
      </c>
      <c r="L25">
        <f>L3</f>
        <v>10</v>
      </c>
      <c r="M25">
        <f>M3</f>
        <v>0.64219999999999999</v>
      </c>
      <c r="Q25">
        <f>Q3</f>
        <v>10</v>
      </c>
      <c r="R25">
        <f>R3</f>
        <v>0.67920000000000003</v>
      </c>
      <c r="V25">
        <f>V3</f>
        <v>10</v>
      </c>
      <c r="W25">
        <f>W3</f>
        <v>0.7298</v>
      </c>
      <c r="AA25">
        <f>AA3</f>
        <v>50</v>
      </c>
      <c r="AB25">
        <f>AB3</f>
        <v>1.0165999999999999</v>
      </c>
    </row>
    <row r="26" spans="1:28" x14ac:dyDescent="0.3">
      <c r="B26">
        <f>B8</f>
        <v>100</v>
      </c>
      <c r="C26">
        <f>C8</f>
        <v>0.86699999999999999</v>
      </c>
      <c r="G26">
        <f>G8</f>
        <v>100</v>
      </c>
      <c r="H26">
        <f>H8</f>
        <v>1.1819999999999999</v>
      </c>
      <c r="L26">
        <f>L8</f>
        <v>100</v>
      </c>
      <c r="M26">
        <f>M8</f>
        <v>1.0760000000000001</v>
      </c>
      <c r="Q26">
        <f>Q8</f>
        <v>100</v>
      </c>
      <c r="R26">
        <f>R8</f>
        <v>1.2002000000000002</v>
      </c>
      <c r="V26">
        <f>V8</f>
        <v>100</v>
      </c>
      <c r="W26">
        <f>W8</f>
        <v>1.3442000000000001</v>
      </c>
      <c r="AA26">
        <f>AA8</f>
        <v>100</v>
      </c>
      <c r="AB26">
        <f>AB8</f>
        <v>1.4911999999999999</v>
      </c>
    </row>
    <row r="27" spans="1:28" x14ac:dyDescent="0.3">
      <c r="B27">
        <f>B13</f>
        <v>500</v>
      </c>
      <c r="C27">
        <f>C13</f>
        <v>2.5688</v>
      </c>
      <c r="G27">
        <f>G13</f>
        <v>500</v>
      </c>
      <c r="H27">
        <f>H13</f>
        <v>11.655800000000001</v>
      </c>
      <c r="L27">
        <f>L13</f>
        <v>500</v>
      </c>
      <c r="M27">
        <f>M13</f>
        <v>12.312000000000001</v>
      </c>
      <c r="Q27">
        <f>Q13</f>
        <v>500</v>
      </c>
      <c r="R27">
        <f>R13</f>
        <v>17.292000000000002</v>
      </c>
      <c r="V27">
        <f>V13</f>
        <v>500</v>
      </c>
      <c r="W27">
        <f>W13</f>
        <v>18.732400000000002</v>
      </c>
      <c r="AA27">
        <f>AA13</f>
        <v>500</v>
      </c>
      <c r="AB27">
        <f>AB13</f>
        <v>18.326999999999998</v>
      </c>
    </row>
    <row r="28" spans="1:28" x14ac:dyDescent="0.3">
      <c r="B28">
        <f>B18</f>
        <v>1000</v>
      </c>
      <c r="C28">
        <f>C18</f>
        <v>6.2495999999999992</v>
      </c>
      <c r="G28">
        <f>G18</f>
        <v>1000</v>
      </c>
      <c r="H28">
        <f>H18</f>
        <v>42.682000000000002</v>
      </c>
      <c r="L28">
        <f>L18</f>
        <v>1000</v>
      </c>
      <c r="M28">
        <f>M18</f>
        <v>57.444800000000008</v>
      </c>
      <c r="Q28">
        <f>Q18</f>
        <v>1000</v>
      </c>
      <c r="R28">
        <f>R18</f>
        <v>72.554999999999993</v>
      </c>
      <c r="V28">
        <f>V18</f>
        <v>1000</v>
      </c>
      <c r="W28">
        <f>W18</f>
        <v>75.291200000000003</v>
      </c>
      <c r="AA28">
        <f>AA18</f>
        <v>1000</v>
      </c>
      <c r="AB28">
        <f>AB18</f>
        <v>77.111399999999989</v>
      </c>
    </row>
    <row r="30" spans="1:28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B31" t="s">
        <v>20</v>
      </c>
      <c r="C31" t="s">
        <v>21</v>
      </c>
      <c r="G31" t="s">
        <v>15</v>
      </c>
      <c r="H31">
        <f xml:space="preserve"> AVERAGE(F3:F22)</f>
        <v>3.1000000000000012E-3</v>
      </c>
      <c r="L31" t="s">
        <v>16</v>
      </c>
      <c r="M31">
        <f xml:space="preserve"> AVERAGE(K3:K22)</f>
        <v>2.9100000000000015E-2</v>
      </c>
      <c r="Q31" t="s">
        <v>17</v>
      </c>
      <c r="R31">
        <f xml:space="preserve"> AVERAGE(P3:P22)</f>
        <v>6.7800000000000013E-2</v>
      </c>
      <c r="V31" t="s">
        <v>18</v>
      </c>
      <c r="W31">
        <f xml:space="preserve"> AVERAGE(U3:U22)</f>
        <v>0.15175</v>
      </c>
      <c r="AA31" t="s">
        <v>19</v>
      </c>
      <c r="AB31">
        <f xml:space="preserve"> AVERAGE(Z3:Z22)</f>
        <v>0.2752</v>
      </c>
    </row>
    <row r="32" spans="1:28" x14ac:dyDescent="0.3">
      <c r="B32">
        <v>1</v>
      </c>
      <c r="C32">
        <f>H31</f>
        <v>3.1000000000000012E-3</v>
      </c>
      <c r="G32">
        <f>G25</f>
        <v>10</v>
      </c>
      <c r="H32" s="3">
        <f>0.0031/H3</f>
        <v>5.1341503809208345E-3</v>
      </c>
      <c r="L32">
        <f>L25</f>
        <v>10</v>
      </c>
      <c r="M32" s="3">
        <f>0.0031/M3</f>
        <v>4.8271566490189974E-3</v>
      </c>
      <c r="Q32">
        <f>Q25</f>
        <v>10</v>
      </c>
      <c r="R32" s="3">
        <f>0.0031/R3</f>
        <v>4.5641931684334506E-3</v>
      </c>
      <c r="V32">
        <f>V25</f>
        <v>10</v>
      </c>
      <c r="W32" s="3">
        <f>0.0031/W3</f>
        <v>4.2477391066045493E-3</v>
      </c>
      <c r="AA32">
        <f>AA25</f>
        <v>50</v>
      </c>
      <c r="AB32" s="3">
        <f>0.0031/AB3</f>
        <v>3.0493802872319496E-3</v>
      </c>
    </row>
    <row r="33" spans="2:28" x14ac:dyDescent="0.3">
      <c r="B33">
        <v>2</v>
      </c>
      <c r="C33">
        <f>M31</f>
        <v>2.9100000000000015E-2</v>
      </c>
      <c r="G33">
        <f>G26</f>
        <v>100</v>
      </c>
      <c r="H33" s="3">
        <f>H31/H8</f>
        <v>2.622673434856177E-3</v>
      </c>
      <c r="L33">
        <f>L26</f>
        <v>100</v>
      </c>
      <c r="M33" s="3">
        <f>M31/M8</f>
        <v>2.7044609665427523E-2</v>
      </c>
      <c r="Q33">
        <f>Q26</f>
        <v>100</v>
      </c>
      <c r="R33" s="3">
        <f>R31/R8</f>
        <v>5.6490584902516253E-2</v>
      </c>
      <c r="V33">
        <f>V26</f>
        <v>100</v>
      </c>
      <c r="W33" s="3">
        <f>W31/W8</f>
        <v>0.11289242672221395</v>
      </c>
      <c r="AA33">
        <f>AA26</f>
        <v>100</v>
      </c>
      <c r="AB33" s="3">
        <f>AB31/AB8</f>
        <v>0.18454935622317598</v>
      </c>
    </row>
    <row r="34" spans="2:28" x14ac:dyDescent="0.3">
      <c r="B34">
        <v>4</v>
      </c>
      <c r="C34">
        <f>R31</f>
        <v>6.7800000000000013E-2</v>
      </c>
      <c r="G34">
        <f>G27</f>
        <v>500</v>
      </c>
      <c r="H34" s="3">
        <f>H31/H13</f>
        <v>2.6596201032962139E-4</v>
      </c>
      <c r="L34">
        <f>L27</f>
        <v>500</v>
      </c>
      <c r="M34" s="3">
        <f>M31/M13</f>
        <v>2.3635477582846015E-3</v>
      </c>
      <c r="Q34">
        <f>Q27</f>
        <v>500</v>
      </c>
      <c r="R34" s="3">
        <f>R31/R13</f>
        <v>3.9208882720333108E-3</v>
      </c>
      <c r="V34">
        <f>V27</f>
        <v>500</v>
      </c>
      <c r="W34" s="3">
        <f>W31/W13</f>
        <v>8.1009374132519039E-3</v>
      </c>
      <c r="AA34">
        <f>AA27</f>
        <v>500</v>
      </c>
      <c r="AB34" s="3">
        <f>AB31/AB13</f>
        <v>1.501609646968953E-2</v>
      </c>
    </row>
    <row r="35" spans="2:28" x14ac:dyDescent="0.3">
      <c r="B35">
        <v>8</v>
      </c>
      <c r="C35">
        <f>W31</f>
        <v>0.15175</v>
      </c>
      <c r="G35">
        <f>G28</f>
        <v>1000</v>
      </c>
      <c r="H35" s="3">
        <f>H31/H18</f>
        <v>7.2630148540368334E-5</v>
      </c>
      <c r="L35">
        <f>L28</f>
        <v>1000</v>
      </c>
      <c r="M35" s="3">
        <f>M31/M18</f>
        <v>5.0657326685792287E-4</v>
      </c>
      <c r="Q35">
        <f>Q28</f>
        <v>1000</v>
      </c>
      <c r="R35" s="3">
        <f>R31/R18</f>
        <v>9.3446351044035585E-4</v>
      </c>
      <c r="V35">
        <f>V28</f>
        <v>1000</v>
      </c>
      <c r="W35" s="3">
        <f>W31/W18</f>
        <v>2.0155077884268014E-3</v>
      </c>
      <c r="AA35">
        <f>AA28</f>
        <v>1000</v>
      </c>
      <c r="AB35" s="3">
        <f>AB31/AB18</f>
        <v>3.5688627103126133E-3</v>
      </c>
    </row>
    <row r="36" spans="2:28" x14ac:dyDescent="0.3">
      <c r="B36">
        <v>16</v>
      </c>
      <c r="C36">
        <f>AB31</f>
        <v>0.2752</v>
      </c>
    </row>
  </sheetData>
  <mergeCells count="6">
    <mergeCell ref="Y1:AB1"/>
    <mergeCell ref="A1:C1"/>
    <mergeCell ref="E1:H1"/>
    <mergeCell ref="J1:M1"/>
    <mergeCell ref="O1:R1"/>
    <mergeCell ref="T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Kaufmann</dc:creator>
  <cp:lastModifiedBy>Addison Kaufmann</cp:lastModifiedBy>
  <dcterms:created xsi:type="dcterms:W3CDTF">2017-04-07T04:59:55Z</dcterms:created>
  <dcterms:modified xsi:type="dcterms:W3CDTF">2017-04-07T05:57:18Z</dcterms:modified>
</cp:coreProperties>
</file>