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sbird\Documents\_Michelle\SES\2016\DS\"/>
    </mc:Choice>
  </mc:AlternateContent>
  <xr:revisionPtr revIDLastSave="0" documentId="8_{F332ED86-DD54-4EA9-9CF8-3B8CDF4A4B61}" xr6:coauthVersionLast="47" xr6:coauthVersionMax="47" xr10:uidLastSave="{00000000-0000-0000-0000-000000000000}"/>
  <bookViews>
    <workbookView xWindow="-120" yWindow="-120" windowWidth="29040" windowHeight="15840" activeTab="1" xr2:uid="{00000000-000D-0000-FFFF-FFFF00000000}"/>
  </bookViews>
  <sheets>
    <sheet name="Notes" sheetId="2" r:id="rId1"/>
    <sheet name="State Average Salaries" sheetId="3" r:id="rId2"/>
    <sheet name="LEA Average Salarie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 l="1"/>
  <c r="F5" i="1"/>
  <c r="F55" i="1"/>
  <c r="F56" i="1"/>
  <c r="F6" i="1"/>
  <c r="F57" i="1"/>
  <c r="F58" i="1"/>
  <c r="F7" i="1"/>
  <c r="F8" i="1"/>
  <c r="F59" i="1"/>
  <c r="F60" i="1"/>
  <c r="F9" i="1"/>
  <c r="F61" i="1"/>
  <c r="F10" i="1"/>
  <c r="F62" i="1"/>
  <c r="F63" i="1"/>
  <c r="F11" i="1"/>
  <c r="F64" i="1"/>
  <c r="F65" i="1"/>
  <c r="F66" i="1"/>
  <c r="F12" i="1"/>
  <c r="F67" i="1"/>
  <c r="F68" i="1"/>
  <c r="F69" i="1"/>
  <c r="F70" i="1"/>
  <c r="F71" i="1"/>
  <c r="F72" i="1"/>
  <c r="F73" i="1"/>
  <c r="F13" i="1"/>
  <c r="F74" i="1"/>
  <c r="F75" i="1"/>
  <c r="F76" i="1"/>
  <c r="F14" i="1"/>
  <c r="F15" i="1"/>
  <c r="F77" i="1"/>
  <c r="F78" i="1"/>
  <c r="F79" i="1"/>
  <c r="F80" i="1"/>
  <c r="F81" i="1"/>
  <c r="F82" i="1"/>
  <c r="F16" i="1"/>
  <c r="F83" i="1"/>
  <c r="F84" i="1"/>
  <c r="F85" i="1"/>
  <c r="F17" i="1"/>
  <c r="F18" i="1"/>
  <c r="F19" i="1"/>
  <c r="F86" i="1"/>
  <c r="F87" i="1"/>
  <c r="F88" i="1"/>
  <c r="F89" i="1"/>
  <c r="F90" i="1"/>
  <c r="F91" i="1"/>
  <c r="F20" i="1"/>
  <c r="F92" i="1"/>
  <c r="F93" i="1"/>
  <c r="F94" i="1"/>
  <c r="F21" i="1"/>
  <c r="F95" i="1"/>
  <c r="F96" i="1"/>
  <c r="F22" i="1"/>
  <c r="F97" i="1"/>
  <c r="F98" i="1"/>
  <c r="F99" i="1"/>
  <c r="F23" i="1"/>
  <c r="F100" i="1"/>
  <c r="F24" i="1"/>
  <c r="F101" i="1"/>
  <c r="F102" i="1"/>
  <c r="F103" i="1"/>
  <c r="F25" i="1"/>
  <c r="F104" i="1"/>
  <c r="F26" i="1"/>
  <c r="F105" i="1"/>
  <c r="F27" i="1"/>
  <c r="F106" i="1"/>
  <c r="F107" i="1"/>
  <c r="F108" i="1"/>
  <c r="F109" i="1"/>
  <c r="F28" i="1"/>
  <c r="F110" i="1"/>
  <c r="F29" i="1"/>
  <c r="F111" i="1"/>
  <c r="F112" i="1"/>
  <c r="F30" i="1"/>
  <c r="F113" i="1"/>
  <c r="F114" i="1"/>
  <c r="F115" i="1"/>
  <c r="F116" i="1"/>
  <c r="F117" i="1"/>
  <c r="F31" i="1"/>
  <c r="F118" i="1"/>
  <c r="F119" i="1"/>
  <c r="F120" i="1"/>
  <c r="F121" i="1"/>
  <c r="F32" i="1"/>
  <c r="F122" i="1"/>
  <c r="F33" i="1"/>
  <c r="F123" i="1"/>
  <c r="F34" i="1"/>
  <c r="F124" i="1"/>
  <c r="F35" i="1"/>
  <c r="F36" i="1"/>
  <c r="F125" i="1"/>
  <c r="F126" i="1"/>
  <c r="F127" i="1"/>
  <c r="F128" i="1"/>
  <c r="F129" i="1"/>
  <c r="F130" i="1"/>
  <c r="F131" i="1"/>
  <c r="F132" i="1"/>
  <c r="F133" i="1"/>
  <c r="F134" i="1"/>
  <c r="F37" i="1"/>
  <c r="F38" i="1"/>
  <c r="F135" i="1"/>
  <c r="F136" i="1"/>
  <c r="F39" i="1"/>
  <c r="F137" i="1"/>
  <c r="F138" i="1"/>
  <c r="F139" i="1"/>
  <c r="F140" i="1"/>
  <c r="F141" i="1"/>
  <c r="F142" i="1"/>
  <c r="F143" i="1"/>
  <c r="F144" i="1"/>
  <c r="F145" i="1"/>
  <c r="F146" i="1"/>
  <c r="F147" i="1"/>
  <c r="F148" i="1"/>
  <c r="F149" i="1"/>
  <c r="F150" i="1"/>
  <c r="F151" i="1"/>
  <c r="F40" i="1"/>
  <c r="F152" i="1"/>
  <c r="F153" i="1"/>
  <c r="F41" i="1"/>
  <c r="F42" i="1"/>
  <c r="F43" i="1"/>
  <c r="F154" i="1"/>
  <c r="F155" i="1"/>
  <c r="F156" i="1"/>
  <c r="F46" i="1"/>
  <c r="F47" i="1"/>
  <c r="F48" i="1"/>
  <c r="F49" i="1"/>
  <c r="F50" i="1"/>
  <c r="F51" i="1"/>
  <c r="F52" i="1"/>
  <c r="F4" i="1"/>
  <c r="F53" i="1"/>
  <c r="F45" i="1"/>
  <c r="F3" i="1"/>
  <c r="F44" i="1"/>
  <c r="D44" i="1"/>
  <c r="E5" i="3"/>
  <c r="E4" i="3"/>
  <c r="E3" i="3"/>
  <c r="C4" i="3"/>
  <c r="C5" i="3"/>
  <c r="C3" i="3"/>
  <c r="D45" i="1"/>
  <c r="D3" i="1"/>
  <c r="D46" i="1"/>
  <c r="D47" i="1"/>
  <c r="D48" i="1"/>
  <c r="D49" i="1"/>
  <c r="D50" i="1"/>
  <c r="D51" i="1"/>
  <c r="D52" i="1"/>
  <c r="D4" i="1"/>
  <c r="D53" i="1"/>
  <c r="D54" i="1"/>
  <c r="D5" i="1"/>
  <c r="D55" i="1"/>
  <c r="D56" i="1"/>
  <c r="D6" i="1"/>
  <c r="D57" i="1"/>
  <c r="D58" i="1"/>
  <c r="D7" i="1"/>
  <c r="D8" i="1"/>
  <c r="D59" i="1"/>
  <c r="D60" i="1"/>
  <c r="D9" i="1"/>
  <c r="D61" i="1"/>
  <c r="D10" i="1"/>
  <c r="D62" i="1"/>
  <c r="D63" i="1"/>
  <c r="D11" i="1"/>
  <c r="D64" i="1"/>
  <c r="D65" i="1"/>
  <c r="D66" i="1"/>
  <c r="D12" i="1"/>
  <c r="D67" i="1"/>
  <c r="D68" i="1"/>
  <c r="D69" i="1"/>
  <c r="D70" i="1"/>
  <c r="D71" i="1"/>
  <c r="D72" i="1"/>
  <c r="D73" i="1"/>
  <c r="D13" i="1"/>
  <c r="D74" i="1"/>
  <c r="D75" i="1"/>
  <c r="D76" i="1"/>
  <c r="D14" i="1"/>
  <c r="D15" i="1"/>
  <c r="D77" i="1"/>
  <c r="D78" i="1"/>
  <c r="D79" i="1"/>
  <c r="D80" i="1"/>
  <c r="D81" i="1"/>
  <c r="D82" i="1"/>
  <c r="D16" i="1"/>
  <c r="D83" i="1"/>
  <c r="D84" i="1"/>
  <c r="D85" i="1"/>
  <c r="D17" i="1"/>
  <c r="D18" i="1"/>
  <c r="D19" i="1"/>
  <c r="D86" i="1"/>
  <c r="D87" i="1"/>
  <c r="D88" i="1"/>
  <c r="D89" i="1"/>
  <c r="D90" i="1"/>
  <c r="D91" i="1"/>
  <c r="D20" i="1"/>
  <c r="D92" i="1"/>
  <c r="D93" i="1"/>
  <c r="D94" i="1"/>
  <c r="D21" i="1"/>
  <c r="D95" i="1"/>
  <c r="D96" i="1"/>
  <c r="D22" i="1"/>
  <c r="D97" i="1"/>
  <c r="D98" i="1"/>
  <c r="D99" i="1"/>
  <c r="D23" i="1"/>
  <c r="D100" i="1"/>
  <c r="D24" i="1"/>
  <c r="D101" i="1"/>
  <c r="D102" i="1"/>
  <c r="D103" i="1"/>
  <c r="D25" i="1"/>
  <c r="D104" i="1"/>
  <c r="D26" i="1"/>
  <c r="D105" i="1"/>
  <c r="D27" i="1"/>
  <c r="D106" i="1"/>
  <c r="D107" i="1"/>
  <c r="D108" i="1"/>
  <c r="D109" i="1"/>
  <c r="D28" i="1"/>
  <c r="D110" i="1"/>
  <c r="D29" i="1"/>
  <c r="D111" i="1"/>
  <c r="D112" i="1"/>
  <c r="D30" i="1"/>
  <c r="D113" i="1"/>
  <c r="D114" i="1"/>
  <c r="D115" i="1"/>
  <c r="D116" i="1"/>
  <c r="D117" i="1"/>
  <c r="D31" i="1"/>
  <c r="D118" i="1"/>
  <c r="D119" i="1"/>
  <c r="D120" i="1"/>
  <c r="D121" i="1"/>
  <c r="D32" i="1"/>
  <c r="D122" i="1"/>
  <c r="D33" i="1"/>
  <c r="D123" i="1"/>
  <c r="D34" i="1"/>
  <c r="D124" i="1"/>
  <c r="D35" i="1"/>
  <c r="D36" i="1"/>
  <c r="D125" i="1"/>
  <c r="D126" i="1"/>
  <c r="D127" i="1"/>
  <c r="D128" i="1"/>
  <c r="D129" i="1"/>
  <c r="D130" i="1"/>
  <c r="D131" i="1"/>
  <c r="D132" i="1"/>
  <c r="D133" i="1"/>
  <c r="D134" i="1"/>
  <c r="D37" i="1"/>
  <c r="D38" i="1"/>
  <c r="D135" i="1"/>
  <c r="D136" i="1"/>
  <c r="D39" i="1"/>
  <c r="D137" i="1"/>
  <c r="D138" i="1"/>
  <c r="D139" i="1"/>
  <c r="D140" i="1"/>
  <c r="D141" i="1"/>
  <c r="D142" i="1"/>
  <c r="D143" i="1"/>
  <c r="D144" i="1"/>
  <c r="D145" i="1"/>
  <c r="D146" i="1"/>
  <c r="D147" i="1"/>
  <c r="D148" i="1"/>
  <c r="D149" i="1"/>
  <c r="D150" i="1"/>
  <c r="D151" i="1"/>
  <c r="D40" i="1"/>
  <c r="D152" i="1"/>
  <c r="D153" i="1"/>
  <c r="D41" i="1"/>
  <c r="D42" i="1"/>
  <c r="D43" i="1"/>
  <c r="D154" i="1"/>
  <c r="D155" i="1"/>
  <c r="D156" i="1"/>
</calcChain>
</file>

<file path=xl/sharedStrings.xml><?xml version="1.0" encoding="utf-8"?>
<sst xmlns="http://schemas.openxmlformats.org/spreadsheetml/2006/main" count="330" uniqueCount="174">
  <si>
    <t>Academy for Math Engineering &amp; Science</t>
  </si>
  <si>
    <t>Advantage Arts Academy</t>
  </si>
  <si>
    <t>Alpine District</t>
  </si>
  <si>
    <t>American Academy of Innovation</t>
  </si>
  <si>
    <t>American Leadership Academy</t>
  </si>
  <si>
    <t>American Preparatory Academy</t>
  </si>
  <si>
    <t>Ascent Academies of Utah</t>
  </si>
  <si>
    <t>Athenian eAcademy</t>
  </si>
  <si>
    <t>Athlos Academy of Utah</t>
  </si>
  <si>
    <t>Bear River Charter School</t>
  </si>
  <si>
    <t>Beaver District</t>
  </si>
  <si>
    <t>Beehive Science &amp; Technology Academy</t>
  </si>
  <si>
    <t>Bonneville Academy</t>
  </si>
  <si>
    <t>Box Elder District</t>
  </si>
  <si>
    <t>Bridge Elementary School</t>
  </si>
  <si>
    <t>C.S. Lewis Academy</t>
  </si>
  <si>
    <t>Cache District</t>
  </si>
  <si>
    <t>Canyon Grove Academy</t>
  </si>
  <si>
    <t>Canyon Rim Academy</t>
  </si>
  <si>
    <t>Canyons District</t>
  </si>
  <si>
    <t>Carbon District</t>
  </si>
  <si>
    <t>Channing Hall</t>
  </si>
  <si>
    <t>City Academy</t>
  </si>
  <si>
    <t>Daggett District</t>
  </si>
  <si>
    <t>Davinci Academy</t>
  </si>
  <si>
    <t>Davis District</t>
  </si>
  <si>
    <t>Dixie Montessori Academy</t>
  </si>
  <si>
    <t>Dual Immersion Academy</t>
  </si>
  <si>
    <t>Duchesne District</t>
  </si>
  <si>
    <t>Early Light Academy at Daybreak</t>
  </si>
  <si>
    <t>East Hollywood High</t>
  </si>
  <si>
    <t>Edith Bowen Laboratory School</t>
  </si>
  <si>
    <t>Emery District</t>
  </si>
  <si>
    <t>Endeavor Hall</t>
  </si>
  <si>
    <t>Entheos Academy</t>
  </si>
  <si>
    <t>Esperanza School</t>
  </si>
  <si>
    <t>Excelsior Academy</t>
  </si>
  <si>
    <t>Fast Forward High</t>
  </si>
  <si>
    <t>Franklin Discovery Academy</t>
  </si>
  <si>
    <t>Freedom Preparatory Academy</t>
  </si>
  <si>
    <t>Garfield District</t>
  </si>
  <si>
    <t>Gateway Preparatory Academy</t>
  </si>
  <si>
    <t>George Washington Academy</t>
  </si>
  <si>
    <t>Good Foundations Academy</t>
  </si>
  <si>
    <t>Grand District</t>
  </si>
  <si>
    <t>Granite District</t>
  </si>
  <si>
    <t>Greenwood Charter School</t>
  </si>
  <si>
    <t>Guadalupe School</t>
  </si>
  <si>
    <t>Hawthorn Academy</t>
  </si>
  <si>
    <t>Highmark Charter School</t>
  </si>
  <si>
    <t>Ignite Entrepreneurship Academy</t>
  </si>
  <si>
    <t>Intech Collegiate Academy</t>
  </si>
  <si>
    <t>Iron District</t>
  </si>
  <si>
    <t>Itineris Early College High</t>
  </si>
  <si>
    <t>Jefferson Academy</t>
  </si>
  <si>
    <t>John Hancock Charter School</t>
  </si>
  <si>
    <t>Jordan District</t>
  </si>
  <si>
    <t>Juab District</t>
  </si>
  <si>
    <t>Kane District</t>
  </si>
  <si>
    <t>Karl G. Maeser Preparatory Academy</t>
  </si>
  <si>
    <t>Lakeview Academy</t>
  </si>
  <si>
    <t>Leadership Academy of Utah</t>
  </si>
  <si>
    <t>Leadership Learning Academy</t>
  </si>
  <si>
    <t>Legacy Preparatory Academy</t>
  </si>
  <si>
    <t>Lincoln Academy</t>
  </si>
  <si>
    <t>Logan City District</t>
  </si>
  <si>
    <t>Lumen Scholar Institute</t>
  </si>
  <si>
    <t>Maria Montessori Academy</t>
  </si>
  <si>
    <t>Merit College Preparatory Academy</t>
  </si>
  <si>
    <t>Millard District</t>
  </si>
  <si>
    <t>Moab Charter School</t>
  </si>
  <si>
    <t>Monticello Academy</t>
  </si>
  <si>
    <t>Morgan District</t>
  </si>
  <si>
    <t>Mountain Heights Academy</t>
  </si>
  <si>
    <t>Mountain West Montessori Academy</t>
  </si>
  <si>
    <t>Mountainville Academy</t>
  </si>
  <si>
    <t>Murray District</t>
  </si>
  <si>
    <t>Navigator Pointe Academy</t>
  </si>
  <si>
    <t>Nebo District</t>
  </si>
  <si>
    <t>No. UT. Acad. for Math Engineering &amp; Science</t>
  </si>
  <si>
    <t>Noah Webster Academy</t>
  </si>
  <si>
    <t>North Davis Preparatory Academy</t>
  </si>
  <si>
    <t>North Sanpete District</t>
  </si>
  <si>
    <t>North Star Academy</t>
  </si>
  <si>
    <t>North Summit District</t>
  </si>
  <si>
    <t>Odyssey Charter School</t>
  </si>
  <si>
    <t>Ogden City District</t>
  </si>
  <si>
    <t>Ogden Preparatory Academy</t>
  </si>
  <si>
    <t>Open Classroom</t>
  </si>
  <si>
    <t>Pacific Heritage Academy</t>
  </si>
  <si>
    <t>Paradigm High School</t>
  </si>
  <si>
    <t>Park City District</t>
  </si>
  <si>
    <t>Pinnacle Canyon Academy</t>
  </si>
  <si>
    <t>Piute District</t>
  </si>
  <si>
    <t>Promontory School of Expeditionary Learning</t>
  </si>
  <si>
    <t>Providence Hall</t>
  </si>
  <si>
    <t>Provo District</t>
  </si>
  <si>
    <t>Quest Academy</t>
  </si>
  <si>
    <t>Ranches Academy</t>
  </si>
  <si>
    <t>Reagan Academy</t>
  </si>
  <si>
    <t>Real Salt Lake Academy High School</t>
  </si>
  <si>
    <t>Renaissance Academy</t>
  </si>
  <si>
    <t>Rich District</t>
  </si>
  <si>
    <t>Rockwell Charter High School</t>
  </si>
  <si>
    <t>Roots Charter High School</t>
  </si>
  <si>
    <t>Salt Lake Arts Academy</t>
  </si>
  <si>
    <t>Salt Lake Center for Science Education</t>
  </si>
  <si>
    <t>Salt Lake District</t>
  </si>
  <si>
    <t>Salt Lake School for the Performing Arts</t>
  </si>
  <si>
    <t>San Juan District</t>
  </si>
  <si>
    <t>Scholar Academy</t>
  </si>
  <si>
    <t>Sevier District</t>
  </si>
  <si>
    <t>Soldier Hollow Charter School</t>
  </si>
  <si>
    <t>South Sanpete District</t>
  </si>
  <si>
    <t>South Summit District</t>
  </si>
  <si>
    <t>Spectrum Academy</t>
  </si>
  <si>
    <t>St. George Academy</t>
  </si>
  <si>
    <t>Success Academy</t>
  </si>
  <si>
    <t>Summit Academy</t>
  </si>
  <si>
    <t>Summit Academy High School</t>
  </si>
  <si>
    <t>Syracuse Arts Academy</t>
  </si>
  <si>
    <t>Terra Academy</t>
  </si>
  <si>
    <t>The Center for Creativity Innovation and Discovery</t>
  </si>
  <si>
    <t>Thomas Edison</t>
  </si>
  <si>
    <t>Timpanogos Academy</t>
  </si>
  <si>
    <t>Tintic District</t>
  </si>
  <si>
    <t>Tooele District</t>
  </si>
  <si>
    <t>Treeside Charter School</t>
  </si>
  <si>
    <t>Tuacahn High School for the Performing Arts</t>
  </si>
  <si>
    <t>Uintah District</t>
  </si>
  <si>
    <t>Uintah River High</t>
  </si>
  <si>
    <t>Utah Career Path High School</t>
  </si>
  <si>
    <t>Utah Connections Academy</t>
  </si>
  <si>
    <t>Utah County Academy of Science</t>
  </si>
  <si>
    <t>Utah International Charter School</t>
  </si>
  <si>
    <t>Utah Military Academy</t>
  </si>
  <si>
    <t>Utah Schools for Deaf &amp; Blind</t>
  </si>
  <si>
    <t>Utah Virtual Academy</t>
  </si>
  <si>
    <t>Valley Academy</t>
  </si>
  <si>
    <t>Vanguard Academy</t>
  </si>
  <si>
    <t>Venture Academy</t>
  </si>
  <si>
    <t>Vista School</t>
  </si>
  <si>
    <t>Voyage Academy</t>
  </si>
  <si>
    <t>Walden School of Liberal Arts</t>
  </si>
  <si>
    <t>Wallace Stegner Academy</t>
  </si>
  <si>
    <t>Wasatch District</t>
  </si>
  <si>
    <t>Wasatch Peak Academy</t>
  </si>
  <si>
    <t>Wasatch Waldorf Charter School</t>
  </si>
  <si>
    <t>Washington District</t>
  </si>
  <si>
    <t>Wayne District</t>
  </si>
  <si>
    <t>Weber District</t>
  </si>
  <si>
    <t>Weber State University Charter Academy</t>
  </si>
  <si>
    <t>Weilenmann School of Discovery</t>
  </si>
  <si>
    <t>Winter Sports School</t>
  </si>
  <si>
    <t>Statewide</t>
  </si>
  <si>
    <t>Charter</t>
  </si>
  <si>
    <t>School Districts</t>
  </si>
  <si>
    <t>Mean School Administrator Salary in dollars</t>
  </si>
  <si>
    <t>Administrator to Teacher Mean Salary Ratio within LEA</t>
  </si>
  <si>
    <t>LEA Teacher to State Teacher Mean Salary Ratio</t>
  </si>
  <si>
    <t>Local Education Agency (LEA)</t>
  </si>
  <si>
    <t>Notes</t>
  </si>
  <si>
    <r>
      <rPr>
        <b/>
        <sz val="11"/>
        <color theme="1"/>
        <rFont val="Calibri"/>
        <family val="2"/>
        <scheme val="minor"/>
      </rPr>
      <t>Table:</t>
    </r>
    <r>
      <rPr>
        <sz val="11"/>
        <color theme="1"/>
        <rFont val="Calibri"/>
        <family val="2"/>
        <scheme val="minor"/>
      </rPr>
      <t xml:space="preserve"> Utah State Board of Education, Data and Statistics Section.</t>
    </r>
  </si>
  <si>
    <r>
      <rPr>
        <b/>
        <sz val="11"/>
        <color theme="1"/>
        <rFont val="Calibri"/>
        <family val="2"/>
        <scheme val="minor"/>
      </rPr>
      <t>Definition:</t>
    </r>
    <r>
      <rPr>
        <sz val="11"/>
        <color theme="1"/>
        <rFont val="Calibri"/>
        <family val="2"/>
        <scheme val="minor"/>
      </rPr>
      <t xml:space="preserve"> Based on educators who were employed at least half time</t>
    </r>
  </si>
  <si>
    <r>
      <rPr>
        <b/>
        <sz val="11"/>
        <color theme="1"/>
        <rFont val="Calibri"/>
        <family val="2"/>
        <scheme val="minor"/>
      </rPr>
      <t>Missing Data (―):</t>
    </r>
    <r>
      <rPr>
        <sz val="11"/>
        <color theme="1"/>
        <rFont val="Calibri"/>
        <family val="2"/>
        <scheme val="minor"/>
      </rPr>
      <t xml:space="preserve"> Due to an LEA's few educators being excluded because (a) they are not licensed and therefore not in the database, (b) the LEA did not enter salary data into the database or (c) they did not meet the inclusion criteria. </t>
    </r>
  </si>
  <si>
    <r>
      <rPr>
        <b/>
        <sz val="11"/>
        <color theme="1"/>
        <rFont val="Calibri"/>
        <family val="2"/>
        <scheme val="minor"/>
      </rPr>
      <t>Source:</t>
    </r>
    <r>
      <rPr>
        <sz val="11"/>
        <color theme="1"/>
        <rFont val="Calibri"/>
        <family val="2"/>
        <scheme val="minor"/>
      </rPr>
      <t xml:space="preserve"> Utah State Board of Education, Educator Licensing Section, Cactus Database.</t>
    </r>
  </si>
  <si>
    <t>LEA Type</t>
  </si>
  <si>
    <t>Mean Administrator Salary in Dollars</t>
  </si>
  <si>
    <t xml:space="preserve">Administrator to Teacher Mean Salary Ratio </t>
  </si>
  <si>
    <t>Mean Teacher Salary in Dollars</t>
  </si>
  <si>
    <t>Teacher to State Teacher Mean Salary Ratio</t>
  </si>
  <si>
    <t>Average Salary of School Administrators and Classroom Teachers: School Year 2020-2021</t>
  </si>
  <si>
    <t>Average Administrator and Teacher Salaries: School Year 2020-2021</t>
  </si>
  <si>
    <t>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</si>
</sst>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9">
    <xf numFmtId="0" fontId="0" fillId="0" borderId="0" xfId="0"/>
    <xf numFmtId="4" fontId="0" fillId="0" borderId="0" xfId="0" applyNumberFormat="1"/>
    <xf numFmtId="3" fontId="0" fillId="0" borderId="0" xfId="0" applyNumberFormat="1"/>
    <xf numFmtId="164" fontId="0" fillId="0" borderId="0" xfId="42" applyNumberFormat="1" applyFont="1"/>
    <xf numFmtId="0" fontId="16" fillId="0" borderId="0" xfId="0" applyFont="1" applyAlignment="1">
      <alignment horizontal="left" wrapText="1"/>
    </xf>
    <xf numFmtId="165" fontId="0" fillId="0" borderId="0" xfId="42" applyNumberFormat="1" applyFont="1"/>
    <xf numFmtId="166" fontId="0" fillId="0" borderId="0" xfId="42" applyNumberFormat="1" applyFont="1"/>
    <xf numFmtId="2" fontId="0" fillId="0" borderId="0" xfId="0" applyNumberFormat="1"/>
    <xf numFmtId="0" fontId="16" fillId="0" borderId="0" xfId="0" applyFont="1"/>
    <xf numFmtId="0" fontId="0" fillId="0" borderId="0" xfId="0" applyFont="1"/>
    <xf numFmtId="0" fontId="0" fillId="0" borderId="0" xfId="0" applyFont="1" applyAlignment="1">
      <alignment wrapText="1"/>
    </xf>
    <xf numFmtId="0" fontId="16" fillId="0" borderId="0" xfId="0" applyFont="1" applyAlignment="1">
      <alignment horizontal="left"/>
    </xf>
    <xf numFmtId="0" fontId="0" fillId="0" borderId="0" xfId="0" applyFont="1" applyAlignment="1">
      <alignment horizontal="left"/>
    </xf>
    <xf numFmtId="2" fontId="0" fillId="0" borderId="0" xfId="0" applyNumberFormat="1" applyFont="1" applyAlignment="1">
      <alignment horizontal="right" wrapText="1"/>
    </xf>
    <xf numFmtId="0" fontId="16" fillId="33" borderId="0" xfId="0" applyFont="1" applyFill="1" applyAlignment="1">
      <alignment wrapText="1"/>
    </xf>
    <xf numFmtId="164" fontId="16" fillId="33" borderId="0" xfId="42" applyNumberFormat="1" applyFont="1" applyFill="1" applyAlignment="1">
      <alignment wrapText="1"/>
    </xf>
    <xf numFmtId="0" fontId="16" fillId="33" borderId="0" xfId="0" applyFont="1" applyFill="1" applyAlignment="1">
      <alignment horizontal="left" wrapText="1"/>
    </xf>
    <xf numFmtId="0" fontId="0" fillId="0" borderId="0" xfId="0" applyFill="1" applyAlignment="1">
      <alignment wrapText="1"/>
    </xf>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32CF-975D-46E3-A151-FFE2DFF9BE82}">
  <dimension ref="A1:A6"/>
  <sheetViews>
    <sheetView zoomScale="208" zoomScaleNormal="208" workbookViewId="0">
      <selection activeCell="A10" sqref="A10"/>
    </sheetView>
  </sheetViews>
  <sheetFormatPr defaultRowHeight="15" x14ac:dyDescent="0.25"/>
  <cols>
    <col min="1" max="1" width="77.140625" customWidth="1"/>
  </cols>
  <sheetData>
    <row r="1" spans="1:1" x14ac:dyDescent="0.25">
      <c r="A1" s="8" t="s">
        <v>171</v>
      </c>
    </row>
    <row r="2" spans="1:1" x14ac:dyDescent="0.25">
      <c r="A2" s="8" t="s">
        <v>161</v>
      </c>
    </row>
    <row r="3" spans="1:1" x14ac:dyDescent="0.25">
      <c r="A3" s="9" t="s">
        <v>165</v>
      </c>
    </row>
    <row r="4" spans="1:1" x14ac:dyDescent="0.25">
      <c r="A4" s="9" t="s">
        <v>162</v>
      </c>
    </row>
    <row r="5" spans="1:1" x14ac:dyDescent="0.25">
      <c r="A5" s="9" t="s">
        <v>163</v>
      </c>
    </row>
    <row r="6" spans="1:1" ht="45" x14ac:dyDescent="0.25">
      <c r="A6" s="10"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927D-D236-4AC9-991D-EAD4CA0FF001}">
  <dimension ref="A1:AH21"/>
  <sheetViews>
    <sheetView tabSelected="1" zoomScale="190" zoomScaleNormal="190" workbookViewId="0">
      <selection activeCell="A2" sqref="A2"/>
    </sheetView>
  </sheetViews>
  <sheetFormatPr defaultRowHeight="15" x14ac:dyDescent="0.25"/>
  <cols>
    <col min="1" max="1" width="15.42578125" customWidth="1"/>
    <col min="2" max="2" width="18.28515625" customWidth="1"/>
    <col min="3" max="3" width="18.7109375" customWidth="1"/>
    <col min="4" max="4" width="16.140625" customWidth="1"/>
    <col min="5" max="5" width="22.42578125" customWidth="1"/>
    <col min="8" max="8" width="13.28515625" customWidth="1"/>
    <col min="28" max="28" width="10" bestFit="1" customWidth="1"/>
    <col min="30" max="30" width="10" bestFit="1" customWidth="1"/>
  </cols>
  <sheetData>
    <row r="1" spans="1:10" x14ac:dyDescent="0.25">
      <c r="A1" s="8" t="s">
        <v>172</v>
      </c>
    </row>
    <row r="2" spans="1:10" ht="45" x14ac:dyDescent="0.25">
      <c r="A2" s="11" t="s">
        <v>166</v>
      </c>
      <c r="B2" s="4" t="s">
        <v>167</v>
      </c>
      <c r="C2" s="4" t="s">
        <v>168</v>
      </c>
      <c r="D2" s="4" t="s">
        <v>169</v>
      </c>
      <c r="E2" s="4" t="s">
        <v>170</v>
      </c>
    </row>
    <row r="3" spans="1:10" x14ac:dyDescent="0.25">
      <c r="A3" s="12" t="s">
        <v>154</v>
      </c>
      <c r="B3" s="5">
        <v>100020.29</v>
      </c>
      <c r="C3" s="13">
        <f>B3/D3</f>
        <v>1.7477973483604092</v>
      </c>
      <c r="D3" s="18">
        <v>57226.48</v>
      </c>
      <c r="E3" s="13">
        <f>D3/D3</f>
        <v>1</v>
      </c>
    </row>
    <row r="4" spans="1:10" x14ac:dyDescent="0.25">
      <c r="A4" t="s">
        <v>156</v>
      </c>
      <c r="B4" s="5">
        <v>102934.56</v>
      </c>
      <c r="C4" s="13">
        <f t="shared" ref="C4:C5" si="0">B4/D4</f>
        <v>1.7588898347745463</v>
      </c>
      <c r="D4" s="18">
        <v>58522.46</v>
      </c>
      <c r="E4" s="7">
        <f>D4/D3</f>
        <v>1.022646509098585</v>
      </c>
    </row>
    <row r="5" spans="1:10" x14ac:dyDescent="0.25">
      <c r="A5" t="s">
        <v>155</v>
      </c>
      <c r="B5" s="5">
        <v>80137.39</v>
      </c>
      <c r="C5" s="13">
        <f t="shared" si="0"/>
        <v>1.6832902064565756</v>
      </c>
      <c r="D5" s="18">
        <v>47607.59</v>
      </c>
      <c r="E5" s="7">
        <f>D5/D3</f>
        <v>0.83191540000363462</v>
      </c>
    </row>
    <row r="9" spans="1:10" x14ac:dyDescent="0.25">
      <c r="I9" s="1"/>
      <c r="J9" s="2"/>
    </row>
    <row r="10" spans="1:10" x14ac:dyDescent="0.25">
      <c r="I10" s="1"/>
      <c r="J10" s="2"/>
    </row>
    <row r="11" spans="1:10" x14ac:dyDescent="0.25">
      <c r="I11" s="1"/>
    </row>
    <row r="17" spans="30:34" x14ac:dyDescent="0.25">
      <c r="AD17" s="1"/>
      <c r="AE17" s="2"/>
      <c r="AF17" s="1"/>
      <c r="AG17" s="1"/>
      <c r="AH17" s="2"/>
    </row>
    <row r="19" spans="30:34" x14ac:dyDescent="0.25">
      <c r="AD19" s="1"/>
      <c r="AF19" s="1"/>
      <c r="AG19" s="1"/>
    </row>
    <row r="20" spans="30:34" x14ac:dyDescent="0.25">
      <c r="AD20" s="1"/>
      <c r="AE20" s="2"/>
      <c r="AF20" s="1"/>
      <c r="AG20" s="1"/>
      <c r="AH20" s="2"/>
    </row>
    <row r="21" spans="30:34" x14ac:dyDescent="0.25">
      <c r="AD21" s="1"/>
      <c r="AF21" s="1"/>
      <c r="AG2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6"/>
  <sheetViews>
    <sheetView zoomScale="202" zoomScaleNormal="202" workbookViewId="0">
      <selection activeCell="J11" sqref="J11"/>
    </sheetView>
  </sheetViews>
  <sheetFormatPr defaultRowHeight="15" x14ac:dyDescent="0.25"/>
  <cols>
    <col min="2" max="2" width="44" bestFit="1" customWidth="1"/>
    <col min="3" max="3" width="19.42578125" style="3" customWidth="1"/>
    <col min="4" max="4" width="25.28515625" customWidth="1"/>
    <col min="5" max="5" width="18.7109375" customWidth="1"/>
    <col min="6" max="6" width="25.28515625" customWidth="1"/>
    <col min="7" max="7" width="12" customWidth="1"/>
    <col min="8" max="8" width="11.140625" bestFit="1" customWidth="1"/>
    <col min="10" max="10" width="10.140625" bestFit="1" customWidth="1"/>
  </cols>
  <sheetData>
    <row r="1" spans="1:11" x14ac:dyDescent="0.25">
      <c r="A1" s="8" t="s">
        <v>172</v>
      </c>
    </row>
    <row r="2" spans="1:11" s="17" customFormat="1" ht="45" x14ac:dyDescent="0.25">
      <c r="A2" s="14" t="s">
        <v>166</v>
      </c>
      <c r="B2" s="14" t="s">
        <v>160</v>
      </c>
      <c r="C2" s="15" t="s">
        <v>157</v>
      </c>
      <c r="D2" s="16" t="s">
        <v>158</v>
      </c>
      <c r="E2" s="16" t="s">
        <v>169</v>
      </c>
      <c r="F2" s="16" t="s">
        <v>159</v>
      </c>
    </row>
    <row r="3" spans="1:11" x14ac:dyDescent="0.25">
      <c r="A3" t="s">
        <v>173</v>
      </c>
      <c r="B3" t="s">
        <v>2</v>
      </c>
      <c r="C3" s="6">
        <v>101256.75</v>
      </c>
      <c r="D3" s="7">
        <f t="shared" ref="D3:D34" si="0">C3/E3</f>
        <v>1.8421940751710624</v>
      </c>
      <c r="E3" s="6">
        <v>54965.3</v>
      </c>
      <c r="F3" s="7">
        <f t="shared" ref="F3:F34" si="1">E3/57226.48</f>
        <v>0.96048717307092801</v>
      </c>
    </row>
    <row r="4" spans="1:11" x14ac:dyDescent="0.25">
      <c r="A4" t="s">
        <v>173</v>
      </c>
      <c r="B4" t="s">
        <v>10</v>
      </c>
      <c r="C4" s="6">
        <v>98450.33</v>
      </c>
      <c r="D4" s="7">
        <f t="shared" si="0"/>
        <v>1.5827579476850815</v>
      </c>
      <c r="E4" s="6">
        <v>62201.760000000002</v>
      </c>
      <c r="F4" s="7">
        <f t="shared" si="1"/>
        <v>1.0869401717526572</v>
      </c>
    </row>
    <row r="5" spans="1:11" x14ac:dyDescent="0.25">
      <c r="A5" t="s">
        <v>173</v>
      </c>
      <c r="B5" t="s">
        <v>13</v>
      </c>
      <c r="C5" s="6">
        <v>93331.65</v>
      </c>
      <c r="D5" s="7">
        <f t="shared" si="0"/>
        <v>1.5533199734310921</v>
      </c>
      <c r="E5" s="6">
        <v>60085.27</v>
      </c>
      <c r="F5" s="7">
        <f t="shared" si="1"/>
        <v>1.0499557197996452</v>
      </c>
      <c r="G5" s="11"/>
      <c r="H5" s="4"/>
      <c r="I5" s="4"/>
      <c r="J5" s="4"/>
      <c r="K5" s="4"/>
    </row>
    <row r="6" spans="1:11" x14ac:dyDescent="0.25">
      <c r="A6" t="s">
        <v>173</v>
      </c>
      <c r="B6" t="s">
        <v>16</v>
      </c>
      <c r="C6" s="6">
        <v>109747.37</v>
      </c>
      <c r="D6" s="7">
        <f t="shared" si="0"/>
        <v>1.8375141479422696</v>
      </c>
      <c r="E6" s="6">
        <v>59726</v>
      </c>
      <c r="F6" s="7">
        <f t="shared" si="1"/>
        <v>1.043677682080044</v>
      </c>
      <c r="G6" s="12"/>
      <c r="H6" s="5"/>
      <c r="I6" s="13"/>
      <c r="J6" s="18"/>
      <c r="K6" s="13"/>
    </row>
    <row r="7" spans="1:11" x14ac:dyDescent="0.25">
      <c r="A7" t="s">
        <v>173</v>
      </c>
      <c r="B7" t="s">
        <v>19</v>
      </c>
      <c r="C7" s="6">
        <v>107126.18</v>
      </c>
      <c r="D7" s="7">
        <f t="shared" si="0"/>
        <v>1.7174364411229193</v>
      </c>
      <c r="E7" s="6">
        <v>62375.63</v>
      </c>
      <c r="F7" s="7">
        <f t="shared" si="1"/>
        <v>1.0899784505354864</v>
      </c>
    </row>
    <row r="8" spans="1:11" x14ac:dyDescent="0.25">
      <c r="A8" t="s">
        <v>173</v>
      </c>
      <c r="B8" t="s">
        <v>20</v>
      </c>
      <c r="C8" s="6">
        <v>82841.5</v>
      </c>
      <c r="D8" s="7">
        <f t="shared" si="0"/>
        <v>1.5379975426645491</v>
      </c>
      <c r="E8" s="6">
        <v>53863.22</v>
      </c>
      <c r="F8" s="7">
        <f t="shared" si="1"/>
        <v>0.94122895554645325</v>
      </c>
    </row>
    <row r="9" spans="1:11" x14ac:dyDescent="0.25">
      <c r="A9" t="s">
        <v>173</v>
      </c>
      <c r="B9" t="s">
        <v>23</v>
      </c>
      <c r="C9" s="6">
        <v>82641</v>
      </c>
      <c r="D9" s="7">
        <f t="shared" si="0"/>
        <v>1.6202497397319091</v>
      </c>
      <c r="E9" s="6">
        <v>51005.1</v>
      </c>
      <c r="F9" s="7">
        <f t="shared" si="1"/>
        <v>0.89128494361351596</v>
      </c>
    </row>
    <row r="10" spans="1:11" x14ac:dyDescent="0.25">
      <c r="A10" t="s">
        <v>173</v>
      </c>
      <c r="B10" t="s">
        <v>25</v>
      </c>
      <c r="C10" s="6">
        <v>115089.03</v>
      </c>
      <c r="D10" s="7">
        <f t="shared" si="0"/>
        <v>2.0033443896223484</v>
      </c>
      <c r="E10" s="6">
        <v>57448.45</v>
      </c>
      <c r="F10" s="7">
        <f t="shared" si="1"/>
        <v>1.0038787987658859</v>
      </c>
    </row>
    <row r="11" spans="1:11" x14ac:dyDescent="0.25">
      <c r="A11" t="s">
        <v>173</v>
      </c>
      <c r="B11" t="s">
        <v>28</v>
      </c>
      <c r="C11" s="6">
        <v>84158.89</v>
      </c>
      <c r="D11" s="7">
        <f t="shared" si="0"/>
        <v>1.5926264736389024</v>
      </c>
      <c r="E11" s="6">
        <v>52842.83</v>
      </c>
      <c r="F11" s="7">
        <f t="shared" si="1"/>
        <v>0.92339822403894134</v>
      </c>
    </row>
    <row r="12" spans="1:11" x14ac:dyDescent="0.25">
      <c r="A12" t="s">
        <v>173</v>
      </c>
      <c r="B12" t="s">
        <v>32</v>
      </c>
      <c r="C12" s="6">
        <v>84679.64</v>
      </c>
      <c r="D12" s="7">
        <f t="shared" si="0"/>
        <v>1.552617605599715</v>
      </c>
      <c r="E12" s="6">
        <v>54539.92</v>
      </c>
      <c r="F12" s="7">
        <f t="shared" si="1"/>
        <v>0.95305390092139153</v>
      </c>
    </row>
    <row r="13" spans="1:11" x14ac:dyDescent="0.25">
      <c r="A13" t="s">
        <v>173</v>
      </c>
      <c r="B13" t="s">
        <v>40</v>
      </c>
      <c r="C13" s="6">
        <v>81734.2</v>
      </c>
      <c r="D13" s="7">
        <f t="shared" si="0"/>
        <v>1.4823983984463276</v>
      </c>
      <c r="E13" s="6">
        <v>55136.46</v>
      </c>
      <c r="F13" s="7">
        <f t="shared" si="1"/>
        <v>0.96347809615408808</v>
      </c>
    </row>
    <row r="14" spans="1:11" x14ac:dyDescent="0.25">
      <c r="A14" t="s">
        <v>173</v>
      </c>
      <c r="B14" t="s">
        <v>44</v>
      </c>
      <c r="C14" s="6">
        <v>80556.149999999994</v>
      </c>
      <c r="D14" s="7">
        <f t="shared" si="0"/>
        <v>1.4611120834992186</v>
      </c>
      <c r="E14" s="6">
        <v>55133.45</v>
      </c>
      <c r="F14" s="7">
        <f t="shared" si="1"/>
        <v>0.96342549812604228</v>
      </c>
    </row>
    <row r="15" spans="1:11" x14ac:dyDescent="0.25">
      <c r="A15" t="s">
        <v>173</v>
      </c>
      <c r="B15" t="s">
        <v>45</v>
      </c>
      <c r="C15" s="6">
        <v>125051.26</v>
      </c>
      <c r="D15" s="7">
        <f t="shared" si="0"/>
        <v>1.9513002191426161</v>
      </c>
      <c r="E15" s="6">
        <v>64086.12</v>
      </c>
      <c r="F15" s="7">
        <f t="shared" si="1"/>
        <v>1.1198682847520938</v>
      </c>
    </row>
    <row r="16" spans="1:11" x14ac:dyDescent="0.25">
      <c r="A16" t="s">
        <v>173</v>
      </c>
      <c r="B16" t="s">
        <v>52</v>
      </c>
      <c r="C16" s="6">
        <v>92300.68</v>
      </c>
      <c r="D16" s="7">
        <f t="shared" si="0"/>
        <v>1.8013037986738754</v>
      </c>
      <c r="E16" s="6">
        <v>51241.04</v>
      </c>
      <c r="F16" s="7">
        <f t="shared" si="1"/>
        <v>0.89540786013747475</v>
      </c>
    </row>
    <row r="17" spans="1:6" x14ac:dyDescent="0.25">
      <c r="A17" t="s">
        <v>173</v>
      </c>
      <c r="B17" t="s">
        <v>56</v>
      </c>
      <c r="C17" s="6">
        <v>103597.31</v>
      </c>
      <c r="D17" s="7">
        <f t="shared" si="0"/>
        <v>1.7649227153325509</v>
      </c>
      <c r="E17" s="6">
        <v>58697.93</v>
      </c>
      <c r="F17" s="7">
        <f t="shared" si="1"/>
        <v>1.0257127469660898</v>
      </c>
    </row>
    <row r="18" spans="1:6" x14ac:dyDescent="0.25">
      <c r="A18" t="s">
        <v>173</v>
      </c>
      <c r="B18" t="s">
        <v>57</v>
      </c>
      <c r="C18" s="6">
        <v>92833.38</v>
      </c>
      <c r="D18" s="7">
        <f t="shared" si="0"/>
        <v>1.7240617363602024</v>
      </c>
      <c r="E18" s="6">
        <v>53845.74</v>
      </c>
      <c r="F18" s="7">
        <f t="shared" si="1"/>
        <v>0.94092350254637358</v>
      </c>
    </row>
    <row r="19" spans="1:6" x14ac:dyDescent="0.25">
      <c r="A19" t="s">
        <v>173</v>
      </c>
      <c r="B19" t="s">
        <v>58</v>
      </c>
      <c r="C19" s="6">
        <v>94017</v>
      </c>
      <c r="D19" s="7">
        <f t="shared" si="0"/>
        <v>1.48544299987534</v>
      </c>
      <c r="E19" s="6">
        <v>63292.23</v>
      </c>
      <c r="F19" s="7">
        <f t="shared" si="1"/>
        <v>1.1059955111689554</v>
      </c>
    </row>
    <row r="20" spans="1:6" x14ac:dyDescent="0.25">
      <c r="A20" t="s">
        <v>173</v>
      </c>
      <c r="B20" t="s">
        <v>65</v>
      </c>
      <c r="C20" s="6">
        <v>108942.75</v>
      </c>
      <c r="D20" s="7">
        <f t="shared" si="0"/>
        <v>1.8153572950892609</v>
      </c>
      <c r="E20" s="6">
        <v>60011.74</v>
      </c>
      <c r="F20" s="7">
        <f t="shared" si="1"/>
        <v>1.0486708251145274</v>
      </c>
    </row>
    <row r="21" spans="1:6" x14ac:dyDescent="0.25">
      <c r="A21" t="s">
        <v>173</v>
      </c>
      <c r="B21" t="s">
        <v>69</v>
      </c>
      <c r="C21" s="6">
        <v>51046.33</v>
      </c>
      <c r="D21" s="7">
        <f t="shared" si="0"/>
        <v>0.88107087236084769</v>
      </c>
      <c r="E21" s="6">
        <v>57936.69</v>
      </c>
      <c r="F21" s="7">
        <f t="shared" si="1"/>
        <v>1.0124105134546104</v>
      </c>
    </row>
    <row r="22" spans="1:6" x14ac:dyDescent="0.25">
      <c r="A22" t="s">
        <v>173</v>
      </c>
      <c r="B22" t="s">
        <v>72</v>
      </c>
      <c r="C22" s="6">
        <v>83709.67</v>
      </c>
      <c r="D22" s="7">
        <f t="shared" si="0"/>
        <v>1.6314033222604312</v>
      </c>
      <c r="E22" s="6">
        <v>51311.45</v>
      </c>
      <c r="F22" s="7">
        <f t="shared" si="1"/>
        <v>0.89663823460747527</v>
      </c>
    </row>
    <row r="23" spans="1:6" x14ac:dyDescent="0.25">
      <c r="A23" t="s">
        <v>173</v>
      </c>
      <c r="B23" t="s">
        <v>76</v>
      </c>
      <c r="C23" s="6">
        <v>112521.74</v>
      </c>
      <c r="D23" s="7">
        <f t="shared" si="0"/>
        <v>1.7352434492565572</v>
      </c>
      <c r="E23" s="6">
        <v>64844.93</v>
      </c>
      <c r="F23" s="7">
        <f t="shared" si="1"/>
        <v>1.1331280554037222</v>
      </c>
    </row>
    <row r="24" spans="1:6" x14ac:dyDescent="0.25">
      <c r="A24" t="s">
        <v>173</v>
      </c>
      <c r="B24" t="s">
        <v>78</v>
      </c>
      <c r="C24" s="6">
        <v>63128.74</v>
      </c>
      <c r="D24" s="7">
        <f t="shared" si="0"/>
        <v>1.5690739370946125</v>
      </c>
      <c r="E24" s="6">
        <v>40233.120000000003</v>
      </c>
      <c r="F24" s="7">
        <f t="shared" si="1"/>
        <v>0.70305075552436569</v>
      </c>
    </row>
    <row r="25" spans="1:6" x14ac:dyDescent="0.25">
      <c r="A25" t="s">
        <v>173</v>
      </c>
      <c r="B25" t="s">
        <v>82</v>
      </c>
      <c r="C25" s="6">
        <v>80193</v>
      </c>
      <c r="D25" s="7">
        <f t="shared" si="0"/>
        <v>1.4844639691737664</v>
      </c>
      <c r="E25" s="6">
        <v>54021.52</v>
      </c>
      <c r="F25" s="7">
        <f t="shared" si="1"/>
        <v>0.94399515748653406</v>
      </c>
    </row>
    <row r="26" spans="1:6" x14ac:dyDescent="0.25">
      <c r="A26" t="s">
        <v>173</v>
      </c>
      <c r="B26" t="s">
        <v>84</v>
      </c>
      <c r="C26" s="6">
        <v>105017</v>
      </c>
      <c r="D26" s="7">
        <f t="shared" si="0"/>
        <v>1.5959848481970191</v>
      </c>
      <c r="E26" s="6">
        <v>65800.75</v>
      </c>
      <c r="F26" s="7">
        <f t="shared" si="1"/>
        <v>1.1498304631002989</v>
      </c>
    </row>
    <row r="27" spans="1:6" x14ac:dyDescent="0.25">
      <c r="A27" t="s">
        <v>173</v>
      </c>
      <c r="B27" t="s">
        <v>86</v>
      </c>
      <c r="C27" s="6">
        <v>98564.06</v>
      </c>
      <c r="D27" s="7">
        <f t="shared" si="0"/>
        <v>1.7912918378722307</v>
      </c>
      <c r="E27" s="6">
        <v>55024.01</v>
      </c>
      <c r="F27" s="7">
        <f t="shared" si="1"/>
        <v>0.96151309673423913</v>
      </c>
    </row>
    <row r="28" spans="1:6" x14ac:dyDescent="0.25">
      <c r="A28" t="s">
        <v>173</v>
      </c>
      <c r="B28" t="s">
        <v>91</v>
      </c>
      <c r="C28" s="6">
        <v>73298.81</v>
      </c>
      <c r="D28" s="7">
        <f t="shared" si="0"/>
        <v>1.1426807382367448</v>
      </c>
      <c r="E28" s="6">
        <v>64146.36</v>
      </c>
      <c r="F28" s="7">
        <f t="shared" si="1"/>
        <v>1.1209209442901258</v>
      </c>
    </row>
    <row r="29" spans="1:6" x14ac:dyDescent="0.25">
      <c r="A29" t="s">
        <v>173</v>
      </c>
      <c r="B29" t="s">
        <v>93</v>
      </c>
      <c r="C29" s="6">
        <v>65280</v>
      </c>
      <c r="D29" s="7">
        <f t="shared" si="0"/>
        <v>1.2371649818632522</v>
      </c>
      <c r="E29" s="6">
        <v>52765.8</v>
      </c>
      <c r="F29" s="7">
        <f t="shared" si="1"/>
        <v>0.92205216885609598</v>
      </c>
    </row>
    <row r="30" spans="1:6" x14ac:dyDescent="0.25">
      <c r="A30" t="s">
        <v>173</v>
      </c>
      <c r="B30" t="s">
        <v>96</v>
      </c>
      <c r="C30" s="6">
        <v>91194.81</v>
      </c>
      <c r="D30" s="7">
        <f t="shared" si="0"/>
        <v>1.7407147529580951</v>
      </c>
      <c r="E30" s="6">
        <v>52389.29</v>
      </c>
      <c r="F30" s="7">
        <f t="shared" si="1"/>
        <v>0.91547287199911642</v>
      </c>
    </row>
    <row r="31" spans="1:6" x14ac:dyDescent="0.25">
      <c r="A31" t="s">
        <v>173</v>
      </c>
      <c r="B31" t="s">
        <v>102</v>
      </c>
      <c r="C31" s="6">
        <v>127361.33</v>
      </c>
      <c r="D31" s="7">
        <f t="shared" si="0"/>
        <v>1.8683209799428979</v>
      </c>
      <c r="E31" s="6">
        <v>68168.87</v>
      </c>
      <c r="F31" s="7">
        <f t="shared" si="1"/>
        <v>1.1912120053513686</v>
      </c>
    </row>
    <row r="32" spans="1:6" x14ac:dyDescent="0.25">
      <c r="A32" t="s">
        <v>173</v>
      </c>
      <c r="B32" t="s">
        <v>107</v>
      </c>
      <c r="C32" s="6">
        <v>111311.58</v>
      </c>
      <c r="D32" s="7">
        <f t="shared" si="0"/>
        <v>1.5510436755214196</v>
      </c>
      <c r="E32" s="6">
        <v>71765.600000000006</v>
      </c>
      <c r="F32" s="7">
        <f t="shared" si="1"/>
        <v>1.2540628044919067</v>
      </c>
    </row>
    <row r="33" spans="1:6" x14ac:dyDescent="0.25">
      <c r="A33" t="s">
        <v>173</v>
      </c>
      <c r="B33" t="s">
        <v>109</v>
      </c>
      <c r="C33" s="6">
        <v>78137.38</v>
      </c>
      <c r="D33" s="7">
        <f t="shared" si="0"/>
        <v>1.36833246094982</v>
      </c>
      <c r="E33" s="6">
        <v>57104.09</v>
      </c>
      <c r="F33" s="7">
        <f t="shared" si="1"/>
        <v>0.9978613047666044</v>
      </c>
    </row>
    <row r="34" spans="1:6" x14ac:dyDescent="0.25">
      <c r="A34" t="s">
        <v>173</v>
      </c>
      <c r="B34" t="s">
        <v>111</v>
      </c>
      <c r="C34" s="6">
        <v>86816.93</v>
      </c>
      <c r="D34" s="7">
        <f t="shared" si="0"/>
        <v>1.4716250420382304</v>
      </c>
      <c r="E34" s="6">
        <v>58993.919999999998</v>
      </c>
      <c r="F34" s="7">
        <f t="shared" si="1"/>
        <v>1.0308850028867753</v>
      </c>
    </row>
    <row r="35" spans="1:6" x14ac:dyDescent="0.25">
      <c r="A35" t="s">
        <v>173</v>
      </c>
      <c r="B35" t="s">
        <v>113</v>
      </c>
      <c r="C35" s="6">
        <v>84984.6</v>
      </c>
      <c r="D35" s="7">
        <f t="shared" ref="D35:D66" si="2">C35/E35</f>
        <v>1.5828949316763941</v>
      </c>
      <c r="E35" s="6">
        <v>53689.35</v>
      </c>
      <c r="F35" s="7">
        <f t="shared" ref="F35:F66" si="3">E35/57226.48</f>
        <v>0.938190676763624</v>
      </c>
    </row>
    <row r="36" spans="1:6" x14ac:dyDescent="0.25">
      <c r="A36" t="s">
        <v>173</v>
      </c>
      <c r="B36" t="s">
        <v>114</v>
      </c>
      <c r="C36" s="6">
        <v>90732.94</v>
      </c>
      <c r="D36" s="7">
        <f t="shared" si="2"/>
        <v>1.528225870292474</v>
      </c>
      <c r="E36" s="6">
        <v>59371.42</v>
      </c>
      <c r="F36" s="7">
        <f t="shared" si="3"/>
        <v>1.0374815994273978</v>
      </c>
    </row>
    <row r="37" spans="1:6" x14ac:dyDescent="0.25">
      <c r="A37" t="s">
        <v>173</v>
      </c>
      <c r="B37" t="s">
        <v>125</v>
      </c>
      <c r="C37" s="6">
        <v>83008.5</v>
      </c>
      <c r="D37" s="7">
        <f t="shared" si="2"/>
        <v>1.3954608457812225</v>
      </c>
      <c r="E37" s="6">
        <v>59484.65</v>
      </c>
      <c r="F37" s="7">
        <f t="shared" si="3"/>
        <v>1.0394602289010262</v>
      </c>
    </row>
    <row r="38" spans="1:6" x14ac:dyDescent="0.25">
      <c r="A38" t="s">
        <v>173</v>
      </c>
      <c r="B38" t="s">
        <v>126</v>
      </c>
      <c r="C38" s="6">
        <v>86484.74</v>
      </c>
      <c r="D38" s="7">
        <f t="shared" si="2"/>
        <v>1.5699399124272777</v>
      </c>
      <c r="E38" s="6">
        <v>55087.93</v>
      </c>
      <c r="F38" s="7">
        <f t="shared" si="3"/>
        <v>0.96263006216702474</v>
      </c>
    </row>
    <row r="39" spans="1:6" x14ac:dyDescent="0.25">
      <c r="A39" t="s">
        <v>173</v>
      </c>
      <c r="B39" t="s">
        <v>129</v>
      </c>
      <c r="C39" s="6">
        <v>87439.24</v>
      </c>
      <c r="D39" s="7">
        <f t="shared" si="2"/>
        <v>1.4471920109804828</v>
      </c>
      <c r="E39" s="6">
        <v>60419.93</v>
      </c>
      <c r="F39" s="7">
        <f t="shared" si="3"/>
        <v>1.0558037118480814</v>
      </c>
    </row>
    <row r="40" spans="1:6" x14ac:dyDescent="0.25">
      <c r="A40" t="s">
        <v>173</v>
      </c>
      <c r="B40" t="s">
        <v>145</v>
      </c>
      <c r="C40" s="6">
        <v>114070.88</v>
      </c>
      <c r="D40" s="7">
        <f t="shared" si="2"/>
        <v>1.7527147124260938</v>
      </c>
      <c r="E40" s="6">
        <v>65082.400000000001</v>
      </c>
      <c r="F40" s="7">
        <f t="shared" si="3"/>
        <v>1.1372777078024019</v>
      </c>
    </row>
    <row r="41" spans="1:6" x14ac:dyDescent="0.25">
      <c r="A41" t="s">
        <v>173</v>
      </c>
      <c r="B41" t="s">
        <v>148</v>
      </c>
      <c r="C41" s="6">
        <v>102462.65</v>
      </c>
      <c r="D41" s="7">
        <f t="shared" si="2"/>
        <v>1.8559522341040426</v>
      </c>
      <c r="E41" s="6">
        <v>55207.59</v>
      </c>
      <c r="F41" s="7">
        <f t="shared" si="3"/>
        <v>0.96472105221219251</v>
      </c>
    </row>
    <row r="42" spans="1:6" x14ac:dyDescent="0.25">
      <c r="A42" t="s">
        <v>173</v>
      </c>
      <c r="B42" t="s">
        <v>149</v>
      </c>
      <c r="C42" s="6">
        <v>76024.67</v>
      </c>
      <c r="D42" s="7">
        <f t="shared" si="2"/>
        <v>1.3269141419553834</v>
      </c>
      <c r="E42" s="6">
        <v>57294.34</v>
      </c>
      <c r="F42" s="7">
        <f t="shared" si="3"/>
        <v>1.0011858146787989</v>
      </c>
    </row>
    <row r="43" spans="1:6" x14ac:dyDescent="0.25">
      <c r="A43" t="s">
        <v>173</v>
      </c>
      <c r="B43" t="s">
        <v>150</v>
      </c>
      <c r="C43" s="6">
        <v>114715.84</v>
      </c>
      <c r="D43" s="7">
        <f t="shared" si="2"/>
        <v>1.9257740937395129</v>
      </c>
      <c r="E43" s="6">
        <v>59568.69</v>
      </c>
      <c r="F43" s="7">
        <f t="shared" si="3"/>
        <v>1.0409287798236062</v>
      </c>
    </row>
    <row r="44" spans="1:6" x14ac:dyDescent="0.25">
      <c r="A44" t="s">
        <v>155</v>
      </c>
      <c r="B44" t="s">
        <v>0</v>
      </c>
      <c r="C44" s="6">
        <v>109484.5</v>
      </c>
      <c r="D44" s="7">
        <f t="shared" si="2"/>
        <v>1.8419869626062404</v>
      </c>
      <c r="E44" s="6">
        <v>59438.26</v>
      </c>
      <c r="F44" s="7">
        <f t="shared" si="3"/>
        <v>1.0386495901897164</v>
      </c>
    </row>
    <row r="45" spans="1:6" x14ac:dyDescent="0.25">
      <c r="A45" t="s">
        <v>155</v>
      </c>
      <c r="B45" t="s">
        <v>1</v>
      </c>
      <c r="C45" s="6">
        <v>93000</v>
      </c>
      <c r="D45" s="7">
        <f t="shared" si="2"/>
        <v>2.0438352106216136</v>
      </c>
      <c r="E45" s="6">
        <v>45502.69</v>
      </c>
      <c r="F45" s="7">
        <f t="shared" si="3"/>
        <v>0.79513347667024081</v>
      </c>
    </row>
    <row r="46" spans="1:6" x14ac:dyDescent="0.25">
      <c r="A46" t="s">
        <v>155</v>
      </c>
      <c r="B46" t="s">
        <v>3</v>
      </c>
      <c r="C46" s="6">
        <v>80769.23</v>
      </c>
      <c r="D46" s="7">
        <f t="shared" si="2"/>
        <v>1.7186343057317224</v>
      </c>
      <c r="E46" s="6">
        <v>46996.17</v>
      </c>
      <c r="F46" s="7">
        <f t="shared" si="3"/>
        <v>0.82123118528345607</v>
      </c>
    </row>
    <row r="47" spans="1:6" x14ac:dyDescent="0.25">
      <c r="A47" t="s">
        <v>155</v>
      </c>
      <c r="B47" t="s">
        <v>4</v>
      </c>
      <c r="C47" s="6">
        <v>80850</v>
      </c>
      <c r="D47" s="7">
        <f t="shared" si="2"/>
        <v>1.6262474937484512</v>
      </c>
      <c r="E47" s="6">
        <v>49715.68</v>
      </c>
      <c r="F47" s="7">
        <f t="shared" si="3"/>
        <v>0.86875306676210029</v>
      </c>
    </row>
    <row r="48" spans="1:6" x14ac:dyDescent="0.25">
      <c r="A48" t="s">
        <v>155</v>
      </c>
      <c r="B48" t="s">
        <v>5</v>
      </c>
      <c r="C48" s="6">
        <v>47881.06</v>
      </c>
      <c r="D48" s="7">
        <f t="shared" si="2"/>
        <v>1.063834429434767</v>
      </c>
      <c r="E48" s="6">
        <v>45008</v>
      </c>
      <c r="F48" s="7">
        <f t="shared" si="3"/>
        <v>0.78648905192141816</v>
      </c>
    </row>
    <row r="49" spans="1:6" x14ac:dyDescent="0.25">
      <c r="A49" t="s">
        <v>155</v>
      </c>
      <c r="B49" t="s">
        <v>6</v>
      </c>
      <c r="C49" s="6">
        <v>78527.59</v>
      </c>
      <c r="D49" s="7">
        <f t="shared" si="2"/>
        <v>1.5977467274994221</v>
      </c>
      <c r="E49" s="6">
        <v>49148.959999999999</v>
      </c>
      <c r="F49" s="7">
        <f t="shared" si="3"/>
        <v>0.85884995897004313</v>
      </c>
    </row>
    <row r="50" spans="1:6" x14ac:dyDescent="0.25">
      <c r="A50" t="s">
        <v>155</v>
      </c>
      <c r="B50" t="s">
        <v>7</v>
      </c>
      <c r="C50" s="6">
        <v>55000</v>
      </c>
      <c r="D50" s="7">
        <f t="shared" si="2"/>
        <v>1.3378766001004139</v>
      </c>
      <c r="E50" s="6">
        <v>41109.919999999998</v>
      </c>
      <c r="F50" s="7">
        <f t="shared" si="3"/>
        <v>0.71837233392653188</v>
      </c>
    </row>
    <row r="51" spans="1:6" x14ac:dyDescent="0.25">
      <c r="A51" t="s">
        <v>155</v>
      </c>
      <c r="B51" t="s">
        <v>8</v>
      </c>
      <c r="C51" s="6">
        <v>0</v>
      </c>
      <c r="D51" s="7">
        <f t="shared" si="2"/>
        <v>0</v>
      </c>
      <c r="E51" s="6">
        <v>45336.44</v>
      </c>
      <c r="F51" s="7">
        <f t="shared" si="3"/>
        <v>0.79222835302817851</v>
      </c>
    </row>
    <row r="52" spans="1:6" x14ac:dyDescent="0.25">
      <c r="A52" t="s">
        <v>155</v>
      </c>
      <c r="B52" t="s">
        <v>9</v>
      </c>
      <c r="C52" s="6">
        <v>85377</v>
      </c>
      <c r="D52" s="7">
        <f t="shared" si="2"/>
        <v>1.9705719429441906</v>
      </c>
      <c r="E52" s="6">
        <v>43326</v>
      </c>
      <c r="F52" s="7">
        <f t="shared" si="3"/>
        <v>0.75709706415631361</v>
      </c>
    </row>
    <row r="53" spans="1:6" x14ac:dyDescent="0.25">
      <c r="A53" t="s">
        <v>155</v>
      </c>
      <c r="B53" t="s">
        <v>11</v>
      </c>
      <c r="C53" s="6">
        <v>0</v>
      </c>
      <c r="D53" s="7">
        <f t="shared" si="2"/>
        <v>0</v>
      </c>
      <c r="E53" s="6">
        <v>46834.92</v>
      </c>
      <c r="F53" s="7">
        <f t="shared" si="3"/>
        <v>0.81841343378100484</v>
      </c>
    </row>
    <row r="54" spans="1:6" x14ac:dyDescent="0.25">
      <c r="A54" t="s">
        <v>155</v>
      </c>
      <c r="B54" t="s">
        <v>12</v>
      </c>
      <c r="C54" s="6">
        <v>0</v>
      </c>
      <c r="D54" s="7">
        <f t="shared" si="2"/>
        <v>0</v>
      </c>
      <c r="E54" s="6">
        <v>43357.279999999999</v>
      </c>
      <c r="F54" s="7">
        <f t="shared" si="3"/>
        <v>0.75764366426171936</v>
      </c>
    </row>
    <row r="55" spans="1:6" x14ac:dyDescent="0.25">
      <c r="A55" t="s">
        <v>155</v>
      </c>
      <c r="B55" t="s">
        <v>14</v>
      </c>
      <c r="C55" s="6">
        <v>85000</v>
      </c>
      <c r="D55" s="7">
        <f t="shared" si="2"/>
        <v>1.6794582107328839</v>
      </c>
      <c r="E55" s="6">
        <v>50611.56</v>
      </c>
      <c r="F55" s="7">
        <f t="shared" si="3"/>
        <v>0.88440805724902172</v>
      </c>
    </row>
    <row r="56" spans="1:6" x14ac:dyDescent="0.25">
      <c r="A56" t="s">
        <v>155</v>
      </c>
      <c r="B56" t="s">
        <v>15</v>
      </c>
      <c r="C56" s="6">
        <v>0</v>
      </c>
      <c r="D56" s="7">
        <f t="shared" si="2"/>
        <v>0</v>
      </c>
      <c r="E56" s="6">
        <v>37310</v>
      </c>
      <c r="F56" s="7">
        <f t="shared" si="3"/>
        <v>0.65197090577648664</v>
      </c>
    </row>
    <row r="57" spans="1:6" x14ac:dyDescent="0.25">
      <c r="A57" t="s">
        <v>155</v>
      </c>
      <c r="B57" t="s">
        <v>17</v>
      </c>
      <c r="C57" s="6">
        <v>0</v>
      </c>
      <c r="D57" s="7">
        <f t="shared" si="2"/>
        <v>0</v>
      </c>
      <c r="E57" s="6">
        <v>45193.81</v>
      </c>
      <c r="F57" s="7">
        <f t="shared" si="3"/>
        <v>0.78973597537363815</v>
      </c>
    </row>
    <row r="58" spans="1:6" x14ac:dyDescent="0.25">
      <c r="A58" t="s">
        <v>155</v>
      </c>
      <c r="B58" t="s">
        <v>18</v>
      </c>
      <c r="C58" s="6">
        <v>108528</v>
      </c>
      <c r="D58" s="7">
        <f t="shared" si="2"/>
        <v>1.8641308203202764</v>
      </c>
      <c r="E58" s="6">
        <v>58219.09</v>
      </c>
      <c r="F58" s="7">
        <f t="shared" si="3"/>
        <v>1.0173452918998336</v>
      </c>
    </row>
    <row r="59" spans="1:6" x14ac:dyDescent="0.25">
      <c r="A59" t="s">
        <v>155</v>
      </c>
      <c r="B59" t="s">
        <v>21</v>
      </c>
      <c r="C59" s="6">
        <v>107500</v>
      </c>
      <c r="D59" s="7">
        <f t="shared" si="2"/>
        <v>2.0892516650364024</v>
      </c>
      <c r="E59" s="6">
        <v>51453.83</v>
      </c>
      <c r="F59" s="7">
        <f t="shared" si="3"/>
        <v>0.89912624365503524</v>
      </c>
    </row>
    <row r="60" spans="1:6" x14ac:dyDescent="0.25">
      <c r="A60" t="s">
        <v>155</v>
      </c>
      <c r="B60" t="s">
        <v>22</v>
      </c>
      <c r="C60" s="6">
        <v>0</v>
      </c>
      <c r="D60" s="7">
        <f t="shared" si="2"/>
        <v>0</v>
      </c>
      <c r="E60" s="6">
        <v>51558.92</v>
      </c>
      <c r="F60" s="7">
        <f t="shared" si="3"/>
        <v>0.9009626312853769</v>
      </c>
    </row>
    <row r="61" spans="1:6" x14ac:dyDescent="0.25">
      <c r="A61" t="s">
        <v>155</v>
      </c>
      <c r="B61" t="s">
        <v>24</v>
      </c>
      <c r="C61" s="6">
        <v>43466.67</v>
      </c>
      <c r="D61" s="7">
        <f t="shared" si="2"/>
        <v>1.1609622381925742</v>
      </c>
      <c r="E61" s="6">
        <v>37440.21</v>
      </c>
      <c r="F61" s="7">
        <f t="shared" si="3"/>
        <v>0.65424625103623357</v>
      </c>
    </row>
    <row r="62" spans="1:6" x14ac:dyDescent="0.25">
      <c r="A62" t="s">
        <v>155</v>
      </c>
      <c r="B62" t="s">
        <v>26</v>
      </c>
      <c r="C62" s="6">
        <v>77500</v>
      </c>
      <c r="D62" s="7">
        <f t="shared" si="2"/>
        <v>1.8650219819913476</v>
      </c>
      <c r="E62" s="6">
        <v>41554.47</v>
      </c>
      <c r="F62" s="7">
        <f t="shared" si="3"/>
        <v>0.72614059085933647</v>
      </c>
    </row>
    <row r="63" spans="1:6" x14ac:dyDescent="0.25">
      <c r="A63" t="s">
        <v>155</v>
      </c>
      <c r="B63" t="s">
        <v>27</v>
      </c>
      <c r="C63" s="6">
        <v>52050</v>
      </c>
      <c r="D63" s="7">
        <f t="shared" si="2"/>
        <v>1.2628385553709216</v>
      </c>
      <c r="E63" s="6">
        <v>41216.67</v>
      </c>
      <c r="F63" s="7">
        <f t="shared" si="3"/>
        <v>0.72023772910722439</v>
      </c>
    </row>
    <row r="64" spans="1:6" x14ac:dyDescent="0.25">
      <c r="A64" t="s">
        <v>155</v>
      </c>
      <c r="B64" t="s">
        <v>29</v>
      </c>
      <c r="C64" s="6">
        <v>64019.53</v>
      </c>
      <c r="D64" s="7">
        <f t="shared" si="2"/>
        <v>1.3112401469369863</v>
      </c>
      <c r="E64" s="6">
        <v>48823.65</v>
      </c>
      <c r="F64" s="7">
        <f t="shared" si="3"/>
        <v>0.85316535282267925</v>
      </c>
    </row>
    <row r="65" spans="1:6" x14ac:dyDescent="0.25">
      <c r="A65" t="s">
        <v>155</v>
      </c>
      <c r="B65" t="s">
        <v>30</v>
      </c>
      <c r="C65" s="6">
        <v>63579</v>
      </c>
      <c r="D65" s="7">
        <f t="shared" si="2"/>
        <v>1.365845463691205</v>
      </c>
      <c r="E65" s="6">
        <v>46549.19</v>
      </c>
      <c r="F65" s="7">
        <f t="shared" si="3"/>
        <v>0.81342046549080071</v>
      </c>
    </row>
    <row r="66" spans="1:6" x14ac:dyDescent="0.25">
      <c r="A66" t="s">
        <v>155</v>
      </c>
      <c r="B66" t="s">
        <v>31</v>
      </c>
      <c r="C66" s="6">
        <v>85456.5</v>
      </c>
      <c r="D66" s="7">
        <f t="shared" si="2"/>
        <v>1.4240108459880694</v>
      </c>
      <c r="E66" s="6">
        <v>60011.13</v>
      </c>
      <c r="F66" s="7">
        <f t="shared" si="3"/>
        <v>1.0486601657134949</v>
      </c>
    </row>
    <row r="67" spans="1:6" x14ac:dyDescent="0.25">
      <c r="A67" t="s">
        <v>155</v>
      </c>
      <c r="B67" t="s">
        <v>33</v>
      </c>
      <c r="C67" s="6">
        <v>85979</v>
      </c>
      <c r="D67" s="7">
        <f t="shared" ref="D67:D98" si="4">C67/E67</f>
        <v>1.7625509932145713</v>
      </c>
      <c r="E67" s="6">
        <v>48781</v>
      </c>
      <c r="F67" s="7">
        <f t="shared" ref="F67:F98" si="5">E67/57226.48</f>
        <v>0.8524200684717983</v>
      </c>
    </row>
    <row r="68" spans="1:6" x14ac:dyDescent="0.25">
      <c r="A68" t="s">
        <v>155</v>
      </c>
      <c r="B68" t="s">
        <v>34</v>
      </c>
      <c r="C68" s="6">
        <v>77000</v>
      </c>
      <c r="D68" s="7">
        <f t="shared" si="4"/>
        <v>1.6262566528681253</v>
      </c>
      <c r="E68" s="6">
        <v>47348</v>
      </c>
      <c r="F68" s="7">
        <f t="shared" si="5"/>
        <v>0.82737921325931629</v>
      </c>
    </row>
    <row r="69" spans="1:6" x14ac:dyDescent="0.25">
      <c r="A69" t="s">
        <v>155</v>
      </c>
      <c r="B69" t="s">
        <v>35</v>
      </c>
      <c r="C69" s="6">
        <v>72137.67</v>
      </c>
      <c r="D69" s="7">
        <f t="shared" si="4"/>
        <v>1.6406002780513842</v>
      </c>
      <c r="E69" s="6">
        <v>43970.29</v>
      </c>
      <c r="F69" s="7">
        <f t="shared" si="5"/>
        <v>0.7683556633222941</v>
      </c>
    </row>
    <row r="70" spans="1:6" x14ac:dyDescent="0.25">
      <c r="A70" t="s">
        <v>155</v>
      </c>
      <c r="B70" t="s">
        <v>36</v>
      </c>
      <c r="C70" s="6">
        <v>75000</v>
      </c>
      <c r="D70" s="7">
        <f t="shared" si="4"/>
        <v>1.4484947146359188</v>
      </c>
      <c r="E70" s="6">
        <v>51777.89</v>
      </c>
      <c r="F70" s="7">
        <f t="shared" si="5"/>
        <v>0.90478900676749641</v>
      </c>
    </row>
    <row r="71" spans="1:6" x14ac:dyDescent="0.25">
      <c r="A71" t="s">
        <v>155</v>
      </c>
      <c r="B71" t="s">
        <v>37</v>
      </c>
      <c r="C71" s="6">
        <v>75750</v>
      </c>
      <c r="D71" s="7">
        <f t="shared" si="4"/>
        <v>1.7278457105631477</v>
      </c>
      <c r="E71" s="6">
        <v>43840.72</v>
      </c>
      <c r="F71" s="7">
        <f t="shared" si="5"/>
        <v>0.76609150169641749</v>
      </c>
    </row>
    <row r="72" spans="1:6" x14ac:dyDescent="0.25">
      <c r="A72" t="s">
        <v>155</v>
      </c>
      <c r="B72" t="s">
        <v>38</v>
      </c>
      <c r="C72" s="6">
        <v>69700</v>
      </c>
      <c r="D72" s="7">
        <f t="shared" si="4"/>
        <v>1.5769701719598865</v>
      </c>
      <c r="E72" s="6">
        <v>44198.68</v>
      </c>
      <c r="F72" s="7">
        <f t="shared" si="5"/>
        <v>0.7723466479154405</v>
      </c>
    </row>
    <row r="73" spans="1:6" x14ac:dyDescent="0.25">
      <c r="A73" t="s">
        <v>155</v>
      </c>
      <c r="B73" t="s">
        <v>39</v>
      </c>
      <c r="C73" s="6">
        <v>80585.710000000006</v>
      </c>
      <c r="D73" s="7">
        <f t="shared" si="4"/>
        <v>1.6469735989913667</v>
      </c>
      <c r="E73" s="6">
        <v>48929.57</v>
      </c>
      <c r="F73" s="7">
        <f t="shared" si="5"/>
        <v>0.85501624422819644</v>
      </c>
    </row>
    <row r="74" spans="1:6" x14ac:dyDescent="0.25">
      <c r="A74" t="s">
        <v>155</v>
      </c>
      <c r="B74" t="s">
        <v>41</v>
      </c>
      <c r="C74" s="6">
        <v>84500</v>
      </c>
      <c r="D74" s="7">
        <f t="shared" si="4"/>
        <v>1.7736242552877093</v>
      </c>
      <c r="E74" s="6">
        <v>47642.559999999998</v>
      </c>
      <c r="F74" s="7">
        <f t="shared" si="5"/>
        <v>0.83252648074807323</v>
      </c>
    </row>
    <row r="75" spans="1:6" x14ac:dyDescent="0.25">
      <c r="A75" t="s">
        <v>155</v>
      </c>
      <c r="B75" t="s">
        <v>42</v>
      </c>
      <c r="C75" s="6">
        <v>100477</v>
      </c>
      <c r="D75" s="7">
        <f t="shared" si="4"/>
        <v>2.0547183246347385</v>
      </c>
      <c r="E75" s="6">
        <v>48900.62</v>
      </c>
      <c r="F75" s="7">
        <f t="shared" si="5"/>
        <v>0.85451035953984933</v>
      </c>
    </row>
    <row r="76" spans="1:6" x14ac:dyDescent="0.25">
      <c r="A76" t="s">
        <v>155</v>
      </c>
      <c r="B76" t="s">
        <v>43</v>
      </c>
      <c r="C76" s="6">
        <v>90000</v>
      </c>
      <c r="D76" s="7">
        <f t="shared" si="4"/>
        <v>1.924572167607141</v>
      </c>
      <c r="E76" s="6">
        <v>46763.64</v>
      </c>
      <c r="F76" s="7">
        <f t="shared" si="5"/>
        <v>0.81716785655871194</v>
      </c>
    </row>
    <row r="77" spans="1:6" x14ac:dyDescent="0.25">
      <c r="A77" t="s">
        <v>155</v>
      </c>
      <c r="B77" t="s">
        <v>46</v>
      </c>
      <c r="C77" s="6">
        <v>79500</v>
      </c>
      <c r="D77" s="7">
        <f t="shared" si="4"/>
        <v>1.7389371878389013</v>
      </c>
      <c r="E77" s="6">
        <v>45717.58</v>
      </c>
      <c r="F77" s="7">
        <f t="shared" si="5"/>
        <v>0.79888855648643775</v>
      </c>
    </row>
    <row r="78" spans="1:6" x14ac:dyDescent="0.25">
      <c r="A78" t="s">
        <v>155</v>
      </c>
      <c r="B78" t="s">
        <v>47</v>
      </c>
      <c r="C78" s="6">
        <v>72475</v>
      </c>
      <c r="D78" s="7">
        <f t="shared" si="4"/>
        <v>1.5277140717906514</v>
      </c>
      <c r="E78" s="6">
        <v>47440.160000000003</v>
      </c>
      <c r="F78" s="7">
        <f t="shared" si="5"/>
        <v>0.82898965653662426</v>
      </c>
    </row>
    <row r="79" spans="1:6" x14ac:dyDescent="0.25">
      <c r="A79" t="s">
        <v>155</v>
      </c>
      <c r="B79" t="s">
        <v>48</v>
      </c>
      <c r="C79" s="6">
        <v>87857.33</v>
      </c>
      <c r="D79" s="7">
        <f t="shared" si="4"/>
        <v>1.8318822672327479</v>
      </c>
      <c r="E79" s="6">
        <v>47960.14</v>
      </c>
      <c r="F79" s="7">
        <f t="shared" si="5"/>
        <v>0.83807600956759876</v>
      </c>
    </row>
    <row r="80" spans="1:6" x14ac:dyDescent="0.25">
      <c r="A80" t="s">
        <v>155</v>
      </c>
      <c r="B80" t="s">
        <v>49</v>
      </c>
      <c r="C80" s="6">
        <v>97263.5</v>
      </c>
      <c r="D80" s="7">
        <f t="shared" si="4"/>
        <v>2.033515630912841</v>
      </c>
      <c r="E80" s="6">
        <v>47830.22</v>
      </c>
      <c r="F80" s="7">
        <f t="shared" si="5"/>
        <v>0.83580573189194929</v>
      </c>
    </row>
    <row r="81" spans="1:6" x14ac:dyDescent="0.25">
      <c r="A81" t="s">
        <v>155</v>
      </c>
      <c r="B81" t="s">
        <v>50</v>
      </c>
      <c r="C81" s="6">
        <v>90750</v>
      </c>
      <c r="D81" s="7">
        <f t="shared" si="4"/>
        <v>2.0883667959114494</v>
      </c>
      <c r="E81" s="6">
        <v>43455.01</v>
      </c>
      <c r="F81" s="7">
        <f t="shared" si="5"/>
        <v>0.75935144010255395</v>
      </c>
    </row>
    <row r="82" spans="1:6" x14ac:dyDescent="0.25">
      <c r="A82" t="s">
        <v>155</v>
      </c>
      <c r="B82" t="s">
        <v>51</v>
      </c>
      <c r="C82" s="6">
        <v>89721.5</v>
      </c>
      <c r="D82" s="7">
        <f t="shared" si="4"/>
        <v>1.7560061275212564</v>
      </c>
      <c r="E82" s="6">
        <v>51094.07</v>
      </c>
      <c r="F82" s="7">
        <f t="shared" si="5"/>
        <v>0.89283964346575218</v>
      </c>
    </row>
    <row r="83" spans="1:6" x14ac:dyDescent="0.25">
      <c r="A83" t="s">
        <v>155</v>
      </c>
      <c r="B83" t="s">
        <v>53</v>
      </c>
      <c r="C83" s="6">
        <v>98228.43</v>
      </c>
      <c r="D83" s="7">
        <f t="shared" si="4"/>
        <v>1.526269486350756</v>
      </c>
      <c r="E83" s="6">
        <v>64358.51</v>
      </c>
      <c r="F83" s="7">
        <f t="shared" si="5"/>
        <v>1.124628144173816</v>
      </c>
    </row>
    <row r="84" spans="1:6" x14ac:dyDescent="0.25">
      <c r="A84" t="s">
        <v>155</v>
      </c>
      <c r="B84" t="s">
        <v>54</v>
      </c>
      <c r="C84" s="6">
        <v>94886.9</v>
      </c>
      <c r="D84" s="7">
        <f t="shared" si="4"/>
        <v>2.0049342136540709</v>
      </c>
      <c r="E84" s="6">
        <v>47326.69</v>
      </c>
      <c r="F84" s="7">
        <f t="shared" si="5"/>
        <v>0.82700683320029467</v>
      </c>
    </row>
    <row r="85" spans="1:6" x14ac:dyDescent="0.25">
      <c r="A85" t="s">
        <v>155</v>
      </c>
      <c r="B85" t="s">
        <v>55</v>
      </c>
      <c r="C85" s="6">
        <v>93564</v>
      </c>
      <c r="D85" s="7">
        <f t="shared" si="4"/>
        <v>1.7739238652140934</v>
      </c>
      <c r="E85" s="6">
        <v>52744.09</v>
      </c>
      <c r="F85" s="7">
        <f t="shared" si="5"/>
        <v>0.92167279902590538</v>
      </c>
    </row>
    <row r="86" spans="1:6" x14ac:dyDescent="0.25">
      <c r="A86" t="s">
        <v>155</v>
      </c>
      <c r="B86" t="s">
        <v>59</v>
      </c>
      <c r="C86" s="6">
        <v>83090.5</v>
      </c>
      <c r="D86" s="7">
        <f t="shared" si="4"/>
        <v>1.7233290559743615</v>
      </c>
      <c r="E86" s="6">
        <v>48215.11</v>
      </c>
      <c r="F86" s="7">
        <f t="shared" si="5"/>
        <v>0.84253146445491667</v>
      </c>
    </row>
    <row r="87" spans="1:6" x14ac:dyDescent="0.25">
      <c r="A87" t="s">
        <v>155</v>
      </c>
      <c r="B87" t="s">
        <v>60</v>
      </c>
      <c r="C87" s="6">
        <v>0</v>
      </c>
      <c r="D87" s="7">
        <f t="shared" si="4"/>
        <v>0</v>
      </c>
      <c r="E87" s="6">
        <v>47934.44</v>
      </c>
      <c r="F87" s="7">
        <f t="shared" si="5"/>
        <v>0.83762691676999879</v>
      </c>
    </row>
    <row r="88" spans="1:6" x14ac:dyDescent="0.25">
      <c r="A88" t="s">
        <v>155</v>
      </c>
      <c r="B88" t="s">
        <v>61</v>
      </c>
      <c r="C88" s="6">
        <v>0</v>
      </c>
      <c r="D88" s="7">
        <f t="shared" si="4"/>
        <v>0</v>
      </c>
      <c r="E88" s="6">
        <v>30045.25</v>
      </c>
      <c r="F88" s="7">
        <f t="shared" si="5"/>
        <v>0.52502355552883906</v>
      </c>
    </row>
    <row r="89" spans="1:6" x14ac:dyDescent="0.25">
      <c r="A89" t="s">
        <v>155</v>
      </c>
      <c r="B89" t="s">
        <v>62</v>
      </c>
      <c r="C89" s="6">
        <v>77000</v>
      </c>
      <c r="D89" s="7">
        <f t="shared" si="4"/>
        <v>2.0033870249728696</v>
      </c>
      <c r="E89" s="6">
        <v>38434.910000000003</v>
      </c>
      <c r="F89" s="7">
        <f t="shared" si="5"/>
        <v>0.67162806449042478</v>
      </c>
    </row>
    <row r="90" spans="1:6" x14ac:dyDescent="0.25">
      <c r="A90" t="s">
        <v>155</v>
      </c>
      <c r="B90" t="s">
        <v>63</v>
      </c>
      <c r="C90" s="6">
        <v>69707.64</v>
      </c>
      <c r="D90" s="7">
        <f t="shared" si="4"/>
        <v>1.4050566012483274</v>
      </c>
      <c r="E90" s="6">
        <v>49611.98</v>
      </c>
      <c r="F90" s="7">
        <f t="shared" si="5"/>
        <v>0.86694096858657044</v>
      </c>
    </row>
    <row r="91" spans="1:6" x14ac:dyDescent="0.25">
      <c r="A91" t="s">
        <v>155</v>
      </c>
      <c r="B91" t="s">
        <v>64</v>
      </c>
      <c r="C91" s="6">
        <v>91340.75</v>
      </c>
      <c r="D91" s="7">
        <f t="shared" si="4"/>
        <v>1.8693773575522206</v>
      </c>
      <c r="E91" s="6">
        <v>48861.59</v>
      </c>
      <c r="F91" s="7">
        <f t="shared" si="5"/>
        <v>0.85382833261804669</v>
      </c>
    </row>
    <row r="92" spans="1:6" x14ac:dyDescent="0.25">
      <c r="A92" t="s">
        <v>155</v>
      </c>
      <c r="B92" t="s">
        <v>66</v>
      </c>
      <c r="C92" s="6">
        <v>77500</v>
      </c>
      <c r="D92" s="7">
        <f t="shared" si="4"/>
        <v>2.0059012320115954</v>
      </c>
      <c r="E92" s="6">
        <v>38636</v>
      </c>
      <c r="F92" s="7">
        <f t="shared" si="5"/>
        <v>0.67514199720129564</v>
      </c>
    </row>
    <row r="93" spans="1:6" x14ac:dyDescent="0.25">
      <c r="A93" t="s">
        <v>155</v>
      </c>
      <c r="B93" t="s">
        <v>67</v>
      </c>
      <c r="C93" s="6">
        <v>100000</v>
      </c>
      <c r="D93" s="7">
        <f t="shared" si="4"/>
        <v>2.2972250899248761</v>
      </c>
      <c r="E93" s="6">
        <v>43530.78</v>
      </c>
      <c r="F93" s="7">
        <f t="shared" si="5"/>
        <v>0.76067547750621733</v>
      </c>
    </row>
    <row r="94" spans="1:6" x14ac:dyDescent="0.25">
      <c r="A94" t="s">
        <v>155</v>
      </c>
      <c r="B94" t="s">
        <v>68</v>
      </c>
      <c r="C94" s="6">
        <v>90000</v>
      </c>
      <c r="D94" s="7">
        <f t="shared" si="4"/>
        <v>2.1291041439463654</v>
      </c>
      <c r="E94" s="6">
        <v>42271.3</v>
      </c>
      <c r="F94" s="7">
        <f t="shared" si="5"/>
        <v>0.73866678502679184</v>
      </c>
    </row>
    <row r="95" spans="1:6" x14ac:dyDescent="0.25">
      <c r="A95" t="s">
        <v>155</v>
      </c>
      <c r="B95" t="s">
        <v>70</v>
      </c>
      <c r="C95" s="6">
        <v>55110</v>
      </c>
      <c r="D95" s="7">
        <f t="shared" si="4"/>
        <v>1.431439353699028</v>
      </c>
      <c r="E95" s="6">
        <v>38499.71</v>
      </c>
      <c r="F95" s="7">
        <f t="shared" si="5"/>
        <v>0.67276040741978183</v>
      </c>
    </row>
    <row r="96" spans="1:6" x14ac:dyDescent="0.25">
      <c r="A96" t="s">
        <v>155</v>
      </c>
      <c r="B96" t="s">
        <v>71</v>
      </c>
      <c r="C96" s="6">
        <v>66000</v>
      </c>
      <c r="D96" s="7">
        <f t="shared" si="4"/>
        <v>1.4418350628072092</v>
      </c>
      <c r="E96" s="6">
        <v>45775</v>
      </c>
      <c r="F96" s="7">
        <f t="shared" si="5"/>
        <v>0.79989193813772919</v>
      </c>
    </row>
    <row r="97" spans="1:6" x14ac:dyDescent="0.25">
      <c r="A97" t="s">
        <v>155</v>
      </c>
      <c r="B97" t="s">
        <v>73</v>
      </c>
      <c r="C97" s="6">
        <v>129984.01</v>
      </c>
      <c r="D97" s="7">
        <f t="shared" si="4"/>
        <v>2.6138283299845404</v>
      </c>
      <c r="E97" s="6">
        <v>49729.36</v>
      </c>
      <c r="F97" s="7">
        <f t="shared" si="5"/>
        <v>0.8689921169360757</v>
      </c>
    </row>
    <row r="98" spans="1:6" x14ac:dyDescent="0.25">
      <c r="A98" t="s">
        <v>155</v>
      </c>
      <c r="B98" t="s">
        <v>74</v>
      </c>
      <c r="C98" s="6">
        <v>98000</v>
      </c>
      <c r="D98" s="7">
        <f t="shared" si="4"/>
        <v>2.2185698826874578</v>
      </c>
      <c r="E98" s="6">
        <v>44172.6</v>
      </c>
      <c r="F98" s="7">
        <f t="shared" si="5"/>
        <v>0.77189091483523009</v>
      </c>
    </row>
    <row r="99" spans="1:6" x14ac:dyDescent="0.25">
      <c r="A99" t="s">
        <v>155</v>
      </c>
      <c r="B99" t="s">
        <v>75</v>
      </c>
      <c r="C99" s="6">
        <v>80962.36</v>
      </c>
      <c r="D99" s="7">
        <f t="shared" ref="D99:D130" si="6">C99/E99</f>
        <v>1.5686740885883643</v>
      </c>
      <c r="E99" s="6">
        <v>51611.97</v>
      </c>
      <c r="F99" s="7">
        <f t="shared" ref="F99:F130" si="7">E99/57226.48</f>
        <v>0.90188964968664853</v>
      </c>
    </row>
    <row r="100" spans="1:6" x14ac:dyDescent="0.25">
      <c r="A100" t="s">
        <v>155</v>
      </c>
      <c r="B100" t="s">
        <v>77</v>
      </c>
      <c r="C100" s="6">
        <v>105000</v>
      </c>
      <c r="D100" s="7">
        <f t="shared" si="6"/>
        <v>2.1404615732107168</v>
      </c>
      <c r="E100" s="6">
        <v>49054.84</v>
      </c>
      <c r="F100" s="7">
        <f t="shared" si="7"/>
        <v>0.85720526581400769</v>
      </c>
    </row>
    <row r="101" spans="1:6" x14ac:dyDescent="0.25">
      <c r="A101" t="s">
        <v>155</v>
      </c>
      <c r="B101" t="s">
        <v>79</v>
      </c>
      <c r="C101" s="6">
        <v>177500</v>
      </c>
      <c r="D101" s="7">
        <f t="shared" si="6"/>
        <v>3.0181069413058967</v>
      </c>
      <c r="E101" s="6">
        <v>58811.7</v>
      </c>
      <c r="F101" s="7">
        <f t="shared" si="7"/>
        <v>1.027700812630796</v>
      </c>
    </row>
    <row r="102" spans="1:6" x14ac:dyDescent="0.25">
      <c r="A102" t="s">
        <v>155</v>
      </c>
      <c r="B102" t="s">
        <v>80</v>
      </c>
      <c r="C102" s="6">
        <v>86125</v>
      </c>
      <c r="D102" s="7">
        <f t="shared" si="6"/>
        <v>1.8534072673363251</v>
      </c>
      <c r="E102" s="6">
        <v>46468.47</v>
      </c>
      <c r="F102" s="7">
        <f t="shared" si="7"/>
        <v>0.81200992966892249</v>
      </c>
    </row>
    <row r="103" spans="1:6" x14ac:dyDescent="0.25">
      <c r="A103" t="s">
        <v>155</v>
      </c>
      <c r="B103" t="s">
        <v>81</v>
      </c>
      <c r="C103" s="6">
        <v>72909.25</v>
      </c>
      <c r="D103" s="7">
        <f t="shared" si="6"/>
        <v>1.4666699791634565</v>
      </c>
      <c r="E103" s="6">
        <v>49710.74</v>
      </c>
      <c r="F103" s="7">
        <f t="shared" si="7"/>
        <v>0.86866674308816472</v>
      </c>
    </row>
    <row r="104" spans="1:6" x14ac:dyDescent="0.25">
      <c r="A104" t="s">
        <v>155</v>
      </c>
      <c r="B104" t="s">
        <v>83</v>
      </c>
      <c r="C104" s="6">
        <v>93276</v>
      </c>
      <c r="D104" s="7">
        <f t="shared" si="6"/>
        <v>1.6959525578381349</v>
      </c>
      <c r="E104" s="6">
        <v>54999.18</v>
      </c>
      <c r="F104" s="7">
        <f t="shared" si="7"/>
        <v>0.96107920668893132</v>
      </c>
    </row>
    <row r="105" spans="1:6" x14ac:dyDescent="0.25">
      <c r="A105" t="s">
        <v>155</v>
      </c>
      <c r="B105" t="s">
        <v>85</v>
      </c>
      <c r="C105" s="6">
        <v>61257</v>
      </c>
      <c r="D105" s="7">
        <f t="shared" si="6"/>
        <v>1.2449362289510422</v>
      </c>
      <c r="E105" s="6">
        <v>49204.93</v>
      </c>
      <c r="F105" s="7">
        <f t="shared" si="7"/>
        <v>0.85982800270084758</v>
      </c>
    </row>
    <row r="106" spans="1:6" x14ac:dyDescent="0.25">
      <c r="A106" t="s">
        <v>155</v>
      </c>
      <c r="B106" t="s">
        <v>87</v>
      </c>
      <c r="C106" s="6">
        <v>90151.33</v>
      </c>
      <c r="D106" s="7">
        <f t="shared" si="6"/>
        <v>1.798375282170195</v>
      </c>
      <c r="E106" s="6">
        <v>50129.32</v>
      </c>
      <c r="F106" s="7">
        <f t="shared" si="7"/>
        <v>0.8759811891278303</v>
      </c>
    </row>
    <row r="107" spans="1:6" x14ac:dyDescent="0.25">
      <c r="A107" t="s">
        <v>155</v>
      </c>
      <c r="B107" t="s">
        <v>88</v>
      </c>
      <c r="C107" s="6">
        <v>127672</v>
      </c>
      <c r="D107" s="7">
        <f t="shared" si="6"/>
        <v>1.8122654681042301</v>
      </c>
      <c r="E107" s="6">
        <v>70448.84</v>
      </c>
      <c r="F107" s="7">
        <f t="shared" si="7"/>
        <v>1.2310531767810984</v>
      </c>
    </row>
    <row r="108" spans="1:6" x14ac:dyDescent="0.25">
      <c r="A108" t="s">
        <v>155</v>
      </c>
      <c r="B108" t="s">
        <v>89</v>
      </c>
      <c r="C108" s="6">
        <v>0</v>
      </c>
      <c r="D108" s="7">
        <f t="shared" si="6"/>
        <v>0</v>
      </c>
      <c r="E108" s="6">
        <v>50585.32</v>
      </c>
      <c r="F108" s="7">
        <f t="shared" si="7"/>
        <v>0.88394952826034379</v>
      </c>
    </row>
    <row r="109" spans="1:6" x14ac:dyDescent="0.25">
      <c r="A109" t="s">
        <v>155</v>
      </c>
      <c r="B109" t="s">
        <v>90</v>
      </c>
      <c r="C109" s="6">
        <v>99989</v>
      </c>
      <c r="D109" s="7">
        <f t="shared" si="6"/>
        <v>1.9771980259065165</v>
      </c>
      <c r="E109" s="6">
        <v>50571.06</v>
      </c>
      <c r="F109" s="7">
        <f t="shared" si="7"/>
        <v>0.88370034291817345</v>
      </c>
    </row>
    <row r="110" spans="1:6" x14ac:dyDescent="0.25">
      <c r="A110" t="s">
        <v>155</v>
      </c>
      <c r="B110" t="s">
        <v>92</v>
      </c>
      <c r="C110" s="6">
        <v>71704.350000000006</v>
      </c>
      <c r="D110" s="7">
        <f t="shared" si="6"/>
        <v>1.75340523896461</v>
      </c>
      <c r="E110" s="6">
        <v>40894.339999999997</v>
      </c>
      <c r="F110" s="7">
        <f t="shared" si="7"/>
        <v>0.71460519675506851</v>
      </c>
    </row>
    <row r="111" spans="1:6" x14ac:dyDescent="0.25">
      <c r="A111" t="s">
        <v>155</v>
      </c>
      <c r="B111" t="s">
        <v>94</v>
      </c>
      <c r="C111" s="6">
        <v>0</v>
      </c>
      <c r="D111" s="7">
        <f t="shared" si="6"/>
        <v>0</v>
      </c>
      <c r="E111" s="6">
        <v>40416.67</v>
      </c>
      <c r="F111" s="7">
        <f t="shared" si="7"/>
        <v>0.70625818676948149</v>
      </c>
    </row>
    <row r="112" spans="1:6" x14ac:dyDescent="0.25">
      <c r="A112" t="s">
        <v>155</v>
      </c>
      <c r="B112" t="s">
        <v>95</v>
      </c>
      <c r="C112" s="6">
        <v>87666.67</v>
      </c>
      <c r="D112" s="7">
        <f t="shared" si="6"/>
        <v>1.7404868664388149</v>
      </c>
      <c r="E112" s="6">
        <v>50369.05</v>
      </c>
      <c r="F112" s="7">
        <f t="shared" si="7"/>
        <v>0.8801703337336142</v>
      </c>
    </row>
    <row r="113" spans="1:6" x14ac:dyDescent="0.25">
      <c r="A113" t="s">
        <v>155</v>
      </c>
      <c r="B113" t="s">
        <v>97</v>
      </c>
      <c r="C113" s="6">
        <v>86437.33</v>
      </c>
      <c r="D113" s="7">
        <f t="shared" si="6"/>
        <v>1.9544628204194763</v>
      </c>
      <c r="E113" s="6">
        <v>44225.62</v>
      </c>
      <c r="F113" s="7">
        <f t="shared" si="7"/>
        <v>0.77281740900366402</v>
      </c>
    </row>
    <row r="114" spans="1:6" x14ac:dyDescent="0.25">
      <c r="A114" t="s">
        <v>155</v>
      </c>
      <c r="B114" t="s">
        <v>98</v>
      </c>
      <c r="C114" s="6">
        <v>100000</v>
      </c>
      <c r="D114" s="7">
        <f t="shared" si="6"/>
        <v>2.3820276963124307</v>
      </c>
      <c r="E114" s="6">
        <v>41981.04</v>
      </c>
      <c r="F114" s="7">
        <f t="shared" si="7"/>
        <v>0.73359465757810016</v>
      </c>
    </row>
    <row r="115" spans="1:6" x14ac:dyDescent="0.25">
      <c r="A115" t="s">
        <v>155</v>
      </c>
      <c r="B115" t="s">
        <v>99</v>
      </c>
      <c r="C115" s="6">
        <v>140000</v>
      </c>
      <c r="D115" s="7">
        <f t="shared" si="6"/>
        <v>3.1266170472541268</v>
      </c>
      <c r="E115" s="6">
        <v>44776.83</v>
      </c>
      <c r="F115" s="7">
        <f t="shared" si="7"/>
        <v>0.78244948841864814</v>
      </c>
    </row>
    <row r="116" spans="1:6" x14ac:dyDescent="0.25">
      <c r="A116" t="s">
        <v>155</v>
      </c>
      <c r="B116" t="s">
        <v>100</v>
      </c>
      <c r="C116" s="6">
        <v>90743</v>
      </c>
      <c r="D116" s="7">
        <f t="shared" si="6"/>
        <v>1.7293294410414206</v>
      </c>
      <c r="E116" s="6">
        <v>52472.94</v>
      </c>
      <c r="F116" s="7">
        <f t="shared" si="7"/>
        <v>0.91693460789480674</v>
      </c>
    </row>
    <row r="117" spans="1:6" x14ac:dyDescent="0.25">
      <c r="A117" t="s">
        <v>155</v>
      </c>
      <c r="B117" t="s">
        <v>101</v>
      </c>
      <c r="C117" s="6">
        <v>0</v>
      </c>
      <c r="D117" s="7">
        <f t="shared" si="6"/>
        <v>0</v>
      </c>
      <c r="E117" s="6">
        <v>43294.57</v>
      </c>
      <c r="F117" s="7">
        <f t="shared" si="7"/>
        <v>0.7565478428867195</v>
      </c>
    </row>
    <row r="118" spans="1:6" x14ac:dyDescent="0.25">
      <c r="A118" t="s">
        <v>155</v>
      </c>
      <c r="B118" t="s">
        <v>103</v>
      </c>
      <c r="C118" s="6">
        <v>75000</v>
      </c>
      <c r="D118" s="7">
        <f t="shared" si="6"/>
        <v>1.9405669042783031</v>
      </c>
      <c r="E118" s="6">
        <v>38648.5</v>
      </c>
      <c r="F118" s="7">
        <f t="shared" si="7"/>
        <v>0.67536042755032277</v>
      </c>
    </row>
    <row r="119" spans="1:6" x14ac:dyDescent="0.25">
      <c r="A119" t="s">
        <v>155</v>
      </c>
      <c r="B119" t="s">
        <v>104</v>
      </c>
      <c r="C119" s="6">
        <v>75004.800000000003</v>
      </c>
      <c r="D119" s="7">
        <f t="shared" si="6"/>
        <v>1.6082774242533728</v>
      </c>
      <c r="E119" s="6">
        <v>46636.73</v>
      </c>
      <c r="F119" s="7">
        <f t="shared" si="7"/>
        <v>0.81495017691110827</v>
      </c>
    </row>
    <row r="120" spans="1:6" x14ac:dyDescent="0.25">
      <c r="A120" t="s">
        <v>155</v>
      </c>
      <c r="B120" t="s">
        <v>105</v>
      </c>
      <c r="C120" s="6">
        <v>0</v>
      </c>
      <c r="D120" s="7">
        <f t="shared" si="6"/>
        <v>0</v>
      </c>
      <c r="E120" s="6">
        <v>57024.44</v>
      </c>
      <c r="F120" s="7">
        <f t="shared" si="7"/>
        <v>0.99646946658260305</v>
      </c>
    </row>
    <row r="121" spans="1:6" x14ac:dyDescent="0.25">
      <c r="A121" t="s">
        <v>155</v>
      </c>
      <c r="B121" t="s">
        <v>106</v>
      </c>
      <c r="C121" s="6">
        <v>0</v>
      </c>
      <c r="D121" s="7">
        <f t="shared" si="6"/>
        <v>0</v>
      </c>
      <c r="E121" s="6">
        <v>59690.39</v>
      </c>
      <c r="F121" s="7">
        <f t="shared" si="7"/>
        <v>1.0430554177017353</v>
      </c>
    </row>
    <row r="122" spans="1:6" x14ac:dyDescent="0.25">
      <c r="A122" t="s">
        <v>155</v>
      </c>
      <c r="B122" t="s">
        <v>108</v>
      </c>
      <c r="C122" s="6">
        <v>80899.5</v>
      </c>
      <c r="D122" s="7">
        <f t="shared" si="6"/>
        <v>1.735072334089921</v>
      </c>
      <c r="E122" s="6">
        <v>46626.01</v>
      </c>
      <c r="F122" s="7">
        <f t="shared" si="7"/>
        <v>0.81476285104378254</v>
      </c>
    </row>
    <row r="123" spans="1:6" x14ac:dyDescent="0.25">
      <c r="A123" t="s">
        <v>155</v>
      </c>
      <c r="B123" t="s">
        <v>110</v>
      </c>
      <c r="C123" s="6">
        <v>82000</v>
      </c>
      <c r="D123" s="7">
        <f t="shared" si="6"/>
        <v>1.7371449683490068</v>
      </c>
      <c r="E123" s="6">
        <v>47203.89</v>
      </c>
      <c r="F123" s="7">
        <f t="shared" si="7"/>
        <v>0.82486097345145104</v>
      </c>
    </row>
    <row r="124" spans="1:6" x14ac:dyDescent="0.25">
      <c r="A124" t="s">
        <v>155</v>
      </c>
      <c r="B124" t="s">
        <v>112</v>
      </c>
      <c r="C124" s="6">
        <v>75000</v>
      </c>
      <c r="D124" s="7">
        <f t="shared" si="6"/>
        <v>1.49252246246306</v>
      </c>
      <c r="E124" s="6">
        <v>50250.5</v>
      </c>
      <c r="F124" s="7">
        <f t="shared" si="7"/>
        <v>0.87809874030343993</v>
      </c>
    </row>
    <row r="125" spans="1:6" x14ac:dyDescent="0.25">
      <c r="A125" t="s">
        <v>155</v>
      </c>
      <c r="B125" t="s">
        <v>115</v>
      </c>
      <c r="C125" s="6">
        <v>0</v>
      </c>
      <c r="D125" s="7">
        <f t="shared" si="6"/>
        <v>0</v>
      </c>
      <c r="E125" s="6">
        <v>40471.769999999997</v>
      </c>
      <c r="F125" s="7">
        <f t="shared" si="7"/>
        <v>0.70722102774799345</v>
      </c>
    </row>
    <row r="126" spans="1:6" x14ac:dyDescent="0.25">
      <c r="A126" t="s">
        <v>155</v>
      </c>
      <c r="B126" t="s">
        <v>116</v>
      </c>
      <c r="C126" s="6">
        <v>40000</v>
      </c>
      <c r="D126" s="7">
        <f t="shared" si="6"/>
        <v>1.0014726655546982</v>
      </c>
      <c r="E126" s="6">
        <v>39941.18</v>
      </c>
      <c r="F126" s="7">
        <f t="shared" si="7"/>
        <v>0.69794927103676474</v>
      </c>
    </row>
    <row r="127" spans="1:6" x14ac:dyDescent="0.25">
      <c r="A127" t="s">
        <v>155</v>
      </c>
      <c r="B127" t="s">
        <v>117</v>
      </c>
      <c r="C127" s="6">
        <v>82832</v>
      </c>
      <c r="D127" s="7">
        <f t="shared" si="6"/>
        <v>1.6755682239992298</v>
      </c>
      <c r="E127" s="6">
        <v>49435.17</v>
      </c>
      <c r="F127" s="7">
        <f t="shared" si="7"/>
        <v>0.86385131498564993</v>
      </c>
    </row>
    <row r="128" spans="1:6" x14ac:dyDescent="0.25">
      <c r="A128" t="s">
        <v>155</v>
      </c>
      <c r="B128" t="s">
        <v>118</v>
      </c>
      <c r="C128" s="6">
        <v>76720.33</v>
      </c>
      <c r="D128" s="7">
        <f t="shared" si="6"/>
        <v>1.5246258204367342</v>
      </c>
      <c r="E128" s="6">
        <v>50320.76</v>
      </c>
      <c r="F128" s="7">
        <f t="shared" si="7"/>
        <v>0.87932649360925219</v>
      </c>
    </row>
    <row r="129" spans="1:6" x14ac:dyDescent="0.25">
      <c r="A129" t="s">
        <v>155</v>
      </c>
      <c r="B129" t="s">
        <v>119</v>
      </c>
      <c r="C129" s="6">
        <v>85666.67</v>
      </c>
      <c r="D129" s="7">
        <f t="shared" si="6"/>
        <v>1.7649915249505581</v>
      </c>
      <c r="E129" s="6">
        <v>48536.59</v>
      </c>
      <c r="F129" s="7">
        <f t="shared" si="7"/>
        <v>0.84814914354333859</v>
      </c>
    </row>
    <row r="130" spans="1:6" x14ac:dyDescent="0.25">
      <c r="A130" t="s">
        <v>155</v>
      </c>
      <c r="B130" t="s">
        <v>120</v>
      </c>
      <c r="C130" s="6">
        <v>100091.2</v>
      </c>
      <c r="D130" s="7">
        <f t="shared" si="6"/>
        <v>1.9929593169581699</v>
      </c>
      <c r="E130" s="6">
        <v>50222.400000000001</v>
      </c>
      <c r="F130" s="7">
        <f t="shared" si="7"/>
        <v>0.87760770887882666</v>
      </c>
    </row>
    <row r="131" spans="1:6" x14ac:dyDescent="0.25">
      <c r="A131" t="s">
        <v>155</v>
      </c>
      <c r="B131" t="s">
        <v>121</v>
      </c>
      <c r="C131" s="6">
        <v>0</v>
      </c>
      <c r="D131" s="7">
        <f t="shared" ref="D131:D156" si="8">C131/E131</f>
        <v>0</v>
      </c>
      <c r="E131" s="6">
        <v>50574.16</v>
      </c>
      <c r="F131" s="7">
        <f t="shared" ref="F131:F156" si="9">E131/57226.48</f>
        <v>0.88375451364473234</v>
      </c>
    </row>
    <row r="132" spans="1:6" x14ac:dyDescent="0.25">
      <c r="A132" t="s">
        <v>155</v>
      </c>
      <c r="B132" t="s">
        <v>122</v>
      </c>
      <c r="C132" s="6">
        <v>87500</v>
      </c>
      <c r="D132" s="7">
        <f t="shared" si="8"/>
        <v>1.9365262039660056</v>
      </c>
      <c r="E132" s="6">
        <v>45184</v>
      </c>
      <c r="F132" s="7">
        <f t="shared" si="9"/>
        <v>0.78956455123572156</v>
      </c>
    </row>
    <row r="133" spans="1:6" x14ac:dyDescent="0.25">
      <c r="A133" t="s">
        <v>155</v>
      </c>
      <c r="B133" t="s">
        <v>123</v>
      </c>
      <c r="C133" s="6">
        <v>85201</v>
      </c>
      <c r="D133" s="7">
        <f t="shared" si="8"/>
        <v>1.7286077161545828</v>
      </c>
      <c r="E133" s="6">
        <v>49288.800000000003</v>
      </c>
      <c r="F133" s="7">
        <f t="shared" si="9"/>
        <v>0.8612935829706807</v>
      </c>
    </row>
    <row r="134" spans="1:6" x14ac:dyDescent="0.25">
      <c r="A134" t="s">
        <v>155</v>
      </c>
      <c r="B134" t="s">
        <v>124</v>
      </c>
      <c r="C134" s="6">
        <v>105974</v>
      </c>
      <c r="D134" s="7">
        <f t="shared" si="8"/>
        <v>1.9607908440426181</v>
      </c>
      <c r="E134" s="6">
        <v>54046.559999999998</v>
      </c>
      <c r="F134" s="7">
        <f t="shared" si="9"/>
        <v>0.94443271716170551</v>
      </c>
    </row>
    <row r="135" spans="1:6" x14ac:dyDescent="0.25">
      <c r="A135" t="s">
        <v>155</v>
      </c>
      <c r="B135" t="s">
        <v>127</v>
      </c>
      <c r="C135" s="6">
        <v>80000</v>
      </c>
      <c r="D135" s="7">
        <f t="shared" si="8"/>
        <v>1.9450607855808755</v>
      </c>
      <c r="E135" s="6">
        <v>41129.82</v>
      </c>
      <c r="F135" s="7">
        <f t="shared" si="9"/>
        <v>0.71872007504218327</v>
      </c>
    </row>
    <row r="136" spans="1:6" x14ac:dyDescent="0.25">
      <c r="A136" t="s">
        <v>155</v>
      </c>
      <c r="B136" t="s">
        <v>128</v>
      </c>
      <c r="C136" s="6">
        <v>79230.77</v>
      </c>
      <c r="D136" s="7">
        <f t="shared" si="8"/>
        <v>1.7171431333147238</v>
      </c>
      <c r="E136" s="6">
        <v>46141.04</v>
      </c>
      <c r="F136" s="7">
        <f t="shared" si="9"/>
        <v>0.80628827773436351</v>
      </c>
    </row>
    <row r="137" spans="1:6" x14ac:dyDescent="0.25">
      <c r="A137" t="s">
        <v>155</v>
      </c>
      <c r="B137" t="s">
        <v>130</v>
      </c>
      <c r="C137" s="6">
        <v>65967</v>
      </c>
      <c r="D137" s="7">
        <f t="shared" si="8"/>
        <v>1.5461949381786886</v>
      </c>
      <c r="E137" s="6">
        <v>42664.09</v>
      </c>
      <c r="F137" s="7">
        <f t="shared" si="9"/>
        <v>0.74553056557034425</v>
      </c>
    </row>
    <row r="138" spans="1:6" x14ac:dyDescent="0.25">
      <c r="A138" t="s">
        <v>155</v>
      </c>
      <c r="B138" t="s">
        <v>131</v>
      </c>
      <c r="C138" s="6">
        <v>102729.47</v>
      </c>
      <c r="D138" s="7">
        <f t="shared" si="8"/>
        <v>1.7087568376408155</v>
      </c>
      <c r="E138" s="6">
        <v>60119.42</v>
      </c>
      <c r="F138" s="7">
        <f t="shared" si="9"/>
        <v>1.0505524715131875</v>
      </c>
    </row>
    <row r="139" spans="1:6" x14ac:dyDescent="0.25">
      <c r="A139" t="s">
        <v>155</v>
      </c>
      <c r="B139" t="s">
        <v>132</v>
      </c>
      <c r="C139" s="6">
        <v>90000</v>
      </c>
      <c r="D139" s="7">
        <f t="shared" si="8"/>
        <v>8.7090144105158434</v>
      </c>
      <c r="E139" s="6">
        <v>10334.120000000001</v>
      </c>
      <c r="F139" s="7">
        <f t="shared" si="9"/>
        <v>0.18058283507914519</v>
      </c>
    </row>
    <row r="140" spans="1:6" x14ac:dyDescent="0.25">
      <c r="A140" t="s">
        <v>155</v>
      </c>
      <c r="B140" t="s">
        <v>133</v>
      </c>
      <c r="C140" s="6">
        <v>102872</v>
      </c>
      <c r="D140" s="7">
        <f t="shared" si="8"/>
        <v>1.9896837089134045</v>
      </c>
      <c r="E140" s="6">
        <v>51702.69</v>
      </c>
      <c r="F140" s="7">
        <f t="shared" si="9"/>
        <v>0.90347492978774857</v>
      </c>
    </row>
    <row r="141" spans="1:6" x14ac:dyDescent="0.25">
      <c r="A141" t="s">
        <v>155</v>
      </c>
      <c r="B141" t="s">
        <v>134</v>
      </c>
      <c r="C141" s="6">
        <v>65648</v>
      </c>
      <c r="D141" s="7">
        <f t="shared" si="8"/>
        <v>1.1889333286003954</v>
      </c>
      <c r="E141" s="6">
        <v>55215.88</v>
      </c>
      <c r="F141" s="7">
        <f t="shared" si="9"/>
        <v>0.96486591521966747</v>
      </c>
    </row>
    <row r="142" spans="1:6" x14ac:dyDescent="0.25">
      <c r="A142" t="s">
        <v>155</v>
      </c>
      <c r="B142" t="s">
        <v>135</v>
      </c>
      <c r="C142" s="6">
        <v>0</v>
      </c>
      <c r="D142" s="7">
        <f t="shared" si="8"/>
        <v>0</v>
      </c>
      <c r="E142" s="6">
        <v>52605.24</v>
      </c>
      <c r="F142" s="7">
        <f t="shared" si="9"/>
        <v>0.91924647470891085</v>
      </c>
    </row>
    <row r="143" spans="1:6" x14ac:dyDescent="0.25">
      <c r="A143" t="s">
        <v>155</v>
      </c>
      <c r="B143" t="s">
        <v>136</v>
      </c>
      <c r="C143" s="6">
        <v>105134.39999999999</v>
      </c>
      <c r="D143" s="7">
        <f t="shared" si="8"/>
        <v>1.6157567574088789</v>
      </c>
      <c r="E143" s="6">
        <v>65068.21</v>
      </c>
      <c r="F143" s="7">
        <f t="shared" si="9"/>
        <v>1.1370297456701861</v>
      </c>
    </row>
    <row r="144" spans="1:6" x14ac:dyDescent="0.25">
      <c r="A144" t="s">
        <v>155</v>
      </c>
      <c r="B144" t="s">
        <v>137</v>
      </c>
      <c r="C144" s="6">
        <v>40572.35</v>
      </c>
      <c r="D144" s="7">
        <f t="shared" si="8"/>
        <v>1.0158075740755483</v>
      </c>
      <c r="E144" s="6">
        <v>39940.980000000003</v>
      </c>
      <c r="F144" s="7">
        <f t="shared" si="9"/>
        <v>0.69794577615118036</v>
      </c>
    </row>
    <row r="145" spans="1:6" x14ac:dyDescent="0.25">
      <c r="A145" t="s">
        <v>155</v>
      </c>
      <c r="B145" t="s">
        <v>138</v>
      </c>
      <c r="C145" s="6">
        <v>100000</v>
      </c>
      <c r="D145" s="7">
        <f t="shared" si="8"/>
        <v>2.6450373148639192</v>
      </c>
      <c r="E145" s="6">
        <v>37806.65</v>
      </c>
      <c r="F145" s="7">
        <f t="shared" si="9"/>
        <v>0.66064958040403676</v>
      </c>
    </row>
    <row r="146" spans="1:6" x14ac:dyDescent="0.25">
      <c r="A146" t="s">
        <v>155</v>
      </c>
      <c r="B146" t="s">
        <v>139</v>
      </c>
      <c r="C146" s="6">
        <v>78400</v>
      </c>
      <c r="D146" s="7">
        <f t="shared" si="8"/>
        <v>2.0110200822414868</v>
      </c>
      <c r="E146" s="6">
        <v>38985.19</v>
      </c>
      <c r="F146" s="7">
        <f t="shared" si="9"/>
        <v>0.68124389268744123</v>
      </c>
    </row>
    <row r="147" spans="1:6" x14ac:dyDescent="0.25">
      <c r="A147" t="s">
        <v>155</v>
      </c>
      <c r="B147" t="s">
        <v>140</v>
      </c>
      <c r="C147" s="6">
        <v>57300</v>
      </c>
      <c r="D147" s="7">
        <f t="shared" si="8"/>
        <v>1.3440797158901654</v>
      </c>
      <c r="E147" s="6">
        <v>42631.4</v>
      </c>
      <c r="F147" s="7">
        <f t="shared" si="9"/>
        <v>0.74495932652156827</v>
      </c>
    </row>
    <row r="148" spans="1:6" x14ac:dyDescent="0.25">
      <c r="A148" t="s">
        <v>155</v>
      </c>
      <c r="B148" t="s">
        <v>141</v>
      </c>
      <c r="C148" s="6">
        <v>0</v>
      </c>
      <c r="D148" s="7">
        <f t="shared" si="8"/>
        <v>0</v>
      </c>
      <c r="E148" s="6">
        <v>42733.72</v>
      </c>
      <c r="F148" s="7">
        <f t="shared" si="9"/>
        <v>0.74674730998656569</v>
      </c>
    </row>
    <row r="149" spans="1:6" x14ac:dyDescent="0.25">
      <c r="A149" t="s">
        <v>155</v>
      </c>
      <c r="B149" t="s">
        <v>142</v>
      </c>
      <c r="C149" s="6">
        <v>75852</v>
      </c>
      <c r="D149" s="7">
        <f t="shared" si="8"/>
        <v>1.5998272189978111</v>
      </c>
      <c r="E149" s="6">
        <v>47412.62</v>
      </c>
      <c r="F149" s="7">
        <f t="shared" si="9"/>
        <v>0.8285084107916475</v>
      </c>
    </row>
    <row r="150" spans="1:6" x14ac:dyDescent="0.25">
      <c r="A150" t="s">
        <v>155</v>
      </c>
      <c r="B150" t="s">
        <v>143</v>
      </c>
      <c r="C150" s="6">
        <v>60408.52</v>
      </c>
      <c r="D150" s="7">
        <f t="shared" si="8"/>
        <v>1.4017065458584599</v>
      </c>
      <c r="E150" s="6">
        <v>43096.41</v>
      </c>
      <c r="F150" s="7">
        <f t="shared" si="9"/>
        <v>0.75308511024966063</v>
      </c>
    </row>
    <row r="151" spans="1:6" x14ac:dyDescent="0.25">
      <c r="A151" t="s">
        <v>155</v>
      </c>
      <c r="B151" t="s">
        <v>144</v>
      </c>
      <c r="C151" s="6">
        <v>122003</v>
      </c>
      <c r="D151" s="7">
        <f t="shared" si="8"/>
        <v>2.2679654229289015</v>
      </c>
      <c r="E151" s="6">
        <v>53794.03</v>
      </c>
      <c r="F151" s="7">
        <f t="shared" si="9"/>
        <v>0.94001989987851775</v>
      </c>
    </row>
    <row r="152" spans="1:6" x14ac:dyDescent="0.25">
      <c r="A152" t="s">
        <v>155</v>
      </c>
      <c r="B152" t="s">
        <v>146</v>
      </c>
      <c r="C152" s="6">
        <v>98500</v>
      </c>
      <c r="D152" s="7">
        <f t="shared" si="8"/>
        <v>2.1167659684204305</v>
      </c>
      <c r="E152" s="6">
        <v>46533.25</v>
      </c>
      <c r="F152" s="7">
        <f t="shared" si="9"/>
        <v>0.81314192310972122</v>
      </c>
    </row>
    <row r="153" spans="1:6" x14ac:dyDescent="0.25">
      <c r="A153" t="s">
        <v>155</v>
      </c>
      <c r="B153" t="s">
        <v>147</v>
      </c>
      <c r="C153" s="6">
        <v>85000</v>
      </c>
      <c r="D153" s="7">
        <f t="shared" si="8"/>
        <v>1.9224466911186808</v>
      </c>
      <c r="E153" s="6">
        <v>44214.49</v>
      </c>
      <c r="F153" s="7">
        <f t="shared" si="9"/>
        <v>0.77262291862089016</v>
      </c>
    </row>
    <row r="154" spans="1:6" x14ac:dyDescent="0.25">
      <c r="A154" t="s">
        <v>155</v>
      </c>
      <c r="B154" t="s">
        <v>151</v>
      </c>
      <c r="C154" s="6">
        <v>0</v>
      </c>
      <c r="D154" s="7">
        <f t="shared" si="8"/>
        <v>0</v>
      </c>
      <c r="E154" s="6">
        <v>56202</v>
      </c>
      <c r="F154" s="7">
        <f t="shared" si="9"/>
        <v>0.98209779808228637</v>
      </c>
    </row>
    <row r="155" spans="1:6" x14ac:dyDescent="0.25">
      <c r="A155" t="s">
        <v>155</v>
      </c>
      <c r="B155" t="s">
        <v>152</v>
      </c>
      <c r="C155" s="6">
        <v>78138.75</v>
      </c>
      <c r="D155" s="7">
        <f t="shared" si="8"/>
        <v>1.4331526487887154</v>
      </c>
      <c r="E155" s="6">
        <v>54522.28</v>
      </c>
      <c r="F155" s="7">
        <f t="shared" si="9"/>
        <v>0.95274565201284434</v>
      </c>
    </row>
    <row r="156" spans="1:6" x14ac:dyDescent="0.25">
      <c r="A156" t="s">
        <v>155</v>
      </c>
      <c r="B156" t="s">
        <v>153</v>
      </c>
      <c r="C156" s="6">
        <v>90000</v>
      </c>
      <c r="D156" s="7">
        <f t="shared" si="8"/>
        <v>1</v>
      </c>
      <c r="E156" s="6">
        <v>90000</v>
      </c>
      <c r="F156" s="7">
        <f t="shared" si="9"/>
        <v>1.5726985129960815</v>
      </c>
    </row>
  </sheetData>
  <sortState xmlns:xlrd2="http://schemas.microsoft.com/office/spreadsheetml/2017/richdata2" ref="A3:F156">
    <sortCondition descending="1" ref="A3:A1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State Average Salaries</vt:lpstr>
      <vt:lpstr>LEA Average 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Campbell, Kristin</dc:creator>
  <cp:lastModifiedBy>Millar, Michelle S.</cp:lastModifiedBy>
  <dcterms:created xsi:type="dcterms:W3CDTF">2021-12-10T00:01:10Z</dcterms:created>
  <dcterms:modified xsi:type="dcterms:W3CDTF">2022-01-31T23:02:11Z</dcterms:modified>
</cp:coreProperties>
</file>