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M:\MM Front Office Folders\Sales Reports\Boss\Raw Sales Data\2024\"/>
    </mc:Choice>
  </mc:AlternateContent>
  <xr:revisionPtr revIDLastSave="0" documentId="13_ncr:1_{B96D249F-287E-46DB-BA42-A73861E03961}" xr6:coauthVersionLast="47" xr6:coauthVersionMax="47" xr10:uidLastSave="{00000000-0000-0000-0000-000000000000}"/>
  <bookViews>
    <workbookView xWindow="28680" yWindow="-105" windowWidth="29040" windowHeight="15840" xr2:uid="{4850858D-97DB-4F7A-95BF-B3A82E4F0BD9}"/>
  </bookViews>
  <sheets>
    <sheet name="Trey" sheetId="3" r:id="rId1"/>
    <sheet name="Mike" sheetId="2" r:id="rId2"/>
    <sheet name="Total" sheetId="1" r:id="rId3"/>
  </sheets>
  <definedNames>
    <definedName name="_xlnm._FilterDatabase" localSheetId="1" hidden="1">Mike!$A$2:$Q$397</definedName>
    <definedName name="_xlnm._FilterDatabase" localSheetId="2" hidden="1">Total!$A$2:$Q$398</definedName>
    <definedName name="_xlnm._FilterDatabase" localSheetId="0" hidden="1">Trey!$A$2:$Q$334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98" i="2" l="1"/>
  <c r="N398" i="2"/>
  <c r="N335" i="3"/>
  <c r="P334" i="3"/>
  <c r="P333" i="3"/>
  <c r="P332" i="3"/>
  <c r="P331" i="3"/>
  <c r="P330" i="3"/>
  <c r="P329" i="3"/>
  <c r="P328" i="3"/>
  <c r="O327" i="3"/>
  <c r="P327" i="3" s="1"/>
  <c r="O326" i="3"/>
  <c r="P326" i="3" s="1"/>
  <c r="O325" i="3"/>
  <c r="P325" i="3" s="1"/>
  <c r="P324" i="3"/>
  <c r="P323" i="3"/>
  <c r="P322" i="3"/>
  <c r="P321" i="3"/>
  <c r="P320" i="3"/>
  <c r="P319" i="3"/>
  <c r="P318" i="3"/>
  <c r="P317" i="3"/>
  <c r="P316" i="3"/>
  <c r="O315" i="3"/>
  <c r="P315" i="3" s="1"/>
  <c r="P314" i="3"/>
  <c r="O313" i="3"/>
  <c r="P313" i="3" s="1"/>
  <c r="P312" i="3"/>
  <c r="P311" i="3"/>
  <c r="P310" i="3"/>
  <c r="P309" i="3"/>
  <c r="O308" i="3"/>
  <c r="P308" i="3" s="1"/>
  <c r="P307" i="3"/>
  <c r="P306" i="3"/>
  <c r="P305" i="3"/>
  <c r="P304" i="3"/>
  <c r="P303" i="3"/>
  <c r="P302" i="3"/>
  <c r="P301" i="3"/>
  <c r="P300" i="3"/>
  <c r="P299" i="3"/>
  <c r="P298" i="3"/>
  <c r="O297" i="3"/>
  <c r="P297" i="3" s="1"/>
  <c r="O296" i="3"/>
  <c r="P296" i="3" s="1"/>
  <c r="O295" i="3"/>
  <c r="P295" i="3" s="1"/>
  <c r="P294" i="3"/>
  <c r="P293" i="3"/>
  <c r="P292" i="3"/>
  <c r="P291" i="3"/>
  <c r="P290" i="3"/>
  <c r="P289" i="3"/>
  <c r="P288" i="3"/>
  <c r="P287" i="3"/>
  <c r="P286" i="3"/>
  <c r="P285" i="3"/>
  <c r="P284" i="3"/>
  <c r="P283" i="3"/>
  <c r="P282" i="3"/>
  <c r="P281" i="3"/>
  <c r="P280" i="3"/>
  <c r="P279" i="3"/>
  <c r="P278" i="3"/>
  <c r="O277" i="3"/>
  <c r="P277" i="3" s="1"/>
  <c r="O276" i="3"/>
  <c r="P276" i="3" s="1"/>
  <c r="P275" i="3"/>
  <c r="P274" i="3"/>
  <c r="P273" i="3"/>
  <c r="P272" i="3"/>
  <c r="P271" i="3"/>
  <c r="P270" i="3"/>
  <c r="P269" i="3"/>
  <c r="P268" i="3"/>
  <c r="P267" i="3"/>
  <c r="P266" i="3"/>
  <c r="P265" i="3"/>
  <c r="O264" i="3"/>
  <c r="P264" i="3" s="1"/>
  <c r="P263" i="3"/>
  <c r="O262" i="3"/>
  <c r="P262" i="3" s="1"/>
  <c r="P261" i="3"/>
  <c r="P260" i="3"/>
  <c r="P259" i="3"/>
  <c r="P258" i="3"/>
  <c r="P257" i="3"/>
  <c r="P256" i="3"/>
  <c r="P255" i="3"/>
  <c r="P254" i="3"/>
  <c r="O253" i="3"/>
  <c r="P253" i="3" s="1"/>
  <c r="P252" i="3"/>
  <c r="P251" i="3"/>
  <c r="P250" i="3"/>
  <c r="P249" i="3"/>
  <c r="P248" i="3"/>
  <c r="P247" i="3"/>
  <c r="P246" i="3"/>
  <c r="P245" i="3"/>
  <c r="P244" i="3"/>
  <c r="P243" i="3"/>
  <c r="P242" i="3"/>
  <c r="P241" i="3"/>
  <c r="P240" i="3"/>
  <c r="P239" i="3"/>
  <c r="P238" i="3"/>
  <c r="P237" i="3"/>
  <c r="P236" i="3"/>
  <c r="P235" i="3"/>
  <c r="P234" i="3"/>
  <c r="P233" i="3"/>
  <c r="O232" i="3"/>
  <c r="P232" i="3" s="1"/>
  <c r="P231" i="3"/>
  <c r="P230" i="3"/>
  <c r="P229" i="3"/>
  <c r="P228" i="3"/>
  <c r="P227" i="3"/>
  <c r="P226" i="3"/>
  <c r="P225" i="3"/>
  <c r="P224" i="3"/>
  <c r="P223" i="3"/>
  <c r="P222" i="3"/>
  <c r="P221" i="3"/>
  <c r="P220" i="3"/>
  <c r="P219" i="3"/>
  <c r="P218" i="3"/>
  <c r="P217" i="3"/>
  <c r="P216" i="3"/>
  <c r="P215" i="3"/>
  <c r="P214" i="3"/>
  <c r="P213" i="3"/>
  <c r="P212" i="3"/>
  <c r="P211" i="3"/>
  <c r="P210" i="3"/>
  <c r="P209" i="3"/>
  <c r="O208" i="3"/>
  <c r="P208" i="3" s="1"/>
  <c r="P207" i="3"/>
  <c r="P206" i="3"/>
  <c r="P205" i="3"/>
  <c r="P204" i="3"/>
  <c r="P203" i="3"/>
  <c r="P202" i="3"/>
  <c r="P201" i="3"/>
  <c r="P200" i="3"/>
  <c r="P199" i="3"/>
  <c r="P198" i="3"/>
  <c r="P197" i="3"/>
  <c r="P196" i="3"/>
  <c r="P195" i="3"/>
  <c r="P194" i="3"/>
  <c r="P193" i="3"/>
  <c r="P192" i="3"/>
  <c r="P191" i="3"/>
  <c r="P190" i="3"/>
  <c r="P189" i="3"/>
  <c r="P188" i="3"/>
  <c r="P187" i="3"/>
  <c r="P186" i="3"/>
  <c r="P185" i="3"/>
  <c r="P184" i="3"/>
  <c r="P183" i="3"/>
  <c r="P182" i="3"/>
  <c r="P181" i="3"/>
  <c r="P180" i="3"/>
  <c r="P179" i="3"/>
  <c r="P178" i="3"/>
  <c r="P177" i="3"/>
  <c r="P176" i="3"/>
  <c r="P175" i="3"/>
  <c r="P174" i="3"/>
  <c r="P173" i="3"/>
  <c r="P172" i="3"/>
  <c r="P171" i="3"/>
  <c r="P170" i="3"/>
  <c r="P169" i="3"/>
  <c r="P168" i="3"/>
  <c r="P167" i="3"/>
  <c r="P166" i="3"/>
  <c r="P165" i="3"/>
  <c r="P164" i="3"/>
  <c r="P163" i="3"/>
  <c r="P162" i="3"/>
  <c r="P161" i="3"/>
  <c r="P160" i="3"/>
  <c r="N159" i="3"/>
  <c r="P158" i="3"/>
  <c r="P157" i="3"/>
  <c r="O156" i="3"/>
  <c r="P156" i="3" s="1"/>
  <c r="P155" i="3"/>
  <c r="O154" i="3"/>
  <c r="P154" i="3" s="1"/>
  <c r="O153" i="3"/>
  <c r="P153" i="3" s="1"/>
  <c r="P152" i="3"/>
  <c r="O151" i="3"/>
  <c r="P150" i="3"/>
  <c r="P149" i="3"/>
  <c r="P148" i="3"/>
  <c r="P147" i="3"/>
  <c r="P146" i="3"/>
  <c r="P145" i="3"/>
  <c r="P144" i="3"/>
  <c r="P143" i="3"/>
  <c r="P142" i="3"/>
  <c r="P141" i="3"/>
  <c r="P140" i="3"/>
  <c r="P139" i="3"/>
  <c r="P138" i="3"/>
  <c r="P137" i="3"/>
  <c r="P136" i="3"/>
  <c r="P135" i="3"/>
  <c r="P134" i="3"/>
  <c r="P133" i="3"/>
  <c r="P132" i="3"/>
  <c r="P131" i="3"/>
  <c r="P130" i="3"/>
  <c r="P129" i="3"/>
  <c r="P128" i="3"/>
  <c r="P127" i="3"/>
  <c r="P126" i="3"/>
  <c r="P125" i="3"/>
  <c r="P124" i="3"/>
  <c r="P123" i="3"/>
  <c r="P122" i="3"/>
  <c r="P121" i="3"/>
  <c r="P120" i="3"/>
  <c r="P119" i="3"/>
  <c r="P118" i="3"/>
  <c r="P117" i="3"/>
  <c r="P116" i="3"/>
  <c r="P115" i="3"/>
  <c r="P114" i="3"/>
  <c r="P113" i="3"/>
  <c r="P112" i="3"/>
  <c r="P111" i="3"/>
  <c r="P110" i="3"/>
  <c r="P109" i="3"/>
  <c r="P108" i="3"/>
  <c r="P107" i="3"/>
  <c r="P106" i="3"/>
  <c r="P105" i="3"/>
  <c r="P104" i="3"/>
  <c r="P103" i="3"/>
  <c r="P102" i="3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397" i="2"/>
  <c r="P396" i="2"/>
  <c r="P395" i="2"/>
  <c r="P394" i="2"/>
  <c r="P393" i="2"/>
  <c r="P392" i="2"/>
  <c r="P391" i="2"/>
  <c r="O390" i="2"/>
  <c r="P390" i="2" s="1"/>
  <c r="O389" i="2"/>
  <c r="P389" i="2" s="1"/>
  <c r="O388" i="2"/>
  <c r="P388" i="2" s="1"/>
  <c r="P387" i="2"/>
  <c r="P386" i="2"/>
  <c r="P385" i="2"/>
  <c r="P384" i="2"/>
  <c r="P383" i="2"/>
  <c r="P382" i="2"/>
  <c r="P381" i="2"/>
  <c r="P380" i="2"/>
  <c r="P379" i="2"/>
  <c r="O378" i="2"/>
  <c r="P378" i="2" s="1"/>
  <c r="P377" i="2"/>
  <c r="O376" i="2"/>
  <c r="P376" i="2" s="1"/>
  <c r="P375" i="2"/>
  <c r="P374" i="2"/>
  <c r="P373" i="2"/>
  <c r="P372" i="2"/>
  <c r="O371" i="2"/>
  <c r="P371" i="2" s="1"/>
  <c r="P370" i="2"/>
  <c r="P369" i="2"/>
  <c r="P368" i="2"/>
  <c r="P367" i="2"/>
  <c r="P366" i="2"/>
  <c r="P365" i="2"/>
  <c r="P364" i="2"/>
  <c r="P363" i="2"/>
  <c r="P362" i="2"/>
  <c r="P361" i="2"/>
  <c r="O360" i="2"/>
  <c r="P360" i="2" s="1"/>
  <c r="O359" i="2"/>
  <c r="P359" i="2" s="1"/>
  <c r="O358" i="2"/>
  <c r="P358" i="2" s="1"/>
  <c r="P357" i="2"/>
  <c r="P356" i="2"/>
  <c r="P355" i="2"/>
  <c r="P354" i="2"/>
  <c r="P353" i="2"/>
  <c r="P352" i="2"/>
  <c r="P351" i="2"/>
  <c r="P350" i="2"/>
  <c r="P349" i="2"/>
  <c r="P348" i="2"/>
  <c r="P347" i="2"/>
  <c r="P346" i="2"/>
  <c r="P345" i="2"/>
  <c r="P344" i="2"/>
  <c r="P343" i="2"/>
  <c r="P342" i="2"/>
  <c r="P341" i="2"/>
  <c r="O340" i="2"/>
  <c r="P340" i="2" s="1"/>
  <c r="O339" i="2"/>
  <c r="P339" i="2" s="1"/>
  <c r="P338" i="2"/>
  <c r="P337" i="2"/>
  <c r="P336" i="2"/>
  <c r="P335" i="2"/>
  <c r="P334" i="2"/>
  <c r="P333" i="2"/>
  <c r="P332" i="2"/>
  <c r="P331" i="2"/>
  <c r="P330" i="2"/>
  <c r="P329" i="2"/>
  <c r="P328" i="2"/>
  <c r="O327" i="2"/>
  <c r="P327" i="2" s="1"/>
  <c r="P326" i="2"/>
  <c r="O325" i="2"/>
  <c r="P325" i="2" s="1"/>
  <c r="P324" i="2"/>
  <c r="P323" i="2"/>
  <c r="P322" i="2"/>
  <c r="P321" i="2"/>
  <c r="P320" i="2"/>
  <c r="P319" i="2"/>
  <c r="P318" i="2"/>
  <c r="P317" i="2"/>
  <c r="O316" i="2"/>
  <c r="P316" i="2" s="1"/>
  <c r="P315" i="2"/>
  <c r="P314" i="2"/>
  <c r="P313" i="2"/>
  <c r="P312" i="2"/>
  <c r="P311" i="2"/>
  <c r="P310" i="2"/>
  <c r="P309" i="2"/>
  <c r="P308" i="2"/>
  <c r="P307" i="2"/>
  <c r="P306" i="2"/>
  <c r="P305" i="2"/>
  <c r="P304" i="2"/>
  <c r="P303" i="2"/>
  <c r="P302" i="2"/>
  <c r="P301" i="2"/>
  <c r="P300" i="2"/>
  <c r="P299" i="2"/>
  <c r="P298" i="2"/>
  <c r="P297" i="2"/>
  <c r="P296" i="2"/>
  <c r="O295" i="2"/>
  <c r="P295" i="2" s="1"/>
  <c r="P294" i="2"/>
  <c r="P293" i="2"/>
  <c r="P292" i="2"/>
  <c r="P291" i="2"/>
  <c r="P290" i="2"/>
  <c r="P289" i="2"/>
  <c r="P288" i="2"/>
  <c r="P287" i="2"/>
  <c r="P286" i="2"/>
  <c r="P285" i="2"/>
  <c r="P284" i="2"/>
  <c r="P283" i="2"/>
  <c r="P282" i="2"/>
  <c r="P281" i="2"/>
  <c r="P280" i="2"/>
  <c r="P279" i="2"/>
  <c r="P278" i="2"/>
  <c r="P277" i="2"/>
  <c r="P276" i="2"/>
  <c r="P275" i="2"/>
  <c r="P274" i="2"/>
  <c r="P273" i="2"/>
  <c r="P272" i="2"/>
  <c r="O271" i="2"/>
  <c r="P271" i="2" s="1"/>
  <c r="P270" i="2"/>
  <c r="P269" i="2"/>
  <c r="P268" i="2"/>
  <c r="P267" i="2"/>
  <c r="P266" i="2"/>
  <c r="P265" i="2"/>
  <c r="P264" i="2"/>
  <c r="P263" i="2"/>
  <c r="P262" i="2"/>
  <c r="P261" i="2"/>
  <c r="P260" i="2"/>
  <c r="P259" i="2"/>
  <c r="P258" i="2"/>
  <c r="P257" i="2"/>
  <c r="P256" i="2"/>
  <c r="P255" i="2"/>
  <c r="P254" i="2"/>
  <c r="P253" i="2"/>
  <c r="P252" i="2"/>
  <c r="P251" i="2"/>
  <c r="P250" i="2"/>
  <c r="P249" i="2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N222" i="2"/>
  <c r="P221" i="2"/>
  <c r="P220" i="2"/>
  <c r="O219" i="2"/>
  <c r="P219" i="2" s="1"/>
  <c r="P218" i="2"/>
  <c r="O217" i="2"/>
  <c r="P217" i="2" s="1"/>
  <c r="O216" i="2"/>
  <c r="P216" i="2" s="1"/>
  <c r="P215" i="2"/>
  <c r="O214" i="2"/>
  <c r="O222" i="2" s="1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N398" i="1"/>
  <c r="P397" i="1"/>
  <c r="P396" i="1"/>
  <c r="P395" i="1"/>
  <c r="P394" i="1"/>
  <c r="P393" i="1"/>
  <c r="P392" i="1"/>
  <c r="P391" i="1"/>
  <c r="O390" i="1"/>
  <c r="P390" i="1" s="1"/>
  <c r="O389" i="1"/>
  <c r="P389" i="1" s="1"/>
  <c r="O388" i="1"/>
  <c r="P388" i="1" s="1"/>
  <c r="P387" i="1"/>
  <c r="P386" i="1"/>
  <c r="P385" i="1"/>
  <c r="P384" i="1"/>
  <c r="P383" i="1"/>
  <c r="P382" i="1"/>
  <c r="P381" i="1"/>
  <c r="P380" i="1"/>
  <c r="P379" i="1"/>
  <c r="O378" i="1"/>
  <c r="P378" i="1" s="1"/>
  <c r="P377" i="1"/>
  <c r="P376" i="1"/>
  <c r="O376" i="1"/>
  <c r="P375" i="1"/>
  <c r="P374" i="1"/>
  <c r="P373" i="1"/>
  <c r="P372" i="1"/>
  <c r="O371" i="1"/>
  <c r="P371" i="1" s="1"/>
  <c r="P370" i="1"/>
  <c r="P369" i="1"/>
  <c r="P368" i="1"/>
  <c r="P367" i="1"/>
  <c r="P366" i="1"/>
  <c r="P365" i="1"/>
  <c r="P364" i="1"/>
  <c r="P363" i="1"/>
  <c r="P362" i="1"/>
  <c r="P361" i="1"/>
  <c r="O360" i="1"/>
  <c r="P360" i="1" s="1"/>
  <c r="O359" i="1"/>
  <c r="P359" i="1" s="1"/>
  <c r="O358" i="1"/>
  <c r="P358" i="1" s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O340" i="1"/>
  <c r="P340" i="1" s="1"/>
  <c r="O339" i="1"/>
  <c r="P339" i="1" s="1"/>
  <c r="P338" i="1"/>
  <c r="P337" i="1"/>
  <c r="P336" i="1"/>
  <c r="P335" i="1"/>
  <c r="P334" i="1"/>
  <c r="P333" i="1"/>
  <c r="P332" i="1"/>
  <c r="P331" i="1"/>
  <c r="P330" i="1"/>
  <c r="P329" i="1"/>
  <c r="P328" i="1"/>
  <c r="O327" i="1"/>
  <c r="P327" i="1" s="1"/>
  <c r="P326" i="1"/>
  <c r="O325" i="1"/>
  <c r="P325" i="1" s="1"/>
  <c r="P324" i="1"/>
  <c r="P323" i="1"/>
  <c r="P322" i="1"/>
  <c r="P321" i="1"/>
  <c r="P320" i="1"/>
  <c r="P319" i="1"/>
  <c r="P318" i="1"/>
  <c r="P317" i="1"/>
  <c r="O316" i="1"/>
  <c r="P316" i="1" s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O295" i="1"/>
  <c r="P295" i="1" s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O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N222" i="1"/>
  <c r="P221" i="1"/>
  <c r="P220" i="1"/>
  <c r="O219" i="1"/>
  <c r="P219" i="1" s="1"/>
  <c r="P218" i="1"/>
  <c r="O217" i="1"/>
  <c r="P217" i="1" s="1"/>
  <c r="O216" i="1"/>
  <c r="P216" i="1" s="1"/>
  <c r="P215" i="1"/>
  <c r="O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O335" i="3" l="1"/>
  <c r="O159" i="3"/>
  <c r="P151" i="3"/>
  <c r="P214" i="2"/>
  <c r="O222" i="1"/>
  <c r="O398" i="1"/>
  <c r="P214" i="1"/>
</calcChain>
</file>

<file path=xl/sharedStrings.xml><?xml version="1.0" encoding="utf-8"?>
<sst xmlns="http://schemas.openxmlformats.org/spreadsheetml/2006/main" count="6774" uniqueCount="663">
  <si>
    <t>Rep</t>
  </si>
  <si>
    <t>Inv#</t>
  </si>
  <si>
    <t>Date</t>
  </si>
  <si>
    <t>C#</t>
  </si>
  <si>
    <t>Name</t>
  </si>
  <si>
    <t>CSV</t>
  </si>
  <si>
    <t>Item#</t>
  </si>
  <si>
    <t>Desc</t>
  </si>
  <si>
    <t>Qty</t>
  </si>
  <si>
    <t>List</t>
  </si>
  <si>
    <t>Sell</t>
  </si>
  <si>
    <t>Disc%</t>
  </si>
  <si>
    <t>CD</t>
  </si>
  <si>
    <t>Ext Prc</t>
  </si>
  <si>
    <t>Comm</t>
  </si>
  <si>
    <t>%</t>
  </si>
  <si>
    <t>Paid</t>
  </si>
  <si>
    <t>Wake Spine and Specialty Surgery Center</t>
  </si>
  <si>
    <t>Raleigh, NC 27609</t>
  </si>
  <si>
    <t>98-6620</t>
  </si>
  <si>
    <t>Paine Carpal Tunnel</t>
  </si>
  <si>
    <t>HT</t>
  </si>
  <si>
    <t>514-5815</t>
  </si>
  <si>
    <t>Edna Towel Fcps,</t>
  </si>
  <si>
    <t>C</t>
  </si>
  <si>
    <t>50-2486</t>
  </si>
  <si>
    <t>Intracardiac NH, TC, 2mm tips,</t>
  </si>
  <si>
    <t>UNC Rex Healthcare</t>
  </si>
  <si>
    <t>Raleigh, NC  27607</t>
  </si>
  <si>
    <t>73-2592-S5</t>
  </si>
  <si>
    <t>CVB Distraction Screws,</t>
  </si>
  <si>
    <t>Y</t>
  </si>
  <si>
    <t>MUSC Health Columbia Medical Center</t>
  </si>
  <si>
    <t>Columbia, SC 29204</t>
  </si>
  <si>
    <t>93-6001</t>
  </si>
  <si>
    <t>Thrubite Blakesley, str</t>
  </si>
  <si>
    <t>514-1261</t>
  </si>
  <si>
    <t>Collier Crile Hemo Fcps, del jaws, cvd</t>
  </si>
  <si>
    <t>65-6999A</t>
  </si>
  <si>
    <t>Approximator Clamp - Matte,</t>
  </si>
  <si>
    <t>Z</t>
  </si>
  <si>
    <t>Medical University Hospital Authority</t>
  </si>
  <si>
    <t>65-6998A</t>
  </si>
  <si>
    <t>48-1440</t>
  </si>
  <si>
    <t>Pratt Fistula Probe,</t>
  </si>
  <si>
    <t>72-6400</t>
  </si>
  <si>
    <t>Yasargil Bay Fcp, .6mm</t>
  </si>
  <si>
    <t>80-3630</t>
  </si>
  <si>
    <t>Stevens Tenot Sci, stnd,</t>
  </si>
  <si>
    <t>X</t>
  </si>
  <si>
    <t>70-7672</t>
  </si>
  <si>
    <t>B-K XL Micro Cervical Curette</t>
  </si>
  <si>
    <t>70-7673</t>
  </si>
  <si>
    <t>70-7674</t>
  </si>
  <si>
    <t>70-7675</t>
  </si>
  <si>
    <t>70-7676</t>
  </si>
  <si>
    <t>70-7677</t>
  </si>
  <si>
    <t>70-7678</t>
  </si>
  <si>
    <t>70-7679</t>
  </si>
  <si>
    <t>70-7680</t>
  </si>
  <si>
    <t>70-7681</t>
  </si>
  <si>
    <t>70-7682</t>
  </si>
  <si>
    <t>70-7683</t>
  </si>
  <si>
    <t>70-7684</t>
  </si>
  <si>
    <t>72-6121</t>
  </si>
  <si>
    <t>Cushing Bayonet Fcp,</t>
  </si>
  <si>
    <t>70-7627</t>
  </si>
  <si>
    <t>B-K Micro Cervical Knife</t>
  </si>
  <si>
    <t>70-7635</t>
  </si>
  <si>
    <t>B-K Micro Cervical storage/</t>
  </si>
  <si>
    <t>70-7685</t>
  </si>
  <si>
    <t>70-7686</t>
  </si>
  <si>
    <t>70-7687</t>
  </si>
  <si>
    <t>70-7688</t>
  </si>
  <si>
    <t>70-7689</t>
  </si>
  <si>
    <t>70-7690</t>
  </si>
  <si>
    <t>70-7691</t>
  </si>
  <si>
    <t>70-7692</t>
  </si>
  <si>
    <t>B-K XL Micro Cervical Nerve</t>
  </si>
  <si>
    <t>70-7693</t>
  </si>
  <si>
    <t>B-K XL Ultra Micro Cervical</t>
  </si>
  <si>
    <t>70-7694</t>
  </si>
  <si>
    <t>B-K XL Micro Cervical Bone</t>
  </si>
  <si>
    <t>550-2406</t>
  </si>
  <si>
    <t>Crilewood NH, str, 6",</t>
  </si>
  <si>
    <t>73-3048T</t>
  </si>
  <si>
    <t>MIS Tubular Retractor,</t>
  </si>
  <si>
    <t>70-2800TFEP</t>
  </si>
  <si>
    <t>APEX Ejector Rongeur, Micro, 8" (200mm)</t>
  </si>
  <si>
    <t>70-2804TFEP</t>
  </si>
  <si>
    <t>Thomasville Medical Center</t>
  </si>
  <si>
    <t>Thomasville, NC 27360</t>
  </si>
  <si>
    <t>80-2276</t>
  </si>
  <si>
    <t>Connor Wand, Angled, stainless</t>
  </si>
  <si>
    <t>Carolinas Medical Center</t>
  </si>
  <si>
    <t>Charlotte, NC 28203</t>
  </si>
  <si>
    <t>UA2550</t>
  </si>
  <si>
    <t>LightMat - UltraThin</t>
  </si>
  <si>
    <t>L</t>
  </si>
  <si>
    <t>UNC Nash Healthcare</t>
  </si>
  <si>
    <t>Rocky Mount, NC  27804</t>
  </si>
  <si>
    <t>Greenville Hosp System</t>
  </si>
  <si>
    <t>Simpsonville, SC 29681</t>
  </si>
  <si>
    <t>73-2591-S5</t>
  </si>
  <si>
    <t>518-5090</t>
  </si>
  <si>
    <t>Senn Ret, dbl end, shrp</t>
  </si>
  <si>
    <t>93-0146</t>
  </si>
  <si>
    <t>Anderson Neivert Osteo,</t>
  </si>
  <si>
    <t>McLeod - Consolidated Service</t>
  </si>
  <si>
    <t>Florence, SC  29506</t>
  </si>
  <si>
    <t>73-1005</t>
  </si>
  <si>
    <t>D'Errico Nerve Root Ret,</t>
  </si>
  <si>
    <t>Lexington Medical Center</t>
  </si>
  <si>
    <t>West Columbia, SC 29169</t>
  </si>
  <si>
    <t>Carolinas Medical Center Dock</t>
  </si>
  <si>
    <t>Seacoast Receiving Dock</t>
  </si>
  <si>
    <t>Little River, SC 29566</t>
  </si>
  <si>
    <t>73-1197SX1B</t>
  </si>
  <si>
    <t>Adson Cerebellum Retractor,</t>
  </si>
  <si>
    <t>Capital City Surgery Center</t>
  </si>
  <si>
    <t>Raleigh, NC 27610</t>
  </si>
  <si>
    <t>Charlotte Orthopedic Hospital</t>
  </si>
  <si>
    <t>Charlotte, NC 28207</t>
  </si>
  <si>
    <t>77-0863</t>
  </si>
  <si>
    <t>Shoulder Penetrating Awl, cvd,</t>
  </si>
  <si>
    <t>Prisma Health-Upstate</t>
  </si>
  <si>
    <t>66-1620</t>
  </si>
  <si>
    <t>Parsonnet Epicardial Retr,</t>
  </si>
  <si>
    <t>NE94221 - MAT'L MNGMNT</t>
  </si>
  <si>
    <t>Columbia, SC 29203</t>
  </si>
  <si>
    <t>10-6468</t>
  </si>
  <si>
    <t>Adson Forceps, x-serr</t>
  </si>
  <si>
    <t>10-6510</t>
  </si>
  <si>
    <t>Cushing Fcps, gutsch handle,</t>
  </si>
  <si>
    <t>00-1508</t>
  </si>
  <si>
    <t>Medicine Cup, graduated,</t>
  </si>
  <si>
    <t>18-1061</t>
  </si>
  <si>
    <t>Roux Ret, sm only,</t>
  </si>
  <si>
    <t>18-1062</t>
  </si>
  <si>
    <t>Roux Ret, med only,</t>
  </si>
  <si>
    <t>18-1063</t>
  </si>
  <si>
    <t>Roux Ret, lg only,</t>
  </si>
  <si>
    <t>18-5035</t>
  </si>
  <si>
    <t>Guthrie Skin Hook, sm,</t>
  </si>
  <si>
    <t>50-1110</t>
  </si>
  <si>
    <t>Baumgartner "GG" NH</t>
  </si>
  <si>
    <t>50-1592</t>
  </si>
  <si>
    <t>Tebbetts Bayonet Forcep,</t>
  </si>
  <si>
    <t>50-1950</t>
  </si>
  <si>
    <t>Rees Face Lift Sci, cvd,</t>
  </si>
  <si>
    <t>50-3005</t>
  </si>
  <si>
    <t>Iris Sci, "GG", cvd blds,</t>
  </si>
  <si>
    <t>50-3036</t>
  </si>
  <si>
    <t>Strabismus Sci, "GG" str,</t>
  </si>
  <si>
    <t>510-0003</t>
  </si>
  <si>
    <t>Knife Handle, #3</t>
  </si>
  <si>
    <t>510-2501</t>
  </si>
  <si>
    <t>Lahey Diss Sci, cvd,</t>
  </si>
  <si>
    <t>510-2530</t>
  </si>
  <si>
    <t>Mayo Sci, str, 6</t>
  </si>
  <si>
    <t>510-5304</t>
  </si>
  <si>
    <t>Frazier Suct Tube,</t>
  </si>
  <si>
    <t>510-6475</t>
  </si>
  <si>
    <t>Adson Tiss Fcps, 1x2 tth,</t>
  </si>
  <si>
    <t>510-6500</t>
  </si>
  <si>
    <t>Brown Adson Tiss Fcps,</t>
  </si>
  <si>
    <t>514-1202</t>
  </si>
  <si>
    <t>Halsted Mosq Fcps, cvd,</t>
  </si>
  <si>
    <t>514-1322</t>
  </si>
  <si>
    <t>Roch-Pean Hemo Fcps, cvd,</t>
  </si>
  <si>
    <t>514-5508</t>
  </si>
  <si>
    <t>Backhaus Towel Fcps,</t>
  </si>
  <si>
    <t>518-1055</t>
  </si>
  <si>
    <t>Army Navy Ret, set of 2,</t>
  </si>
  <si>
    <t>518-5050</t>
  </si>
  <si>
    <t>Joseph Skin Hook, single</t>
  </si>
  <si>
    <t>518-5060</t>
  </si>
  <si>
    <t>Joseph Skin Hook, dbl</t>
  </si>
  <si>
    <t>518-5091</t>
  </si>
  <si>
    <t>Senn Ret, dbl end, blunt</t>
  </si>
  <si>
    <t>530-1015</t>
  </si>
  <si>
    <t>Allis Tiss Fcps, 5x6 tth,</t>
  </si>
  <si>
    <t>550-1405</t>
  </si>
  <si>
    <t>Webster  "GG", smth jaws,</t>
  </si>
  <si>
    <t>550-2436</t>
  </si>
  <si>
    <t>Mayo Hegar "GG" NH, 6"</t>
  </si>
  <si>
    <t>55-9060</t>
  </si>
  <si>
    <t>Metz Sci, Shark Edge,</t>
  </si>
  <si>
    <t>56-9213</t>
  </si>
  <si>
    <t>Kaye Facelift Scissor</t>
  </si>
  <si>
    <t>595-2050</t>
  </si>
  <si>
    <t>Schnidt Tonsil Fcps, half cve,</t>
  </si>
  <si>
    <t>80-3615</t>
  </si>
  <si>
    <t>Stitch Sci, ribbon type,</t>
  </si>
  <si>
    <t>80-4288</t>
  </si>
  <si>
    <t>Bishop-Harmon Dress Fcps,</t>
  </si>
  <si>
    <t>93-1005</t>
  </si>
  <si>
    <t>Lucae Dress Fcps, del,</t>
  </si>
  <si>
    <t>95-3060</t>
  </si>
  <si>
    <t>Lahey Traction Fcp, 3x3</t>
  </si>
  <si>
    <t>96-4125</t>
  </si>
  <si>
    <t>Anderson Bear Claw 4 3/4",</t>
  </si>
  <si>
    <t>Forsyth Memorial Hospital</t>
  </si>
  <si>
    <t>Winston-Salem, NC 27103</t>
  </si>
  <si>
    <t>S092</t>
  </si>
  <si>
    <t>Fenestrated Rounded Frazier 9fr 9cm</t>
  </si>
  <si>
    <t>01-0902</t>
  </si>
  <si>
    <t>INSTRUMENT STRINGER, WIDTH 2 1/2", 8"</t>
  </si>
  <si>
    <t>18-5205</t>
  </si>
  <si>
    <t>Dbl Prong Micro Hook,</t>
  </si>
  <si>
    <t>50-2475</t>
  </si>
  <si>
    <t>Ryder Needle Holder, 5"</t>
  </si>
  <si>
    <t>50-2480</t>
  </si>
  <si>
    <t>Intracardiac "GG" NH, 2mm</t>
  </si>
  <si>
    <t>510-6478</t>
  </si>
  <si>
    <t>Adson Tiss Fcps, 1x2,</t>
  </si>
  <si>
    <t>514-1250</t>
  </si>
  <si>
    <t>Crile Hemo Fcps, str,</t>
  </si>
  <si>
    <t>514-5513</t>
  </si>
  <si>
    <t>516-1110</t>
  </si>
  <si>
    <t>Foerster Sponge Fcps,</t>
  </si>
  <si>
    <t>530-1010</t>
  </si>
  <si>
    <t>Allis Tiss Fcps, 4x5 tth,</t>
  </si>
  <si>
    <t>550-2437</t>
  </si>
  <si>
    <t>Mayo Hegar "GG" NH, 7"</t>
  </si>
  <si>
    <t>55-9018B</t>
  </si>
  <si>
    <t>Stevens Sci, Shark Edge,</t>
  </si>
  <si>
    <t>565-2220</t>
  </si>
  <si>
    <t>Debakey Diethrich Vascular</t>
  </si>
  <si>
    <t>CMC - Lincoln</t>
  </si>
  <si>
    <t>Lincolnton, NC  28092</t>
  </si>
  <si>
    <t>S080</t>
  </si>
  <si>
    <t>Aspiration Needle 5mm 32cm</t>
  </si>
  <si>
    <t>920-1280</t>
  </si>
  <si>
    <t>Yasargil Bayonet Bipolar Forcep 8-3/4"</t>
  </si>
  <si>
    <t>Wake Forest Univ Health Sciences</t>
  </si>
  <si>
    <t>Winston Salem, NC 27157</t>
  </si>
  <si>
    <t>95-3050</t>
  </si>
  <si>
    <t>Trousseau Tracheal</t>
  </si>
  <si>
    <t>CMC Pineville</t>
  </si>
  <si>
    <t>Charlotte, NC 28210</t>
  </si>
  <si>
    <t>65-6947A</t>
  </si>
  <si>
    <t>Approximator Clamp,</t>
  </si>
  <si>
    <t>98-5944</t>
  </si>
  <si>
    <t>Fcp, 12cm long, 9mm wide, str</t>
  </si>
  <si>
    <t>98-6045</t>
  </si>
  <si>
    <t>Fcps,4 1/4"flat,9mm wide,</t>
  </si>
  <si>
    <t>Cape Fear Valley Med Ctr</t>
  </si>
  <si>
    <t>Fayetteville, NC 28304</t>
  </si>
  <si>
    <t>VSG211</t>
  </si>
  <si>
    <t>VersaLight - 13-1/2" (340mm) - 15 deg</t>
  </si>
  <si>
    <t>Wake LMC</t>
  </si>
  <si>
    <t>Lexington, NC 27292</t>
  </si>
  <si>
    <t>90-2150</t>
  </si>
  <si>
    <t>House Mini Fcps, 4mm serr</t>
  </si>
  <si>
    <t>93-1160</t>
  </si>
  <si>
    <t>Takahashi Nasal Fcps,</t>
  </si>
  <si>
    <t>93-1165</t>
  </si>
  <si>
    <t>Duke Raleigh Hospital-Dock A</t>
  </si>
  <si>
    <t>95-9200</t>
  </si>
  <si>
    <t>Kleinsasser Micro</t>
  </si>
  <si>
    <t>95-9203</t>
  </si>
  <si>
    <t>95-9204</t>
  </si>
  <si>
    <t>95-9205</t>
  </si>
  <si>
    <t>95-9222</t>
  </si>
  <si>
    <t>95-9223</t>
  </si>
  <si>
    <t>95-9224</t>
  </si>
  <si>
    <t>95-9560</t>
  </si>
  <si>
    <t>Kleinsasser Micro Grasping</t>
  </si>
  <si>
    <t>95-9562</t>
  </si>
  <si>
    <t>95-9564</t>
  </si>
  <si>
    <t>95-9566</t>
  </si>
  <si>
    <t>Kleinsasser Micro Scissors,</t>
  </si>
  <si>
    <t>93-1220</t>
  </si>
  <si>
    <t>Jansen Middleton Sept</t>
  </si>
  <si>
    <t>93-1355</t>
  </si>
  <si>
    <t>Luer Trachea Retr, 4 1/4"</t>
  </si>
  <si>
    <t>Wake Forest Baptist Health</t>
  </si>
  <si>
    <t>006241</t>
  </si>
  <si>
    <t>2.5mm ACMI Fiber Optic Cable for</t>
  </si>
  <si>
    <t>Moses Cone Hospital</t>
  </si>
  <si>
    <t>Greensboro, NC 27401</t>
  </si>
  <si>
    <t>R65-5100T</t>
  </si>
  <si>
    <t>LighTouch NH, round handle,</t>
  </si>
  <si>
    <t>10-3018</t>
  </si>
  <si>
    <t>O.R. Sci, S/S, str,</t>
  </si>
  <si>
    <t>Moore Regional Hospital</t>
  </si>
  <si>
    <t>Pinehurst, NC 28374</t>
  </si>
  <si>
    <t>73-6114</t>
  </si>
  <si>
    <t>Image-Line, blade, blunt,</t>
  </si>
  <si>
    <t>UNCH Hillsborough</t>
  </si>
  <si>
    <t>Hillsborough, NC  27278</t>
  </si>
  <si>
    <t>77-1102</t>
  </si>
  <si>
    <t>Toronto Bone Mallet, plastic</t>
  </si>
  <si>
    <t>Charlotte Surgery Center</t>
  </si>
  <si>
    <t>Charlotte, NC  28211</t>
  </si>
  <si>
    <t>71-5370</t>
  </si>
  <si>
    <t>Ysrgl Micro Sci, str,</t>
  </si>
  <si>
    <t>90-8065</t>
  </si>
  <si>
    <t>Schuknecht Suct Tube,</t>
  </si>
  <si>
    <t>VSG311</t>
  </si>
  <si>
    <t>VersaLight - with Tubing</t>
  </si>
  <si>
    <t>St Francis Hospital</t>
  </si>
  <si>
    <t>Charleston, SC 29414</t>
  </si>
  <si>
    <t>10-6485</t>
  </si>
  <si>
    <t>Jefferson Fcps, 1x2, 7" (18cm)</t>
  </si>
  <si>
    <t>Grand Strand Health</t>
  </si>
  <si>
    <t>Myrtle Beach, SC  29572</t>
  </si>
  <si>
    <t>18-3037</t>
  </si>
  <si>
    <t>Viper Scoliosis Spinal Retractor,</t>
  </si>
  <si>
    <t>NH Presbyterian Medical Center</t>
  </si>
  <si>
    <t>Charlotte, NC 28204</t>
  </si>
  <si>
    <t>74-5505</t>
  </si>
  <si>
    <t>Anteater Suction Tube,</t>
  </si>
  <si>
    <t>Self Regional Healthcare</t>
  </si>
  <si>
    <t>Greenwood, SC 29646</t>
  </si>
  <si>
    <t>10-6477</t>
  </si>
  <si>
    <t>Adson Micro Tiss Fcps,</t>
  </si>
  <si>
    <t>18-3141</t>
  </si>
  <si>
    <t>Skin Ret, cross act,</t>
  </si>
  <si>
    <t>65-2230</t>
  </si>
  <si>
    <t>Debakey Vascular Tiss Fcps,</t>
  </si>
  <si>
    <t>66-1370</t>
  </si>
  <si>
    <t>Heparin Needles, 2.5mm tip,</t>
  </si>
  <si>
    <t>66-1371</t>
  </si>
  <si>
    <t>Heparin Needles, 3.7mm</t>
  </si>
  <si>
    <t>77-3068</t>
  </si>
  <si>
    <t>Liston Amputation Knife,</t>
  </si>
  <si>
    <t>93-5750</t>
  </si>
  <si>
    <t>Giraffe Fcps, frntl rcs,</t>
  </si>
  <si>
    <t>93-5753</t>
  </si>
  <si>
    <t>93-5762</t>
  </si>
  <si>
    <t>93-5765</t>
  </si>
  <si>
    <t>CaroMont Regional Medical Center</t>
  </si>
  <si>
    <t>Gastonia, NC 28054</t>
  </si>
  <si>
    <t>UNC - Rex Healthcare</t>
  </si>
  <si>
    <t>Holly Springs, NC 27540</t>
  </si>
  <si>
    <t>Atrium Health - Cabarrus Dock</t>
  </si>
  <si>
    <t>Concord, NC 28025</t>
  </si>
  <si>
    <t>66-1355</t>
  </si>
  <si>
    <t>Leaflet Retractor 5mm curved, 8.5"</t>
  </si>
  <si>
    <t>18-3105</t>
  </si>
  <si>
    <t>Rigby Retractor, 7",</t>
  </si>
  <si>
    <t>50-2513</t>
  </si>
  <si>
    <t>Euphrate-Pasque NH "GG",</t>
  </si>
  <si>
    <t>56-9061</t>
  </si>
  <si>
    <t>Metz Supercut, cvd,</t>
  </si>
  <si>
    <t>Frye Regional Medical Center</t>
  </si>
  <si>
    <t>Hickory, NC 28602</t>
  </si>
  <si>
    <t>50-1055</t>
  </si>
  <si>
    <t>Wire Cutter, 9 1/4"</t>
  </si>
  <si>
    <t>NH Hawthorne Outpatient Surgery</t>
  </si>
  <si>
    <t>Winston Salem, NC 27103</t>
  </si>
  <si>
    <t>10-1260</t>
  </si>
  <si>
    <t>Brush, Cleaning, White Nylon Bristles</t>
  </si>
  <si>
    <t>10-1261</t>
  </si>
  <si>
    <t>Brush, Cleaning, Soft Brass</t>
  </si>
  <si>
    <t>10-1263</t>
  </si>
  <si>
    <t>Brush, Cleaning,Stainless Steel Bristles</t>
  </si>
  <si>
    <t>70-8046</t>
  </si>
  <si>
    <t>Curette,w/30 ang tip,size</t>
  </si>
  <si>
    <t>Novant Health Logisitics CTR</t>
  </si>
  <si>
    <t>Kannapolis, NC  28081</t>
  </si>
  <si>
    <t>50-1303</t>
  </si>
  <si>
    <t>Berry Sternal NH, hvy</t>
  </si>
  <si>
    <t>70-7040</t>
  </si>
  <si>
    <t>Spinal Fusion Curette</t>
  </si>
  <si>
    <t>70-7042</t>
  </si>
  <si>
    <t>Spinal Fusion Curette,</t>
  </si>
  <si>
    <t>70-7051</t>
  </si>
  <si>
    <t>70-7052</t>
  </si>
  <si>
    <t>70-7061</t>
  </si>
  <si>
    <t>Novant Health Brunswick Med Ctr</t>
  </si>
  <si>
    <t>Boliva, NC 28422</t>
  </si>
  <si>
    <t>Bon Secours St Francis Hospital</t>
  </si>
  <si>
    <t>74-5012</t>
  </si>
  <si>
    <t>Frazier Suct Tube, ang,</t>
  </si>
  <si>
    <t>74-5016</t>
  </si>
  <si>
    <t>74-5020</t>
  </si>
  <si>
    <t>74-5070</t>
  </si>
  <si>
    <t>74-5074</t>
  </si>
  <si>
    <t>74-5078</t>
  </si>
  <si>
    <t>18-3150</t>
  </si>
  <si>
    <t>Spring Wire Retr, #1,</t>
  </si>
  <si>
    <t>Surgical Center of Greensboro</t>
  </si>
  <si>
    <t>Greensboro, NC 27408</t>
  </si>
  <si>
    <t>77-1120</t>
  </si>
  <si>
    <t>Linen Phenolic Mallet,</t>
  </si>
  <si>
    <t>Mission Hospital</t>
  </si>
  <si>
    <t>Asheville, NC 28801</t>
  </si>
  <si>
    <t>90-2144</t>
  </si>
  <si>
    <t>Panther Alligator Fcp 4mm</t>
  </si>
  <si>
    <t>85-0630</t>
  </si>
  <si>
    <t>Epker Osteo, cvd, 6mm, 7"</t>
  </si>
  <si>
    <t>Marshall Medicine dba Reveal Aesthetic</t>
  </si>
  <si>
    <t>Asheville, N.C. 28803</t>
  </si>
  <si>
    <t>60-1320</t>
  </si>
  <si>
    <t>Matson Rib Stripper Elev,</t>
  </si>
  <si>
    <t>Wayne Memorial Hospital</t>
  </si>
  <si>
    <t>Goldsboro, NC 27534</t>
  </si>
  <si>
    <t>66-1200</t>
  </si>
  <si>
    <t>Garrett Vascular Dilator, set</t>
  </si>
  <si>
    <t>Paid Total</t>
  </si>
  <si>
    <t>Davis &amp; Pyle Plastic Surgery</t>
  </si>
  <si>
    <t>005011</t>
  </si>
  <si>
    <t>4mm ACMI Cable for LightMat</t>
  </si>
  <si>
    <t>Unpaid</t>
  </si>
  <si>
    <t>Durham Regional Hospital</t>
  </si>
  <si>
    <t>Durham, NC 27704</t>
  </si>
  <si>
    <t>93-0218</t>
  </si>
  <si>
    <t>Mallet, 1lb., 26mm head,</t>
  </si>
  <si>
    <t>80-4136</t>
  </si>
  <si>
    <t>Castro Sut Fcps, 1x2</t>
  </si>
  <si>
    <t>18-3030</t>
  </si>
  <si>
    <t>Johnson Neuroma Retractor</t>
  </si>
  <si>
    <t>Southpoint Surgery Center</t>
  </si>
  <si>
    <t>Durham, NC 27713</t>
  </si>
  <si>
    <t>90-8050</t>
  </si>
  <si>
    <t>Rosen Suct Tube,</t>
  </si>
  <si>
    <t>90-8052</t>
  </si>
  <si>
    <t>80-7071</t>
  </si>
  <si>
    <t>Bowman Lacrimal Probe,</t>
  </si>
  <si>
    <t>80-7072</t>
  </si>
  <si>
    <t>80-7073</t>
  </si>
  <si>
    <t>Bowman Lac Probe, ss,</t>
  </si>
  <si>
    <t>80-7074</t>
  </si>
  <si>
    <t>Bowman Lacrimal Probe, SS</t>
  </si>
  <si>
    <t>80-7077</t>
  </si>
  <si>
    <t>Bowman Lac Probe, SS,</t>
  </si>
  <si>
    <t>80-7078</t>
  </si>
  <si>
    <t>74-5076</t>
  </si>
  <si>
    <t>50-1505</t>
  </si>
  <si>
    <t>Adson "GG" Tiss Fcp,</t>
  </si>
  <si>
    <t>98-6011-X</t>
  </si>
  <si>
    <t>Flathandle Micro Dilator,</t>
  </si>
  <si>
    <t>14-5025</t>
  </si>
  <si>
    <t>Mixter Art Fcps, fully</t>
  </si>
  <si>
    <t>93-1730</t>
  </si>
  <si>
    <t>Cottle Septum Spec, thin</t>
  </si>
  <si>
    <t>Gateway Ambulatory Surgery Center</t>
  </si>
  <si>
    <t>70-3821</t>
  </si>
  <si>
    <t>Lambotte Osteotome, cvd, 9"</t>
  </si>
  <si>
    <t>70-3822</t>
  </si>
  <si>
    <t>Lambotte Osteotome, cvd, 9",</t>
  </si>
  <si>
    <t>80-4266</t>
  </si>
  <si>
    <t>Green Fixation Forceps, 10mm wide</t>
  </si>
  <si>
    <t>Annie Penn Hospital</t>
  </si>
  <si>
    <t>Reidsville, NC  27320</t>
  </si>
  <si>
    <t>18-2063</t>
  </si>
  <si>
    <t>Deaver Ret, 9", width 1",</t>
  </si>
  <si>
    <t>Piedmont Medical Ctr - Fort Mill</t>
  </si>
  <si>
    <t>Fort Mill, SC 29715</t>
  </si>
  <si>
    <t>96-5712</t>
  </si>
  <si>
    <t>Bunnel Tendon Stripper,</t>
  </si>
  <si>
    <t>96-5714</t>
  </si>
  <si>
    <t>Bunnell Tendon Stripper,</t>
  </si>
  <si>
    <t>96-5716</t>
  </si>
  <si>
    <t>96-5760</t>
  </si>
  <si>
    <t>Brand Tendon Stripper,</t>
  </si>
  <si>
    <t>96-5762</t>
  </si>
  <si>
    <t>65-7001</t>
  </si>
  <si>
    <t>Chest Tube Passer,</t>
  </si>
  <si>
    <t>Prisma Health - Upstate</t>
  </si>
  <si>
    <t>Greenville, SC  29605</t>
  </si>
  <si>
    <t>60-1019</t>
  </si>
  <si>
    <t>Gerbode Modified Burford Rib Spreader,</t>
  </si>
  <si>
    <t>510-0007</t>
  </si>
  <si>
    <t>Knife Handle, #7</t>
  </si>
  <si>
    <t>56-9018</t>
  </si>
  <si>
    <t>Stevens Supercut, cvd,</t>
  </si>
  <si>
    <t>573-5006</t>
  </si>
  <si>
    <t>Penfield Diss,</t>
  </si>
  <si>
    <t>66-1415</t>
  </si>
  <si>
    <t>Debakey Vascular Dilator,</t>
  </si>
  <si>
    <t>65-1170</t>
  </si>
  <si>
    <t>Reynolds Jameson Sci,</t>
  </si>
  <si>
    <t>Rowan Regional Medical Center</t>
  </si>
  <si>
    <t>Salisbury, NC 28144</t>
  </si>
  <si>
    <t>01-0070</t>
  </si>
  <si>
    <t>Spoon, Small, 4-1/4"</t>
  </si>
  <si>
    <t>Spartanburg Regional Healthcare System</t>
  </si>
  <si>
    <t>Spartanburg, SC  29303</t>
  </si>
  <si>
    <t>60-1034</t>
  </si>
  <si>
    <t>Burford Fino Rib Spreader,</t>
  </si>
  <si>
    <t>93-8040</t>
  </si>
  <si>
    <t>Ferguson Frazier Suction,</t>
  </si>
  <si>
    <t>50-1125</t>
  </si>
  <si>
    <t>Wire Cutting Pliers, ang,</t>
  </si>
  <si>
    <t>Georgetown Hospital System</t>
  </si>
  <si>
    <t>Georgetown, SC 29440</t>
  </si>
  <si>
    <t>01-0900</t>
  </si>
  <si>
    <t>INSTRUMENT STRINGER, WIDTH 2 1/2", 6"</t>
  </si>
  <si>
    <t>10-2531</t>
  </si>
  <si>
    <t>Mayo Scissor Curved</t>
  </si>
  <si>
    <t>10-0007</t>
  </si>
  <si>
    <t>30-1015</t>
  </si>
  <si>
    <t>50-1440</t>
  </si>
  <si>
    <t>Castroviejo "GG" NH, str,</t>
  </si>
  <si>
    <t>50-1441</t>
  </si>
  <si>
    <t>Castroviejo "GG" NH, cvd,</t>
  </si>
  <si>
    <t>50-1790</t>
  </si>
  <si>
    <t>Metz "GG" Sci, cvd, reg,</t>
  </si>
  <si>
    <t>65-2221</t>
  </si>
  <si>
    <t>95-2050</t>
  </si>
  <si>
    <t>10-6511</t>
  </si>
  <si>
    <t>10-2550</t>
  </si>
  <si>
    <t>Mayo-Harrington Diss Sci,</t>
  </si>
  <si>
    <t>35-8040</t>
  </si>
  <si>
    <t>Right Angled Hook Electrode,</t>
  </si>
  <si>
    <t>518-3054</t>
  </si>
  <si>
    <t>Weitlaner Ret, shrp prng,</t>
  </si>
  <si>
    <t>518-3090</t>
  </si>
  <si>
    <t>Gelpi Ret, shrp tips,</t>
  </si>
  <si>
    <t>CMCM Mercy Hospital</t>
  </si>
  <si>
    <t>18-1040P</t>
  </si>
  <si>
    <t>MIS Nerve Root Retractor</t>
  </si>
  <si>
    <t>910-7309</t>
  </si>
  <si>
    <t>MIS Bipolar Forcep With Stop</t>
  </si>
  <si>
    <t>Granville Health System</t>
  </si>
  <si>
    <t>Oxford, NC  27565</t>
  </si>
  <si>
    <t>56-9221</t>
  </si>
  <si>
    <t>Kaye Freeman Plastic Sci, bvld blades,</t>
  </si>
  <si>
    <t>ATRIUM HEALTH MERCY DOCK</t>
  </si>
  <si>
    <t>66-1015</t>
  </si>
  <si>
    <t>Cooley Coronary Dilator,</t>
  </si>
  <si>
    <t>73-5032</t>
  </si>
  <si>
    <t>Murphy Ball Hook, 9"</t>
  </si>
  <si>
    <t>50-1561</t>
  </si>
  <si>
    <t>Debakey "GG" Vasc Tiss Fcps,</t>
  </si>
  <si>
    <t>65-6762</t>
  </si>
  <si>
    <t>Safe Jaw Fem Pop Clamp,</t>
  </si>
  <si>
    <t>01-6330</t>
  </si>
  <si>
    <t>SINGLE LEVEL CASE FOR 14</t>
  </si>
  <si>
    <t>70-7103</t>
  </si>
  <si>
    <t>70-7104-11</t>
  </si>
  <si>
    <t>70-7105</t>
  </si>
  <si>
    <t>70-7105-11</t>
  </si>
  <si>
    <t>70-7106</t>
  </si>
  <si>
    <t>70-7106-11</t>
  </si>
  <si>
    <t>70-7182</t>
  </si>
  <si>
    <t>Spinal Fusion Curette, reverse</t>
  </si>
  <si>
    <t>70-7182-11</t>
  </si>
  <si>
    <t>70-7184</t>
  </si>
  <si>
    <t>70-7185</t>
  </si>
  <si>
    <t>Spinal Curette, rev ang,</t>
  </si>
  <si>
    <t>70-7185-11</t>
  </si>
  <si>
    <t>96-5150</t>
  </si>
  <si>
    <t>Joseph Sci, str,</t>
  </si>
  <si>
    <t>96-5160</t>
  </si>
  <si>
    <t>Joseph Sci, cvd,</t>
  </si>
  <si>
    <t>50-1444</t>
  </si>
  <si>
    <t>S091</t>
  </si>
  <si>
    <t>Fenestrated Rounded Frazier 6fr 9cm</t>
  </si>
  <si>
    <t>DUKE REGIONAL HOSPITAL</t>
  </si>
  <si>
    <t>DURHAM, NC 27704</t>
  </si>
  <si>
    <t>70-0080</t>
  </si>
  <si>
    <t>Kerrison Rongeur, Micro Thin, 8" (200mm)</t>
  </si>
  <si>
    <t>10-5203</t>
  </si>
  <si>
    <t>Yankauer Suct Tube, 14"</t>
  </si>
  <si>
    <t>14-1460</t>
  </si>
  <si>
    <t>Adson Artery Fcps, cvd, 14"</t>
  </si>
  <si>
    <t>16-1120</t>
  </si>
  <si>
    <t>Sponge Fcps, 16",</t>
  </si>
  <si>
    <t>16-1122</t>
  </si>
  <si>
    <t>Forester Sponge Fcps, str, 18"</t>
  </si>
  <si>
    <t>30-1041</t>
  </si>
  <si>
    <t>Allis Tiss Fcps, 14"</t>
  </si>
  <si>
    <t>30-1052</t>
  </si>
  <si>
    <t>Allis Tissue Fcps, standard,</t>
  </si>
  <si>
    <t>65-2350</t>
  </si>
  <si>
    <t>Debakey Tiss Fcps, 2mm tip,</t>
  </si>
  <si>
    <t>65-2352</t>
  </si>
  <si>
    <t>50-1955</t>
  </si>
  <si>
    <t>Kaye Facelift Sci, TC, cvd,</t>
  </si>
  <si>
    <t>C002 MUHA</t>
  </si>
  <si>
    <t>50-1415</t>
  </si>
  <si>
    <t>Halsey NH, "GG", smth,</t>
  </si>
  <si>
    <t>50-1920</t>
  </si>
  <si>
    <t>Smith Wire Cutter, serr,</t>
  </si>
  <si>
    <t>77-0550</t>
  </si>
  <si>
    <t>Bone Hook 10mm sharp,</t>
  </si>
  <si>
    <t>88-0224</t>
  </si>
  <si>
    <t>Exodontia Oral Curette double ended #9</t>
  </si>
  <si>
    <t>73-1532T</t>
  </si>
  <si>
    <t>Anteater Hook Blade, 4cm,</t>
  </si>
  <si>
    <t>73-1533T</t>
  </si>
  <si>
    <t>Anteater Hook Blade, 5cm,</t>
  </si>
  <si>
    <t>Atrium Health Union West</t>
  </si>
  <si>
    <t>Matthews, NC 28104</t>
  </si>
  <si>
    <t>93-0470</t>
  </si>
  <si>
    <t>Boies Nasal Fracture</t>
  </si>
  <si>
    <t>Novant Health, Inc.</t>
  </si>
  <si>
    <t>67-2182</t>
  </si>
  <si>
    <t>VATS Scissors- 10mm Shaft</t>
  </si>
  <si>
    <t>67-2192</t>
  </si>
  <si>
    <t>VATS Needle Holder - 7mm Shaft</t>
  </si>
  <si>
    <t>10-5208</t>
  </si>
  <si>
    <t>Andrews Pynchon Suct</t>
  </si>
  <si>
    <t>Carolinas Healthcare System Union</t>
  </si>
  <si>
    <t>Monroe, NC 28112</t>
  </si>
  <si>
    <t>73-2015</t>
  </si>
  <si>
    <t>Lombardi Gap Balancing Femorial Spreader</t>
  </si>
  <si>
    <t>Iredell Memorial Hospital</t>
  </si>
  <si>
    <t>Statesville, NC 28677</t>
  </si>
  <si>
    <t>80-4158</t>
  </si>
  <si>
    <t>Moody  Fixation Fcp, cvd right</t>
  </si>
  <si>
    <t>Blue Ridge Distribution Center</t>
  </si>
  <si>
    <t>Valdese, NC 28690</t>
  </si>
  <si>
    <t>46-2340</t>
  </si>
  <si>
    <t>Hulka Tenaculum Fcps,sing</t>
  </si>
  <si>
    <t>Holly Springs Surgery Center</t>
  </si>
  <si>
    <t>Holly Springs, NC  27540</t>
  </si>
  <si>
    <t>73-2593-S5</t>
  </si>
  <si>
    <t>70-7103-11</t>
  </si>
  <si>
    <t>98-6010</t>
  </si>
  <si>
    <t>Dilator, 11cm, flat, 9mm,</t>
  </si>
  <si>
    <t>90-2130</t>
  </si>
  <si>
    <t>House Strut Fcps, 6mm,</t>
  </si>
  <si>
    <t>50-1060</t>
  </si>
  <si>
    <t>Wire Bolt &amp; Pin Cutter,</t>
  </si>
  <si>
    <t>50-1830</t>
  </si>
  <si>
    <t>Mayo "GG" Sci, str, round</t>
  </si>
  <si>
    <t>90-3318</t>
  </si>
  <si>
    <t>Stapes Curette, dbl end,</t>
  </si>
  <si>
    <t>70-3052</t>
  </si>
  <si>
    <t>Woodson Elevator, DE,</t>
  </si>
  <si>
    <t>98-6032</t>
  </si>
  <si>
    <t>Dilator Forceps, 18cm, straight,</t>
  </si>
  <si>
    <t>ECU Health Medical Ctr</t>
  </si>
  <si>
    <t>Greenville, NC 27835</t>
  </si>
  <si>
    <t>VSX233</t>
  </si>
  <si>
    <t>Mini VersaLight - Extended Frazier Tip</t>
  </si>
  <si>
    <t>Spartanburg, SC 29303</t>
  </si>
  <si>
    <t>14-5798</t>
  </si>
  <si>
    <t>Towel Clamp, cross action</t>
  </si>
  <si>
    <t>CarolinaEast Medical Center</t>
  </si>
  <si>
    <t>New Bern, NC 28561</t>
  </si>
  <si>
    <t>85-0199</t>
  </si>
  <si>
    <t>Terry Modified Obwegeser</t>
  </si>
  <si>
    <t>85-0594</t>
  </si>
  <si>
    <t>Hargis Mandibular Ret, 7"</t>
  </si>
  <si>
    <t>85-0622</t>
  </si>
  <si>
    <t>Epker Osteo, cvd, 4mm, 7"</t>
  </si>
  <si>
    <t>85-0865</t>
  </si>
  <si>
    <t>Smith Pterygoid Osteotome</t>
  </si>
  <si>
    <t>85-0990</t>
  </si>
  <si>
    <t>Burton Double Palatal Ret,</t>
  </si>
  <si>
    <t>50-3035</t>
  </si>
  <si>
    <t>Strabismus Sci, "GG" cvd,</t>
  </si>
  <si>
    <t>NH ORTHO SPORTS MED-TVIL</t>
  </si>
  <si>
    <t>THOMASVILLE, NC 27360</t>
  </si>
  <si>
    <t>79-4025</t>
  </si>
  <si>
    <t>Cast Cutter Blade - Stainless</t>
  </si>
  <si>
    <t>90-8001</t>
  </si>
  <si>
    <t>Baron Suct Tube, reg,</t>
  </si>
  <si>
    <t>90-8003</t>
  </si>
  <si>
    <t>90-8005</t>
  </si>
  <si>
    <t>90-8067</t>
  </si>
  <si>
    <t>90-8090</t>
  </si>
  <si>
    <t>House Suct Irrigator,</t>
  </si>
  <si>
    <t>Unpaid Total</t>
  </si>
  <si>
    <t>Boss Sales for February 2024</t>
  </si>
  <si>
    <t>Total-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</si>
</sst>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.00"/>
    <numFmt numFmtId="165" formatCode="0.0%"/>
    <numFmt numFmtId="166" formatCode="#,##0[$%-409]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8"/>
      <color theme="3"/>
      <name val="Arial"/>
      <family val="2"/>
    </font>
    <font>
      <sz val="8"/>
      <color theme="3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sz val="8"/>
      <color indexed="8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b/>
      <u/>
      <sz val="2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>
      <alignment vertical="top"/>
    </xf>
  </cellStyleXfs>
  <cellXfs count="67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vertical="center"/>
    </xf>
    <xf numFmtId="14" fontId="2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1" fontId="2" fillId="2" borderId="0" xfId="0" applyNumberFormat="1" applyFont="1" applyFill="1" applyAlignment="1">
      <alignment vertical="center"/>
    </xf>
    <xf numFmtId="44" fontId="2" fillId="2" borderId="0" xfId="1" applyFont="1" applyFill="1" applyBorder="1" applyAlignment="1" applyProtection="1">
      <alignment horizontal="right" vertical="center"/>
    </xf>
    <xf numFmtId="9" fontId="3" fillId="2" borderId="0" xfId="2" applyFont="1" applyFill="1" applyAlignment="1">
      <alignment vertical="center"/>
    </xf>
    <xf numFmtId="164" fontId="2" fillId="2" borderId="0" xfId="0" applyNumberFormat="1" applyFont="1" applyFill="1" applyAlignment="1">
      <alignment vertical="center"/>
    </xf>
    <xf numFmtId="44" fontId="4" fillId="2" borderId="0" xfId="1" applyFont="1" applyFill="1" applyAlignment="1">
      <alignment vertical="center"/>
    </xf>
    <xf numFmtId="165" fontId="5" fillId="2" borderId="0" xfId="2" applyNumberFormat="1" applyFont="1" applyFill="1" applyAlignment="1">
      <alignment horizontal="right" vertical="center"/>
    </xf>
    <xf numFmtId="49" fontId="4" fillId="2" borderId="0" xfId="1" applyNumberFormat="1" applyFont="1" applyFill="1" applyAlignment="1">
      <alignment horizontal="left"/>
    </xf>
    <xf numFmtId="0" fontId="4" fillId="0" borderId="0" xfId="0" applyFont="1" applyAlignment="1">
      <alignment horizontal="left"/>
    </xf>
    <xf numFmtId="1" fontId="6" fillId="0" borderId="0" xfId="0" applyNumberFormat="1" applyFont="1" applyAlignment="1">
      <alignment vertical="center"/>
    </xf>
    <xf numFmtId="14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44" fontId="6" fillId="0" borderId="0" xfId="1" applyFont="1" applyFill="1" applyAlignment="1">
      <alignment horizontal="right" vertical="center"/>
    </xf>
    <xf numFmtId="44" fontId="6" fillId="0" borderId="0" xfId="1" applyFont="1" applyAlignment="1">
      <alignment vertical="top"/>
    </xf>
    <xf numFmtId="9" fontId="8" fillId="0" borderId="0" xfId="2" applyFont="1" applyAlignment="1">
      <alignment vertical="center"/>
    </xf>
    <xf numFmtId="44" fontId="5" fillId="0" borderId="0" xfId="1" applyFont="1" applyFill="1" applyAlignment="1">
      <alignment vertical="center"/>
    </xf>
    <xf numFmtId="165" fontId="5" fillId="0" borderId="0" xfId="2" applyNumberFormat="1" applyFont="1" applyAlignment="1">
      <alignment vertical="top"/>
    </xf>
    <xf numFmtId="0" fontId="5" fillId="0" borderId="0" xfId="1" applyNumberFormat="1" applyFont="1" applyFill="1" applyAlignment="1">
      <alignment horizontal="left"/>
    </xf>
    <xf numFmtId="0" fontId="5" fillId="0" borderId="0" xfId="0" applyFont="1"/>
    <xf numFmtId="1" fontId="6" fillId="0" borderId="0" xfId="0" applyNumberFormat="1" applyFont="1" applyAlignment="1">
      <alignment vertical="top"/>
    </xf>
    <xf numFmtId="14" fontId="6" fillId="0" borderId="0" xfId="0" applyNumberFormat="1" applyFont="1" applyAlignment="1">
      <alignment vertical="top"/>
    </xf>
    <xf numFmtId="0" fontId="6" fillId="0" borderId="0" xfId="0" applyFont="1"/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3" fontId="6" fillId="0" borderId="0" xfId="0" applyNumberFormat="1" applyFont="1" applyAlignment="1">
      <alignment vertical="center"/>
    </xf>
    <xf numFmtId="44" fontId="6" fillId="0" borderId="0" xfId="1" applyFont="1" applyAlignment="1">
      <alignment horizontal="right" vertical="top"/>
    </xf>
    <xf numFmtId="44" fontId="5" fillId="0" borderId="0" xfId="1" applyFont="1" applyAlignment="1">
      <alignment horizontal="left" vertical="top"/>
    </xf>
    <xf numFmtId="0" fontId="7" fillId="0" borderId="0" xfId="0" applyFont="1"/>
    <xf numFmtId="3" fontId="6" fillId="0" borderId="0" xfId="0" applyNumberFormat="1" applyFont="1" applyAlignment="1">
      <alignment vertical="top"/>
    </xf>
    <xf numFmtId="44" fontId="5" fillId="0" borderId="0" xfId="1" applyFont="1" applyAlignment="1">
      <alignment vertical="top"/>
    </xf>
    <xf numFmtId="166" fontId="6" fillId="0" borderId="0" xfId="0" applyNumberFormat="1" applyFont="1" applyAlignment="1">
      <alignment vertical="top"/>
    </xf>
    <xf numFmtId="1" fontId="5" fillId="0" borderId="0" xfId="0" applyNumberFormat="1" applyFont="1" applyAlignment="1">
      <alignment vertical="top"/>
    </xf>
    <xf numFmtId="14" fontId="5" fillId="0" borderId="0" xfId="0" applyNumberFormat="1" applyFont="1" applyAlignment="1">
      <alignment vertical="top"/>
    </xf>
    <xf numFmtId="0" fontId="4" fillId="0" borderId="0" xfId="0" applyFont="1"/>
    <xf numFmtId="3" fontId="5" fillId="0" borderId="0" xfId="0" applyNumberFormat="1" applyFont="1" applyAlignment="1">
      <alignment vertical="top"/>
    </xf>
    <xf numFmtId="166" fontId="5" fillId="0" borderId="0" xfId="0" applyNumberFormat="1" applyFont="1" applyAlignment="1">
      <alignment vertical="top"/>
    </xf>
    <xf numFmtId="1" fontId="9" fillId="0" borderId="0" xfId="0" applyNumberFormat="1" applyFont="1" applyAlignment="1">
      <alignment vertical="top"/>
    </xf>
    <xf numFmtId="14" fontId="9" fillId="0" borderId="0" xfId="0" applyNumberFormat="1" applyFont="1" applyAlignment="1">
      <alignment vertical="top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3" fontId="9" fillId="0" borderId="0" xfId="0" applyNumberFormat="1" applyFont="1" applyAlignment="1">
      <alignment vertical="top"/>
    </xf>
    <xf numFmtId="44" fontId="9" fillId="0" borderId="0" xfId="1" applyFont="1" applyAlignment="1">
      <alignment vertical="top"/>
    </xf>
    <xf numFmtId="166" fontId="9" fillId="0" borderId="0" xfId="0" applyNumberFormat="1" applyFont="1" applyAlignment="1">
      <alignment vertical="top"/>
    </xf>
    <xf numFmtId="165" fontId="9" fillId="0" borderId="0" xfId="3" applyNumberFormat="1" applyFont="1">
      <alignment vertical="top"/>
    </xf>
    <xf numFmtId="1" fontId="8" fillId="0" borderId="0" xfId="0" applyNumberFormat="1" applyFont="1" applyAlignment="1">
      <alignment vertical="top"/>
    </xf>
    <xf numFmtId="14" fontId="8" fillId="0" borderId="0" xfId="0" applyNumberFormat="1" applyFont="1" applyAlignment="1">
      <alignment vertical="top"/>
    </xf>
    <xf numFmtId="0" fontId="8" fillId="0" borderId="0" xfId="0" applyFont="1" applyAlignment="1">
      <alignment vertical="top"/>
    </xf>
    <xf numFmtId="0" fontId="12" fillId="0" borderId="0" xfId="0" applyFont="1" applyAlignment="1">
      <alignment vertical="top"/>
    </xf>
    <xf numFmtId="3" fontId="8" fillId="0" borderId="0" xfId="0" applyNumberFormat="1" applyFont="1" applyAlignment="1">
      <alignment vertical="top"/>
    </xf>
    <xf numFmtId="44" fontId="8" fillId="0" borderId="0" xfId="1" applyFont="1" applyAlignment="1">
      <alignment vertical="top"/>
    </xf>
    <xf numFmtId="166" fontId="8" fillId="0" borderId="0" xfId="0" applyNumberFormat="1" applyFont="1" applyAlignment="1">
      <alignment vertical="top"/>
    </xf>
    <xf numFmtId="165" fontId="8" fillId="0" borderId="0" xfId="3" applyNumberFormat="1" applyFont="1">
      <alignment vertical="top"/>
    </xf>
    <xf numFmtId="0" fontId="4" fillId="0" borderId="0" xfId="1" applyNumberFormat="1" applyFont="1" applyFill="1" applyAlignment="1">
      <alignment horizontal="left"/>
    </xf>
    <xf numFmtId="0" fontId="12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1" fontId="8" fillId="0" borderId="0" xfId="0" applyNumberFormat="1" applyFont="1" applyAlignment="1">
      <alignment vertical="center"/>
    </xf>
    <xf numFmtId="44" fontId="8" fillId="0" borderId="0" xfId="1" applyFont="1" applyFill="1" applyAlignment="1">
      <alignment horizontal="right" vertical="top"/>
    </xf>
    <xf numFmtId="44" fontId="5" fillId="0" borderId="0" xfId="1" applyFont="1" applyFill="1" applyAlignment="1">
      <alignment vertical="top"/>
    </xf>
    <xf numFmtId="44" fontId="6" fillId="0" borderId="0" xfId="1" applyFont="1" applyFill="1" applyAlignment="1">
      <alignment horizontal="right" vertical="top"/>
    </xf>
    <xf numFmtId="0" fontId="13" fillId="0" borderId="0" xfId="0" applyFont="1" applyAlignment="1">
      <alignment horizontal="center"/>
    </xf>
    <xf numFmtId="166" fontId="8" fillId="0" borderId="1" xfId="0" applyNumberFormat="1" applyFont="1" applyBorder="1" applyAlignment="1">
      <alignment horizontal="center" vertical="top"/>
    </xf>
    <xf numFmtId="44" fontId="8" fillId="0" borderId="1" xfId="1" applyFont="1" applyBorder="1" applyAlignment="1">
      <alignment vertical="top"/>
    </xf>
  </cellXfs>
  <cellStyles count="4">
    <cellStyle name="Currency" xfId="1" builtinId="4"/>
    <cellStyle name="Normal" xfId="0" builtinId="0"/>
    <cellStyle name="Percent" xfId="2" builtinId="5"/>
    <cellStyle name="Percent 2" xfId="3" xr:uid="{579F959A-0B19-4F78-8353-D36DE49C6A1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5DBBB-36BD-4B89-9C04-4B64ECC9E312}">
  <sheetPr filterMode="1"/>
  <dimension ref="A1:Q335"/>
  <sheetViews>
    <sheetView tabSelected="1" topLeftCell="A40" workbookViewId="0">
      <selection activeCell="N335" sqref="N335"/>
    </sheetView>
  </sheetViews>
  <sheetFormatPr defaultColWidth="8.5703125" defaultRowHeight="15" outlineLevelRow="2" x14ac:dyDescent="0.25"/>
  <cols>
    <col min="1" max="1" width="3.5703125" bestFit="1" customWidth="1"/>
    <col min="2" max="2" width="6.140625" bestFit="1" customWidth="1"/>
    <col min="3" max="3" width="8.7109375" bestFit="1" customWidth="1"/>
    <col min="4" max="4" width="4.140625" bestFit="1" customWidth="1"/>
    <col min="5" max="5" width="27.85546875" bestFit="1" customWidth="1"/>
    <col min="6" max="6" width="18.28515625" bestFit="1" customWidth="1"/>
    <col min="7" max="7" width="10.140625" bestFit="1" customWidth="1"/>
    <col min="8" max="8" width="29.42578125" bestFit="1" customWidth="1"/>
    <col min="9" max="9" width="3.140625" bestFit="1" customWidth="1"/>
    <col min="10" max="10" width="9" bestFit="1" customWidth="1"/>
    <col min="11" max="11" width="9.5703125" bestFit="1" customWidth="1"/>
    <col min="12" max="12" width="5" bestFit="1" customWidth="1"/>
    <col min="13" max="13" width="3" bestFit="1" customWidth="1"/>
    <col min="14" max="15" width="9.85546875" bestFit="1" customWidth="1"/>
    <col min="16" max="16" width="5.42578125" bestFit="1" customWidth="1"/>
    <col min="17" max="17" width="9.5703125" bestFit="1" customWidth="1"/>
  </cols>
  <sheetData>
    <row r="1" spans="1:17" ht="28.5" x14ac:dyDescent="0.45">
      <c r="A1" s="64" t="s">
        <v>661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</row>
    <row r="2" spans="1:17" s="12" customFormat="1" ht="11.25" x14ac:dyDescent="0.2">
      <c r="A2" s="1" t="s">
        <v>0</v>
      </c>
      <c r="B2" s="2" t="s">
        <v>1</v>
      </c>
      <c r="C2" s="3" t="s">
        <v>2</v>
      </c>
      <c r="D2" s="2" t="s">
        <v>3</v>
      </c>
      <c r="E2" s="2" t="s">
        <v>4</v>
      </c>
      <c r="F2" s="2" t="s">
        <v>5</v>
      </c>
      <c r="G2" s="4" t="s">
        <v>6</v>
      </c>
      <c r="H2" s="2" t="s">
        <v>7</v>
      </c>
      <c r="I2" s="5" t="s">
        <v>8</v>
      </c>
      <c r="J2" s="6" t="s">
        <v>9</v>
      </c>
      <c r="K2" s="6" t="s">
        <v>10</v>
      </c>
      <c r="L2" s="7" t="s">
        <v>11</v>
      </c>
      <c r="M2" s="8" t="s">
        <v>12</v>
      </c>
      <c r="N2" s="9" t="s">
        <v>13</v>
      </c>
      <c r="O2" s="9" t="s">
        <v>14</v>
      </c>
      <c r="P2" s="10" t="s">
        <v>15</v>
      </c>
      <c r="Q2" s="11" t="s">
        <v>16</v>
      </c>
    </row>
    <row r="3" spans="1:17" s="23" customFormat="1" ht="11.25" outlineLevel="2" x14ac:dyDescent="0.2">
      <c r="A3" s="13">
        <v>77</v>
      </c>
      <c r="B3" s="13">
        <v>768049</v>
      </c>
      <c r="C3" s="14">
        <v>45047</v>
      </c>
      <c r="D3" s="13">
        <v>6398</v>
      </c>
      <c r="E3" s="15" t="s">
        <v>17</v>
      </c>
      <c r="F3" s="15" t="s">
        <v>18</v>
      </c>
      <c r="G3" s="16" t="s">
        <v>19</v>
      </c>
      <c r="H3" s="15" t="s">
        <v>20</v>
      </c>
      <c r="I3" s="13">
        <v>2</v>
      </c>
      <c r="J3" s="17">
        <v>448</v>
      </c>
      <c r="K3" s="18">
        <v>333.6</v>
      </c>
      <c r="L3" s="19">
        <v>0.25535714285714278</v>
      </c>
      <c r="M3" s="15" t="s">
        <v>21</v>
      </c>
      <c r="N3" s="20">
        <v>667.2</v>
      </c>
      <c r="O3" s="20">
        <v>133.44000000000003</v>
      </c>
      <c r="P3" s="21">
        <f t="shared" ref="P3:P60" si="0">O3/N3</f>
        <v>0.20000000000000004</v>
      </c>
      <c r="Q3" s="22" t="s">
        <v>16</v>
      </c>
    </row>
    <row r="4" spans="1:17" s="23" customFormat="1" ht="11.25" outlineLevel="2" x14ac:dyDescent="0.2">
      <c r="A4" s="13">
        <v>77</v>
      </c>
      <c r="B4" s="13">
        <v>768339</v>
      </c>
      <c r="C4" s="14">
        <v>45050</v>
      </c>
      <c r="D4" s="13">
        <v>6398</v>
      </c>
      <c r="E4" s="15" t="s">
        <v>17</v>
      </c>
      <c r="F4" s="15" t="s">
        <v>18</v>
      </c>
      <c r="G4" s="16" t="s">
        <v>22</v>
      </c>
      <c r="H4" s="15" t="s">
        <v>23</v>
      </c>
      <c r="I4" s="13">
        <v>12</v>
      </c>
      <c r="J4" s="17">
        <v>24</v>
      </c>
      <c r="K4" s="18">
        <v>14.409999999999998</v>
      </c>
      <c r="L4" s="19">
        <v>0.3995833333333334</v>
      </c>
      <c r="M4" s="15" t="s">
        <v>24</v>
      </c>
      <c r="N4" s="20">
        <v>172.92</v>
      </c>
      <c r="O4" s="20">
        <v>30.260999999999999</v>
      </c>
      <c r="P4" s="21">
        <f t="shared" si="0"/>
        <v>0.17500000000000002</v>
      </c>
      <c r="Q4" s="22" t="s">
        <v>16</v>
      </c>
    </row>
    <row r="5" spans="1:17" s="23" customFormat="1" ht="11.25" outlineLevel="2" x14ac:dyDescent="0.2">
      <c r="A5" s="13">
        <v>77</v>
      </c>
      <c r="B5" s="13">
        <v>768641</v>
      </c>
      <c r="C5" s="14">
        <v>45055</v>
      </c>
      <c r="D5" s="13">
        <v>6398</v>
      </c>
      <c r="E5" s="15" t="s">
        <v>17</v>
      </c>
      <c r="F5" s="15" t="s">
        <v>18</v>
      </c>
      <c r="G5" s="16" t="s">
        <v>25</v>
      </c>
      <c r="H5" s="15" t="s">
        <v>26</v>
      </c>
      <c r="I5" s="13">
        <v>2</v>
      </c>
      <c r="J5" s="17">
        <v>165</v>
      </c>
      <c r="K5" s="18">
        <v>122.4</v>
      </c>
      <c r="L5" s="19">
        <v>0.25818181818181812</v>
      </c>
      <c r="M5" s="15" t="s">
        <v>21</v>
      </c>
      <c r="N5" s="20">
        <v>244.8</v>
      </c>
      <c r="O5" s="20">
        <v>48.960000000000008</v>
      </c>
      <c r="P5" s="21">
        <f t="shared" si="0"/>
        <v>0.2</v>
      </c>
      <c r="Q5" s="22" t="s">
        <v>16</v>
      </c>
    </row>
    <row r="6" spans="1:17" s="23" customFormat="1" ht="11.25" outlineLevel="2" x14ac:dyDescent="0.2">
      <c r="A6" s="13">
        <v>77</v>
      </c>
      <c r="B6" s="13">
        <v>768642</v>
      </c>
      <c r="C6" s="14">
        <v>45055</v>
      </c>
      <c r="D6" s="13">
        <v>6398</v>
      </c>
      <c r="E6" s="15" t="s">
        <v>17</v>
      </c>
      <c r="F6" s="15" t="s">
        <v>18</v>
      </c>
      <c r="G6" s="16" t="s">
        <v>25</v>
      </c>
      <c r="H6" s="15" t="s">
        <v>26</v>
      </c>
      <c r="I6" s="13">
        <v>4</v>
      </c>
      <c r="J6" s="17">
        <v>165</v>
      </c>
      <c r="K6" s="18">
        <v>122.4</v>
      </c>
      <c r="L6" s="19">
        <v>0.25818181818181812</v>
      </c>
      <c r="M6" s="15" t="s">
        <v>21</v>
      </c>
      <c r="N6" s="20">
        <v>489.6</v>
      </c>
      <c r="O6" s="20">
        <v>97.920000000000016</v>
      </c>
      <c r="P6" s="21">
        <f t="shared" si="0"/>
        <v>0.2</v>
      </c>
      <c r="Q6" s="22" t="s">
        <v>16</v>
      </c>
    </row>
    <row r="7" spans="1:17" s="23" customFormat="1" ht="11.25" outlineLevel="2" x14ac:dyDescent="0.2">
      <c r="A7" s="24">
        <v>77</v>
      </c>
      <c r="B7" s="24">
        <v>779922</v>
      </c>
      <c r="C7" s="25">
        <v>45244</v>
      </c>
      <c r="D7" s="24">
        <v>1140</v>
      </c>
      <c r="E7" s="26" t="s">
        <v>27</v>
      </c>
      <c r="F7" s="26" t="s">
        <v>28</v>
      </c>
      <c r="G7" s="27" t="s">
        <v>29</v>
      </c>
      <c r="H7" s="28" t="s">
        <v>30</v>
      </c>
      <c r="I7" s="29">
        <v>2</v>
      </c>
      <c r="J7" s="30">
        <v>260</v>
      </c>
      <c r="K7" s="18">
        <v>110</v>
      </c>
      <c r="L7" s="19">
        <v>0.57692307692307687</v>
      </c>
      <c r="M7" s="26" t="s">
        <v>31</v>
      </c>
      <c r="N7" s="31">
        <v>220</v>
      </c>
      <c r="O7" s="31">
        <v>44</v>
      </c>
      <c r="P7" s="21">
        <f t="shared" si="0"/>
        <v>0.2</v>
      </c>
      <c r="Q7" s="22" t="s">
        <v>16</v>
      </c>
    </row>
    <row r="8" spans="1:17" s="23" customFormat="1" ht="11.25" outlineLevel="2" x14ac:dyDescent="0.2">
      <c r="A8" s="24">
        <v>77</v>
      </c>
      <c r="B8" s="24">
        <v>782163</v>
      </c>
      <c r="C8" s="25">
        <v>45278</v>
      </c>
      <c r="D8" s="24">
        <v>966</v>
      </c>
      <c r="E8" s="26" t="s">
        <v>32</v>
      </c>
      <c r="F8" s="26" t="s">
        <v>33</v>
      </c>
      <c r="G8" s="32" t="s">
        <v>34</v>
      </c>
      <c r="H8" s="26" t="s">
        <v>35</v>
      </c>
      <c r="I8" s="33">
        <v>2</v>
      </c>
      <c r="J8" s="18">
        <v>610</v>
      </c>
      <c r="K8" s="18">
        <v>427</v>
      </c>
      <c r="L8" s="19">
        <v>0.3</v>
      </c>
      <c r="M8" s="26" t="s">
        <v>31</v>
      </c>
      <c r="N8" s="34">
        <v>854</v>
      </c>
      <c r="O8" s="34">
        <v>162.26</v>
      </c>
      <c r="P8" s="21">
        <f t="shared" si="0"/>
        <v>0.19</v>
      </c>
      <c r="Q8" s="22" t="s">
        <v>16</v>
      </c>
    </row>
    <row r="9" spans="1:17" s="23" customFormat="1" ht="11.25" outlineLevel="2" x14ac:dyDescent="0.2">
      <c r="A9" s="24">
        <v>77</v>
      </c>
      <c r="B9" s="24">
        <v>782371</v>
      </c>
      <c r="C9" s="25">
        <v>45280</v>
      </c>
      <c r="D9" s="24">
        <v>966</v>
      </c>
      <c r="E9" s="26" t="s">
        <v>32</v>
      </c>
      <c r="F9" s="26" t="s">
        <v>33</v>
      </c>
      <c r="G9" s="32" t="s">
        <v>36</v>
      </c>
      <c r="H9" s="26" t="s">
        <v>37</v>
      </c>
      <c r="I9" s="33">
        <v>6</v>
      </c>
      <c r="J9" s="18">
        <v>38</v>
      </c>
      <c r="K9" s="18">
        <v>22.77</v>
      </c>
      <c r="L9" s="19">
        <v>0.40078947368421053</v>
      </c>
      <c r="M9" s="26" t="s">
        <v>24</v>
      </c>
      <c r="N9" s="34">
        <v>136.62</v>
      </c>
      <c r="O9" s="34">
        <v>23.9085</v>
      </c>
      <c r="P9" s="21">
        <f t="shared" si="0"/>
        <v>0.17499999999999999</v>
      </c>
      <c r="Q9" s="22" t="s">
        <v>16</v>
      </c>
    </row>
    <row r="10" spans="1:17" s="23" customFormat="1" ht="11.25" outlineLevel="2" x14ac:dyDescent="0.2">
      <c r="A10" s="24">
        <v>77</v>
      </c>
      <c r="B10" s="24">
        <v>782422</v>
      </c>
      <c r="C10" s="25">
        <v>45281</v>
      </c>
      <c r="D10" s="24">
        <v>966</v>
      </c>
      <c r="E10" s="26" t="s">
        <v>32</v>
      </c>
      <c r="F10" s="26" t="s">
        <v>33</v>
      </c>
      <c r="G10" s="32" t="s">
        <v>38</v>
      </c>
      <c r="H10" s="26" t="s">
        <v>39</v>
      </c>
      <c r="I10" s="33">
        <v>3</v>
      </c>
      <c r="J10" s="18">
        <v>232</v>
      </c>
      <c r="K10" s="18">
        <v>185.6</v>
      </c>
      <c r="L10" s="19">
        <v>0.2</v>
      </c>
      <c r="M10" s="26" t="s">
        <v>40</v>
      </c>
      <c r="N10" s="34">
        <v>556.79999999999995</v>
      </c>
      <c r="O10" s="34">
        <v>97.996799999999993</v>
      </c>
      <c r="P10" s="21">
        <f t="shared" si="0"/>
        <v>0.17599999999999999</v>
      </c>
      <c r="Q10" s="22" t="s">
        <v>16</v>
      </c>
    </row>
    <row r="11" spans="1:17" s="23" customFormat="1" ht="11.25" outlineLevel="2" x14ac:dyDescent="0.2">
      <c r="A11" s="24">
        <v>77</v>
      </c>
      <c r="B11" s="24">
        <v>782427</v>
      </c>
      <c r="C11" s="25">
        <v>45281</v>
      </c>
      <c r="D11" s="24">
        <v>966</v>
      </c>
      <c r="E11" s="26" t="s">
        <v>41</v>
      </c>
      <c r="F11" s="26" t="s">
        <v>33</v>
      </c>
      <c r="G11" s="32" t="s">
        <v>42</v>
      </c>
      <c r="H11" s="26" t="s">
        <v>39</v>
      </c>
      <c r="I11" s="33">
        <v>4</v>
      </c>
      <c r="J11" s="18">
        <v>232</v>
      </c>
      <c r="K11" s="18">
        <v>185.6</v>
      </c>
      <c r="L11" s="19">
        <v>0.2</v>
      </c>
      <c r="M11" s="26" t="s">
        <v>40</v>
      </c>
      <c r="N11" s="34">
        <v>742.4</v>
      </c>
      <c r="O11" s="34">
        <v>130.66239999999999</v>
      </c>
      <c r="P11" s="21">
        <f t="shared" si="0"/>
        <v>0.17599999999999999</v>
      </c>
      <c r="Q11" s="22" t="s">
        <v>16</v>
      </c>
    </row>
    <row r="12" spans="1:17" s="23" customFormat="1" ht="11.25" outlineLevel="2" x14ac:dyDescent="0.2">
      <c r="A12" s="24">
        <v>77</v>
      </c>
      <c r="B12" s="24">
        <v>782442</v>
      </c>
      <c r="C12" s="25">
        <v>45281</v>
      </c>
      <c r="D12" s="24">
        <v>966</v>
      </c>
      <c r="E12" s="26" t="s">
        <v>32</v>
      </c>
      <c r="F12" s="26" t="s">
        <v>33</v>
      </c>
      <c r="G12" s="32" t="s">
        <v>43</v>
      </c>
      <c r="H12" s="26" t="s">
        <v>44</v>
      </c>
      <c r="I12" s="33">
        <v>2</v>
      </c>
      <c r="J12" s="18">
        <v>59</v>
      </c>
      <c r="K12" s="18">
        <v>41.3</v>
      </c>
      <c r="L12" s="19">
        <v>0.30000000000000004</v>
      </c>
      <c r="M12" s="26" t="s">
        <v>31</v>
      </c>
      <c r="N12" s="34">
        <v>82.6</v>
      </c>
      <c r="O12" s="34">
        <v>15.694000000000001</v>
      </c>
      <c r="P12" s="21">
        <f t="shared" si="0"/>
        <v>0.19000000000000003</v>
      </c>
      <c r="Q12" s="22" t="s">
        <v>16</v>
      </c>
    </row>
    <row r="13" spans="1:17" s="23" customFormat="1" ht="11.25" outlineLevel="2" x14ac:dyDescent="0.2">
      <c r="A13" s="24">
        <v>77</v>
      </c>
      <c r="B13" s="24">
        <v>782442</v>
      </c>
      <c r="C13" s="25">
        <v>45281</v>
      </c>
      <c r="D13" s="24">
        <v>966</v>
      </c>
      <c r="E13" s="26" t="s">
        <v>32</v>
      </c>
      <c r="F13" s="26" t="s">
        <v>33</v>
      </c>
      <c r="G13" s="32" t="s">
        <v>36</v>
      </c>
      <c r="H13" s="26" t="s">
        <v>37</v>
      </c>
      <c r="I13" s="33">
        <v>1</v>
      </c>
      <c r="J13" s="18">
        <v>38</v>
      </c>
      <c r="K13" s="18">
        <v>22.77</v>
      </c>
      <c r="L13" s="19">
        <v>0.40078947368421053</v>
      </c>
      <c r="M13" s="26" t="s">
        <v>24</v>
      </c>
      <c r="N13" s="34">
        <v>22.77</v>
      </c>
      <c r="O13" s="34">
        <v>3.98475</v>
      </c>
      <c r="P13" s="21">
        <f t="shared" si="0"/>
        <v>0.17500000000000002</v>
      </c>
      <c r="Q13" s="22" t="s">
        <v>16</v>
      </c>
    </row>
    <row r="14" spans="1:17" s="23" customFormat="1" ht="11.25" outlineLevel="2" x14ac:dyDescent="0.2">
      <c r="A14" s="24">
        <v>77</v>
      </c>
      <c r="B14" s="24">
        <v>782483</v>
      </c>
      <c r="C14" s="25">
        <v>45281</v>
      </c>
      <c r="D14" s="24">
        <v>966</v>
      </c>
      <c r="E14" s="26" t="s">
        <v>32</v>
      </c>
      <c r="F14" s="26" t="s">
        <v>33</v>
      </c>
      <c r="G14" s="32" t="s">
        <v>36</v>
      </c>
      <c r="H14" s="26" t="s">
        <v>37</v>
      </c>
      <c r="I14" s="33">
        <v>12</v>
      </c>
      <c r="J14" s="18">
        <v>38</v>
      </c>
      <c r="K14" s="18">
        <v>22.77</v>
      </c>
      <c r="L14" s="19">
        <v>0.40078947368421053</v>
      </c>
      <c r="M14" s="26" t="s">
        <v>24</v>
      </c>
      <c r="N14" s="34">
        <v>273.24</v>
      </c>
      <c r="O14" s="34">
        <v>47.817</v>
      </c>
      <c r="P14" s="21">
        <f t="shared" si="0"/>
        <v>0.17499999999999999</v>
      </c>
      <c r="Q14" s="22" t="s">
        <v>16</v>
      </c>
    </row>
    <row r="15" spans="1:17" s="23" customFormat="1" ht="11.25" outlineLevel="2" x14ac:dyDescent="0.2">
      <c r="A15" s="24">
        <v>77</v>
      </c>
      <c r="B15" s="24">
        <v>782548</v>
      </c>
      <c r="C15" s="25">
        <v>45282</v>
      </c>
      <c r="D15" s="24">
        <v>966</v>
      </c>
      <c r="E15" s="26" t="s">
        <v>41</v>
      </c>
      <c r="F15" s="26" t="s">
        <v>33</v>
      </c>
      <c r="G15" s="32" t="s">
        <v>45</v>
      </c>
      <c r="H15" s="26" t="s">
        <v>46</v>
      </c>
      <c r="I15" s="33">
        <v>2</v>
      </c>
      <c r="J15" s="18">
        <v>357</v>
      </c>
      <c r="K15" s="18">
        <v>249.9</v>
      </c>
      <c r="L15" s="19">
        <v>0.3</v>
      </c>
      <c r="M15" s="26" t="s">
        <v>31</v>
      </c>
      <c r="N15" s="34">
        <v>499.8</v>
      </c>
      <c r="O15" s="34">
        <v>94.962000000000003</v>
      </c>
      <c r="P15" s="21">
        <f t="shared" si="0"/>
        <v>0.19</v>
      </c>
      <c r="Q15" s="22" t="s">
        <v>16</v>
      </c>
    </row>
    <row r="16" spans="1:17" s="23" customFormat="1" ht="11.25" outlineLevel="2" x14ac:dyDescent="0.2">
      <c r="A16" s="24">
        <v>77</v>
      </c>
      <c r="B16" s="24">
        <v>782569</v>
      </c>
      <c r="C16" s="25">
        <v>45282</v>
      </c>
      <c r="D16" s="24">
        <v>966</v>
      </c>
      <c r="E16" s="26" t="s">
        <v>32</v>
      </c>
      <c r="F16" s="26" t="s">
        <v>33</v>
      </c>
      <c r="G16" s="32" t="s">
        <v>47</v>
      </c>
      <c r="H16" s="26" t="s">
        <v>48</v>
      </c>
      <c r="I16" s="33">
        <v>3</v>
      </c>
      <c r="J16" s="18">
        <v>67</v>
      </c>
      <c r="K16" s="18">
        <v>53.6</v>
      </c>
      <c r="L16" s="19">
        <v>0.19999999999999998</v>
      </c>
      <c r="M16" s="26" t="s">
        <v>49</v>
      </c>
      <c r="N16" s="34">
        <v>160.80000000000001</v>
      </c>
      <c r="O16" s="34">
        <v>37.948799999999999</v>
      </c>
      <c r="P16" s="21">
        <f t="shared" si="0"/>
        <v>0.23599999999999999</v>
      </c>
      <c r="Q16" s="22" t="s">
        <v>16</v>
      </c>
    </row>
    <row r="17" spans="1:17" s="23" customFormat="1" ht="11.25" outlineLevel="2" x14ac:dyDescent="0.2">
      <c r="A17" s="24">
        <v>77</v>
      </c>
      <c r="B17" s="24">
        <v>782575</v>
      </c>
      <c r="C17" s="25">
        <v>45282</v>
      </c>
      <c r="D17" s="24">
        <v>966</v>
      </c>
      <c r="E17" s="26" t="s">
        <v>32</v>
      </c>
      <c r="F17" s="26" t="s">
        <v>33</v>
      </c>
      <c r="G17" s="32" t="s">
        <v>36</v>
      </c>
      <c r="H17" s="26" t="s">
        <v>37</v>
      </c>
      <c r="I17" s="33">
        <v>11</v>
      </c>
      <c r="J17" s="18">
        <v>38</v>
      </c>
      <c r="K17" s="18">
        <v>22.77</v>
      </c>
      <c r="L17" s="19">
        <v>0.40078947368421053</v>
      </c>
      <c r="M17" s="26" t="s">
        <v>24</v>
      </c>
      <c r="N17" s="34">
        <v>250.47</v>
      </c>
      <c r="O17" s="34">
        <v>43.832250000000002</v>
      </c>
      <c r="P17" s="21">
        <f t="shared" si="0"/>
        <v>0.17500000000000002</v>
      </c>
      <c r="Q17" s="22" t="s">
        <v>16</v>
      </c>
    </row>
    <row r="18" spans="1:17" s="23" customFormat="1" ht="11.25" outlineLevel="2" x14ac:dyDescent="0.2">
      <c r="A18" s="24">
        <v>77</v>
      </c>
      <c r="B18" s="24">
        <v>782577</v>
      </c>
      <c r="C18" s="25">
        <v>45282</v>
      </c>
      <c r="D18" s="24">
        <v>966</v>
      </c>
      <c r="E18" s="26" t="s">
        <v>32</v>
      </c>
      <c r="F18" s="26" t="s">
        <v>33</v>
      </c>
      <c r="G18" s="32" t="s">
        <v>36</v>
      </c>
      <c r="H18" s="26" t="s">
        <v>37</v>
      </c>
      <c r="I18" s="33">
        <v>7</v>
      </c>
      <c r="J18" s="18">
        <v>38</v>
      </c>
      <c r="K18" s="18">
        <v>22.77</v>
      </c>
      <c r="L18" s="19">
        <v>0.40078947368421053</v>
      </c>
      <c r="M18" s="26" t="s">
        <v>24</v>
      </c>
      <c r="N18" s="34">
        <v>159.38999999999999</v>
      </c>
      <c r="O18" s="34">
        <v>27.893249999999998</v>
      </c>
      <c r="P18" s="21">
        <f t="shared" si="0"/>
        <v>0.17500000000000002</v>
      </c>
      <c r="Q18" s="22" t="s">
        <v>16</v>
      </c>
    </row>
    <row r="19" spans="1:17" s="23" customFormat="1" ht="11.25" outlineLevel="2" x14ac:dyDescent="0.2">
      <c r="A19" s="24">
        <v>77</v>
      </c>
      <c r="B19" s="24">
        <v>782644</v>
      </c>
      <c r="C19" s="25">
        <v>45287</v>
      </c>
      <c r="D19" s="24">
        <v>966</v>
      </c>
      <c r="E19" s="26" t="s">
        <v>41</v>
      </c>
      <c r="F19" s="26" t="s">
        <v>33</v>
      </c>
      <c r="G19" s="32" t="s">
        <v>50</v>
      </c>
      <c r="H19" s="26" t="s">
        <v>51</v>
      </c>
      <c r="I19" s="33">
        <v>1</v>
      </c>
      <c r="J19" s="18">
        <v>413</v>
      </c>
      <c r="K19" s="18">
        <v>289.10000000000002</v>
      </c>
      <c r="L19" s="19">
        <v>0.29999999999999993</v>
      </c>
      <c r="M19" s="26" t="s">
        <v>31</v>
      </c>
      <c r="N19" s="34">
        <v>289.10000000000002</v>
      </c>
      <c r="O19" s="34">
        <v>54.929000000000002</v>
      </c>
      <c r="P19" s="21">
        <f t="shared" si="0"/>
        <v>0.19</v>
      </c>
      <c r="Q19" s="22" t="s">
        <v>16</v>
      </c>
    </row>
    <row r="20" spans="1:17" s="23" customFormat="1" ht="11.25" outlineLevel="2" x14ac:dyDescent="0.2">
      <c r="A20" s="24">
        <v>77</v>
      </c>
      <c r="B20" s="24">
        <v>782644</v>
      </c>
      <c r="C20" s="25">
        <v>45287</v>
      </c>
      <c r="D20" s="24">
        <v>966</v>
      </c>
      <c r="E20" s="26" t="s">
        <v>41</v>
      </c>
      <c r="F20" s="26" t="s">
        <v>33</v>
      </c>
      <c r="G20" s="32" t="s">
        <v>52</v>
      </c>
      <c r="H20" s="26" t="s">
        <v>51</v>
      </c>
      <c r="I20" s="33">
        <v>1</v>
      </c>
      <c r="J20" s="18">
        <v>413</v>
      </c>
      <c r="K20" s="18">
        <v>289.10000000000002</v>
      </c>
      <c r="L20" s="19">
        <v>0.29999999999999993</v>
      </c>
      <c r="M20" s="26" t="s">
        <v>31</v>
      </c>
      <c r="N20" s="34">
        <v>289.10000000000002</v>
      </c>
      <c r="O20" s="34">
        <v>54.929000000000002</v>
      </c>
      <c r="P20" s="21">
        <f t="shared" si="0"/>
        <v>0.19</v>
      </c>
      <c r="Q20" s="22" t="s">
        <v>16</v>
      </c>
    </row>
    <row r="21" spans="1:17" s="23" customFormat="1" ht="11.25" outlineLevel="2" x14ac:dyDescent="0.2">
      <c r="A21" s="24">
        <v>77</v>
      </c>
      <c r="B21" s="24">
        <v>782644</v>
      </c>
      <c r="C21" s="25">
        <v>45287</v>
      </c>
      <c r="D21" s="24">
        <v>966</v>
      </c>
      <c r="E21" s="26" t="s">
        <v>41</v>
      </c>
      <c r="F21" s="26" t="s">
        <v>33</v>
      </c>
      <c r="G21" s="32" t="s">
        <v>53</v>
      </c>
      <c r="H21" s="26" t="s">
        <v>51</v>
      </c>
      <c r="I21" s="33">
        <v>1</v>
      </c>
      <c r="J21" s="18">
        <v>413</v>
      </c>
      <c r="K21" s="18">
        <v>289.10000000000002</v>
      </c>
      <c r="L21" s="19">
        <v>0.29999999999999993</v>
      </c>
      <c r="M21" s="26" t="s">
        <v>31</v>
      </c>
      <c r="N21" s="34">
        <v>289.10000000000002</v>
      </c>
      <c r="O21" s="34">
        <v>54.929000000000002</v>
      </c>
      <c r="P21" s="21">
        <f t="shared" si="0"/>
        <v>0.19</v>
      </c>
      <c r="Q21" s="22" t="s">
        <v>16</v>
      </c>
    </row>
    <row r="22" spans="1:17" s="23" customFormat="1" ht="11.25" outlineLevel="2" x14ac:dyDescent="0.2">
      <c r="A22" s="24">
        <v>77</v>
      </c>
      <c r="B22" s="24">
        <v>782644</v>
      </c>
      <c r="C22" s="25">
        <v>45287</v>
      </c>
      <c r="D22" s="24">
        <v>966</v>
      </c>
      <c r="E22" s="26" t="s">
        <v>41</v>
      </c>
      <c r="F22" s="26" t="s">
        <v>33</v>
      </c>
      <c r="G22" s="32" t="s">
        <v>54</v>
      </c>
      <c r="H22" s="26" t="s">
        <v>51</v>
      </c>
      <c r="I22" s="33">
        <v>1</v>
      </c>
      <c r="J22" s="18">
        <v>413</v>
      </c>
      <c r="K22" s="18">
        <v>289.10000000000002</v>
      </c>
      <c r="L22" s="19">
        <v>0.29999999999999993</v>
      </c>
      <c r="M22" s="26" t="s">
        <v>31</v>
      </c>
      <c r="N22" s="34">
        <v>289.10000000000002</v>
      </c>
      <c r="O22" s="34">
        <v>54.929000000000002</v>
      </c>
      <c r="P22" s="21">
        <f t="shared" si="0"/>
        <v>0.19</v>
      </c>
      <c r="Q22" s="22" t="s">
        <v>16</v>
      </c>
    </row>
    <row r="23" spans="1:17" s="23" customFormat="1" ht="11.25" outlineLevel="2" x14ac:dyDescent="0.2">
      <c r="A23" s="24">
        <v>77</v>
      </c>
      <c r="B23" s="24">
        <v>782644</v>
      </c>
      <c r="C23" s="25">
        <v>45287</v>
      </c>
      <c r="D23" s="24">
        <v>966</v>
      </c>
      <c r="E23" s="26" t="s">
        <v>41</v>
      </c>
      <c r="F23" s="26" t="s">
        <v>33</v>
      </c>
      <c r="G23" s="32" t="s">
        <v>55</v>
      </c>
      <c r="H23" s="26" t="s">
        <v>51</v>
      </c>
      <c r="I23" s="33">
        <v>1</v>
      </c>
      <c r="J23" s="18">
        <v>413</v>
      </c>
      <c r="K23" s="18">
        <v>289.10000000000002</v>
      </c>
      <c r="L23" s="19">
        <v>0.29999999999999993</v>
      </c>
      <c r="M23" s="26" t="s">
        <v>31</v>
      </c>
      <c r="N23" s="34">
        <v>289.10000000000002</v>
      </c>
      <c r="O23" s="34">
        <v>54.929000000000002</v>
      </c>
      <c r="P23" s="21">
        <f t="shared" si="0"/>
        <v>0.19</v>
      </c>
      <c r="Q23" s="22" t="s">
        <v>16</v>
      </c>
    </row>
    <row r="24" spans="1:17" s="23" customFormat="1" ht="11.25" outlineLevel="2" x14ac:dyDescent="0.2">
      <c r="A24" s="24">
        <v>77</v>
      </c>
      <c r="B24" s="24">
        <v>782644</v>
      </c>
      <c r="C24" s="25">
        <v>45287</v>
      </c>
      <c r="D24" s="24">
        <v>966</v>
      </c>
      <c r="E24" s="26" t="s">
        <v>41</v>
      </c>
      <c r="F24" s="26" t="s">
        <v>33</v>
      </c>
      <c r="G24" s="32" t="s">
        <v>56</v>
      </c>
      <c r="H24" s="26" t="s">
        <v>51</v>
      </c>
      <c r="I24" s="33">
        <v>1</v>
      </c>
      <c r="J24" s="18">
        <v>413</v>
      </c>
      <c r="K24" s="18">
        <v>289.10000000000002</v>
      </c>
      <c r="L24" s="19">
        <v>0.29999999999999993</v>
      </c>
      <c r="M24" s="26" t="s">
        <v>31</v>
      </c>
      <c r="N24" s="34">
        <v>289.10000000000002</v>
      </c>
      <c r="O24" s="34">
        <v>54.929000000000002</v>
      </c>
      <c r="P24" s="21">
        <f t="shared" si="0"/>
        <v>0.19</v>
      </c>
      <c r="Q24" s="22" t="s">
        <v>16</v>
      </c>
    </row>
    <row r="25" spans="1:17" s="23" customFormat="1" ht="11.25" outlineLevel="2" x14ac:dyDescent="0.2">
      <c r="A25" s="24">
        <v>77</v>
      </c>
      <c r="B25" s="24">
        <v>782644</v>
      </c>
      <c r="C25" s="25">
        <v>45287</v>
      </c>
      <c r="D25" s="24">
        <v>966</v>
      </c>
      <c r="E25" s="26" t="s">
        <v>41</v>
      </c>
      <c r="F25" s="26" t="s">
        <v>33</v>
      </c>
      <c r="G25" s="32" t="s">
        <v>57</v>
      </c>
      <c r="H25" s="26" t="s">
        <v>51</v>
      </c>
      <c r="I25" s="33">
        <v>1</v>
      </c>
      <c r="J25" s="18">
        <v>413</v>
      </c>
      <c r="K25" s="18">
        <v>289.10000000000002</v>
      </c>
      <c r="L25" s="19">
        <v>0.29999999999999993</v>
      </c>
      <c r="M25" s="26" t="s">
        <v>31</v>
      </c>
      <c r="N25" s="34">
        <v>289.10000000000002</v>
      </c>
      <c r="O25" s="34">
        <v>54.929000000000002</v>
      </c>
      <c r="P25" s="21">
        <f t="shared" si="0"/>
        <v>0.19</v>
      </c>
      <c r="Q25" s="22" t="s">
        <v>16</v>
      </c>
    </row>
    <row r="26" spans="1:17" s="23" customFormat="1" ht="11.25" outlineLevel="2" x14ac:dyDescent="0.2">
      <c r="A26" s="24">
        <v>77</v>
      </c>
      <c r="B26" s="24">
        <v>782644</v>
      </c>
      <c r="C26" s="25">
        <v>45287</v>
      </c>
      <c r="D26" s="24">
        <v>966</v>
      </c>
      <c r="E26" s="26" t="s">
        <v>41</v>
      </c>
      <c r="F26" s="26" t="s">
        <v>33</v>
      </c>
      <c r="G26" s="32" t="s">
        <v>58</v>
      </c>
      <c r="H26" s="26" t="s">
        <v>51</v>
      </c>
      <c r="I26" s="33">
        <v>1</v>
      </c>
      <c r="J26" s="18">
        <v>413</v>
      </c>
      <c r="K26" s="18">
        <v>289.10000000000002</v>
      </c>
      <c r="L26" s="19">
        <v>0.29999999999999993</v>
      </c>
      <c r="M26" s="26" t="s">
        <v>31</v>
      </c>
      <c r="N26" s="34">
        <v>289.10000000000002</v>
      </c>
      <c r="O26" s="34">
        <v>54.929000000000002</v>
      </c>
      <c r="P26" s="21">
        <f t="shared" si="0"/>
        <v>0.19</v>
      </c>
      <c r="Q26" s="22" t="s">
        <v>16</v>
      </c>
    </row>
    <row r="27" spans="1:17" s="23" customFormat="1" ht="11.25" outlineLevel="2" x14ac:dyDescent="0.2">
      <c r="A27" s="24">
        <v>77</v>
      </c>
      <c r="B27" s="24">
        <v>782644</v>
      </c>
      <c r="C27" s="25">
        <v>45287</v>
      </c>
      <c r="D27" s="24">
        <v>966</v>
      </c>
      <c r="E27" s="26" t="s">
        <v>41</v>
      </c>
      <c r="F27" s="26" t="s">
        <v>33</v>
      </c>
      <c r="G27" s="32" t="s">
        <v>59</v>
      </c>
      <c r="H27" s="26" t="s">
        <v>51</v>
      </c>
      <c r="I27" s="33">
        <v>1</v>
      </c>
      <c r="J27" s="18">
        <v>413</v>
      </c>
      <c r="K27" s="18">
        <v>289.10000000000002</v>
      </c>
      <c r="L27" s="19">
        <v>0.29999999999999993</v>
      </c>
      <c r="M27" s="26" t="s">
        <v>31</v>
      </c>
      <c r="N27" s="34">
        <v>289.10000000000002</v>
      </c>
      <c r="O27" s="34">
        <v>54.929000000000002</v>
      </c>
      <c r="P27" s="21">
        <f t="shared" si="0"/>
        <v>0.19</v>
      </c>
      <c r="Q27" s="22" t="s">
        <v>16</v>
      </c>
    </row>
    <row r="28" spans="1:17" s="23" customFormat="1" ht="11.25" outlineLevel="2" x14ac:dyDescent="0.2">
      <c r="A28" s="24">
        <v>77</v>
      </c>
      <c r="B28" s="24">
        <v>782644</v>
      </c>
      <c r="C28" s="25">
        <v>45287</v>
      </c>
      <c r="D28" s="24">
        <v>966</v>
      </c>
      <c r="E28" s="26" t="s">
        <v>41</v>
      </c>
      <c r="F28" s="26" t="s">
        <v>33</v>
      </c>
      <c r="G28" s="32" t="s">
        <v>60</v>
      </c>
      <c r="H28" s="26" t="s">
        <v>51</v>
      </c>
      <c r="I28" s="33">
        <v>1</v>
      </c>
      <c r="J28" s="18">
        <v>413</v>
      </c>
      <c r="K28" s="18">
        <v>289.10000000000002</v>
      </c>
      <c r="L28" s="19">
        <v>0.29999999999999993</v>
      </c>
      <c r="M28" s="26" t="s">
        <v>31</v>
      </c>
      <c r="N28" s="34">
        <v>289.10000000000002</v>
      </c>
      <c r="O28" s="34">
        <v>54.929000000000002</v>
      </c>
      <c r="P28" s="21">
        <f t="shared" si="0"/>
        <v>0.19</v>
      </c>
      <c r="Q28" s="22" t="s">
        <v>16</v>
      </c>
    </row>
    <row r="29" spans="1:17" s="23" customFormat="1" ht="11.25" outlineLevel="2" x14ac:dyDescent="0.2">
      <c r="A29" s="24">
        <v>77</v>
      </c>
      <c r="B29" s="24">
        <v>782644</v>
      </c>
      <c r="C29" s="25">
        <v>45287</v>
      </c>
      <c r="D29" s="24">
        <v>966</v>
      </c>
      <c r="E29" s="26" t="s">
        <v>41</v>
      </c>
      <c r="F29" s="26" t="s">
        <v>33</v>
      </c>
      <c r="G29" s="32" t="s">
        <v>61</v>
      </c>
      <c r="H29" s="26" t="s">
        <v>51</v>
      </c>
      <c r="I29" s="33">
        <v>1</v>
      </c>
      <c r="J29" s="18">
        <v>413</v>
      </c>
      <c r="K29" s="18">
        <v>289.10000000000002</v>
      </c>
      <c r="L29" s="19">
        <v>0.29999999999999993</v>
      </c>
      <c r="M29" s="26" t="s">
        <v>31</v>
      </c>
      <c r="N29" s="34">
        <v>289.10000000000002</v>
      </c>
      <c r="O29" s="34">
        <v>54.929000000000002</v>
      </c>
      <c r="P29" s="21">
        <f t="shared" si="0"/>
        <v>0.19</v>
      </c>
      <c r="Q29" s="22" t="s">
        <v>16</v>
      </c>
    </row>
    <row r="30" spans="1:17" s="23" customFormat="1" ht="11.25" outlineLevel="2" x14ac:dyDescent="0.2">
      <c r="A30" s="24">
        <v>77</v>
      </c>
      <c r="B30" s="24">
        <v>782644</v>
      </c>
      <c r="C30" s="25">
        <v>45287</v>
      </c>
      <c r="D30" s="24">
        <v>966</v>
      </c>
      <c r="E30" s="26" t="s">
        <v>41</v>
      </c>
      <c r="F30" s="26" t="s">
        <v>33</v>
      </c>
      <c r="G30" s="32" t="s">
        <v>62</v>
      </c>
      <c r="H30" s="26" t="s">
        <v>51</v>
      </c>
      <c r="I30" s="33">
        <v>1</v>
      </c>
      <c r="J30" s="18">
        <v>413</v>
      </c>
      <c r="K30" s="18">
        <v>289.10000000000002</v>
      </c>
      <c r="L30" s="19">
        <v>0.29999999999999993</v>
      </c>
      <c r="M30" s="26" t="s">
        <v>31</v>
      </c>
      <c r="N30" s="34">
        <v>289.10000000000002</v>
      </c>
      <c r="O30" s="34">
        <v>54.929000000000002</v>
      </c>
      <c r="P30" s="21">
        <f t="shared" si="0"/>
        <v>0.19</v>
      </c>
      <c r="Q30" s="22" t="s">
        <v>16</v>
      </c>
    </row>
    <row r="31" spans="1:17" s="23" customFormat="1" ht="11.25" outlineLevel="2" x14ac:dyDescent="0.2">
      <c r="A31" s="24">
        <v>77</v>
      </c>
      <c r="B31" s="24">
        <v>782644</v>
      </c>
      <c r="C31" s="25">
        <v>45287</v>
      </c>
      <c r="D31" s="24">
        <v>966</v>
      </c>
      <c r="E31" s="26" t="s">
        <v>41</v>
      </c>
      <c r="F31" s="26" t="s">
        <v>33</v>
      </c>
      <c r="G31" s="32" t="s">
        <v>63</v>
      </c>
      <c r="H31" s="26" t="s">
        <v>51</v>
      </c>
      <c r="I31" s="33">
        <v>1</v>
      </c>
      <c r="J31" s="18">
        <v>413</v>
      </c>
      <c r="K31" s="18">
        <v>289.10000000000002</v>
      </c>
      <c r="L31" s="19">
        <v>0.29999999999999993</v>
      </c>
      <c r="M31" s="26" t="s">
        <v>31</v>
      </c>
      <c r="N31" s="34">
        <v>289.10000000000002</v>
      </c>
      <c r="O31" s="34">
        <v>54.929000000000002</v>
      </c>
      <c r="P31" s="21">
        <f t="shared" si="0"/>
        <v>0.19</v>
      </c>
      <c r="Q31" s="22" t="s">
        <v>16</v>
      </c>
    </row>
    <row r="32" spans="1:17" s="23" customFormat="1" ht="11.25" outlineLevel="2" x14ac:dyDescent="0.2">
      <c r="A32" s="24">
        <v>77</v>
      </c>
      <c r="B32" s="24">
        <v>782703</v>
      </c>
      <c r="C32" s="25">
        <v>45287</v>
      </c>
      <c r="D32" s="24">
        <v>966</v>
      </c>
      <c r="E32" s="26" t="s">
        <v>41</v>
      </c>
      <c r="F32" s="26" t="s">
        <v>33</v>
      </c>
      <c r="G32" s="32" t="s">
        <v>64</v>
      </c>
      <c r="H32" s="26" t="s">
        <v>65</v>
      </c>
      <c r="I32" s="33">
        <v>2</v>
      </c>
      <c r="J32" s="18">
        <v>75</v>
      </c>
      <c r="K32" s="18">
        <v>52.5</v>
      </c>
      <c r="L32" s="19">
        <v>0.3</v>
      </c>
      <c r="M32" s="26" t="s">
        <v>49</v>
      </c>
      <c r="N32" s="34">
        <v>105</v>
      </c>
      <c r="O32" s="34">
        <v>21.42</v>
      </c>
      <c r="P32" s="21">
        <f t="shared" si="0"/>
        <v>0.20400000000000001</v>
      </c>
      <c r="Q32" s="22" t="s">
        <v>16</v>
      </c>
    </row>
    <row r="33" spans="1:17" s="23" customFormat="1" ht="11.25" outlineLevel="2" x14ac:dyDescent="0.2">
      <c r="A33" s="24">
        <v>77</v>
      </c>
      <c r="B33" s="24">
        <v>782711</v>
      </c>
      <c r="C33" s="25">
        <v>45287</v>
      </c>
      <c r="D33" s="24">
        <v>966</v>
      </c>
      <c r="E33" s="26" t="s">
        <v>32</v>
      </c>
      <c r="F33" s="26" t="s">
        <v>33</v>
      </c>
      <c r="G33" s="32" t="s">
        <v>66</v>
      </c>
      <c r="H33" s="26" t="s">
        <v>67</v>
      </c>
      <c r="I33" s="33">
        <v>1</v>
      </c>
      <c r="J33" s="18">
        <v>306</v>
      </c>
      <c r="K33" s="18">
        <v>214.2</v>
      </c>
      <c r="L33" s="19">
        <v>0.30000000000000004</v>
      </c>
      <c r="M33" s="26" t="s">
        <v>31</v>
      </c>
      <c r="N33" s="34">
        <v>214.2</v>
      </c>
      <c r="O33" s="34">
        <v>40.698</v>
      </c>
      <c r="P33" s="21">
        <f t="shared" si="0"/>
        <v>0.19</v>
      </c>
      <c r="Q33" s="22" t="s">
        <v>16</v>
      </c>
    </row>
    <row r="34" spans="1:17" s="23" customFormat="1" ht="11.25" outlineLevel="2" x14ac:dyDescent="0.2">
      <c r="A34" s="24">
        <v>77</v>
      </c>
      <c r="B34" s="24">
        <v>782711</v>
      </c>
      <c r="C34" s="25">
        <v>45287</v>
      </c>
      <c r="D34" s="24">
        <v>966</v>
      </c>
      <c r="E34" s="26" t="s">
        <v>32</v>
      </c>
      <c r="F34" s="26" t="s">
        <v>33</v>
      </c>
      <c r="G34" s="32" t="s">
        <v>68</v>
      </c>
      <c r="H34" s="26" t="s">
        <v>69</v>
      </c>
      <c r="I34" s="33">
        <v>1</v>
      </c>
      <c r="J34" s="18">
        <v>1196</v>
      </c>
      <c r="K34" s="18">
        <v>819.1</v>
      </c>
      <c r="L34" s="19">
        <v>0.31513377926421404</v>
      </c>
      <c r="M34" s="26" t="s">
        <v>40</v>
      </c>
      <c r="N34" s="34">
        <v>819.1</v>
      </c>
      <c r="O34" s="34">
        <v>132.84487056856199</v>
      </c>
      <c r="P34" s="21">
        <f t="shared" si="0"/>
        <v>0.16218394648829446</v>
      </c>
      <c r="Q34" s="22" t="s">
        <v>16</v>
      </c>
    </row>
    <row r="35" spans="1:17" s="23" customFormat="1" ht="11.25" outlineLevel="2" x14ac:dyDescent="0.2">
      <c r="A35" s="24">
        <v>77</v>
      </c>
      <c r="B35" s="24">
        <v>782711</v>
      </c>
      <c r="C35" s="25">
        <v>45287</v>
      </c>
      <c r="D35" s="24">
        <v>966</v>
      </c>
      <c r="E35" s="26" t="s">
        <v>32</v>
      </c>
      <c r="F35" s="26" t="s">
        <v>33</v>
      </c>
      <c r="G35" s="32" t="s">
        <v>70</v>
      </c>
      <c r="H35" s="26" t="s">
        <v>51</v>
      </c>
      <c r="I35" s="33">
        <v>1</v>
      </c>
      <c r="J35" s="18">
        <v>413</v>
      </c>
      <c r="K35" s="18">
        <v>289.10000000000002</v>
      </c>
      <c r="L35" s="19">
        <v>0.29999999999999993</v>
      </c>
      <c r="M35" s="26" t="s">
        <v>31</v>
      </c>
      <c r="N35" s="34">
        <v>289.10000000000002</v>
      </c>
      <c r="O35" s="34">
        <v>54.929000000000002</v>
      </c>
      <c r="P35" s="21">
        <f t="shared" si="0"/>
        <v>0.19</v>
      </c>
      <c r="Q35" s="22" t="s">
        <v>16</v>
      </c>
    </row>
    <row r="36" spans="1:17" s="23" customFormat="1" ht="11.25" outlineLevel="2" x14ac:dyDescent="0.2">
      <c r="A36" s="24">
        <v>77</v>
      </c>
      <c r="B36" s="24">
        <v>782711</v>
      </c>
      <c r="C36" s="25">
        <v>45287</v>
      </c>
      <c r="D36" s="24">
        <v>966</v>
      </c>
      <c r="E36" s="26" t="s">
        <v>32</v>
      </c>
      <c r="F36" s="26" t="s">
        <v>33</v>
      </c>
      <c r="G36" s="32" t="s">
        <v>71</v>
      </c>
      <c r="H36" s="26" t="s">
        <v>51</v>
      </c>
      <c r="I36" s="33">
        <v>1</v>
      </c>
      <c r="J36" s="18">
        <v>413</v>
      </c>
      <c r="K36" s="18">
        <v>289.10000000000002</v>
      </c>
      <c r="L36" s="19">
        <v>0.29999999999999993</v>
      </c>
      <c r="M36" s="26" t="s">
        <v>31</v>
      </c>
      <c r="N36" s="34">
        <v>289.10000000000002</v>
      </c>
      <c r="O36" s="34">
        <v>54.929000000000002</v>
      </c>
      <c r="P36" s="21">
        <f t="shared" si="0"/>
        <v>0.19</v>
      </c>
      <c r="Q36" s="22" t="s">
        <v>16</v>
      </c>
    </row>
    <row r="37" spans="1:17" s="23" customFormat="1" ht="11.25" outlineLevel="2" x14ac:dyDescent="0.2">
      <c r="A37" s="24">
        <v>77</v>
      </c>
      <c r="B37" s="24">
        <v>782711</v>
      </c>
      <c r="C37" s="25">
        <v>45287</v>
      </c>
      <c r="D37" s="24">
        <v>966</v>
      </c>
      <c r="E37" s="26" t="s">
        <v>32</v>
      </c>
      <c r="F37" s="26" t="s">
        <v>33</v>
      </c>
      <c r="G37" s="32" t="s">
        <v>72</v>
      </c>
      <c r="H37" s="26" t="s">
        <v>51</v>
      </c>
      <c r="I37" s="33">
        <v>1</v>
      </c>
      <c r="J37" s="18">
        <v>413</v>
      </c>
      <c r="K37" s="18">
        <v>289.10000000000002</v>
      </c>
      <c r="L37" s="19">
        <v>0.29999999999999993</v>
      </c>
      <c r="M37" s="26" t="s">
        <v>31</v>
      </c>
      <c r="N37" s="34">
        <v>289.10000000000002</v>
      </c>
      <c r="O37" s="34">
        <v>54.929000000000002</v>
      </c>
      <c r="P37" s="21">
        <f t="shared" si="0"/>
        <v>0.19</v>
      </c>
      <c r="Q37" s="22" t="s">
        <v>16</v>
      </c>
    </row>
    <row r="38" spans="1:17" s="23" customFormat="1" ht="11.25" outlineLevel="2" x14ac:dyDescent="0.2">
      <c r="A38" s="24">
        <v>77</v>
      </c>
      <c r="B38" s="24">
        <v>782711</v>
      </c>
      <c r="C38" s="25">
        <v>45287</v>
      </c>
      <c r="D38" s="24">
        <v>966</v>
      </c>
      <c r="E38" s="26" t="s">
        <v>32</v>
      </c>
      <c r="F38" s="26" t="s">
        <v>33</v>
      </c>
      <c r="G38" s="32" t="s">
        <v>73</v>
      </c>
      <c r="H38" s="26" t="s">
        <v>51</v>
      </c>
      <c r="I38" s="33">
        <v>1</v>
      </c>
      <c r="J38" s="18">
        <v>413</v>
      </c>
      <c r="K38" s="18">
        <v>289.10000000000002</v>
      </c>
      <c r="L38" s="19">
        <v>0.29999999999999993</v>
      </c>
      <c r="M38" s="26" t="s">
        <v>31</v>
      </c>
      <c r="N38" s="34">
        <v>289.10000000000002</v>
      </c>
      <c r="O38" s="34">
        <v>54.929000000000002</v>
      </c>
      <c r="P38" s="21">
        <f t="shared" si="0"/>
        <v>0.19</v>
      </c>
      <c r="Q38" s="22" t="s">
        <v>16</v>
      </c>
    </row>
    <row r="39" spans="1:17" s="23" customFormat="1" ht="11.25" outlineLevel="2" x14ac:dyDescent="0.2">
      <c r="A39" s="24">
        <v>77</v>
      </c>
      <c r="B39" s="24">
        <v>782711</v>
      </c>
      <c r="C39" s="25">
        <v>45287</v>
      </c>
      <c r="D39" s="24">
        <v>966</v>
      </c>
      <c r="E39" s="26" t="s">
        <v>32</v>
      </c>
      <c r="F39" s="26" t="s">
        <v>33</v>
      </c>
      <c r="G39" s="32" t="s">
        <v>74</v>
      </c>
      <c r="H39" s="26" t="s">
        <v>51</v>
      </c>
      <c r="I39" s="33">
        <v>1</v>
      </c>
      <c r="J39" s="18">
        <v>413</v>
      </c>
      <c r="K39" s="18">
        <v>289.10000000000002</v>
      </c>
      <c r="L39" s="19">
        <v>0.29999999999999993</v>
      </c>
      <c r="M39" s="26" t="s">
        <v>31</v>
      </c>
      <c r="N39" s="34">
        <v>289.10000000000002</v>
      </c>
      <c r="O39" s="34">
        <v>54.929000000000002</v>
      </c>
      <c r="P39" s="21">
        <f t="shared" si="0"/>
        <v>0.19</v>
      </c>
      <c r="Q39" s="22" t="s">
        <v>16</v>
      </c>
    </row>
    <row r="40" spans="1:17" s="23" customFormat="1" ht="11.25" outlineLevel="2" x14ac:dyDescent="0.2">
      <c r="A40" s="24">
        <v>77</v>
      </c>
      <c r="B40" s="24">
        <v>782711</v>
      </c>
      <c r="C40" s="25">
        <v>45287</v>
      </c>
      <c r="D40" s="24">
        <v>966</v>
      </c>
      <c r="E40" s="26" t="s">
        <v>32</v>
      </c>
      <c r="F40" s="26" t="s">
        <v>33</v>
      </c>
      <c r="G40" s="32" t="s">
        <v>75</v>
      </c>
      <c r="H40" s="26" t="s">
        <v>51</v>
      </c>
      <c r="I40" s="33">
        <v>1</v>
      </c>
      <c r="J40" s="18">
        <v>413</v>
      </c>
      <c r="K40" s="18">
        <v>289.10000000000002</v>
      </c>
      <c r="L40" s="19">
        <v>0.29999999999999993</v>
      </c>
      <c r="M40" s="26" t="s">
        <v>31</v>
      </c>
      <c r="N40" s="34">
        <v>289.10000000000002</v>
      </c>
      <c r="O40" s="34">
        <v>54.929000000000002</v>
      </c>
      <c r="P40" s="21">
        <f t="shared" si="0"/>
        <v>0.19</v>
      </c>
      <c r="Q40" s="22" t="s">
        <v>16</v>
      </c>
    </row>
    <row r="41" spans="1:17" s="23" customFormat="1" ht="11.25" outlineLevel="2" x14ac:dyDescent="0.2">
      <c r="A41" s="24">
        <v>77</v>
      </c>
      <c r="B41" s="24">
        <v>782711</v>
      </c>
      <c r="C41" s="25">
        <v>45287</v>
      </c>
      <c r="D41" s="24">
        <v>966</v>
      </c>
      <c r="E41" s="26" t="s">
        <v>32</v>
      </c>
      <c r="F41" s="26" t="s">
        <v>33</v>
      </c>
      <c r="G41" s="32" t="s">
        <v>76</v>
      </c>
      <c r="H41" s="26" t="s">
        <v>51</v>
      </c>
      <c r="I41" s="33">
        <v>1</v>
      </c>
      <c r="J41" s="18">
        <v>413</v>
      </c>
      <c r="K41" s="18">
        <v>289.10000000000002</v>
      </c>
      <c r="L41" s="19">
        <v>0.29999999999999993</v>
      </c>
      <c r="M41" s="26" t="s">
        <v>31</v>
      </c>
      <c r="N41" s="34">
        <v>289.10000000000002</v>
      </c>
      <c r="O41" s="34">
        <v>54.929000000000002</v>
      </c>
      <c r="P41" s="21">
        <f t="shared" si="0"/>
        <v>0.19</v>
      </c>
      <c r="Q41" s="22" t="s">
        <v>16</v>
      </c>
    </row>
    <row r="42" spans="1:17" s="23" customFormat="1" ht="11.25" outlineLevel="2" x14ac:dyDescent="0.2">
      <c r="A42" s="24">
        <v>77</v>
      </c>
      <c r="B42" s="24">
        <v>782711</v>
      </c>
      <c r="C42" s="25">
        <v>45287</v>
      </c>
      <c r="D42" s="24">
        <v>966</v>
      </c>
      <c r="E42" s="26" t="s">
        <v>32</v>
      </c>
      <c r="F42" s="26" t="s">
        <v>33</v>
      </c>
      <c r="G42" s="32" t="s">
        <v>77</v>
      </c>
      <c r="H42" s="26" t="s">
        <v>78</v>
      </c>
      <c r="I42" s="33">
        <v>1</v>
      </c>
      <c r="J42" s="18">
        <v>379</v>
      </c>
      <c r="K42" s="18">
        <v>265.3</v>
      </c>
      <c r="L42" s="19">
        <v>0.3</v>
      </c>
      <c r="M42" s="26" t="s">
        <v>31</v>
      </c>
      <c r="N42" s="34">
        <v>265.3</v>
      </c>
      <c r="O42" s="34">
        <v>50.406999999999996</v>
      </c>
      <c r="P42" s="21">
        <f t="shared" si="0"/>
        <v>0.18999999999999997</v>
      </c>
      <c r="Q42" s="22" t="s">
        <v>16</v>
      </c>
    </row>
    <row r="43" spans="1:17" s="23" customFormat="1" ht="11.25" outlineLevel="2" x14ac:dyDescent="0.2">
      <c r="A43" s="24">
        <v>77</v>
      </c>
      <c r="B43" s="24">
        <v>782711</v>
      </c>
      <c r="C43" s="25">
        <v>45287</v>
      </c>
      <c r="D43" s="24">
        <v>966</v>
      </c>
      <c r="E43" s="26" t="s">
        <v>32</v>
      </c>
      <c r="F43" s="26" t="s">
        <v>33</v>
      </c>
      <c r="G43" s="32" t="s">
        <v>79</v>
      </c>
      <c r="H43" s="26" t="s">
        <v>80</v>
      </c>
      <c r="I43" s="33">
        <v>1</v>
      </c>
      <c r="J43" s="18">
        <v>379</v>
      </c>
      <c r="K43" s="18">
        <v>265.3</v>
      </c>
      <c r="L43" s="19">
        <v>0.3</v>
      </c>
      <c r="M43" s="26" t="s">
        <v>31</v>
      </c>
      <c r="N43" s="34">
        <v>265.3</v>
      </c>
      <c r="O43" s="34">
        <v>50.406999999999996</v>
      </c>
      <c r="P43" s="21">
        <f t="shared" si="0"/>
        <v>0.18999999999999997</v>
      </c>
      <c r="Q43" s="22" t="s">
        <v>16</v>
      </c>
    </row>
    <row r="44" spans="1:17" s="23" customFormat="1" ht="11.25" outlineLevel="2" x14ac:dyDescent="0.2">
      <c r="A44" s="24">
        <v>77</v>
      </c>
      <c r="B44" s="24">
        <v>782711</v>
      </c>
      <c r="C44" s="25">
        <v>45287</v>
      </c>
      <c r="D44" s="24">
        <v>966</v>
      </c>
      <c r="E44" s="26" t="s">
        <v>32</v>
      </c>
      <c r="F44" s="26" t="s">
        <v>33</v>
      </c>
      <c r="G44" s="32" t="s">
        <v>81</v>
      </c>
      <c r="H44" s="26" t="s">
        <v>82</v>
      </c>
      <c r="I44" s="33">
        <v>1</v>
      </c>
      <c r="J44" s="18">
        <v>413</v>
      </c>
      <c r="K44" s="18">
        <v>289.10000000000002</v>
      </c>
      <c r="L44" s="19">
        <v>0.29999999999999993</v>
      </c>
      <c r="M44" s="26" t="s">
        <v>31</v>
      </c>
      <c r="N44" s="34">
        <v>289.10000000000002</v>
      </c>
      <c r="O44" s="34">
        <v>54.929000000000002</v>
      </c>
      <c r="P44" s="21">
        <f t="shared" si="0"/>
        <v>0.19</v>
      </c>
      <c r="Q44" s="22" t="s">
        <v>16</v>
      </c>
    </row>
    <row r="45" spans="1:17" s="23" customFormat="1" ht="11.25" outlineLevel="2" x14ac:dyDescent="0.2">
      <c r="A45" s="24">
        <v>77</v>
      </c>
      <c r="B45" s="24">
        <v>782758</v>
      </c>
      <c r="C45" s="25">
        <v>45288</v>
      </c>
      <c r="D45" s="24">
        <v>966</v>
      </c>
      <c r="E45" s="26" t="s">
        <v>32</v>
      </c>
      <c r="F45" s="26" t="s">
        <v>33</v>
      </c>
      <c r="G45" s="32" t="s">
        <v>36</v>
      </c>
      <c r="H45" s="26" t="s">
        <v>37</v>
      </c>
      <c r="I45" s="33">
        <v>1</v>
      </c>
      <c r="J45" s="18">
        <v>38</v>
      </c>
      <c r="K45" s="18">
        <v>22.77</v>
      </c>
      <c r="L45" s="19">
        <v>0.40078947368421053</v>
      </c>
      <c r="M45" s="26" t="s">
        <v>24</v>
      </c>
      <c r="N45" s="34">
        <v>22.77</v>
      </c>
      <c r="O45" s="34">
        <v>3.98475</v>
      </c>
      <c r="P45" s="21">
        <f t="shared" si="0"/>
        <v>0.17500000000000002</v>
      </c>
      <c r="Q45" s="22" t="s">
        <v>16</v>
      </c>
    </row>
    <row r="46" spans="1:17" s="23" customFormat="1" ht="11.25" outlineLevel="2" x14ac:dyDescent="0.2">
      <c r="A46" s="24">
        <v>77</v>
      </c>
      <c r="B46" s="24">
        <v>782918</v>
      </c>
      <c r="C46" s="25">
        <v>45289</v>
      </c>
      <c r="D46" s="24">
        <v>966</v>
      </c>
      <c r="E46" s="26" t="s">
        <v>32</v>
      </c>
      <c r="F46" s="26" t="s">
        <v>33</v>
      </c>
      <c r="G46" s="32" t="s">
        <v>83</v>
      </c>
      <c r="H46" s="26" t="s">
        <v>84</v>
      </c>
      <c r="I46" s="33">
        <v>2</v>
      </c>
      <c r="J46" s="18">
        <v>67</v>
      </c>
      <c r="K46" s="18">
        <v>40.04</v>
      </c>
      <c r="L46" s="19">
        <v>0.40238805970149255</v>
      </c>
      <c r="M46" s="26" t="s">
        <v>24</v>
      </c>
      <c r="N46" s="34">
        <v>80.08</v>
      </c>
      <c r="O46" s="34">
        <v>14.013999999999999</v>
      </c>
      <c r="P46" s="21">
        <f t="shared" si="0"/>
        <v>0.17499999999999999</v>
      </c>
      <c r="Q46" s="22" t="s">
        <v>16</v>
      </c>
    </row>
    <row r="47" spans="1:17" s="23" customFormat="1" ht="11.25" outlineLevel="2" x14ac:dyDescent="0.2">
      <c r="A47" s="24">
        <v>77</v>
      </c>
      <c r="B47" s="24">
        <v>782925</v>
      </c>
      <c r="C47" s="25">
        <v>45289</v>
      </c>
      <c r="D47" s="24">
        <v>966</v>
      </c>
      <c r="E47" s="26" t="s">
        <v>32</v>
      </c>
      <c r="F47" s="26" t="s">
        <v>33</v>
      </c>
      <c r="G47" s="32" t="s">
        <v>83</v>
      </c>
      <c r="H47" s="26" t="s">
        <v>84</v>
      </c>
      <c r="I47" s="33">
        <v>2</v>
      </c>
      <c r="J47" s="18">
        <v>67</v>
      </c>
      <c r="K47" s="18">
        <v>40.04</v>
      </c>
      <c r="L47" s="19">
        <v>0.40238805970149255</v>
      </c>
      <c r="M47" s="26" t="s">
        <v>24</v>
      </c>
      <c r="N47" s="34">
        <v>80.08</v>
      </c>
      <c r="O47" s="34">
        <v>14.013999999999999</v>
      </c>
      <c r="P47" s="21">
        <f t="shared" si="0"/>
        <v>0.17499999999999999</v>
      </c>
      <c r="Q47" s="22" t="s">
        <v>16</v>
      </c>
    </row>
    <row r="48" spans="1:17" s="23" customFormat="1" ht="11.25" outlineLevel="2" x14ac:dyDescent="0.2">
      <c r="A48" s="24">
        <v>77</v>
      </c>
      <c r="B48" s="24">
        <v>782962</v>
      </c>
      <c r="C48" s="25">
        <v>45289</v>
      </c>
      <c r="D48" s="24">
        <v>966</v>
      </c>
      <c r="E48" s="26" t="s">
        <v>41</v>
      </c>
      <c r="F48" s="26" t="s">
        <v>33</v>
      </c>
      <c r="G48" s="32" t="s">
        <v>85</v>
      </c>
      <c r="H48" s="26" t="s">
        <v>86</v>
      </c>
      <c r="I48" s="33">
        <v>2</v>
      </c>
      <c r="J48" s="18">
        <v>568</v>
      </c>
      <c r="K48" s="18">
        <v>426</v>
      </c>
      <c r="L48" s="19">
        <v>0.25</v>
      </c>
      <c r="M48" s="26" t="s">
        <v>31</v>
      </c>
      <c r="N48" s="34">
        <v>852</v>
      </c>
      <c r="O48" s="34">
        <v>170.4</v>
      </c>
      <c r="P48" s="21">
        <f t="shared" si="0"/>
        <v>0.2</v>
      </c>
      <c r="Q48" s="22" t="s">
        <v>16</v>
      </c>
    </row>
    <row r="49" spans="1:17" s="23" customFormat="1" ht="11.25" hidden="1" outlineLevel="2" x14ac:dyDescent="0.2">
      <c r="A49" s="24">
        <v>77</v>
      </c>
      <c r="B49" s="24">
        <v>783020</v>
      </c>
      <c r="C49" s="25">
        <v>45293</v>
      </c>
      <c r="D49" s="24">
        <v>1852</v>
      </c>
      <c r="E49" s="26" t="s">
        <v>90</v>
      </c>
      <c r="F49" s="26" t="s">
        <v>91</v>
      </c>
      <c r="G49" s="32" t="s">
        <v>92</v>
      </c>
      <c r="H49" s="26" t="s">
        <v>93</v>
      </c>
      <c r="I49" s="33">
        <v>3</v>
      </c>
      <c r="J49" s="18">
        <v>226</v>
      </c>
      <c r="K49" s="18">
        <v>226</v>
      </c>
      <c r="L49" s="35">
        <v>0</v>
      </c>
      <c r="M49" s="26" t="s">
        <v>31</v>
      </c>
      <c r="N49" s="18">
        <v>678</v>
      </c>
      <c r="O49" s="18">
        <v>169.5</v>
      </c>
      <c r="P49" s="21">
        <f t="shared" si="0"/>
        <v>0.25</v>
      </c>
      <c r="Q49" s="22" t="s">
        <v>16</v>
      </c>
    </row>
    <row r="50" spans="1:17" s="23" customFormat="1" ht="11.25" hidden="1" outlineLevel="2" x14ac:dyDescent="0.2">
      <c r="A50" s="36">
        <v>77</v>
      </c>
      <c r="B50" s="36">
        <v>783054</v>
      </c>
      <c r="C50" s="37">
        <v>45294</v>
      </c>
      <c r="D50" s="36">
        <v>656</v>
      </c>
      <c r="E50" s="23" t="s">
        <v>94</v>
      </c>
      <c r="F50" s="23" t="s">
        <v>95</v>
      </c>
      <c r="G50" s="38" t="s">
        <v>96</v>
      </c>
      <c r="H50" s="23" t="s">
        <v>97</v>
      </c>
      <c r="I50" s="39">
        <v>4</v>
      </c>
      <c r="J50" s="34">
        <v>510</v>
      </c>
      <c r="K50" s="18">
        <v>342.5</v>
      </c>
      <c r="L50" s="40">
        <v>32.843137254901997</v>
      </c>
      <c r="M50" s="23" t="s">
        <v>98</v>
      </c>
      <c r="N50" s="34">
        <v>1370</v>
      </c>
      <c r="O50" s="34">
        <v>274</v>
      </c>
      <c r="P50" s="21">
        <f t="shared" si="0"/>
        <v>0.2</v>
      </c>
      <c r="Q50" s="22" t="s">
        <v>16</v>
      </c>
    </row>
    <row r="51" spans="1:17" s="23" customFormat="1" ht="11.25" hidden="1" outlineLevel="2" x14ac:dyDescent="0.2">
      <c r="A51" s="36">
        <v>77</v>
      </c>
      <c r="B51" s="36">
        <v>783054</v>
      </c>
      <c r="C51" s="37">
        <v>45294</v>
      </c>
      <c r="D51" s="36">
        <v>656</v>
      </c>
      <c r="E51" s="23" t="s">
        <v>94</v>
      </c>
      <c r="F51" s="23" t="s">
        <v>95</v>
      </c>
      <c r="G51" s="38" t="s">
        <v>96</v>
      </c>
      <c r="H51" s="23" t="s">
        <v>97</v>
      </c>
      <c r="I51" s="39">
        <v>4</v>
      </c>
      <c r="J51" s="34">
        <v>510</v>
      </c>
      <c r="K51" s="18">
        <v>342.5</v>
      </c>
      <c r="L51" s="40">
        <v>32.843137254901997</v>
      </c>
      <c r="M51" s="23" t="s">
        <v>98</v>
      </c>
      <c r="N51" s="34">
        <v>1370</v>
      </c>
      <c r="O51" s="34">
        <v>274</v>
      </c>
      <c r="P51" s="21">
        <f t="shared" si="0"/>
        <v>0.2</v>
      </c>
      <c r="Q51" s="22" t="s">
        <v>16</v>
      </c>
    </row>
    <row r="52" spans="1:17" s="23" customFormat="1" ht="11.25" outlineLevel="2" x14ac:dyDescent="0.2">
      <c r="A52" s="36">
        <v>77</v>
      </c>
      <c r="B52" s="36">
        <v>783072</v>
      </c>
      <c r="C52" s="37">
        <v>45294</v>
      </c>
      <c r="D52" s="36">
        <v>5807</v>
      </c>
      <c r="E52" s="23" t="s">
        <v>99</v>
      </c>
      <c r="F52" s="23" t="s">
        <v>100</v>
      </c>
      <c r="G52" s="38" t="s">
        <v>96</v>
      </c>
      <c r="H52" s="23" t="s">
        <v>97</v>
      </c>
      <c r="I52" s="39">
        <v>1</v>
      </c>
      <c r="J52" s="34">
        <v>510</v>
      </c>
      <c r="K52" s="18">
        <v>372.5</v>
      </c>
      <c r="L52" s="40">
        <v>26.960784313725501</v>
      </c>
      <c r="M52" s="23" t="s">
        <v>98</v>
      </c>
      <c r="N52" s="34">
        <v>372.5</v>
      </c>
      <c r="O52" s="34">
        <v>18.625</v>
      </c>
      <c r="P52" s="21">
        <f t="shared" si="0"/>
        <v>0.05</v>
      </c>
      <c r="Q52" s="22" t="s">
        <v>16</v>
      </c>
    </row>
    <row r="53" spans="1:17" s="23" customFormat="1" ht="11.25" hidden="1" outlineLevel="2" x14ac:dyDescent="0.2">
      <c r="A53" s="24">
        <v>77</v>
      </c>
      <c r="B53" s="24">
        <v>783121</v>
      </c>
      <c r="C53" s="25">
        <v>45294</v>
      </c>
      <c r="D53" s="24">
        <v>1300</v>
      </c>
      <c r="E53" s="26" t="s">
        <v>101</v>
      </c>
      <c r="F53" s="26" t="s">
        <v>102</v>
      </c>
      <c r="G53" s="32" t="s">
        <v>103</v>
      </c>
      <c r="H53" s="26" t="s">
        <v>30</v>
      </c>
      <c r="I53" s="33">
        <v>1</v>
      </c>
      <c r="J53" s="18">
        <v>260</v>
      </c>
      <c r="K53" s="18">
        <v>110</v>
      </c>
      <c r="L53" s="35">
        <v>57.692307692307701</v>
      </c>
      <c r="M53" s="26" t="s">
        <v>31</v>
      </c>
      <c r="N53" s="18">
        <v>110</v>
      </c>
      <c r="O53" s="18">
        <v>22</v>
      </c>
      <c r="P53" s="21">
        <f t="shared" si="0"/>
        <v>0.2</v>
      </c>
      <c r="Q53" s="22" t="s">
        <v>16</v>
      </c>
    </row>
    <row r="54" spans="1:17" s="23" customFormat="1" ht="11.25" hidden="1" outlineLevel="2" x14ac:dyDescent="0.2">
      <c r="A54" s="24">
        <v>77</v>
      </c>
      <c r="B54" s="24">
        <v>783345</v>
      </c>
      <c r="C54" s="25">
        <v>45299</v>
      </c>
      <c r="D54" s="24">
        <v>1189</v>
      </c>
      <c r="E54" s="26" t="s">
        <v>108</v>
      </c>
      <c r="F54" s="26" t="s">
        <v>109</v>
      </c>
      <c r="G54" s="32" t="s">
        <v>110</v>
      </c>
      <c r="H54" s="26" t="s">
        <v>111</v>
      </c>
      <c r="I54" s="33">
        <v>1</v>
      </c>
      <c r="J54" s="18">
        <v>108</v>
      </c>
      <c r="K54" s="18">
        <v>80</v>
      </c>
      <c r="L54" s="35">
        <v>25.925925925925899</v>
      </c>
      <c r="M54" s="26" t="s">
        <v>21</v>
      </c>
      <c r="N54" s="18">
        <v>80</v>
      </c>
      <c r="O54" s="18">
        <v>16</v>
      </c>
      <c r="P54" s="21">
        <f t="shared" si="0"/>
        <v>0.2</v>
      </c>
      <c r="Q54" s="22" t="s">
        <v>16</v>
      </c>
    </row>
    <row r="55" spans="1:17" s="23" customFormat="1" ht="11.25" hidden="1" outlineLevel="2" x14ac:dyDescent="0.2">
      <c r="A55" s="24">
        <v>77</v>
      </c>
      <c r="B55" s="24">
        <v>783369</v>
      </c>
      <c r="C55" s="25">
        <v>45299</v>
      </c>
      <c r="D55" s="24">
        <v>1757</v>
      </c>
      <c r="E55" s="26" t="s">
        <v>112</v>
      </c>
      <c r="F55" s="26" t="s">
        <v>113</v>
      </c>
      <c r="G55" s="32" t="s">
        <v>103</v>
      </c>
      <c r="H55" s="26" t="s">
        <v>30</v>
      </c>
      <c r="I55" s="33">
        <v>2</v>
      </c>
      <c r="J55" s="18">
        <v>260</v>
      </c>
      <c r="K55" s="18">
        <v>125</v>
      </c>
      <c r="L55" s="35">
        <v>51.923076923076898</v>
      </c>
      <c r="M55" s="26" t="s">
        <v>31</v>
      </c>
      <c r="N55" s="18">
        <v>250</v>
      </c>
      <c r="O55" s="18">
        <v>50</v>
      </c>
      <c r="P55" s="21">
        <f t="shared" si="0"/>
        <v>0.2</v>
      </c>
      <c r="Q55" s="22" t="s">
        <v>16</v>
      </c>
    </row>
    <row r="56" spans="1:17" s="23" customFormat="1" ht="11.25" hidden="1" outlineLevel="2" x14ac:dyDescent="0.2">
      <c r="A56" s="36">
        <v>77</v>
      </c>
      <c r="B56" s="36">
        <v>783429</v>
      </c>
      <c r="C56" s="37">
        <v>45300</v>
      </c>
      <c r="D56" s="36">
        <v>656</v>
      </c>
      <c r="E56" s="23" t="s">
        <v>114</v>
      </c>
      <c r="F56" s="23" t="s">
        <v>95</v>
      </c>
      <c r="G56" s="38" t="s">
        <v>96</v>
      </c>
      <c r="H56" s="23" t="s">
        <v>97</v>
      </c>
      <c r="I56" s="39">
        <v>1</v>
      </c>
      <c r="J56" s="34">
        <v>510</v>
      </c>
      <c r="K56" s="18">
        <v>342.5</v>
      </c>
      <c r="L56" s="40">
        <v>32.843137254901997</v>
      </c>
      <c r="M56" s="23" t="s">
        <v>98</v>
      </c>
      <c r="N56" s="34">
        <v>342.5</v>
      </c>
      <c r="O56" s="34">
        <v>68.5</v>
      </c>
      <c r="P56" s="21">
        <f t="shared" si="0"/>
        <v>0.2</v>
      </c>
      <c r="Q56" s="22" t="s">
        <v>16</v>
      </c>
    </row>
    <row r="57" spans="1:17" s="23" customFormat="1" ht="11.25" hidden="1" outlineLevel="2" x14ac:dyDescent="0.2">
      <c r="A57" s="24">
        <v>77</v>
      </c>
      <c r="B57" s="24">
        <v>783448</v>
      </c>
      <c r="C57" s="25">
        <v>45300</v>
      </c>
      <c r="D57" s="24">
        <v>1189</v>
      </c>
      <c r="E57" s="26" t="s">
        <v>115</v>
      </c>
      <c r="F57" s="26" t="s">
        <v>116</v>
      </c>
      <c r="G57" s="32" t="s">
        <v>117</v>
      </c>
      <c r="H57" s="26" t="s">
        <v>118</v>
      </c>
      <c r="I57" s="33">
        <v>4</v>
      </c>
      <c r="J57" s="18">
        <v>425</v>
      </c>
      <c r="K57" s="18">
        <v>425</v>
      </c>
      <c r="L57" s="35">
        <v>0</v>
      </c>
      <c r="M57" s="26" t="s">
        <v>49</v>
      </c>
      <c r="N57" s="18">
        <v>1700</v>
      </c>
      <c r="O57" s="18">
        <v>510</v>
      </c>
      <c r="P57" s="21">
        <f t="shared" si="0"/>
        <v>0.3</v>
      </c>
      <c r="Q57" s="22" t="s">
        <v>16</v>
      </c>
    </row>
    <row r="58" spans="1:17" s="23" customFormat="1" ht="11.25" outlineLevel="2" x14ac:dyDescent="0.2">
      <c r="A58" s="24">
        <v>77</v>
      </c>
      <c r="B58" s="24">
        <v>783460</v>
      </c>
      <c r="C58" s="25">
        <v>45300</v>
      </c>
      <c r="D58" s="24">
        <v>4747</v>
      </c>
      <c r="E58" s="26" t="s">
        <v>119</v>
      </c>
      <c r="F58" s="26" t="s">
        <v>120</v>
      </c>
      <c r="G58" s="32" t="s">
        <v>29</v>
      </c>
      <c r="H58" s="26" t="s">
        <v>30</v>
      </c>
      <c r="I58" s="33">
        <v>2</v>
      </c>
      <c r="J58" s="18">
        <v>260</v>
      </c>
      <c r="K58" s="18">
        <v>125</v>
      </c>
      <c r="L58" s="35">
        <v>51.923076923076898</v>
      </c>
      <c r="M58" s="26" t="s">
        <v>31</v>
      </c>
      <c r="N58" s="18">
        <v>250</v>
      </c>
      <c r="O58" s="18">
        <v>50</v>
      </c>
      <c r="P58" s="21">
        <f t="shared" si="0"/>
        <v>0.2</v>
      </c>
      <c r="Q58" s="22" t="s">
        <v>16</v>
      </c>
    </row>
    <row r="59" spans="1:17" s="23" customFormat="1" ht="11.25" hidden="1" outlineLevel="2" x14ac:dyDescent="0.2">
      <c r="A59" s="24">
        <v>77</v>
      </c>
      <c r="B59" s="24">
        <v>783494</v>
      </c>
      <c r="C59" s="25">
        <v>45301</v>
      </c>
      <c r="D59" s="24">
        <v>1852</v>
      </c>
      <c r="E59" s="26" t="s">
        <v>121</v>
      </c>
      <c r="F59" s="26" t="s">
        <v>122</v>
      </c>
      <c r="G59" s="32" t="s">
        <v>123</v>
      </c>
      <c r="H59" s="26" t="s">
        <v>124</v>
      </c>
      <c r="I59" s="33">
        <v>1</v>
      </c>
      <c r="J59" s="18">
        <v>244</v>
      </c>
      <c r="K59" s="18">
        <v>256</v>
      </c>
      <c r="L59" s="35">
        <v>0</v>
      </c>
      <c r="M59" s="26" t="s">
        <v>49</v>
      </c>
      <c r="N59" s="18">
        <v>256</v>
      </c>
      <c r="O59" s="18">
        <v>76.8</v>
      </c>
      <c r="P59" s="21">
        <f t="shared" si="0"/>
        <v>0.3</v>
      </c>
      <c r="Q59" s="22" t="s">
        <v>16</v>
      </c>
    </row>
    <row r="60" spans="1:17" s="23" customFormat="1" ht="11.25" hidden="1" outlineLevel="2" x14ac:dyDescent="0.2">
      <c r="A60" s="24">
        <v>77</v>
      </c>
      <c r="B60" s="24">
        <v>783516</v>
      </c>
      <c r="C60" s="25">
        <v>45301</v>
      </c>
      <c r="D60" s="24">
        <v>1300</v>
      </c>
      <c r="E60" s="26" t="s">
        <v>125</v>
      </c>
      <c r="F60" s="26" t="s">
        <v>102</v>
      </c>
      <c r="G60" s="32" t="s">
        <v>126</v>
      </c>
      <c r="H60" s="26" t="s">
        <v>127</v>
      </c>
      <c r="I60" s="33">
        <v>2</v>
      </c>
      <c r="J60" s="18">
        <v>165</v>
      </c>
      <c r="K60" s="18">
        <v>140.25</v>
      </c>
      <c r="L60" s="35">
        <v>15</v>
      </c>
      <c r="M60" s="26" t="s">
        <v>49</v>
      </c>
      <c r="N60" s="18">
        <v>280.5</v>
      </c>
      <c r="O60" s="18">
        <v>70.686000000000007</v>
      </c>
      <c r="P60" s="21">
        <f t="shared" si="0"/>
        <v>0.252</v>
      </c>
      <c r="Q60" s="22" t="s">
        <v>16</v>
      </c>
    </row>
    <row r="61" spans="1:17" s="23" customFormat="1" ht="11.25" hidden="1" outlineLevel="2" x14ac:dyDescent="0.2">
      <c r="A61" s="24">
        <v>77</v>
      </c>
      <c r="B61" s="24">
        <v>783630</v>
      </c>
      <c r="C61" s="25">
        <v>45302</v>
      </c>
      <c r="D61" s="24">
        <v>1852</v>
      </c>
      <c r="E61" s="26" t="s">
        <v>202</v>
      </c>
      <c r="F61" s="26" t="s">
        <v>203</v>
      </c>
      <c r="G61" s="32" t="s">
        <v>204</v>
      </c>
      <c r="H61" s="26" t="s">
        <v>205</v>
      </c>
      <c r="I61" s="33">
        <v>1</v>
      </c>
      <c r="J61" s="18">
        <v>245</v>
      </c>
      <c r="K61" s="18">
        <v>233</v>
      </c>
      <c r="L61" s="35">
        <v>4.8979591836734704</v>
      </c>
      <c r="M61" s="26" t="s">
        <v>31</v>
      </c>
      <c r="N61" s="18">
        <v>233</v>
      </c>
      <c r="O61" s="18">
        <v>55.967551020408202</v>
      </c>
      <c r="P61" s="21">
        <f t="shared" ref="P61:P67" si="1">O61/N61</f>
        <v>0.24020408163265322</v>
      </c>
      <c r="Q61" s="22" t="s">
        <v>16</v>
      </c>
    </row>
    <row r="62" spans="1:17" s="23" customFormat="1" ht="11.25" hidden="1" outlineLevel="2" x14ac:dyDescent="0.2">
      <c r="A62" s="24">
        <v>77</v>
      </c>
      <c r="B62" s="24">
        <v>783665</v>
      </c>
      <c r="C62" s="25">
        <v>45303</v>
      </c>
      <c r="D62" s="24">
        <v>656</v>
      </c>
      <c r="E62" s="26" t="s">
        <v>229</v>
      </c>
      <c r="F62" s="26" t="s">
        <v>230</v>
      </c>
      <c r="G62" s="32" t="s">
        <v>231</v>
      </c>
      <c r="H62" s="26" t="s">
        <v>232</v>
      </c>
      <c r="I62" s="33">
        <v>1</v>
      </c>
      <c r="J62" s="18">
        <v>380</v>
      </c>
      <c r="K62" s="18">
        <v>380</v>
      </c>
      <c r="L62" s="35">
        <v>0</v>
      </c>
      <c r="M62" s="26" t="s">
        <v>31</v>
      </c>
      <c r="N62" s="18">
        <v>380</v>
      </c>
      <c r="O62" s="18">
        <v>95</v>
      </c>
      <c r="P62" s="21">
        <f t="shared" si="1"/>
        <v>0.25</v>
      </c>
      <c r="Q62" s="22" t="s">
        <v>16</v>
      </c>
    </row>
    <row r="63" spans="1:17" s="23" customFormat="1" ht="11.25" hidden="1" outlineLevel="2" x14ac:dyDescent="0.2">
      <c r="A63" s="24">
        <v>77</v>
      </c>
      <c r="B63" s="24">
        <v>783741</v>
      </c>
      <c r="C63" s="25">
        <v>45306</v>
      </c>
      <c r="D63" s="24">
        <v>699</v>
      </c>
      <c r="E63" s="26" t="s">
        <v>235</v>
      </c>
      <c r="F63" s="26" t="s">
        <v>236</v>
      </c>
      <c r="G63" s="32" t="s">
        <v>237</v>
      </c>
      <c r="H63" s="26" t="s">
        <v>238</v>
      </c>
      <c r="I63" s="33">
        <v>1</v>
      </c>
      <c r="J63" s="18">
        <v>103</v>
      </c>
      <c r="K63" s="18">
        <v>103</v>
      </c>
      <c r="L63" s="35">
        <v>0</v>
      </c>
      <c r="M63" s="26" t="s">
        <v>31</v>
      </c>
      <c r="N63" s="18">
        <v>103</v>
      </c>
      <c r="O63" s="18">
        <v>25.75</v>
      </c>
      <c r="P63" s="21">
        <f t="shared" si="1"/>
        <v>0.25</v>
      </c>
      <c r="Q63" s="22" t="s">
        <v>16</v>
      </c>
    </row>
    <row r="64" spans="1:17" s="23" customFormat="1" ht="11.25" hidden="1" outlineLevel="2" x14ac:dyDescent="0.2">
      <c r="A64" s="24">
        <v>77</v>
      </c>
      <c r="B64" s="24">
        <v>783744</v>
      </c>
      <c r="C64" s="25">
        <v>45306</v>
      </c>
      <c r="D64" s="24">
        <v>656</v>
      </c>
      <c r="E64" s="26" t="s">
        <v>239</v>
      </c>
      <c r="F64" s="26" t="s">
        <v>240</v>
      </c>
      <c r="G64" s="32" t="s">
        <v>241</v>
      </c>
      <c r="H64" s="26" t="s">
        <v>242</v>
      </c>
      <c r="I64" s="33">
        <v>1</v>
      </c>
      <c r="J64" s="18">
        <v>225</v>
      </c>
      <c r="K64" s="18">
        <v>193.52</v>
      </c>
      <c r="L64" s="35">
        <v>18</v>
      </c>
      <c r="M64" s="26" t="s">
        <v>40</v>
      </c>
      <c r="N64" s="18">
        <v>193.52</v>
      </c>
      <c r="O64" s="18">
        <v>34.523968000000004</v>
      </c>
      <c r="P64" s="21">
        <f t="shared" si="1"/>
        <v>0.1784</v>
      </c>
      <c r="Q64" s="22" t="s">
        <v>16</v>
      </c>
    </row>
    <row r="65" spans="1:17" s="23" customFormat="1" ht="11.25" hidden="1" outlineLevel="2" x14ac:dyDescent="0.2">
      <c r="A65" s="24">
        <v>77</v>
      </c>
      <c r="B65" s="24">
        <v>783744</v>
      </c>
      <c r="C65" s="25">
        <v>45306</v>
      </c>
      <c r="D65" s="24">
        <v>656</v>
      </c>
      <c r="E65" s="26" t="s">
        <v>239</v>
      </c>
      <c r="F65" s="26" t="s">
        <v>240</v>
      </c>
      <c r="G65" s="32" t="s">
        <v>243</v>
      </c>
      <c r="H65" s="26" t="s">
        <v>244</v>
      </c>
      <c r="I65" s="33">
        <v>1</v>
      </c>
      <c r="J65" s="18">
        <v>67</v>
      </c>
      <c r="K65" s="18">
        <v>57.4</v>
      </c>
      <c r="L65" s="35">
        <v>18</v>
      </c>
      <c r="M65" s="26" t="s">
        <v>31</v>
      </c>
      <c r="N65" s="18">
        <v>57.4</v>
      </c>
      <c r="O65" s="18">
        <v>12.2836</v>
      </c>
      <c r="P65" s="21">
        <f t="shared" si="1"/>
        <v>0.214</v>
      </c>
      <c r="Q65" s="22" t="s">
        <v>16</v>
      </c>
    </row>
    <row r="66" spans="1:17" s="23" customFormat="1" ht="11.25" hidden="1" outlineLevel="2" x14ac:dyDescent="0.2">
      <c r="A66" s="24">
        <v>77</v>
      </c>
      <c r="B66" s="24">
        <v>783744</v>
      </c>
      <c r="C66" s="25">
        <v>45306</v>
      </c>
      <c r="D66" s="24">
        <v>656</v>
      </c>
      <c r="E66" s="26" t="s">
        <v>239</v>
      </c>
      <c r="F66" s="26" t="s">
        <v>240</v>
      </c>
      <c r="G66" s="32" t="s">
        <v>245</v>
      </c>
      <c r="H66" s="26" t="s">
        <v>246</v>
      </c>
      <c r="I66" s="33">
        <v>1</v>
      </c>
      <c r="J66" s="18">
        <v>74</v>
      </c>
      <c r="K66" s="18">
        <v>63.96</v>
      </c>
      <c r="L66" s="35">
        <v>18</v>
      </c>
      <c r="M66" s="26" t="s">
        <v>31</v>
      </c>
      <c r="N66" s="18">
        <v>63.96</v>
      </c>
      <c r="O66" s="18">
        <v>13.68744</v>
      </c>
      <c r="P66" s="21">
        <f t="shared" si="1"/>
        <v>0.214</v>
      </c>
      <c r="Q66" s="22" t="s">
        <v>16</v>
      </c>
    </row>
    <row r="67" spans="1:17" s="23" customFormat="1" ht="11.25" hidden="1" outlineLevel="2" x14ac:dyDescent="0.2">
      <c r="A67" s="36">
        <v>77</v>
      </c>
      <c r="B67" s="36">
        <v>783750</v>
      </c>
      <c r="C67" s="37">
        <v>45306</v>
      </c>
      <c r="D67" s="36">
        <v>656</v>
      </c>
      <c r="E67" s="23" t="s">
        <v>94</v>
      </c>
      <c r="F67" s="23" t="s">
        <v>95</v>
      </c>
      <c r="G67" s="38" t="s">
        <v>96</v>
      </c>
      <c r="H67" s="23" t="s">
        <v>97</v>
      </c>
      <c r="I67" s="39">
        <v>1</v>
      </c>
      <c r="J67" s="34">
        <v>510</v>
      </c>
      <c r="K67" s="18">
        <v>395</v>
      </c>
      <c r="L67" s="40">
        <v>22.5490196078431</v>
      </c>
      <c r="M67" s="23" t="s">
        <v>98</v>
      </c>
      <c r="N67" s="34">
        <v>395</v>
      </c>
      <c r="O67" s="34">
        <v>79</v>
      </c>
      <c r="P67" s="21">
        <f t="shared" si="1"/>
        <v>0.2</v>
      </c>
      <c r="Q67" s="22" t="s">
        <v>16</v>
      </c>
    </row>
    <row r="68" spans="1:17" s="23" customFormat="1" ht="11.25" outlineLevel="2" x14ac:dyDescent="0.2">
      <c r="A68" s="36">
        <v>77</v>
      </c>
      <c r="B68" s="36">
        <v>783815</v>
      </c>
      <c r="C68" s="37">
        <v>45307</v>
      </c>
      <c r="D68" s="36">
        <v>997</v>
      </c>
      <c r="E68" s="23" t="s">
        <v>247</v>
      </c>
      <c r="F68" s="23" t="s">
        <v>248</v>
      </c>
      <c r="G68" s="38" t="s">
        <v>249</v>
      </c>
      <c r="H68" s="23" t="s">
        <v>250</v>
      </c>
      <c r="I68" s="39">
        <v>1</v>
      </c>
      <c r="J68" s="34">
        <v>692</v>
      </c>
      <c r="K68" s="18">
        <v>547.5</v>
      </c>
      <c r="L68" s="40">
        <v>20.881502890173401</v>
      </c>
      <c r="M68" s="23" t="s">
        <v>98</v>
      </c>
      <c r="N68" s="34">
        <v>547.5</v>
      </c>
      <c r="O68" s="34">
        <v>111.90698818897638</v>
      </c>
      <c r="P68" s="21">
        <f t="shared" ref="P68:P131" si="2">O68/N68</f>
        <v>0.2043963254593176</v>
      </c>
      <c r="Q68" s="22" t="s">
        <v>16</v>
      </c>
    </row>
    <row r="69" spans="1:17" s="23" customFormat="1" ht="11.25" hidden="1" outlineLevel="2" x14ac:dyDescent="0.2">
      <c r="A69" s="24">
        <v>77</v>
      </c>
      <c r="B69" s="24">
        <v>783849</v>
      </c>
      <c r="C69" s="25">
        <v>45307</v>
      </c>
      <c r="D69" s="24">
        <v>699</v>
      </c>
      <c r="E69" s="26" t="s">
        <v>251</v>
      </c>
      <c r="F69" s="26" t="s">
        <v>252</v>
      </c>
      <c r="G69" s="32" t="s">
        <v>253</v>
      </c>
      <c r="H69" s="26" t="s">
        <v>254</v>
      </c>
      <c r="I69" s="33">
        <v>3</v>
      </c>
      <c r="J69" s="18">
        <v>366</v>
      </c>
      <c r="K69" s="18">
        <v>366</v>
      </c>
      <c r="L69" s="35">
        <v>0</v>
      </c>
      <c r="M69" s="26" t="s">
        <v>31</v>
      </c>
      <c r="N69" s="18">
        <v>1098</v>
      </c>
      <c r="O69" s="18">
        <v>274.5</v>
      </c>
      <c r="P69" s="21">
        <f t="shared" si="2"/>
        <v>0.25</v>
      </c>
      <c r="Q69" s="22" t="s">
        <v>16</v>
      </c>
    </row>
    <row r="70" spans="1:17" s="23" customFormat="1" ht="11.25" hidden="1" outlineLevel="2" x14ac:dyDescent="0.2">
      <c r="A70" s="24">
        <v>77</v>
      </c>
      <c r="B70" s="24">
        <v>783849</v>
      </c>
      <c r="C70" s="25">
        <v>45307</v>
      </c>
      <c r="D70" s="24">
        <v>699</v>
      </c>
      <c r="E70" s="26" t="s">
        <v>251</v>
      </c>
      <c r="F70" s="26" t="s">
        <v>252</v>
      </c>
      <c r="G70" s="32" t="s">
        <v>255</v>
      </c>
      <c r="H70" s="26" t="s">
        <v>256</v>
      </c>
      <c r="I70" s="33">
        <v>2</v>
      </c>
      <c r="J70" s="18">
        <v>367</v>
      </c>
      <c r="K70" s="18">
        <v>367</v>
      </c>
      <c r="L70" s="35">
        <v>0</v>
      </c>
      <c r="M70" s="26" t="s">
        <v>31</v>
      </c>
      <c r="N70" s="18">
        <v>734</v>
      </c>
      <c r="O70" s="18">
        <v>183.5</v>
      </c>
      <c r="P70" s="21">
        <f t="shared" si="2"/>
        <v>0.25</v>
      </c>
      <c r="Q70" s="22" t="s">
        <v>16</v>
      </c>
    </row>
    <row r="71" spans="1:17" s="23" customFormat="1" ht="11.25" hidden="1" outlineLevel="2" x14ac:dyDescent="0.2">
      <c r="A71" s="24">
        <v>77</v>
      </c>
      <c r="B71" s="24">
        <v>783849</v>
      </c>
      <c r="C71" s="25">
        <v>45307</v>
      </c>
      <c r="D71" s="24">
        <v>699</v>
      </c>
      <c r="E71" s="26" t="s">
        <v>251</v>
      </c>
      <c r="F71" s="26" t="s">
        <v>252</v>
      </c>
      <c r="G71" s="32" t="s">
        <v>257</v>
      </c>
      <c r="H71" s="26" t="s">
        <v>256</v>
      </c>
      <c r="I71" s="33">
        <v>2</v>
      </c>
      <c r="J71" s="18">
        <v>347</v>
      </c>
      <c r="K71" s="18">
        <v>347</v>
      </c>
      <c r="L71" s="35">
        <v>0</v>
      </c>
      <c r="M71" s="26" t="s">
        <v>31</v>
      </c>
      <c r="N71" s="18">
        <v>694</v>
      </c>
      <c r="O71" s="18">
        <v>173.5</v>
      </c>
      <c r="P71" s="21">
        <f t="shared" si="2"/>
        <v>0.25</v>
      </c>
      <c r="Q71" s="22" t="s">
        <v>16</v>
      </c>
    </row>
    <row r="72" spans="1:17" s="23" customFormat="1" ht="11.25" hidden="1" outlineLevel="2" x14ac:dyDescent="0.2">
      <c r="A72" s="24">
        <v>77</v>
      </c>
      <c r="B72" s="24">
        <v>783857</v>
      </c>
      <c r="C72" s="25">
        <v>45307</v>
      </c>
      <c r="D72" s="24">
        <v>656</v>
      </c>
      <c r="E72" s="26" t="s">
        <v>229</v>
      </c>
      <c r="F72" s="26" t="s">
        <v>230</v>
      </c>
      <c r="G72" s="32" t="s">
        <v>231</v>
      </c>
      <c r="H72" s="26" t="s">
        <v>232</v>
      </c>
      <c r="I72" s="33">
        <v>1</v>
      </c>
      <c r="J72" s="18">
        <v>380</v>
      </c>
      <c r="K72" s="18">
        <v>380</v>
      </c>
      <c r="L72" s="35">
        <v>0</v>
      </c>
      <c r="M72" s="26" t="s">
        <v>31</v>
      </c>
      <c r="N72" s="18">
        <v>380</v>
      </c>
      <c r="O72" s="18">
        <v>95</v>
      </c>
      <c r="P72" s="21">
        <f t="shared" si="2"/>
        <v>0.25</v>
      </c>
      <c r="Q72" s="22" t="s">
        <v>16</v>
      </c>
    </row>
    <row r="73" spans="1:17" s="23" customFormat="1" ht="11.25" outlineLevel="2" x14ac:dyDescent="0.2">
      <c r="A73" s="24">
        <v>77</v>
      </c>
      <c r="B73" s="24">
        <v>783873</v>
      </c>
      <c r="C73" s="25">
        <v>45307</v>
      </c>
      <c r="D73" s="24">
        <v>2456</v>
      </c>
      <c r="E73" s="26" t="s">
        <v>258</v>
      </c>
      <c r="F73" s="26" t="s">
        <v>18</v>
      </c>
      <c r="G73" s="32" t="s">
        <v>259</v>
      </c>
      <c r="H73" s="26" t="s">
        <v>260</v>
      </c>
      <c r="I73" s="33">
        <v>2</v>
      </c>
      <c r="J73" s="18">
        <v>426</v>
      </c>
      <c r="K73" s="18">
        <v>426</v>
      </c>
      <c r="L73" s="35">
        <v>0</v>
      </c>
      <c r="M73" s="26" t="s">
        <v>31</v>
      </c>
      <c r="N73" s="18">
        <v>852</v>
      </c>
      <c r="O73" s="18">
        <v>213</v>
      </c>
      <c r="P73" s="21">
        <f t="shared" si="2"/>
        <v>0.25</v>
      </c>
      <c r="Q73" s="22" t="s">
        <v>16</v>
      </c>
    </row>
    <row r="74" spans="1:17" s="23" customFormat="1" ht="11.25" outlineLevel="2" x14ac:dyDescent="0.2">
      <c r="A74" s="24">
        <v>77</v>
      </c>
      <c r="B74" s="24">
        <v>783873</v>
      </c>
      <c r="C74" s="25">
        <v>45307</v>
      </c>
      <c r="D74" s="24">
        <v>2456</v>
      </c>
      <c r="E74" s="26" t="s">
        <v>258</v>
      </c>
      <c r="F74" s="26" t="s">
        <v>18</v>
      </c>
      <c r="G74" s="32" t="s">
        <v>261</v>
      </c>
      <c r="H74" s="26" t="s">
        <v>260</v>
      </c>
      <c r="I74" s="33">
        <v>1</v>
      </c>
      <c r="J74" s="18">
        <v>439</v>
      </c>
      <c r="K74" s="18">
        <v>439</v>
      </c>
      <c r="L74" s="35">
        <v>0</v>
      </c>
      <c r="M74" s="26" t="s">
        <v>31</v>
      </c>
      <c r="N74" s="18">
        <v>439</v>
      </c>
      <c r="O74" s="18">
        <v>109.75</v>
      </c>
      <c r="P74" s="21">
        <f t="shared" si="2"/>
        <v>0.25</v>
      </c>
      <c r="Q74" s="22" t="s">
        <v>16</v>
      </c>
    </row>
    <row r="75" spans="1:17" s="23" customFormat="1" ht="11.25" outlineLevel="2" x14ac:dyDescent="0.2">
      <c r="A75" s="24">
        <v>77</v>
      </c>
      <c r="B75" s="24">
        <v>783873</v>
      </c>
      <c r="C75" s="25">
        <v>45307</v>
      </c>
      <c r="D75" s="24">
        <v>2456</v>
      </c>
      <c r="E75" s="26" t="s">
        <v>258</v>
      </c>
      <c r="F75" s="26" t="s">
        <v>18</v>
      </c>
      <c r="G75" s="32" t="s">
        <v>262</v>
      </c>
      <c r="H75" s="26" t="s">
        <v>260</v>
      </c>
      <c r="I75" s="33">
        <v>1</v>
      </c>
      <c r="J75" s="18">
        <v>439</v>
      </c>
      <c r="K75" s="18">
        <v>439</v>
      </c>
      <c r="L75" s="35">
        <v>0</v>
      </c>
      <c r="M75" s="26" t="s">
        <v>31</v>
      </c>
      <c r="N75" s="18">
        <v>439</v>
      </c>
      <c r="O75" s="18">
        <v>109.75</v>
      </c>
      <c r="P75" s="21">
        <f t="shared" si="2"/>
        <v>0.25</v>
      </c>
      <c r="Q75" s="22" t="s">
        <v>16</v>
      </c>
    </row>
    <row r="76" spans="1:17" s="23" customFormat="1" ht="11.25" outlineLevel="2" x14ac:dyDescent="0.2">
      <c r="A76" s="24">
        <v>77</v>
      </c>
      <c r="B76" s="24">
        <v>783873</v>
      </c>
      <c r="C76" s="25">
        <v>45307</v>
      </c>
      <c r="D76" s="24">
        <v>2456</v>
      </c>
      <c r="E76" s="26" t="s">
        <v>258</v>
      </c>
      <c r="F76" s="26" t="s">
        <v>18</v>
      </c>
      <c r="G76" s="32" t="s">
        <v>263</v>
      </c>
      <c r="H76" s="26" t="s">
        <v>260</v>
      </c>
      <c r="I76" s="33">
        <v>1</v>
      </c>
      <c r="J76" s="18">
        <v>439</v>
      </c>
      <c r="K76" s="18">
        <v>439</v>
      </c>
      <c r="L76" s="35">
        <v>0</v>
      </c>
      <c r="M76" s="26" t="s">
        <v>31</v>
      </c>
      <c r="N76" s="18">
        <v>439</v>
      </c>
      <c r="O76" s="18">
        <v>109.75</v>
      </c>
      <c r="P76" s="21">
        <f t="shared" si="2"/>
        <v>0.25</v>
      </c>
      <c r="Q76" s="22" t="s">
        <v>16</v>
      </c>
    </row>
    <row r="77" spans="1:17" s="23" customFormat="1" ht="11.25" outlineLevel="2" x14ac:dyDescent="0.2">
      <c r="A77" s="24">
        <v>77</v>
      </c>
      <c r="B77" s="24">
        <v>783873</v>
      </c>
      <c r="C77" s="25">
        <v>45307</v>
      </c>
      <c r="D77" s="24">
        <v>2456</v>
      </c>
      <c r="E77" s="26" t="s">
        <v>258</v>
      </c>
      <c r="F77" s="26" t="s">
        <v>18</v>
      </c>
      <c r="G77" s="32" t="s">
        <v>264</v>
      </c>
      <c r="H77" s="26" t="s">
        <v>260</v>
      </c>
      <c r="I77" s="33">
        <v>1</v>
      </c>
      <c r="J77" s="18">
        <v>399</v>
      </c>
      <c r="K77" s="18">
        <v>399</v>
      </c>
      <c r="L77" s="35">
        <v>0</v>
      </c>
      <c r="M77" s="26" t="s">
        <v>40</v>
      </c>
      <c r="N77" s="18">
        <v>399</v>
      </c>
      <c r="O77" s="18">
        <v>79.8</v>
      </c>
      <c r="P77" s="21">
        <f t="shared" si="2"/>
        <v>0.19999999999999998</v>
      </c>
      <c r="Q77" s="22" t="s">
        <v>16</v>
      </c>
    </row>
    <row r="78" spans="1:17" s="23" customFormat="1" ht="11.25" outlineLevel="2" x14ac:dyDescent="0.2">
      <c r="A78" s="24">
        <v>77</v>
      </c>
      <c r="B78" s="24">
        <v>783873</v>
      </c>
      <c r="C78" s="25">
        <v>45307</v>
      </c>
      <c r="D78" s="24">
        <v>2456</v>
      </c>
      <c r="E78" s="26" t="s">
        <v>258</v>
      </c>
      <c r="F78" s="26" t="s">
        <v>18</v>
      </c>
      <c r="G78" s="32" t="s">
        <v>265</v>
      </c>
      <c r="H78" s="26" t="s">
        <v>260</v>
      </c>
      <c r="I78" s="33">
        <v>1</v>
      </c>
      <c r="J78" s="18">
        <v>399</v>
      </c>
      <c r="K78" s="18">
        <v>399</v>
      </c>
      <c r="L78" s="35">
        <v>0</v>
      </c>
      <c r="M78" s="26" t="s">
        <v>40</v>
      </c>
      <c r="N78" s="18">
        <v>399</v>
      </c>
      <c r="O78" s="18">
        <v>79.8</v>
      </c>
      <c r="P78" s="21">
        <f t="shared" si="2"/>
        <v>0.19999999999999998</v>
      </c>
      <c r="Q78" s="22" t="s">
        <v>16</v>
      </c>
    </row>
    <row r="79" spans="1:17" s="23" customFormat="1" ht="11.25" outlineLevel="2" x14ac:dyDescent="0.2">
      <c r="A79" s="24">
        <v>77</v>
      </c>
      <c r="B79" s="24">
        <v>783873</v>
      </c>
      <c r="C79" s="25">
        <v>45307</v>
      </c>
      <c r="D79" s="24">
        <v>2456</v>
      </c>
      <c r="E79" s="26" t="s">
        <v>258</v>
      </c>
      <c r="F79" s="26" t="s">
        <v>18</v>
      </c>
      <c r="G79" s="32" t="s">
        <v>266</v>
      </c>
      <c r="H79" s="26" t="s">
        <v>260</v>
      </c>
      <c r="I79" s="33">
        <v>1</v>
      </c>
      <c r="J79" s="18">
        <v>399</v>
      </c>
      <c r="K79" s="18">
        <v>399</v>
      </c>
      <c r="L79" s="35">
        <v>0</v>
      </c>
      <c r="M79" s="26" t="s">
        <v>40</v>
      </c>
      <c r="N79" s="18">
        <v>399</v>
      </c>
      <c r="O79" s="18">
        <v>79.8</v>
      </c>
      <c r="P79" s="21">
        <f t="shared" si="2"/>
        <v>0.19999999999999998</v>
      </c>
      <c r="Q79" s="22" t="s">
        <v>16</v>
      </c>
    </row>
    <row r="80" spans="1:17" s="23" customFormat="1" ht="11.25" outlineLevel="2" x14ac:dyDescent="0.2">
      <c r="A80" s="24">
        <v>77</v>
      </c>
      <c r="B80" s="24">
        <v>783873</v>
      </c>
      <c r="C80" s="25">
        <v>45307</v>
      </c>
      <c r="D80" s="24">
        <v>2456</v>
      </c>
      <c r="E80" s="26" t="s">
        <v>258</v>
      </c>
      <c r="F80" s="26" t="s">
        <v>18</v>
      </c>
      <c r="G80" s="32" t="s">
        <v>267</v>
      </c>
      <c r="H80" s="26" t="s">
        <v>268</v>
      </c>
      <c r="I80" s="33">
        <v>1</v>
      </c>
      <c r="J80" s="18">
        <v>549</v>
      </c>
      <c r="K80" s="18">
        <v>549</v>
      </c>
      <c r="L80" s="35">
        <v>0</v>
      </c>
      <c r="M80" s="26" t="s">
        <v>40</v>
      </c>
      <c r="N80" s="18">
        <v>549</v>
      </c>
      <c r="O80" s="18">
        <v>109.8</v>
      </c>
      <c r="P80" s="21">
        <f t="shared" si="2"/>
        <v>0.19999999999999998</v>
      </c>
      <c r="Q80" s="22" t="s">
        <v>16</v>
      </c>
    </row>
    <row r="81" spans="1:17" s="23" customFormat="1" ht="11.25" outlineLevel="2" x14ac:dyDescent="0.2">
      <c r="A81" s="24">
        <v>77</v>
      </c>
      <c r="B81" s="24">
        <v>783873</v>
      </c>
      <c r="C81" s="25">
        <v>45307</v>
      </c>
      <c r="D81" s="24">
        <v>2456</v>
      </c>
      <c r="E81" s="26" t="s">
        <v>258</v>
      </c>
      <c r="F81" s="26" t="s">
        <v>18</v>
      </c>
      <c r="G81" s="32" t="s">
        <v>269</v>
      </c>
      <c r="H81" s="26" t="s">
        <v>268</v>
      </c>
      <c r="I81" s="33">
        <v>1</v>
      </c>
      <c r="J81" s="18">
        <v>549</v>
      </c>
      <c r="K81" s="18">
        <v>549</v>
      </c>
      <c r="L81" s="35">
        <v>0</v>
      </c>
      <c r="M81" s="26" t="s">
        <v>40</v>
      </c>
      <c r="N81" s="18">
        <v>549</v>
      </c>
      <c r="O81" s="18">
        <v>109.8</v>
      </c>
      <c r="P81" s="21">
        <f t="shared" si="2"/>
        <v>0.19999999999999998</v>
      </c>
      <c r="Q81" s="22" t="s">
        <v>16</v>
      </c>
    </row>
    <row r="82" spans="1:17" s="23" customFormat="1" ht="11.25" outlineLevel="2" x14ac:dyDescent="0.2">
      <c r="A82" s="24">
        <v>77</v>
      </c>
      <c r="B82" s="24">
        <v>783873</v>
      </c>
      <c r="C82" s="25">
        <v>45307</v>
      </c>
      <c r="D82" s="24">
        <v>2456</v>
      </c>
      <c r="E82" s="26" t="s">
        <v>258</v>
      </c>
      <c r="F82" s="26" t="s">
        <v>18</v>
      </c>
      <c r="G82" s="32" t="s">
        <v>270</v>
      </c>
      <c r="H82" s="26" t="s">
        <v>268</v>
      </c>
      <c r="I82" s="33">
        <v>2</v>
      </c>
      <c r="J82" s="18">
        <v>549</v>
      </c>
      <c r="K82" s="18">
        <v>549</v>
      </c>
      <c r="L82" s="35">
        <v>0</v>
      </c>
      <c r="M82" s="26" t="s">
        <v>40</v>
      </c>
      <c r="N82" s="18">
        <v>1098</v>
      </c>
      <c r="O82" s="18">
        <v>219.6</v>
      </c>
      <c r="P82" s="21">
        <f t="shared" si="2"/>
        <v>0.19999999999999998</v>
      </c>
      <c r="Q82" s="22" t="s">
        <v>16</v>
      </c>
    </row>
    <row r="83" spans="1:17" s="23" customFormat="1" ht="11.25" outlineLevel="2" x14ac:dyDescent="0.2">
      <c r="A83" s="24">
        <v>77</v>
      </c>
      <c r="B83" s="24">
        <v>783873</v>
      </c>
      <c r="C83" s="25">
        <v>45307</v>
      </c>
      <c r="D83" s="24">
        <v>2456</v>
      </c>
      <c r="E83" s="26" t="s">
        <v>258</v>
      </c>
      <c r="F83" s="26" t="s">
        <v>18</v>
      </c>
      <c r="G83" s="32" t="s">
        <v>271</v>
      </c>
      <c r="H83" s="26" t="s">
        <v>272</v>
      </c>
      <c r="I83" s="33">
        <v>1</v>
      </c>
      <c r="J83" s="18">
        <v>549</v>
      </c>
      <c r="K83" s="18">
        <v>549</v>
      </c>
      <c r="L83" s="35">
        <v>0</v>
      </c>
      <c r="M83" s="26" t="s">
        <v>40</v>
      </c>
      <c r="N83" s="18">
        <v>549</v>
      </c>
      <c r="O83" s="18">
        <v>109.8</v>
      </c>
      <c r="P83" s="21">
        <f t="shared" si="2"/>
        <v>0.19999999999999998</v>
      </c>
      <c r="Q83" s="22" t="s">
        <v>16</v>
      </c>
    </row>
    <row r="84" spans="1:17" s="23" customFormat="1" ht="11.25" hidden="1" outlineLevel="2" x14ac:dyDescent="0.2">
      <c r="A84" s="24">
        <v>77</v>
      </c>
      <c r="B84" s="24">
        <v>783878</v>
      </c>
      <c r="C84" s="25">
        <v>45307</v>
      </c>
      <c r="D84" s="24">
        <v>699</v>
      </c>
      <c r="E84" s="26" t="s">
        <v>251</v>
      </c>
      <c r="F84" s="26" t="s">
        <v>252</v>
      </c>
      <c r="G84" s="32" t="s">
        <v>273</v>
      </c>
      <c r="H84" s="26" t="s">
        <v>274</v>
      </c>
      <c r="I84" s="33">
        <v>3</v>
      </c>
      <c r="J84" s="18">
        <v>560</v>
      </c>
      <c r="K84" s="18">
        <v>560</v>
      </c>
      <c r="L84" s="35">
        <v>0</v>
      </c>
      <c r="M84" s="26" t="s">
        <v>40</v>
      </c>
      <c r="N84" s="18">
        <v>1680</v>
      </c>
      <c r="O84" s="18">
        <v>336</v>
      </c>
      <c r="P84" s="21">
        <f t="shared" si="2"/>
        <v>0.2</v>
      </c>
      <c r="Q84" s="22" t="s">
        <v>16</v>
      </c>
    </row>
    <row r="85" spans="1:17" s="23" customFormat="1" ht="11.25" hidden="1" outlineLevel="2" x14ac:dyDescent="0.2">
      <c r="A85" s="24">
        <v>77</v>
      </c>
      <c r="B85" s="24">
        <v>783878</v>
      </c>
      <c r="C85" s="25">
        <v>45307</v>
      </c>
      <c r="D85" s="24">
        <v>699</v>
      </c>
      <c r="E85" s="26" t="s">
        <v>251</v>
      </c>
      <c r="F85" s="26" t="s">
        <v>252</v>
      </c>
      <c r="G85" s="32" t="s">
        <v>275</v>
      </c>
      <c r="H85" s="26" t="s">
        <v>276</v>
      </c>
      <c r="I85" s="33">
        <v>6</v>
      </c>
      <c r="J85" s="18">
        <v>51</v>
      </c>
      <c r="K85" s="18">
        <v>51</v>
      </c>
      <c r="L85" s="35">
        <v>0</v>
      </c>
      <c r="M85" s="26" t="s">
        <v>31</v>
      </c>
      <c r="N85" s="18">
        <v>306</v>
      </c>
      <c r="O85" s="18">
        <v>76.5</v>
      </c>
      <c r="P85" s="21">
        <f t="shared" si="2"/>
        <v>0.25</v>
      </c>
      <c r="Q85" s="22" t="s">
        <v>16</v>
      </c>
    </row>
    <row r="86" spans="1:17" s="23" customFormat="1" ht="11.25" hidden="1" outlineLevel="2" x14ac:dyDescent="0.2">
      <c r="A86" s="36">
        <v>77</v>
      </c>
      <c r="B86" s="36">
        <v>783905</v>
      </c>
      <c r="C86" s="37">
        <v>45308</v>
      </c>
      <c r="D86" s="36">
        <v>656</v>
      </c>
      <c r="E86" s="23" t="s">
        <v>94</v>
      </c>
      <c r="F86" s="23" t="s">
        <v>95</v>
      </c>
      <c r="G86" s="38" t="s">
        <v>96</v>
      </c>
      <c r="H86" s="23" t="s">
        <v>97</v>
      </c>
      <c r="I86" s="39">
        <v>1</v>
      </c>
      <c r="J86" s="34">
        <v>510</v>
      </c>
      <c r="K86" s="18">
        <v>395</v>
      </c>
      <c r="L86" s="40">
        <v>22.5490196078431</v>
      </c>
      <c r="M86" s="23" t="s">
        <v>98</v>
      </c>
      <c r="N86" s="34">
        <v>395</v>
      </c>
      <c r="O86" s="34">
        <v>79</v>
      </c>
      <c r="P86" s="21">
        <f t="shared" si="2"/>
        <v>0.2</v>
      </c>
      <c r="Q86" s="22" t="s">
        <v>16</v>
      </c>
    </row>
    <row r="87" spans="1:17" s="23" customFormat="1" ht="11.25" hidden="1" outlineLevel="2" x14ac:dyDescent="0.2">
      <c r="A87" s="36">
        <v>77</v>
      </c>
      <c r="B87" s="36">
        <v>783908</v>
      </c>
      <c r="C87" s="37">
        <v>45308</v>
      </c>
      <c r="D87" s="36">
        <v>699</v>
      </c>
      <c r="E87" s="23" t="s">
        <v>277</v>
      </c>
      <c r="F87" s="23" t="s">
        <v>236</v>
      </c>
      <c r="G87" s="38" t="s">
        <v>278</v>
      </c>
      <c r="H87" s="23" t="s">
        <v>279</v>
      </c>
      <c r="I87" s="39">
        <v>1</v>
      </c>
      <c r="J87" s="34">
        <v>563</v>
      </c>
      <c r="K87" s="18">
        <v>488.75</v>
      </c>
      <c r="L87" s="40">
        <v>13.1882770870338</v>
      </c>
      <c r="M87" s="23" t="s">
        <v>98</v>
      </c>
      <c r="N87" s="34">
        <v>488.75</v>
      </c>
      <c r="O87" s="34">
        <v>48.875</v>
      </c>
      <c r="P87" s="21">
        <f t="shared" si="2"/>
        <v>0.1</v>
      </c>
      <c r="Q87" s="22" t="s">
        <v>16</v>
      </c>
    </row>
    <row r="88" spans="1:17" s="23" customFormat="1" ht="11.25" hidden="1" outlineLevel="2" x14ac:dyDescent="0.2">
      <c r="A88" s="24">
        <v>77</v>
      </c>
      <c r="B88" s="24">
        <v>783912</v>
      </c>
      <c r="C88" s="25">
        <v>45308</v>
      </c>
      <c r="D88" s="24">
        <v>1757</v>
      </c>
      <c r="E88" s="26" t="s">
        <v>112</v>
      </c>
      <c r="F88" s="26" t="s">
        <v>113</v>
      </c>
      <c r="G88" s="32" t="s">
        <v>29</v>
      </c>
      <c r="H88" s="26" t="s">
        <v>30</v>
      </c>
      <c r="I88" s="33">
        <v>4</v>
      </c>
      <c r="J88" s="18">
        <v>260</v>
      </c>
      <c r="K88" s="18">
        <v>125</v>
      </c>
      <c r="L88" s="35">
        <v>51.923076923076898</v>
      </c>
      <c r="M88" s="26" t="s">
        <v>31</v>
      </c>
      <c r="N88" s="18">
        <v>500</v>
      </c>
      <c r="O88" s="18">
        <v>100</v>
      </c>
      <c r="P88" s="21">
        <f t="shared" si="2"/>
        <v>0.2</v>
      </c>
      <c r="Q88" s="22" t="s">
        <v>16</v>
      </c>
    </row>
    <row r="89" spans="1:17" s="23" customFormat="1" ht="11.25" hidden="1" outlineLevel="2" x14ac:dyDescent="0.2">
      <c r="A89" s="36">
        <v>77</v>
      </c>
      <c r="B89" s="36">
        <v>783916</v>
      </c>
      <c r="C89" s="37">
        <v>45308</v>
      </c>
      <c r="D89" s="36">
        <v>699</v>
      </c>
      <c r="E89" s="23" t="s">
        <v>277</v>
      </c>
      <c r="F89" s="23" t="s">
        <v>236</v>
      </c>
      <c r="G89" s="38" t="s">
        <v>278</v>
      </c>
      <c r="H89" s="23" t="s">
        <v>279</v>
      </c>
      <c r="I89" s="39">
        <v>1</v>
      </c>
      <c r="J89" s="34">
        <v>563</v>
      </c>
      <c r="K89" s="18">
        <v>488.75</v>
      </c>
      <c r="L89" s="40">
        <v>13.1882770870338</v>
      </c>
      <c r="M89" s="23" t="s">
        <v>98</v>
      </c>
      <c r="N89" s="34">
        <v>488.75</v>
      </c>
      <c r="O89" s="34">
        <v>48.875</v>
      </c>
      <c r="P89" s="21">
        <f t="shared" si="2"/>
        <v>0.1</v>
      </c>
      <c r="Q89" s="22" t="s">
        <v>16</v>
      </c>
    </row>
    <row r="90" spans="1:17" s="23" customFormat="1" ht="11.25" outlineLevel="2" x14ac:dyDescent="0.2">
      <c r="A90" s="24">
        <v>77</v>
      </c>
      <c r="B90" s="24">
        <v>783952</v>
      </c>
      <c r="C90" s="25">
        <v>45309</v>
      </c>
      <c r="D90" s="24">
        <v>4747</v>
      </c>
      <c r="E90" s="26" t="s">
        <v>119</v>
      </c>
      <c r="F90" s="26" t="s">
        <v>120</v>
      </c>
      <c r="G90" s="32" t="s">
        <v>29</v>
      </c>
      <c r="H90" s="26" t="s">
        <v>30</v>
      </c>
      <c r="I90" s="33">
        <v>2</v>
      </c>
      <c r="J90" s="18">
        <v>260</v>
      </c>
      <c r="K90" s="18">
        <v>125</v>
      </c>
      <c r="L90" s="35">
        <v>51.923076923076898</v>
      </c>
      <c r="M90" s="26" t="s">
        <v>31</v>
      </c>
      <c r="N90" s="18">
        <v>250</v>
      </c>
      <c r="O90" s="18">
        <v>50</v>
      </c>
      <c r="P90" s="21">
        <f t="shared" si="2"/>
        <v>0.2</v>
      </c>
      <c r="Q90" s="22" t="s">
        <v>16</v>
      </c>
    </row>
    <row r="91" spans="1:17" s="23" customFormat="1" ht="11.25" hidden="1" outlineLevel="2" x14ac:dyDescent="0.2">
      <c r="A91" s="24">
        <v>77</v>
      </c>
      <c r="B91" s="24">
        <v>783976</v>
      </c>
      <c r="C91" s="25">
        <v>45309</v>
      </c>
      <c r="D91" s="24">
        <v>5732</v>
      </c>
      <c r="E91" s="26" t="s">
        <v>280</v>
      </c>
      <c r="F91" s="26" t="s">
        <v>281</v>
      </c>
      <c r="G91" s="32" t="s">
        <v>282</v>
      </c>
      <c r="H91" s="26" t="s">
        <v>283</v>
      </c>
      <c r="I91" s="33">
        <v>2</v>
      </c>
      <c r="J91" s="18">
        <v>1013</v>
      </c>
      <c r="K91" s="18">
        <v>1013</v>
      </c>
      <c r="L91" s="35">
        <v>0</v>
      </c>
      <c r="M91" s="26" t="s">
        <v>40</v>
      </c>
      <c r="N91" s="18">
        <v>2026</v>
      </c>
      <c r="O91" s="18">
        <v>405.2</v>
      </c>
      <c r="P91" s="21">
        <f t="shared" si="2"/>
        <v>0.19999999999999998</v>
      </c>
      <c r="Q91" s="22" t="s">
        <v>16</v>
      </c>
    </row>
    <row r="92" spans="1:17" s="23" customFormat="1" ht="11.25" hidden="1" outlineLevel="2" x14ac:dyDescent="0.2">
      <c r="A92" s="24">
        <v>77</v>
      </c>
      <c r="B92" s="24">
        <v>783986</v>
      </c>
      <c r="C92" s="25">
        <v>45309</v>
      </c>
      <c r="D92" s="24">
        <v>1300</v>
      </c>
      <c r="E92" s="26" t="s">
        <v>101</v>
      </c>
      <c r="F92" s="26" t="s">
        <v>102</v>
      </c>
      <c r="G92" s="32" t="s">
        <v>284</v>
      </c>
      <c r="H92" s="26" t="s">
        <v>285</v>
      </c>
      <c r="I92" s="33">
        <v>5</v>
      </c>
      <c r="J92" s="18">
        <v>42</v>
      </c>
      <c r="K92" s="18">
        <v>35.700000000000003</v>
      </c>
      <c r="L92" s="35">
        <v>15</v>
      </c>
      <c r="M92" s="26" t="s">
        <v>31</v>
      </c>
      <c r="N92" s="18">
        <v>178.5</v>
      </c>
      <c r="O92" s="18">
        <v>39.270000000000003</v>
      </c>
      <c r="P92" s="21">
        <f t="shared" si="2"/>
        <v>0.22000000000000003</v>
      </c>
      <c r="Q92" s="22" t="s">
        <v>16</v>
      </c>
    </row>
    <row r="93" spans="1:17" s="23" customFormat="1" ht="11.25" outlineLevel="2" x14ac:dyDescent="0.2">
      <c r="A93" s="24">
        <v>77</v>
      </c>
      <c r="B93" s="24">
        <v>784079</v>
      </c>
      <c r="C93" s="25">
        <v>45310</v>
      </c>
      <c r="D93" s="24">
        <v>4665</v>
      </c>
      <c r="E93" s="26" t="s">
        <v>286</v>
      </c>
      <c r="F93" s="26" t="s">
        <v>287</v>
      </c>
      <c r="G93" s="32" t="s">
        <v>288</v>
      </c>
      <c r="H93" s="26" t="s">
        <v>289</v>
      </c>
      <c r="I93" s="33">
        <v>1</v>
      </c>
      <c r="J93" s="18">
        <v>217</v>
      </c>
      <c r="K93" s="18">
        <v>207.48</v>
      </c>
      <c r="L93" s="35">
        <v>9</v>
      </c>
      <c r="M93" s="26" t="s">
        <v>31</v>
      </c>
      <c r="N93" s="18">
        <v>207.48</v>
      </c>
      <c r="O93" s="18">
        <v>48.135359999999999</v>
      </c>
      <c r="P93" s="21">
        <f t="shared" si="2"/>
        <v>0.23200000000000001</v>
      </c>
      <c r="Q93" s="22" t="s">
        <v>16</v>
      </c>
    </row>
    <row r="94" spans="1:17" s="23" customFormat="1" ht="11.25" hidden="1" outlineLevel="2" x14ac:dyDescent="0.2">
      <c r="A94" s="24">
        <v>77</v>
      </c>
      <c r="B94" s="24">
        <v>784086</v>
      </c>
      <c r="C94" s="25">
        <v>45310</v>
      </c>
      <c r="D94" s="24">
        <v>1300</v>
      </c>
      <c r="E94" s="26" t="s">
        <v>101</v>
      </c>
      <c r="F94" s="26" t="s">
        <v>102</v>
      </c>
      <c r="G94" s="32" t="s">
        <v>29</v>
      </c>
      <c r="H94" s="26" t="s">
        <v>30</v>
      </c>
      <c r="I94" s="33">
        <v>1</v>
      </c>
      <c r="J94" s="18">
        <v>260</v>
      </c>
      <c r="K94" s="18">
        <v>110</v>
      </c>
      <c r="L94" s="35">
        <v>57.692307692307701</v>
      </c>
      <c r="M94" s="26" t="s">
        <v>31</v>
      </c>
      <c r="N94" s="18">
        <v>110</v>
      </c>
      <c r="O94" s="18">
        <v>22</v>
      </c>
      <c r="P94" s="21">
        <f t="shared" si="2"/>
        <v>0.2</v>
      </c>
      <c r="Q94" s="22" t="s">
        <v>16</v>
      </c>
    </row>
    <row r="95" spans="1:17" s="23" customFormat="1" ht="11.25" outlineLevel="2" x14ac:dyDescent="0.2">
      <c r="A95" s="24">
        <v>77</v>
      </c>
      <c r="B95" s="24">
        <v>784101</v>
      </c>
      <c r="C95" s="25">
        <v>45313</v>
      </c>
      <c r="D95" s="24">
        <v>1140</v>
      </c>
      <c r="E95" s="26" t="s">
        <v>290</v>
      </c>
      <c r="F95" s="26" t="s">
        <v>291</v>
      </c>
      <c r="G95" s="32" t="s">
        <v>292</v>
      </c>
      <c r="H95" s="26" t="s">
        <v>293</v>
      </c>
      <c r="I95" s="33">
        <v>1</v>
      </c>
      <c r="J95" s="18">
        <v>222</v>
      </c>
      <c r="K95" s="18">
        <v>233</v>
      </c>
      <c r="L95" s="35">
        <v>0</v>
      </c>
      <c r="M95" s="26" t="s">
        <v>31</v>
      </c>
      <c r="N95" s="18">
        <v>233</v>
      </c>
      <c r="O95" s="18">
        <v>58.25</v>
      </c>
      <c r="P95" s="21">
        <f t="shared" si="2"/>
        <v>0.25</v>
      </c>
      <c r="Q95" s="22" t="s">
        <v>16</v>
      </c>
    </row>
    <row r="96" spans="1:17" s="23" customFormat="1" ht="11.25" hidden="1" outlineLevel="2" x14ac:dyDescent="0.2">
      <c r="A96" s="24">
        <v>77</v>
      </c>
      <c r="B96" s="24">
        <v>784129</v>
      </c>
      <c r="C96" s="25">
        <v>45313</v>
      </c>
      <c r="D96" s="24">
        <v>6241</v>
      </c>
      <c r="E96" s="26" t="s">
        <v>294</v>
      </c>
      <c r="F96" s="26" t="s">
        <v>295</v>
      </c>
      <c r="G96" s="32" t="s">
        <v>296</v>
      </c>
      <c r="H96" s="26" t="s">
        <v>297</v>
      </c>
      <c r="I96" s="33">
        <v>1</v>
      </c>
      <c r="J96" s="18">
        <v>369</v>
      </c>
      <c r="K96" s="18">
        <v>369</v>
      </c>
      <c r="L96" s="35">
        <v>0</v>
      </c>
      <c r="M96" s="26" t="s">
        <v>40</v>
      </c>
      <c r="N96" s="18">
        <v>369</v>
      </c>
      <c r="O96" s="18">
        <v>73.8</v>
      </c>
      <c r="P96" s="21">
        <f t="shared" si="2"/>
        <v>0.19999999999999998</v>
      </c>
      <c r="Q96" s="22" t="s">
        <v>16</v>
      </c>
    </row>
    <row r="97" spans="1:17" s="23" customFormat="1" ht="11.25" hidden="1" outlineLevel="2" x14ac:dyDescent="0.2">
      <c r="A97" s="24">
        <v>77</v>
      </c>
      <c r="B97" s="24">
        <v>784129</v>
      </c>
      <c r="C97" s="25">
        <v>45313</v>
      </c>
      <c r="D97" s="24">
        <v>6241</v>
      </c>
      <c r="E97" s="26" t="s">
        <v>294</v>
      </c>
      <c r="F97" s="26" t="s">
        <v>295</v>
      </c>
      <c r="G97" s="32" t="s">
        <v>298</v>
      </c>
      <c r="H97" s="26" t="s">
        <v>299</v>
      </c>
      <c r="I97" s="33">
        <v>1</v>
      </c>
      <c r="J97" s="18">
        <v>60</v>
      </c>
      <c r="K97" s="18">
        <v>60</v>
      </c>
      <c r="L97" s="35">
        <v>0</v>
      </c>
      <c r="M97" s="26" t="s">
        <v>31</v>
      </c>
      <c r="N97" s="18">
        <v>60</v>
      </c>
      <c r="O97" s="18">
        <v>15</v>
      </c>
      <c r="P97" s="21">
        <f t="shared" si="2"/>
        <v>0.25</v>
      </c>
      <c r="Q97" s="22" t="s">
        <v>16</v>
      </c>
    </row>
    <row r="98" spans="1:17" s="23" customFormat="1" ht="11.25" hidden="1" outlineLevel="2" x14ac:dyDescent="0.2">
      <c r="A98" s="24">
        <v>77</v>
      </c>
      <c r="B98" s="24">
        <v>784132</v>
      </c>
      <c r="C98" s="25">
        <v>45313</v>
      </c>
      <c r="D98" s="24">
        <v>699</v>
      </c>
      <c r="E98" s="26" t="s">
        <v>251</v>
      </c>
      <c r="F98" s="26" t="s">
        <v>252</v>
      </c>
      <c r="G98" s="32" t="s">
        <v>255</v>
      </c>
      <c r="H98" s="26" t="s">
        <v>256</v>
      </c>
      <c r="I98" s="33">
        <v>4</v>
      </c>
      <c r="J98" s="18">
        <v>367</v>
      </c>
      <c r="K98" s="18">
        <v>367</v>
      </c>
      <c r="L98" s="35">
        <v>0</v>
      </c>
      <c r="M98" s="26" t="s">
        <v>31</v>
      </c>
      <c r="N98" s="18">
        <v>1468</v>
      </c>
      <c r="O98" s="18">
        <v>367</v>
      </c>
      <c r="P98" s="21">
        <f t="shared" si="2"/>
        <v>0.25</v>
      </c>
      <c r="Q98" s="22" t="s">
        <v>16</v>
      </c>
    </row>
    <row r="99" spans="1:17" s="23" customFormat="1" ht="11.25" hidden="1" outlineLevel="2" x14ac:dyDescent="0.2">
      <c r="A99" s="24">
        <v>77</v>
      </c>
      <c r="B99" s="24">
        <v>784132</v>
      </c>
      <c r="C99" s="25">
        <v>45313</v>
      </c>
      <c r="D99" s="24">
        <v>699</v>
      </c>
      <c r="E99" s="26" t="s">
        <v>251</v>
      </c>
      <c r="F99" s="26" t="s">
        <v>252</v>
      </c>
      <c r="G99" s="32" t="s">
        <v>273</v>
      </c>
      <c r="H99" s="26" t="s">
        <v>274</v>
      </c>
      <c r="I99" s="33">
        <v>1</v>
      </c>
      <c r="J99" s="18">
        <v>560</v>
      </c>
      <c r="K99" s="18">
        <v>560</v>
      </c>
      <c r="L99" s="35">
        <v>0</v>
      </c>
      <c r="M99" s="26" t="s">
        <v>40</v>
      </c>
      <c r="N99" s="18">
        <v>560</v>
      </c>
      <c r="O99" s="18">
        <v>112</v>
      </c>
      <c r="P99" s="21">
        <f t="shared" si="2"/>
        <v>0.2</v>
      </c>
      <c r="Q99" s="22" t="s">
        <v>16</v>
      </c>
    </row>
    <row r="100" spans="1:17" s="23" customFormat="1" ht="11.25" outlineLevel="2" x14ac:dyDescent="0.2">
      <c r="A100" s="36">
        <v>77</v>
      </c>
      <c r="B100" s="36">
        <v>784187</v>
      </c>
      <c r="C100" s="37">
        <v>45313</v>
      </c>
      <c r="D100" s="36">
        <v>1140</v>
      </c>
      <c r="E100" s="23" t="s">
        <v>290</v>
      </c>
      <c r="F100" s="23" t="s">
        <v>291</v>
      </c>
      <c r="G100" s="38" t="s">
        <v>300</v>
      </c>
      <c r="H100" s="23" t="s">
        <v>301</v>
      </c>
      <c r="I100" s="39">
        <v>1</v>
      </c>
      <c r="J100" s="34">
        <v>799</v>
      </c>
      <c r="K100" s="18">
        <v>799</v>
      </c>
      <c r="L100" s="40">
        <v>0</v>
      </c>
      <c r="M100" s="23" t="s">
        <v>98</v>
      </c>
      <c r="N100" s="34">
        <v>799</v>
      </c>
      <c r="O100" s="34">
        <v>159.80000000000001</v>
      </c>
      <c r="P100" s="21">
        <f t="shared" si="2"/>
        <v>0.2</v>
      </c>
      <c r="Q100" s="22" t="s">
        <v>16</v>
      </c>
    </row>
    <row r="101" spans="1:17" s="23" customFormat="1" ht="11.25" outlineLevel="2" x14ac:dyDescent="0.2">
      <c r="A101" s="36">
        <v>77</v>
      </c>
      <c r="B101" s="36">
        <v>784189</v>
      </c>
      <c r="C101" s="37">
        <v>45313</v>
      </c>
      <c r="D101" s="36">
        <v>1140</v>
      </c>
      <c r="E101" s="23" t="s">
        <v>290</v>
      </c>
      <c r="F101" s="23" t="s">
        <v>291</v>
      </c>
      <c r="G101" s="38" t="s">
        <v>300</v>
      </c>
      <c r="H101" s="23" t="s">
        <v>301</v>
      </c>
      <c r="I101" s="39">
        <v>1</v>
      </c>
      <c r="J101" s="34">
        <v>799</v>
      </c>
      <c r="K101" s="18">
        <v>799</v>
      </c>
      <c r="L101" s="40">
        <v>0</v>
      </c>
      <c r="M101" s="23" t="s">
        <v>98</v>
      </c>
      <c r="N101" s="34">
        <v>799</v>
      </c>
      <c r="O101" s="34">
        <v>159.80000000000001</v>
      </c>
      <c r="P101" s="21">
        <f t="shared" si="2"/>
        <v>0.2</v>
      </c>
      <c r="Q101" s="22" t="s">
        <v>16</v>
      </c>
    </row>
    <row r="102" spans="1:17" s="23" customFormat="1" ht="11.25" hidden="1" outlineLevel="2" x14ac:dyDescent="0.2">
      <c r="A102" s="24">
        <v>77</v>
      </c>
      <c r="B102" s="24">
        <v>784240</v>
      </c>
      <c r="C102" s="25">
        <v>45314</v>
      </c>
      <c r="D102" s="24">
        <v>1190</v>
      </c>
      <c r="E102" s="26" t="s">
        <v>302</v>
      </c>
      <c r="F102" s="26" t="s">
        <v>303</v>
      </c>
      <c r="G102" s="32" t="s">
        <v>304</v>
      </c>
      <c r="H102" s="26" t="s">
        <v>305</v>
      </c>
      <c r="I102" s="33">
        <v>2</v>
      </c>
      <c r="J102" s="18">
        <v>90</v>
      </c>
      <c r="K102" s="18">
        <v>90</v>
      </c>
      <c r="L102" s="35">
        <v>0</v>
      </c>
      <c r="M102" s="26" t="s">
        <v>31</v>
      </c>
      <c r="N102" s="18">
        <v>180</v>
      </c>
      <c r="O102" s="18">
        <v>45</v>
      </c>
      <c r="P102" s="21">
        <f t="shared" si="2"/>
        <v>0.25</v>
      </c>
      <c r="Q102" s="22" t="s">
        <v>16</v>
      </c>
    </row>
    <row r="103" spans="1:17" s="23" customFormat="1" ht="11.25" hidden="1" outlineLevel="2" x14ac:dyDescent="0.2">
      <c r="A103" s="24">
        <v>77</v>
      </c>
      <c r="B103" s="24">
        <v>784261</v>
      </c>
      <c r="C103" s="25">
        <v>45314</v>
      </c>
      <c r="D103" s="24">
        <v>5608</v>
      </c>
      <c r="E103" s="26" t="s">
        <v>306</v>
      </c>
      <c r="F103" s="26" t="s">
        <v>307</v>
      </c>
      <c r="G103" s="32" t="s">
        <v>308</v>
      </c>
      <c r="H103" s="26" t="s">
        <v>309</v>
      </c>
      <c r="I103" s="33">
        <v>1</v>
      </c>
      <c r="J103" s="18">
        <v>617</v>
      </c>
      <c r="K103" s="18">
        <v>617</v>
      </c>
      <c r="L103" s="35">
        <v>0</v>
      </c>
      <c r="M103" s="26" t="s">
        <v>40</v>
      </c>
      <c r="N103" s="18">
        <v>617</v>
      </c>
      <c r="O103" s="18">
        <v>123.4</v>
      </c>
      <c r="P103" s="21">
        <f t="shared" si="2"/>
        <v>0.2</v>
      </c>
      <c r="Q103" s="22" t="s">
        <v>16</v>
      </c>
    </row>
    <row r="104" spans="1:17" s="23" customFormat="1" ht="11.25" hidden="1" outlineLevel="2" x14ac:dyDescent="0.2">
      <c r="A104" s="24">
        <v>77</v>
      </c>
      <c r="B104" s="24">
        <v>784316</v>
      </c>
      <c r="C104" s="25">
        <v>45314</v>
      </c>
      <c r="D104" s="24">
        <v>1852</v>
      </c>
      <c r="E104" s="26" t="s">
        <v>310</v>
      </c>
      <c r="F104" s="26" t="s">
        <v>311</v>
      </c>
      <c r="G104" s="32" t="s">
        <v>312</v>
      </c>
      <c r="H104" s="26" t="s">
        <v>313</v>
      </c>
      <c r="I104" s="33">
        <v>1</v>
      </c>
      <c r="J104" s="18">
        <v>125</v>
      </c>
      <c r="K104" s="18">
        <v>125</v>
      </c>
      <c r="L104" s="35">
        <v>0</v>
      </c>
      <c r="M104" s="26" t="s">
        <v>49</v>
      </c>
      <c r="N104" s="18">
        <v>125</v>
      </c>
      <c r="O104" s="18">
        <v>37.5</v>
      </c>
      <c r="P104" s="21">
        <f t="shared" si="2"/>
        <v>0.3</v>
      </c>
      <c r="Q104" s="22" t="s">
        <v>16</v>
      </c>
    </row>
    <row r="105" spans="1:17" s="23" customFormat="1" ht="11.25" hidden="1" outlineLevel="2" x14ac:dyDescent="0.2">
      <c r="A105" s="24">
        <v>77</v>
      </c>
      <c r="B105" s="24">
        <v>784331</v>
      </c>
      <c r="C105" s="25">
        <v>45314</v>
      </c>
      <c r="D105" s="24">
        <v>1757</v>
      </c>
      <c r="E105" s="26" t="s">
        <v>112</v>
      </c>
      <c r="F105" s="26" t="s">
        <v>113</v>
      </c>
      <c r="G105" s="32" t="s">
        <v>29</v>
      </c>
      <c r="H105" s="26" t="s">
        <v>30</v>
      </c>
      <c r="I105" s="33">
        <v>4</v>
      </c>
      <c r="J105" s="18">
        <v>260</v>
      </c>
      <c r="K105" s="18">
        <v>125</v>
      </c>
      <c r="L105" s="35">
        <v>51.923076923076898</v>
      </c>
      <c r="M105" s="26" t="s">
        <v>31</v>
      </c>
      <c r="N105" s="18">
        <v>500</v>
      </c>
      <c r="O105" s="18">
        <v>100</v>
      </c>
      <c r="P105" s="21">
        <f t="shared" si="2"/>
        <v>0.2</v>
      </c>
      <c r="Q105" s="22" t="s">
        <v>16</v>
      </c>
    </row>
    <row r="106" spans="1:17" s="23" customFormat="1" ht="11.25" hidden="1" outlineLevel="2" x14ac:dyDescent="0.2">
      <c r="A106" s="24">
        <v>77</v>
      </c>
      <c r="B106" s="24">
        <v>784377</v>
      </c>
      <c r="C106" s="25">
        <v>45315</v>
      </c>
      <c r="D106" s="24">
        <v>1773</v>
      </c>
      <c r="E106" s="26" t="s">
        <v>314</v>
      </c>
      <c r="F106" s="26" t="s">
        <v>315</v>
      </c>
      <c r="G106" s="32" t="s">
        <v>316</v>
      </c>
      <c r="H106" s="26" t="s">
        <v>317</v>
      </c>
      <c r="I106" s="33">
        <v>10</v>
      </c>
      <c r="J106" s="18">
        <v>38</v>
      </c>
      <c r="K106" s="18">
        <v>38.25</v>
      </c>
      <c r="L106" s="35">
        <v>15</v>
      </c>
      <c r="M106" s="26" t="s">
        <v>40</v>
      </c>
      <c r="N106" s="18">
        <v>382.5</v>
      </c>
      <c r="O106" s="18">
        <v>69.614999999999995</v>
      </c>
      <c r="P106" s="21">
        <f t="shared" si="2"/>
        <v>0.182</v>
      </c>
      <c r="Q106" s="22" t="s">
        <v>16</v>
      </c>
    </row>
    <row r="107" spans="1:17" s="23" customFormat="1" ht="11.25" hidden="1" outlineLevel="2" x14ac:dyDescent="0.2">
      <c r="A107" s="24">
        <v>77</v>
      </c>
      <c r="B107" s="24">
        <v>784377</v>
      </c>
      <c r="C107" s="25">
        <v>45315</v>
      </c>
      <c r="D107" s="24">
        <v>1773</v>
      </c>
      <c r="E107" s="26" t="s">
        <v>314</v>
      </c>
      <c r="F107" s="26" t="s">
        <v>315</v>
      </c>
      <c r="G107" s="32" t="s">
        <v>318</v>
      </c>
      <c r="H107" s="26" t="s">
        <v>319</v>
      </c>
      <c r="I107" s="33">
        <v>3</v>
      </c>
      <c r="J107" s="18">
        <v>97</v>
      </c>
      <c r="K107" s="18">
        <v>86.7</v>
      </c>
      <c r="L107" s="35">
        <v>15</v>
      </c>
      <c r="M107" s="26" t="s">
        <v>49</v>
      </c>
      <c r="N107" s="18">
        <v>260.10000000000002</v>
      </c>
      <c r="O107" s="18">
        <v>65.545199999999994</v>
      </c>
      <c r="P107" s="21">
        <f t="shared" si="2"/>
        <v>0.25199999999999995</v>
      </c>
      <c r="Q107" s="22" t="s">
        <v>16</v>
      </c>
    </row>
    <row r="108" spans="1:17" s="23" customFormat="1" ht="11.25" hidden="1" outlineLevel="2" x14ac:dyDescent="0.2">
      <c r="A108" s="24">
        <v>77</v>
      </c>
      <c r="B108" s="24">
        <v>784377</v>
      </c>
      <c r="C108" s="25">
        <v>45315</v>
      </c>
      <c r="D108" s="24">
        <v>1773</v>
      </c>
      <c r="E108" s="26" t="s">
        <v>314</v>
      </c>
      <c r="F108" s="26" t="s">
        <v>315</v>
      </c>
      <c r="G108" s="32" t="s">
        <v>320</v>
      </c>
      <c r="H108" s="26" t="s">
        <v>321</v>
      </c>
      <c r="I108" s="33">
        <v>4</v>
      </c>
      <c r="J108" s="18">
        <v>100</v>
      </c>
      <c r="K108" s="18">
        <v>89.25</v>
      </c>
      <c r="L108" s="35">
        <v>15</v>
      </c>
      <c r="M108" s="26" t="s">
        <v>31</v>
      </c>
      <c r="N108" s="18">
        <v>357</v>
      </c>
      <c r="O108" s="18">
        <v>78.540000000000006</v>
      </c>
      <c r="P108" s="21">
        <f t="shared" si="2"/>
        <v>0.22000000000000003</v>
      </c>
      <c r="Q108" s="22" t="s">
        <v>16</v>
      </c>
    </row>
    <row r="109" spans="1:17" s="23" customFormat="1" ht="11.25" hidden="1" outlineLevel="2" x14ac:dyDescent="0.2">
      <c r="A109" s="24">
        <v>77</v>
      </c>
      <c r="B109" s="24">
        <v>784377</v>
      </c>
      <c r="C109" s="25">
        <v>45315</v>
      </c>
      <c r="D109" s="24">
        <v>1773</v>
      </c>
      <c r="E109" s="26" t="s">
        <v>314</v>
      </c>
      <c r="F109" s="26" t="s">
        <v>315</v>
      </c>
      <c r="G109" s="32" t="s">
        <v>322</v>
      </c>
      <c r="H109" s="26" t="s">
        <v>323</v>
      </c>
      <c r="I109" s="33">
        <v>2</v>
      </c>
      <c r="J109" s="18">
        <v>62</v>
      </c>
      <c r="K109" s="18">
        <v>55.25</v>
      </c>
      <c r="L109" s="35">
        <v>15</v>
      </c>
      <c r="M109" s="26" t="s">
        <v>49</v>
      </c>
      <c r="N109" s="18">
        <v>110.5</v>
      </c>
      <c r="O109" s="18">
        <v>27.846</v>
      </c>
      <c r="P109" s="21">
        <f t="shared" si="2"/>
        <v>0.252</v>
      </c>
      <c r="Q109" s="22" t="s">
        <v>16</v>
      </c>
    </row>
    <row r="110" spans="1:17" s="23" customFormat="1" ht="11.25" hidden="1" outlineLevel="2" x14ac:dyDescent="0.2">
      <c r="A110" s="24">
        <v>77</v>
      </c>
      <c r="B110" s="24">
        <v>784377</v>
      </c>
      <c r="C110" s="25">
        <v>45315</v>
      </c>
      <c r="D110" s="24">
        <v>1773</v>
      </c>
      <c r="E110" s="26" t="s">
        <v>314</v>
      </c>
      <c r="F110" s="26" t="s">
        <v>315</v>
      </c>
      <c r="G110" s="32" t="s">
        <v>324</v>
      </c>
      <c r="H110" s="26" t="s">
        <v>325</v>
      </c>
      <c r="I110" s="33">
        <v>2</v>
      </c>
      <c r="J110" s="18">
        <v>62</v>
      </c>
      <c r="K110" s="18">
        <v>55.25</v>
      </c>
      <c r="L110" s="35">
        <v>15</v>
      </c>
      <c r="M110" s="26" t="s">
        <v>49</v>
      </c>
      <c r="N110" s="18">
        <v>110.5</v>
      </c>
      <c r="O110" s="18">
        <v>27.846</v>
      </c>
      <c r="P110" s="21">
        <f t="shared" si="2"/>
        <v>0.252</v>
      </c>
      <c r="Q110" s="22" t="s">
        <v>16</v>
      </c>
    </row>
    <row r="111" spans="1:17" s="23" customFormat="1" ht="11.25" hidden="1" outlineLevel="2" x14ac:dyDescent="0.2">
      <c r="A111" s="24">
        <v>77</v>
      </c>
      <c r="B111" s="24">
        <v>784377</v>
      </c>
      <c r="C111" s="25">
        <v>45315</v>
      </c>
      <c r="D111" s="24">
        <v>1773</v>
      </c>
      <c r="E111" s="26" t="s">
        <v>314</v>
      </c>
      <c r="F111" s="26" t="s">
        <v>315</v>
      </c>
      <c r="G111" s="32" t="s">
        <v>326</v>
      </c>
      <c r="H111" s="26" t="s">
        <v>327</v>
      </c>
      <c r="I111" s="33">
        <v>2</v>
      </c>
      <c r="J111" s="18">
        <v>125</v>
      </c>
      <c r="K111" s="18">
        <v>111.35</v>
      </c>
      <c r="L111" s="35">
        <v>15</v>
      </c>
      <c r="M111" s="26" t="s">
        <v>40</v>
      </c>
      <c r="N111" s="18">
        <v>222.7</v>
      </c>
      <c r="O111" s="18">
        <v>40.531399999999998</v>
      </c>
      <c r="P111" s="21">
        <f t="shared" si="2"/>
        <v>0.182</v>
      </c>
      <c r="Q111" s="22" t="s">
        <v>16</v>
      </c>
    </row>
    <row r="112" spans="1:17" s="23" customFormat="1" ht="11.25" hidden="1" outlineLevel="2" x14ac:dyDescent="0.2">
      <c r="A112" s="24">
        <v>77</v>
      </c>
      <c r="B112" s="24">
        <v>784388</v>
      </c>
      <c r="C112" s="25">
        <v>45315</v>
      </c>
      <c r="D112" s="24">
        <v>699</v>
      </c>
      <c r="E112" s="26" t="s">
        <v>251</v>
      </c>
      <c r="F112" s="26" t="s">
        <v>252</v>
      </c>
      <c r="G112" s="32" t="s">
        <v>328</v>
      </c>
      <c r="H112" s="26" t="s">
        <v>329</v>
      </c>
      <c r="I112" s="33">
        <v>4</v>
      </c>
      <c r="J112" s="18">
        <v>731</v>
      </c>
      <c r="K112" s="18">
        <v>731</v>
      </c>
      <c r="L112" s="35">
        <v>0</v>
      </c>
      <c r="M112" s="26" t="s">
        <v>31</v>
      </c>
      <c r="N112" s="18">
        <v>2924</v>
      </c>
      <c r="O112" s="18">
        <v>731</v>
      </c>
      <c r="P112" s="21">
        <f t="shared" si="2"/>
        <v>0.25</v>
      </c>
      <c r="Q112" s="22" t="s">
        <v>16</v>
      </c>
    </row>
    <row r="113" spans="1:17" s="23" customFormat="1" ht="11.25" hidden="1" outlineLevel="2" x14ac:dyDescent="0.2">
      <c r="A113" s="24">
        <v>77</v>
      </c>
      <c r="B113" s="24">
        <v>784388</v>
      </c>
      <c r="C113" s="25">
        <v>45315</v>
      </c>
      <c r="D113" s="24">
        <v>699</v>
      </c>
      <c r="E113" s="26" t="s">
        <v>251</v>
      </c>
      <c r="F113" s="26" t="s">
        <v>252</v>
      </c>
      <c r="G113" s="32" t="s">
        <v>330</v>
      </c>
      <c r="H113" s="26" t="s">
        <v>329</v>
      </c>
      <c r="I113" s="33">
        <v>4</v>
      </c>
      <c r="J113" s="18">
        <v>731</v>
      </c>
      <c r="K113" s="18">
        <v>731</v>
      </c>
      <c r="L113" s="35">
        <v>0</v>
      </c>
      <c r="M113" s="26" t="s">
        <v>31</v>
      </c>
      <c r="N113" s="18">
        <v>2924</v>
      </c>
      <c r="O113" s="18">
        <v>731</v>
      </c>
      <c r="P113" s="21">
        <f t="shared" si="2"/>
        <v>0.25</v>
      </c>
      <c r="Q113" s="22" t="s">
        <v>16</v>
      </c>
    </row>
    <row r="114" spans="1:17" s="23" customFormat="1" ht="11.25" hidden="1" outlineLevel="2" x14ac:dyDescent="0.2">
      <c r="A114" s="24">
        <v>77</v>
      </c>
      <c r="B114" s="24">
        <v>784388</v>
      </c>
      <c r="C114" s="25">
        <v>45315</v>
      </c>
      <c r="D114" s="24">
        <v>699</v>
      </c>
      <c r="E114" s="26" t="s">
        <v>251</v>
      </c>
      <c r="F114" s="26" t="s">
        <v>252</v>
      </c>
      <c r="G114" s="32" t="s">
        <v>331</v>
      </c>
      <c r="H114" s="26" t="s">
        <v>329</v>
      </c>
      <c r="I114" s="33">
        <v>4</v>
      </c>
      <c r="J114" s="18">
        <v>731</v>
      </c>
      <c r="K114" s="18">
        <v>731</v>
      </c>
      <c r="L114" s="35">
        <v>0</v>
      </c>
      <c r="M114" s="26" t="s">
        <v>31</v>
      </c>
      <c r="N114" s="18">
        <v>2924</v>
      </c>
      <c r="O114" s="18">
        <v>731</v>
      </c>
      <c r="P114" s="21">
        <f t="shared" si="2"/>
        <v>0.25</v>
      </c>
      <c r="Q114" s="22" t="s">
        <v>16</v>
      </c>
    </row>
    <row r="115" spans="1:17" s="23" customFormat="1" ht="11.25" hidden="1" outlineLevel="2" x14ac:dyDescent="0.2">
      <c r="A115" s="24">
        <v>77</v>
      </c>
      <c r="B115" s="24">
        <v>784388</v>
      </c>
      <c r="C115" s="25">
        <v>45315</v>
      </c>
      <c r="D115" s="24">
        <v>699</v>
      </c>
      <c r="E115" s="26" t="s">
        <v>251</v>
      </c>
      <c r="F115" s="26" t="s">
        <v>252</v>
      </c>
      <c r="G115" s="32" t="s">
        <v>332</v>
      </c>
      <c r="H115" s="26" t="s">
        <v>329</v>
      </c>
      <c r="I115" s="33">
        <v>3</v>
      </c>
      <c r="J115" s="18">
        <v>731</v>
      </c>
      <c r="K115" s="18">
        <v>731</v>
      </c>
      <c r="L115" s="35">
        <v>0</v>
      </c>
      <c r="M115" s="26" t="s">
        <v>31</v>
      </c>
      <c r="N115" s="18">
        <v>2193</v>
      </c>
      <c r="O115" s="18">
        <v>548.25</v>
      </c>
      <c r="P115" s="21">
        <f t="shared" si="2"/>
        <v>0.25</v>
      </c>
      <c r="Q115" s="22" t="s">
        <v>16</v>
      </c>
    </row>
    <row r="116" spans="1:17" s="23" customFormat="1" ht="11.25" hidden="1" outlineLevel="2" x14ac:dyDescent="0.2">
      <c r="A116" s="36">
        <v>77</v>
      </c>
      <c r="B116" s="36">
        <v>784391</v>
      </c>
      <c r="C116" s="37">
        <v>45315</v>
      </c>
      <c r="D116" s="36">
        <v>758</v>
      </c>
      <c r="E116" s="23" t="s">
        <v>333</v>
      </c>
      <c r="F116" s="23" t="s">
        <v>334</v>
      </c>
      <c r="G116" s="38" t="s">
        <v>96</v>
      </c>
      <c r="H116" s="23" t="s">
        <v>97</v>
      </c>
      <c r="I116" s="39">
        <v>1</v>
      </c>
      <c r="J116" s="34">
        <v>510</v>
      </c>
      <c r="K116" s="18">
        <v>350</v>
      </c>
      <c r="L116" s="40">
        <v>31.372549019607799</v>
      </c>
      <c r="M116" s="23" t="s">
        <v>98</v>
      </c>
      <c r="N116" s="34">
        <v>350</v>
      </c>
      <c r="O116" s="34">
        <v>17.5</v>
      </c>
      <c r="P116" s="21">
        <f t="shared" si="2"/>
        <v>0.05</v>
      </c>
      <c r="Q116" s="22" t="s">
        <v>16</v>
      </c>
    </row>
    <row r="117" spans="1:17" s="23" customFormat="1" ht="11.25" outlineLevel="2" x14ac:dyDescent="0.2">
      <c r="A117" s="24">
        <v>77</v>
      </c>
      <c r="B117" s="24">
        <v>784437</v>
      </c>
      <c r="C117" s="25">
        <v>45315</v>
      </c>
      <c r="D117" s="24">
        <v>1140</v>
      </c>
      <c r="E117" s="26" t="s">
        <v>335</v>
      </c>
      <c r="F117" s="26" t="s">
        <v>336</v>
      </c>
      <c r="G117" s="32" t="s">
        <v>29</v>
      </c>
      <c r="H117" s="26" t="s">
        <v>30</v>
      </c>
      <c r="I117" s="33">
        <v>1</v>
      </c>
      <c r="J117" s="18">
        <v>260</v>
      </c>
      <c r="K117" s="18">
        <v>110</v>
      </c>
      <c r="L117" s="35">
        <v>57.692307692307701</v>
      </c>
      <c r="M117" s="26" t="s">
        <v>31</v>
      </c>
      <c r="N117" s="18">
        <v>110</v>
      </c>
      <c r="O117" s="18">
        <v>22</v>
      </c>
      <c r="P117" s="21">
        <f t="shared" si="2"/>
        <v>0.2</v>
      </c>
      <c r="Q117" s="22" t="s">
        <v>16</v>
      </c>
    </row>
    <row r="118" spans="1:17" s="23" customFormat="1" ht="11.25" hidden="1" outlineLevel="2" x14ac:dyDescent="0.2">
      <c r="A118" s="24">
        <v>77</v>
      </c>
      <c r="B118" s="24">
        <v>784447</v>
      </c>
      <c r="C118" s="25">
        <v>45315</v>
      </c>
      <c r="D118" s="24">
        <v>656</v>
      </c>
      <c r="E118" s="26" t="s">
        <v>337</v>
      </c>
      <c r="F118" s="26" t="s">
        <v>338</v>
      </c>
      <c r="G118" s="32" t="s">
        <v>29</v>
      </c>
      <c r="H118" s="26" t="s">
        <v>30</v>
      </c>
      <c r="I118" s="33">
        <v>2</v>
      </c>
      <c r="J118" s="18">
        <v>260</v>
      </c>
      <c r="K118" s="18">
        <v>110</v>
      </c>
      <c r="L118" s="35">
        <v>57.692307692307701</v>
      </c>
      <c r="M118" s="26" t="s">
        <v>31</v>
      </c>
      <c r="N118" s="18">
        <v>220</v>
      </c>
      <c r="O118" s="18">
        <v>44</v>
      </c>
      <c r="P118" s="21">
        <f t="shared" si="2"/>
        <v>0.2</v>
      </c>
      <c r="Q118" s="22" t="s">
        <v>16</v>
      </c>
    </row>
    <row r="119" spans="1:17" s="23" customFormat="1" ht="11.25" hidden="1" outlineLevel="2" x14ac:dyDescent="0.2">
      <c r="A119" s="24">
        <v>77</v>
      </c>
      <c r="B119" s="24">
        <v>784467</v>
      </c>
      <c r="C119" s="25">
        <v>45315</v>
      </c>
      <c r="D119" s="24">
        <v>656</v>
      </c>
      <c r="E119" s="26" t="s">
        <v>94</v>
      </c>
      <c r="F119" s="26" t="s">
        <v>95</v>
      </c>
      <c r="G119" s="32" t="s">
        <v>339</v>
      </c>
      <c r="H119" s="26" t="s">
        <v>340</v>
      </c>
      <c r="I119" s="33">
        <v>2</v>
      </c>
      <c r="J119" s="18">
        <v>156</v>
      </c>
      <c r="K119" s="18">
        <v>164</v>
      </c>
      <c r="L119" s="35">
        <v>0</v>
      </c>
      <c r="M119" s="26" t="s">
        <v>31</v>
      </c>
      <c r="N119" s="18">
        <v>328</v>
      </c>
      <c r="O119" s="18">
        <v>82</v>
      </c>
      <c r="P119" s="21">
        <f t="shared" si="2"/>
        <v>0.25</v>
      </c>
      <c r="Q119" s="22" t="s">
        <v>16</v>
      </c>
    </row>
    <row r="120" spans="1:17" s="23" customFormat="1" ht="11.25" hidden="1" outlineLevel="2" x14ac:dyDescent="0.2">
      <c r="A120" s="36">
        <v>77</v>
      </c>
      <c r="B120" s="36">
        <v>784469</v>
      </c>
      <c r="C120" s="37">
        <v>45315</v>
      </c>
      <c r="D120" s="36">
        <v>758</v>
      </c>
      <c r="E120" s="23" t="s">
        <v>333</v>
      </c>
      <c r="F120" s="23" t="s">
        <v>334</v>
      </c>
      <c r="G120" s="38" t="s">
        <v>96</v>
      </c>
      <c r="H120" s="23" t="s">
        <v>97</v>
      </c>
      <c r="I120" s="39">
        <v>1</v>
      </c>
      <c r="J120" s="34">
        <v>510</v>
      </c>
      <c r="K120" s="18">
        <v>350</v>
      </c>
      <c r="L120" s="40">
        <v>31.372549019607799</v>
      </c>
      <c r="M120" s="23" t="s">
        <v>98</v>
      </c>
      <c r="N120" s="34">
        <v>350</v>
      </c>
      <c r="O120" s="34">
        <v>17.5</v>
      </c>
      <c r="P120" s="21">
        <f t="shared" si="2"/>
        <v>0.05</v>
      </c>
      <c r="Q120" s="22" t="s">
        <v>16</v>
      </c>
    </row>
    <row r="121" spans="1:17" s="23" customFormat="1" ht="11.25" hidden="1" outlineLevel="2" x14ac:dyDescent="0.2">
      <c r="A121" s="24">
        <v>77</v>
      </c>
      <c r="B121" s="24">
        <v>784471</v>
      </c>
      <c r="C121" s="25">
        <v>45315</v>
      </c>
      <c r="D121" s="24">
        <v>1773</v>
      </c>
      <c r="E121" s="26" t="s">
        <v>314</v>
      </c>
      <c r="F121" s="26" t="s">
        <v>315</v>
      </c>
      <c r="G121" s="32" t="s">
        <v>341</v>
      </c>
      <c r="H121" s="26" t="s">
        <v>342</v>
      </c>
      <c r="I121" s="33">
        <v>5</v>
      </c>
      <c r="J121" s="18">
        <v>263</v>
      </c>
      <c r="K121" s="18">
        <v>232.9</v>
      </c>
      <c r="L121" s="35">
        <v>15</v>
      </c>
      <c r="M121" s="26" t="s">
        <v>40</v>
      </c>
      <c r="N121" s="18">
        <v>1164.5</v>
      </c>
      <c r="O121" s="18">
        <v>211.93899999999999</v>
      </c>
      <c r="P121" s="21">
        <f t="shared" si="2"/>
        <v>0.182</v>
      </c>
      <c r="Q121" s="22" t="s">
        <v>16</v>
      </c>
    </row>
    <row r="122" spans="1:17" s="23" customFormat="1" ht="11.25" hidden="1" outlineLevel="2" x14ac:dyDescent="0.2">
      <c r="A122" s="24">
        <v>77</v>
      </c>
      <c r="B122" s="24">
        <v>784471</v>
      </c>
      <c r="C122" s="25">
        <v>45315</v>
      </c>
      <c r="D122" s="24">
        <v>1773</v>
      </c>
      <c r="E122" s="26" t="s">
        <v>314</v>
      </c>
      <c r="F122" s="26" t="s">
        <v>315</v>
      </c>
      <c r="G122" s="32" t="s">
        <v>343</v>
      </c>
      <c r="H122" s="26" t="s">
        <v>344</v>
      </c>
      <c r="I122" s="33">
        <v>1</v>
      </c>
      <c r="J122" s="18">
        <v>267</v>
      </c>
      <c r="K122" s="18">
        <v>238</v>
      </c>
      <c r="L122" s="35">
        <v>15</v>
      </c>
      <c r="M122" s="26" t="s">
        <v>40</v>
      </c>
      <c r="N122" s="18">
        <v>238</v>
      </c>
      <c r="O122" s="18">
        <v>43.316000000000003</v>
      </c>
      <c r="P122" s="21">
        <f t="shared" si="2"/>
        <v>0.18200000000000002</v>
      </c>
      <c r="Q122" s="22" t="s">
        <v>16</v>
      </c>
    </row>
    <row r="123" spans="1:17" s="23" customFormat="1" ht="11.25" hidden="1" outlineLevel="2" x14ac:dyDescent="0.2">
      <c r="A123" s="24">
        <v>77</v>
      </c>
      <c r="B123" s="24">
        <v>784471</v>
      </c>
      <c r="C123" s="25">
        <v>45315</v>
      </c>
      <c r="D123" s="24">
        <v>1773</v>
      </c>
      <c r="E123" s="26" t="s">
        <v>314</v>
      </c>
      <c r="F123" s="26" t="s">
        <v>315</v>
      </c>
      <c r="G123" s="32" t="s">
        <v>345</v>
      </c>
      <c r="H123" s="26" t="s">
        <v>346</v>
      </c>
      <c r="I123" s="33">
        <v>4</v>
      </c>
      <c r="J123" s="18">
        <v>146</v>
      </c>
      <c r="K123" s="18">
        <v>130.05000000000001</v>
      </c>
      <c r="L123" s="35">
        <v>15</v>
      </c>
      <c r="M123" s="26" t="s">
        <v>31</v>
      </c>
      <c r="N123" s="18">
        <v>520.20000000000005</v>
      </c>
      <c r="O123" s="18">
        <v>114.444</v>
      </c>
      <c r="P123" s="21">
        <f t="shared" si="2"/>
        <v>0.21999999999999997</v>
      </c>
      <c r="Q123" s="22" t="s">
        <v>16</v>
      </c>
    </row>
    <row r="124" spans="1:17" s="23" customFormat="1" ht="11.25" hidden="1" outlineLevel="2" x14ac:dyDescent="0.2">
      <c r="A124" s="24">
        <v>77</v>
      </c>
      <c r="B124" s="24">
        <v>784487</v>
      </c>
      <c r="C124" s="25">
        <v>45316</v>
      </c>
      <c r="D124" s="24">
        <v>1540</v>
      </c>
      <c r="E124" s="26" t="s">
        <v>347</v>
      </c>
      <c r="F124" s="26" t="s">
        <v>348</v>
      </c>
      <c r="G124" s="32" t="s">
        <v>349</v>
      </c>
      <c r="H124" s="26" t="s">
        <v>350</v>
      </c>
      <c r="I124" s="33">
        <v>2</v>
      </c>
      <c r="J124" s="18">
        <v>471</v>
      </c>
      <c r="K124" s="18">
        <v>350.4</v>
      </c>
      <c r="L124" s="35">
        <v>25.605095541401301</v>
      </c>
      <c r="M124" s="26" t="s">
        <v>21</v>
      </c>
      <c r="N124" s="18">
        <v>700.8</v>
      </c>
      <c r="O124" s="18">
        <v>140.16</v>
      </c>
      <c r="P124" s="21">
        <f t="shared" si="2"/>
        <v>0.2</v>
      </c>
      <c r="Q124" s="22" t="s">
        <v>16</v>
      </c>
    </row>
    <row r="125" spans="1:17" s="23" customFormat="1" ht="11.25" hidden="1" outlineLevel="2" x14ac:dyDescent="0.2">
      <c r="A125" s="24">
        <v>77</v>
      </c>
      <c r="B125" s="24">
        <v>784612</v>
      </c>
      <c r="C125" s="25">
        <v>45317</v>
      </c>
      <c r="D125" s="24">
        <v>1852</v>
      </c>
      <c r="E125" s="26" t="s">
        <v>351</v>
      </c>
      <c r="F125" s="26" t="s">
        <v>352</v>
      </c>
      <c r="G125" s="32" t="s">
        <v>353</v>
      </c>
      <c r="H125" s="26" t="s">
        <v>354</v>
      </c>
      <c r="I125" s="33">
        <v>2</v>
      </c>
      <c r="J125" s="18">
        <v>26</v>
      </c>
      <c r="K125" s="18">
        <v>39</v>
      </c>
      <c r="L125" s="35">
        <v>0</v>
      </c>
      <c r="M125" s="26" t="s">
        <v>40</v>
      </c>
      <c r="N125" s="18">
        <v>78</v>
      </c>
      <c r="O125" s="18">
        <v>15.6</v>
      </c>
      <c r="P125" s="21">
        <f t="shared" si="2"/>
        <v>0.19999999999999998</v>
      </c>
      <c r="Q125" s="22" t="s">
        <v>16</v>
      </c>
    </row>
    <row r="126" spans="1:17" s="23" customFormat="1" ht="11.25" hidden="1" outlineLevel="2" x14ac:dyDescent="0.2">
      <c r="A126" s="24">
        <v>77</v>
      </c>
      <c r="B126" s="24">
        <v>784612</v>
      </c>
      <c r="C126" s="25">
        <v>45317</v>
      </c>
      <c r="D126" s="24">
        <v>1852</v>
      </c>
      <c r="E126" s="26" t="s">
        <v>351</v>
      </c>
      <c r="F126" s="26" t="s">
        <v>352</v>
      </c>
      <c r="G126" s="32" t="s">
        <v>355</v>
      </c>
      <c r="H126" s="26" t="s">
        <v>356</v>
      </c>
      <c r="I126" s="33">
        <v>3</v>
      </c>
      <c r="J126" s="18">
        <v>26</v>
      </c>
      <c r="K126" s="18">
        <v>39</v>
      </c>
      <c r="L126" s="35">
        <v>0</v>
      </c>
      <c r="M126" s="26" t="s">
        <v>40</v>
      </c>
      <c r="N126" s="18">
        <v>117</v>
      </c>
      <c r="O126" s="18">
        <v>23.4</v>
      </c>
      <c r="P126" s="21">
        <f t="shared" si="2"/>
        <v>0.19999999999999998</v>
      </c>
      <c r="Q126" s="22" t="s">
        <v>16</v>
      </c>
    </row>
    <row r="127" spans="1:17" s="23" customFormat="1" ht="11.25" hidden="1" outlineLevel="2" x14ac:dyDescent="0.2">
      <c r="A127" s="24">
        <v>77</v>
      </c>
      <c r="B127" s="24">
        <v>784612</v>
      </c>
      <c r="C127" s="25">
        <v>45317</v>
      </c>
      <c r="D127" s="24">
        <v>1852</v>
      </c>
      <c r="E127" s="26" t="s">
        <v>351</v>
      </c>
      <c r="F127" s="26" t="s">
        <v>352</v>
      </c>
      <c r="G127" s="32" t="s">
        <v>357</v>
      </c>
      <c r="H127" s="26" t="s">
        <v>358</v>
      </c>
      <c r="I127" s="33">
        <v>3</v>
      </c>
      <c r="J127" s="18">
        <v>26</v>
      </c>
      <c r="K127" s="18">
        <v>39</v>
      </c>
      <c r="L127" s="35">
        <v>0</v>
      </c>
      <c r="M127" s="26" t="s">
        <v>40</v>
      </c>
      <c r="N127" s="18">
        <v>117</v>
      </c>
      <c r="O127" s="18">
        <v>23.4</v>
      </c>
      <c r="P127" s="21">
        <f t="shared" si="2"/>
        <v>0.19999999999999998</v>
      </c>
      <c r="Q127" s="22" t="s">
        <v>16</v>
      </c>
    </row>
    <row r="128" spans="1:17" s="23" customFormat="1" ht="11.25" outlineLevel="2" x14ac:dyDescent="0.2">
      <c r="A128" s="24">
        <v>77</v>
      </c>
      <c r="B128" s="24">
        <v>784626</v>
      </c>
      <c r="C128" s="25">
        <v>45317</v>
      </c>
      <c r="D128" s="24">
        <v>4747</v>
      </c>
      <c r="E128" s="26" t="s">
        <v>119</v>
      </c>
      <c r="F128" s="26" t="s">
        <v>120</v>
      </c>
      <c r="G128" s="32" t="s">
        <v>359</v>
      </c>
      <c r="H128" s="26" t="s">
        <v>360</v>
      </c>
      <c r="I128" s="33">
        <v>2</v>
      </c>
      <c r="J128" s="18">
        <v>437</v>
      </c>
      <c r="K128" s="18">
        <v>459</v>
      </c>
      <c r="L128" s="35">
        <v>0</v>
      </c>
      <c r="M128" s="26" t="s">
        <v>31</v>
      </c>
      <c r="N128" s="18">
        <v>918</v>
      </c>
      <c r="O128" s="18">
        <v>229.5</v>
      </c>
      <c r="P128" s="21">
        <f t="shared" si="2"/>
        <v>0.25</v>
      </c>
      <c r="Q128" s="22" t="s">
        <v>16</v>
      </c>
    </row>
    <row r="129" spans="1:17" s="23" customFormat="1" ht="11.25" hidden="1" outlineLevel="2" x14ac:dyDescent="0.2">
      <c r="A129" s="24">
        <v>77</v>
      </c>
      <c r="B129" s="24">
        <v>784704</v>
      </c>
      <c r="C129" s="25">
        <v>45320</v>
      </c>
      <c r="D129" s="24">
        <v>1757</v>
      </c>
      <c r="E129" s="26" t="s">
        <v>112</v>
      </c>
      <c r="F129" s="26" t="s">
        <v>113</v>
      </c>
      <c r="G129" s="32" t="s">
        <v>103</v>
      </c>
      <c r="H129" s="26" t="s">
        <v>30</v>
      </c>
      <c r="I129" s="33">
        <v>3</v>
      </c>
      <c r="J129" s="18">
        <v>260</v>
      </c>
      <c r="K129" s="18">
        <v>125</v>
      </c>
      <c r="L129" s="35">
        <v>51.923076923076898</v>
      </c>
      <c r="M129" s="26" t="s">
        <v>31</v>
      </c>
      <c r="N129" s="18">
        <v>375</v>
      </c>
      <c r="O129" s="18">
        <v>75</v>
      </c>
      <c r="P129" s="21">
        <f t="shared" si="2"/>
        <v>0.2</v>
      </c>
      <c r="Q129" s="22" t="s">
        <v>16</v>
      </c>
    </row>
    <row r="130" spans="1:17" s="23" customFormat="1" ht="11.25" hidden="1" outlineLevel="2" x14ac:dyDescent="0.2">
      <c r="A130" s="41">
        <v>77</v>
      </c>
      <c r="B130" s="41">
        <v>784808</v>
      </c>
      <c r="C130" s="42">
        <v>45335</v>
      </c>
      <c r="D130" s="41">
        <v>1773</v>
      </c>
      <c r="E130" s="43" t="s">
        <v>314</v>
      </c>
      <c r="F130" s="43" t="s">
        <v>315</v>
      </c>
      <c r="G130" s="44" t="s">
        <v>341</v>
      </c>
      <c r="H130" s="43" t="s">
        <v>342</v>
      </c>
      <c r="I130" s="45">
        <v>5</v>
      </c>
      <c r="J130" s="46">
        <v>274</v>
      </c>
      <c r="K130" s="46">
        <v>-232.9</v>
      </c>
      <c r="L130" s="47">
        <v>15</v>
      </c>
      <c r="M130" s="43" t="s">
        <v>40</v>
      </c>
      <c r="N130" s="46">
        <v>-1164.5</v>
      </c>
      <c r="O130" s="46">
        <v>-211.93900000000002</v>
      </c>
      <c r="P130" s="48">
        <f t="shared" si="2"/>
        <v>0.18200000000000002</v>
      </c>
      <c r="Q130" s="22" t="s">
        <v>16</v>
      </c>
    </row>
    <row r="131" spans="1:17" s="23" customFormat="1" ht="11.25" hidden="1" outlineLevel="2" x14ac:dyDescent="0.2">
      <c r="A131" s="24">
        <v>77</v>
      </c>
      <c r="B131" s="24">
        <v>784832</v>
      </c>
      <c r="C131" s="25">
        <v>45321</v>
      </c>
      <c r="D131" s="24">
        <v>1852</v>
      </c>
      <c r="E131" s="26" t="s">
        <v>361</v>
      </c>
      <c r="F131" s="26" t="s">
        <v>362</v>
      </c>
      <c r="G131" s="32" t="s">
        <v>363</v>
      </c>
      <c r="H131" s="26" t="s">
        <v>364</v>
      </c>
      <c r="I131" s="33">
        <v>1</v>
      </c>
      <c r="J131" s="18">
        <v>222</v>
      </c>
      <c r="K131" s="18">
        <v>233</v>
      </c>
      <c r="L131" s="35">
        <v>0</v>
      </c>
      <c r="M131" s="26" t="s">
        <v>31</v>
      </c>
      <c r="N131" s="18">
        <v>233</v>
      </c>
      <c r="O131" s="18">
        <v>58.25</v>
      </c>
      <c r="P131" s="21">
        <f t="shared" si="2"/>
        <v>0.25</v>
      </c>
      <c r="Q131" s="22" t="s">
        <v>16</v>
      </c>
    </row>
    <row r="132" spans="1:17" s="23" customFormat="1" ht="11.25" hidden="1" outlineLevel="2" x14ac:dyDescent="0.2">
      <c r="A132" s="24">
        <v>77</v>
      </c>
      <c r="B132" s="24">
        <v>784832</v>
      </c>
      <c r="C132" s="25">
        <v>45321</v>
      </c>
      <c r="D132" s="24">
        <v>1852</v>
      </c>
      <c r="E132" s="26" t="s">
        <v>361</v>
      </c>
      <c r="F132" s="26" t="s">
        <v>362</v>
      </c>
      <c r="G132" s="32" t="s">
        <v>365</v>
      </c>
      <c r="H132" s="26" t="s">
        <v>366</v>
      </c>
      <c r="I132" s="33">
        <v>1</v>
      </c>
      <c r="J132" s="18">
        <v>97</v>
      </c>
      <c r="K132" s="18">
        <v>102</v>
      </c>
      <c r="L132" s="35">
        <v>0</v>
      </c>
      <c r="M132" s="26" t="s">
        <v>31</v>
      </c>
      <c r="N132" s="18">
        <v>102</v>
      </c>
      <c r="O132" s="18">
        <v>25.5</v>
      </c>
      <c r="P132" s="21">
        <f t="shared" ref="P132:P158" si="3">O132/N132</f>
        <v>0.25</v>
      </c>
      <c r="Q132" s="22" t="s">
        <v>16</v>
      </c>
    </row>
    <row r="133" spans="1:17" s="23" customFormat="1" ht="11.25" hidden="1" outlineLevel="2" x14ac:dyDescent="0.2">
      <c r="A133" s="24">
        <v>77</v>
      </c>
      <c r="B133" s="24">
        <v>784832</v>
      </c>
      <c r="C133" s="25">
        <v>45321</v>
      </c>
      <c r="D133" s="24">
        <v>1852</v>
      </c>
      <c r="E133" s="26" t="s">
        <v>361</v>
      </c>
      <c r="F133" s="26" t="s">
        <v>362</v>
      </c>
      <c r="G133" s="32" t="s">
        <v>367</v>
      </c>
      <c r="H133" s="26" t="s">
        <v>368</v>
      </c>
      <c r="I133" s="33">
        <v>1</v>
      </c>
      <c r="J133" s="18">
        <v>97</v>
      </c>
      <c r="K133" s="18">
        <v>102</v>
      </c>
      <c r="L133" s="35">
        <v>0</v>
      </c>
      <c r="M133" s="26" t="s">
        <v>31</v>
      </c>
      <c r="N133" s="18">
        <v>102</v>
      </c>
      <c r="O133" s="18">
        <v>25.5</v>
      </c>
      <c r="P133" s="21">
        <f t="shared" si="3"/>
        <v>0.25</v>
      </c>
      <c r="Q133" s="22" t="s">
        <v>16</v>
      </c>
    </row>
    <row r="134" spans="1:17" s="23" customFormat="1" ht="11.25" hidden="1" outlineLevel="2" x14ac:dyDescent="0.2">
      <c r="A134" s="24">
        <v>77</v>
      </c>
      <c r="B134" s="24">
        <v>784832</v>
      </c>
      <c r="C134" s="25">
        <v>45321</v>
      </c>
      <c r="D134" s="24">
        <v>1852</v>
      </c>
      <c r="E134" s="26" t="s">
        <v>361</v>
      </c>
      <c r="F134" s="26" t="s">
        <v>362</v>
      </c>
      <c r="G134" s="32" t="s">
        <v>369</v>
      </c>
      <c r="H134" s="26" t="s">
        <v>368</v>
      </c>
      <c r="I134" s="33">
        <v>1</v>
      </c>
      <c r="J134" s="18">
        <v>101</v>
      </c>
      <c r="K134" s="18">
        <v>106</v>
      </c>
      <c r="L134" s="35">
        <v>0</v>
      </c>
      <c r="M134" s="26" t="s">
        <v>31</v>
      </c>
      <c r="N134" s="18">
        <v>106</v>
      </c>
      <c r="O134" s="18">
        <v>26.5</v>
      </c>
      <c r="P134" s="21">
        <f t="shared" si="3"/>
        <v>0.25</v>
      </c>
      <c r="Q134" s="22" t="s">
        <v>16</v>
      </c>
    </row>
    <row r="135" spans="1:17" s="23" customFormat="1" ht="11.25" hidden="1" outlineLevel="2" x14ac:dyDescent="0.2">
      <c r="A135" s="24">
        <v>77</v>
      </c>
      <c r="B135" s="24">
        <v>784832</v>
      </c>
      <c r="C135" s="25">
        <v>45321</v>
      </c>
      <c r="D135" s="24">
        <v>1852</v>
      </c>
      <c r="E135" s="26" t="s">
        <v>361</v>
      </c>
      <c r="F135" s="26" t="s">
        <v>362</v>
      </c>
      <c r="G135" s="32" t="s">
        <v>370</v>
      </c>
      <c r="H135" s="26" t="s">
        <v>368</v>
      </c>
      <c r="I135" s="33">
        <v>1</v>
      </c>
      <c r="J135" s="18">
        <v>101</v>
      </c>
      <c r="K135" s="18">
        <v>106</v>
      </c>
      <c r="L135" s="35">
        <v>0</v>
      </c>
      <c r="M135" s="26" t="s">
        <v>31</v>
      </c>
      <c r="N135" s="18">
        <v>106</v>
      </c>
      <c r="O135" s="18">
        <v>26.5</v>
      </c>
      <c r="P135" s="21">
        <f t="shared" si="3"/>
        <v>0.25</v>
      </c>
      <c r="Q135" s="22" t="s">
        <v>16</v>
      </c>
    </row>
    <row r="136" spans="1:17" s="23" customFormat="1" ht="11.25" hidden="1" outlineLevel="2" x14ac:dyDescent="0.2">
      <c r="A136" s="24">
        <v>77</v>
      </c>
      <c r="B136" s="24">
        <v>784832</v>
      </c>
      <c r="C136" s="25">
        <v>45321</v>
      </c>
      <c r="D136" s="24">
        <v>1852</v>
      </c>
      <c r="E136" s="26" t="s">
        <v>361</v>
      </c>
      <c r="F136" s="26" t="s">
        <v>362</v>
      </c>
      <c r="G136" s="32" t="s">
        <v>371</v>
      </c>
      <c r="H136" s="26" t="s">
        <v>368</v>
      </c>
      <c r="I136" s="33">
        <v>1</v>
      </c>
      <c r="J136" s="18">
        <v>101</v>
      </c>
      <c r="K136" s="18">
        <v>106</v>
      </c>
      <c r="L136" s="35">
        <v>0</v>
      </c>
      <c r="M136" s="26" t="s">
        <v>31</v>
      </c>
      <c r="N136" s="18">
        <v>106</v>
      </c>
      <c r="O136" s="18">
        <v>26.5</v>
      </c>
      <c r="P136" s="21">
        <f t="shared" si="3"/>
        <v>0.25</v>
      </c>
      <c r="Q136" s="22" t="s">
        <v>16</v>
      </c>
    </row>
    <row r="137" spans="1:17" s="23" customFormat="1" ht="11.25" outlineLevel="2" x14ac:dyDescent="0.2">
      <c r="A137" s="24">
        <v>77</v>
      </c>
      <c r="B137" s="24">
        <v>784837</v>
      </c>
      <c r="C137" s="25">
        <v>45321</v>
      </c>
      <c r="D137" s="24">
        <v>1852</v>
      </c>
      <c r="E137" s="26" t="s">
        <v>372</v>
      </c>
      <c r="F137" s="26" t="s">
        <v>373</v>
      </c>
      <c r="G137" s="32" t="s">
        <v>103</v>
      </c>
      <c r="H137" s="26" t="s">
        <v>30</v>
      </c>
      <c r="I137" s="33">
        <v>3</v>
      </c>
      <c r="J137" s="18">
        <v>260</v>
      </c>
      <c r="K137" s="18">
        <v>175</v>
      </c>
      <c r="L137" s="35">
        <v>32.692307692307701</v>
      </c>
      <c r="M137" s="26" t="s">
        <v>31</v>
      </c>
      <c r="N137" s="18">
        <v>525</v>
      </c>
      <c r="O137" s="18">
        <v>105</v>
      </c>
      <c r="P137" s="21">
        <f t="shared" si="3"/>
        <v>0.2</v>
      </c>
      <c r="Q137" s="22" t="s">
        <v>16</v>
      </c>
    </row>
    <row r="138" spans="1:17" s="23" customFormat="1" ht="11.25" outlineLevel="2" x14ac:dyDescent="0.2">
      <c r="A138" s="36">
        <v>77</v>
      </c>
      <c r="B138" s="36">
        <v>784910</v>
      </c>
      <c r="C138" s="37">
        <v>45322</v>
      </c>
      <c r="D138" s="36">
        <v>997</v>
      </c>
      <c r="E138" s="23" t="s">
        <v>247</v>
      </c>
      <c r="F138" s="23" t="s">
        <v>248</v>
      </c>
      <c r="G138" s="38" t="s">
        <v>249</v>
      </c>
      <c r="H138" s="23" t="s">
        <v>250</v>
      </c>
      <c r="I138" s="39">
        <v>4</v>
      </c>
      <c r="J138" s="34">
        <v>692</v>
      </c>
      <c r="K138" s="18">
        <v>547.5</v>
      </c>
      <c r="L138" s="40">
        <v>20.881502890173401</v>
      </c>
      <c r="M138" s="23" t="s">
        <v>98</v>
      </c>
      <c r="N138" s="34">
        <v>2190</v>
      </c>
      <c r="O138" s="34">
        <v>447.62795275590554</v>
      </c>
      <c r="P138" s="21">
        <f t="shared" si="3"/>
        <v>0.2043963254593176</v>
      </c>
      <c r="Q138" s="22" t="s">
        <v>16</v>
      </c>
    </row>
    <row r="139" spans="1:17" s="23" customFormat="1" ht="11.25" hidden="1" outlineLevel="2" x14ac:dyDescent="0.2">
      <c r="A139" s="36">
        <v>77</v>
      </c>
      <c r="B139" s="36">
        <v>784913</v>
      </c>
      <c r="C139" s="37">
        <v>45322</v>
      </c>
      <c r="D139" s="36">
        <v>699</v>
      </c>
      <c r="E139" s="23" t="s">
        <v>251</v>
      </c>
      <c r="F139" s="23" t="s">
        <v>252</v>
      </c>
      <c r="G139" s="38" t="s">
        <v>249</v>
      </c>
      <c r="H139" s="23" t="s">
        <v>250</v>
      </c>
      <c r="I139" s="39">
        <v>2</v>
      </c>
      <c r="J139" s="34">
        <v>692</v>
      </c>
      <c r="K139" s="18">
        <v>650</v>
      </c>
      <c r="L139" s="40">
        <v>6.0693641618497098</v>
      </c>
      <c r="M139" s="23" t="s">
        <v>98</v>
      </c>
      <c r="N139" s="34">
        <v>1300</v>
      </c>
      <c r="O139" s="34">
        <v>260</v>
      </c>
      <c r="P139" s="21">
        <f t="shared" si="3"/>
        <v>0.2</v>
      </c>
      <c r="Q139" s="22" t="s">
        <v>16</v>
      </c>
    </row>
    <row r="140" spans="1:17" s="23" customFormat="1" ht="11.25" hidden="1" outlineLevel="2" x14ac:dyDescent="0.2">
      <c r="A140" s="49">
        <v>77</v>
      </c>
      <c r="B140" s="49">
        <v>784989</v>
      </c>
      <c r="C140" s="50">
        <v>45323</v>
      </c>
      <c r="D140" s="49">
        <v>1190</v>
      </c>
      <c r="E140" s="51" t="s">
        <v>374</v>
      </c>
      <c r="F140" s="51" t="s">
        <v>303</v>
      </c>
      <c r="G140" s="52" t="s">
        <v>375</v>
      </c>
      <c r="H140" s="51" t="s">
        <v>376</v>
      </c>
      <c r="I140" s="53">
        <v>5</v>
      </c>
      <c r="J140" s="54">
        <v>77</v>
      </c>
      <c r="K140" s="54">
        <v>77</v>
      </c>
      <c r="L140" s="55">
        <v>0</v>
      </c>
      <c r="M140" s="51" t="s">
        <v>49</v>
      </c>
      <c r="N140" s="54">
        <v>385</v>
      </c>
      <c r="O140" s="54">
        <v>115.5</v>
      </c>
      <c r="P140" s="56">
        <f t="shared" si="3"/>
        <v>0.3</v>
      </c>
      <c r="Q140" s="22" t="s">
        <v>16</v>
      </c>
    </row>
    <row r="141" spans="1:17" s="23" customFormat="1" ht="11.25" hidden="1" outlineLevel="2" x14ac:dyDescent="0.2">
      <c r="A141" s="49">
        <v>77</v>
      </c>
      <c r="B141" s="49">
        <v>784989</v>
      </c>
      <c r="C141" s="50">
        <v>45323</v>
      </c>
      <c r="D141" s="49">
        <v>1190</v>
      </c>
      <c r="E141" s="51" t="s">
        <v>374</v>
      </c>
      <c r="F141" s="51" t="s">
        <v>303</v>
      </c>
      <c r="G141" s="52" t="s">
        <v>377</v>
      </c>
      <c r="H141" s="51" t="s">
        <v>376</v>
      </c>
      <c r="I141" s="53">
        <v>5</v>
      </c>
      <c r="J141" s="54">
        <v>77</v>
      </c>
      <c r="K141" s="54">
        <v>77</v>
      </c>
      <c r="L141" s="55">
        <v>0</v>
      </c>
      <c r="M141" s="51" t="s">
        <v>49</v>
      </c>
      <c r="N141" s="54">
        <v>385</v>
      </c>
      <c r="O141" s="54">
        <v>115.5</v>
      </c>
      <c r="P141" s="56">
        <f t="shared" si="3"/>
        <v>0.3</v>
      </c>
      <c r="Q141" s="22" t="s">
        <v>16</v>
      </c>
    </row>
    <row r="142" spans="1:17" s="23" customFormat="1" ht="11.25" hidden="1" outlineLevel="2" x14ac:dyDescent="0.2">
      <c r="A142" s="49">
        <v>77</v>
      </c>
      <c r="B142" s="49">
        <v>784989</v>
      </c>
      <c r="C142" s="50">
        <v>45323</v>
      </c>
      <c r="D142" s="49">
        <v>1190</v>
      </c>
      <c r="E142" s="51" t="s">
        <v>374</v>
      </c>
      <c r="F142" s="51" t="s">
        <v>303</v>
      </c>
      <c r="G142" s="52" t="s">
        <v>378</v>
      </c>
      <c r="H142" s="51" t="s">
        <v>376</v>
      </c>
      <c r="I142" s="53">
        <v>10</v>
      </c>
      <c r="J142" s="54">
        <v>77</v>
      </c>
      <c r="K142" s="54">
        <v>77</v>
      </c>
      <c r="L142" s="55">
        <v>0</v>
      </c>
      <c r="M142" s="51" t="s">
        <v>49</v>
      </c>
      <c r="N142" s="54">
        <v>770</v>
      </c>
      <c r="O142" s="54">
        <v>231</v>
      </c>
      <c r="P142" s="56">
        <f t="shared" si="3"/>
        <v>0.3</v>
      </c>
      <c r="Q142" s="22" t="s">
        <v>16</v>
      </c>
    </row>
    <row r="143" spans="1:17" s="23" customFormat="1" ht="11.25" hidden="1" outlineLevel="2" x14ac:dyDescent="0.2">
      <c r="A143" s="49">
        <v>77</v>
      </c>
      <c r="B143" s="49">
        <v>784989</v>
      </c>
      <c r="C143" s="50">
        <v>45323</v>
      </c>
      <c r="D143" s="49">
        <v>1190</v>
      </c>
      <c r="E143" s="51" t="s">
        <v>374</v>
      </c>
      <c r="F143" s="51" t="s">
        <v>303</v>
      </c>
      <c r="G143" s="52" t="s">
        <v>379</v>
      </c>
      <c r="H143" s="51" t="s">
        <v>376</v>
      </c>
      <c r="I143" s="53">
        <v>5</v>
      </c>
      <c r="J143" s="54">
        <v>77</v>
      </c>
      <c r="K143" s="54">
        <v>77</v>
      </c>
      <c r="L143" s="55">
        <v>0</v>
      </c>
      <c r="M143" s="51" t="s">
        <v>49</v>
      </c>
      <c r="N143" s="54">
        <v>385</v>
      </c>
      <c r="O143" s="54">
        <v>115.5</v>
      </c>
      <c r="P143" s="56">
        <f t="shared" si="3"/>
        <v>0.3</v>
      </c>
      <c r="Q143" s="22" t="s">
        <v>16</v>
      </c>
    </row>
    <row r="144" spans="1:17" s="23" customFormat="1" ht="11.25" hidden="1" outlineLevel="2" x14ac:dyDescent="0.2">
      <c r="A144" s="49">
        <v>77</v>
      </c>
      <c r="B144" s="49">
        <v>784989</v>
      </c>
      <c r="C144" s="50">
        <v>45323</v>
      </c>
      <c r="D144" s="49">
        <v>1190</v>
      </c>
      <c r="E144" s="51" t="s">
        <v>374</v>
      </c>
      <c r="F144" s="51" t="s">
        <v>303</v>
      </c>
      <c r="G144" s="52" t="s">
        <v>380</v>
      </c>
      <c r="H144" s="51" t="s">
        <v>376</v>
      </c>
      <c r="I144" s="53">
        <v>5</v>
      </c>
      <c r="J144" s="54">
        <v>77</v>
      </c>
      <c r="K144" s="54">
        <v>77</v>
      </c>
      <c r="L144" s="55">
        <v>0</v>
      </c>
      <c r="M144" s="51" t="s">
        <v>49</v>
      </c>
      <c r="N144" s="54">
        <v>385</v>
      </c>
      <c r="O144" s="54">
        <v>115.5</v>
      </c>
      <c r="P144" s="56">
        <f t="shared" si="3"/>
        <v>0.3</v>
      </c>
      <c r="Q144" s="22" t="s">
        <v>16</v>
      </c>
    </row>
    <row r="145" spans="1:17" s="23" customFormat="1" ht="11.25" hidden="1" outlineLevel="2" x14ac:dyDescent="0.2">
      <c r="A145" s="49">
        <v>77</v>
      </c>
      <c r="B145" s="49">
        <v>784989</v>
      </c>
      <c r="C145" s="50">
        <v>45323</v>
      </c>
      <c r="D145" s="49">
        <v>1190</v>
      </c>
      <c r="E145" s="51" t="s">
        <v>374</v>
      </c>
      <c r="F145" s="51" t="s">
        <v>303</v>
      </c>
      <c r="G145" s="52" t="s">
        <v>381</v>
      </c>
      <c r="H145" s="51" t="s">
        <v>376</v>
      </c>
      <c r="I145" s="53">
        <v>1</v>
      </c>
      <c r="J145" s="54">
        <v>77</v>
      </c>
      <c r="K145" s="54">
        <v>77</v>
      </c>
      <c r="L145" s="55">
        <v>0</v>
      </c>
      <c r="M145" s="51" t="s">
        <v>49</v>
      </c>
      <c r="N145" s="54">
        <v>77</v>
      </c>
      <c r="O145" s="54">
        <v>23.1</v>
      </c>
      <c r="P145" s="56">
        <f t="shared" si="3"/>
        <v>0.30000000000000004</v>
      </c>
      <c r="Q145" s="22" t="s">
        <v>16</v>
      </c>
    </row>
    <row r="146" spans="1:17" s="23" customFormat="1" ht="11.25" hidden="1" outlineLevel="2" x14ac:dyDescent="0.2">
      <c r="A146" s="49">
        <v>77</v>
      </c>
      <c r="B146" s="49">
        <v>784989</v>
      </c>
      <c r="C146" s="50">
        <v>45323</v>
      </c>
      <c r="D146" s="49">
        <v>1190</v>
      </c>
      <c r="E146" s="51" t="s">
        <v>374</v>
      </c>
      <c r="F146" s="51" t="s">
        <v>303</v>
      </c>
      <c r="G146" s="52" t="s">
        <v>381</v>
      </c>
      <c r="H146" s="51" t="s">
        <v>376</v>
      </c>
      <c r="I146" s="53">
        <v>1</v>
      </c>
      <c r="J146" s="54">
        <v>77</v>
      </c>
      <c r="K146" s="54">
        <v>77</v>
      </c>
      <c r="L146" s="55">
        <v>0</v>
      </c>
      <c r="M146" s="51" t="s">
        <v>49</v>
      </c>
      <c r="N146" s="54">
        <v>77</v>
      </c>
      <c r="O146" s="54">
        <v>23.1</v>
      </c>
      <c r="P146" s="56">
        <f t="shared" si="3"/>
        <v>0.30000000000000004</v>
      </c>
      <c r="Q146" s="22" t="s">
        <v>16</v>
      </c>
    </row>
    <row r="147" spans="1:17" s="23" customFormat="1" ht="11.25" hidden="1" outlineLevel="2" x14ac:dyDescent="0.2">
      <c r="A147" s="49">
        <v>77</v>
      </c>
      <c r="B147" s="49">
        <v>784989</v>
      </c>
      <c r="C147" s="50">
        <v>45323</v>
      </c>
      <c r="D147" s="49">
        <v>1190</v>
      </c>
      <c r="E147" s="51" t="s">
        <v>374</v>
      </c>
      <c r="F147" s="51" t="s">
        <v>303</v>
      </c>
      <c r="G147" s="52" t="s">
        <v>381</v>
      </c>
      <c r="H147" s="51" t="s">
        <v>376</v>
      </c>
      <c r="I147" s="53">
        <v>8</v>
      </c>
      <c r="J147" s="54">
        <v>77</v>
      </c>
      <c r="K147" s="54">
        <v>77</v>
      </c>
      <c r="L147" s="55">
        <v>0</v>
      </c>
      <c r="M147" s="51" t="s">
        <v>49</v>
      </c>
      <c r="N147" s="54">
        <v>616</v>
      </c>
      <c r="O147" s="54">
        <v>184.8</v>
      </c>
      <c r="P147" s="56">
        <f t="shared" si="3"/>
        <v>0.30000000000000004</v>
      </c>
      <c r="Q147" s="22" t="s">
        <v>16</v>
      </c>
    </row>
    <row r="148" spans="1:17" s="23" customFormat="1" ht="11.25" hidden="1" outlineLevel="2" x14ac:dyDescent="0.2">
      <c r="A148" s="49">
        <v>77</v>
      </c>
      <c r="B148" s="49">
        <v>785043</v>
      </c>
      <c r="C148" s="50">
        <v>45324</v>
      </c>
      <c r="D148" s="49">
        <v>1773</v>
      </c>
      <c r="E148" s="51" t="s">
        <v>314</v>
      </c>
      <c r="F148" s="51" t="s">
        <v>315</v>
      </c>
      <c r="G148" s="52" t="s">
        <v>382</v>
      </c>
      <c r="H148" s="51" t="s">
        <v>383</v>
      </c>
      <c r="I148" s="53">
        <v>2</v>
      </c>
      <c r="J148" s="54">
        <v>38</v>
      </c>
      <c r="K148" s="54">
        <v>32.299999999999997</v>
      </c>
      <c r="L148" s="55">
        <v>15</v>
      </c>
      <c r="M148" s="51" t="s">
        <v>31</v>
      </c>
      <c r="N148" s="54">
        <v>64.599999999999994</v>
      </c>
      <c r="O148" s="54">
        <v>14.212</v>
      </c>
      <c r="P148" s="56">
        <f t="shared" si="3"/>
        <v>0.22000000000000003</v>
      </c>
      <c r="Q148" s="22" t="s">
        <v>16</v>
      </c>
    </row>
    <row r="149" spans="1:17" s="23" customFormat="1" ht="11.25" hidden="1" outlineLevel="2" x14ac:dyDescent="0.2">
      <c r="A149" s="49">
        <v>77</v>
      </c>
      <c r="B149" s="49">
        <v>785043</v>
      </c>
      <c r="C149" s="50">
        <v>45324</v>
      </c>
      <c r="D149" s="49">
        <v>1773</v>
      </c>
      <c r="E149" s="51" t="s">
        <v>314</v>
      </c>
      <c r="F149" s="51" t="s">
        <v>315</v>
      </c>
      <c r="G149" s="52" t="s">
        <v>382</v>
      </c>
      <c r="H149" s="51" t="s">
        <v>383</v>
      </c>
      <c r="I149" s="53">
        <v>3</v>
      </c>
      <c r="J149" s="54">
        <v>38</v>
      </c>
      <c r="K149" s="54">
        <v>32.299999999999997</v>
      </c>
      <c r="L149" s="55">
        <v>15</v>
      </c>
      <c r="M149" s="51" t="s">
        <v>31</v>
      </c>
      <c r="N149" s="54">
        <v>96.9</v>
      </c>
      <c r="O149" s="54">
        <v>21.318000000000001</v>
      </c>
      <c r="P149" s="56">
        <f t="shared" si="3"/>
        <v>0.22</v>
      </c>
      <c r="Q149" s="22" t="s">
        <v>16</v>
      </c>
    </row>
    <row r="150" spans="1:17" s="23" customFormat="1" ht="11.25" hidden="1" outlineLevel="2" x14ac:dyDescent="0.2">
      <c r="A150" s="49">
        <v>77</v>
      </c>
      <c r="B150" s="49">
        <v>785045</v>
      </c>
      <c r="C150" s="50">
        <v>45324</v>
      </c>
      <c r="D150" s="49">
        <v>4845</v>
      </c>
      <c r="E150" s="51" t="s">
        <v>384</v>
      </c>
      <c r="F150" s="51" t="s">
        <v>385</v>
      </c>
      <c r="G150" s="52" t="s">
        <v>386</v>
      </c>
      <c r="H150" s="51" t="s">
        <v>387</v>
      </c>
      <c r="I150" s="53">
        <v>1</v>
      </c>
      <c r="J150" s="54">
        <v>233</v>
      </c>
      <c r="K150" s="54">
        <v>233</v>
      </c>
      <c r="L150" s="55">
        <v>0</v>
      </c>
      <c r="M150" s="51" t="s">
        <v>31</v>
      </c>
      <c r="N150" s="54">
        <v>233</v>
      </c>
      <c r="O150" s="54">
        <v>58.25</v>
      </c>
      <c r="P150" s="56">
        <f t="shared" si="3"/>
        <v>0.25</v>
      </c>
      <c r="Q150" s="22" t="s">
        <v>16</v>
      </c>
    </row>
    <row r="151" spans="1:17" s="23" customFormat="1" ht="11.25" hidden="1" outlineLevel="2" x14ac:dyDescent="0.2">
      <c r="A151" s="49">
        <v>77</v>
      </c>
      <c r="B151" s="49">
        <v>785157</v>
      </c>
      <c r="C151" s="50">
        <v>45327</v>
      </c>
      <c r="D151" s="49">
        <v>1501</v>
      </c>
      <c r="E151" s="51" t="s">
        <v>388</v>
      </c>
      <c r="F151" s="51" t="s">
        <v>389</v>
      </c>
      <c r="G151" s="52" t="s">
        <v>390</v>
      </c>
      <c r="H151" s="51" t="s">
        <v>391</v>
      </c>
      <c r="I151" s="53">
        <v>5</v>
      </c>
      <c r="J151" s="54">
        <v>496</v>
      </c>
      <c r="K151" s="54">
        <v>351.2</v>
      </c>
      <c r="L151" s="55">
        <v>29.193548387096776</v>
      </c>
      <c r="M151" s="51" t="s">
        <v>21</v>
      </c>
      <c r="N151" s="54">
        <v>1756</v>
      </c>
      <c r="O151" s="54">
        <f>N151*0.2</f>
        <v>351.20000000000005</v>
      </c>
      <c r="P151" s="56">
        <f t="shared" si="3"/>
        <v>0.20000000000000004</v>
      </c>
      <c r="Q151" s="22" t="s">
        <v>16</v>
      </c>
    </row>
    <row r="152" spans="1:17" s="23" customFormat="1" ht="11.25" hidden="1" outlineLevel="2" x14ac:dyDescent="0.2">
      <c r="A152" s="49">
        <v>77</v>
      </c>
      <c r="B152" s="49">
        <v>785167</v>
      </c>
      <c r="C152" s="50">
        <v>45327</v>
      </c>
      <c r="D152" s="49">
        <v>1190</v>
      </c>
      <c r="E152" s="51" t="s">
        <v>374</v>
      </c>
      <c r="F152" s="51" t="s">
        <v>303</v>
      </c>
      <c r="G152" s="52" t="s">
        <v>304</v>
      </c>
      <c r="H152" s="51" t="s">
        <v>305</v>
      </c>
      <c r="I152" s="53">
        <v>3</v>
      </c>
      <c r="J152" s="54">
        <v>95</v>
      </c>
      <c r="K152" s="54">
        <v>95</v>
      </c>
      <c r="L152" s="55">
        <v>0</v>
      </c>
      <c r="M152" s="51" t="s">
        <v>31</v>
      </c>
      <c r="N152" s="54">
        <v>285</v>
      </c>
      <c r="O152" s="54">
        <v>71.25</v>
      </c>
      <c r="P152" s="56">
        <f t="shared" si="3"/>
        <v>0.25</v>
      </c>
      <c r="Q152" s="22" t="s">
        <v>16</v>
      </c>
    </row>
    <row r="153" spans="1:17" s="23" customFormat="1" ht="11.25" outlineLevel="2" x14ac:dyDescent="0.2">
      <c r="A153" s="49">
        <v>77</v>
      </c>
      <c r="B153" s="49">
        <v>785265</v>
      </c>
      <c r="C153" s="50">
        <v>45328</v>
      </c>
      <c r="D153" s="49">
        <v>1140</v>
      </c>
      <c r="E153" s="51" t="s">
        <v>27</v>
      </c>
      <c r="F153" s="51" t="s">
        <v>28</v>
      </c>
      <c r="G153" s="52" t="s">
        <v>29</v>
      </c>
      <c r="H153" s="51" t="s">
        <v>30</v>
      </c>
      <c r="I153" s="53">
        <v>4</v>
      </c>
      <c r="J153" s="54">
        <v>273</v>
      </c>
      <c r="K153" s="54">
        <v>110</v>
      </c>
      <c r="L153" s="55">
        <v>59.706959706959715</v>
      </c>
      <c r="M153" s="51" t="s">
        <v>31</v>
      </c>
      <c r="N153" s="54">
        <v>440</v>
      </c>
      <c r="O153" s="54">
        <f>N153*0.2</f>
        <v>88</v>
      </c>
      <c r="P153" s="56">
        <f t="shared" si="3"/>
        <v>0.2</v>
      </c>
      <c r="Q153" s="22" t="s">
        <v>16</v>
      </c>
    </row>
    <row r="154" spans="1:17" s="23" customFormat="1" ht="11.25" hidden="1" outlineLevel="2" x14ac:dyDescent="0.2">
      <c r="A154" s="49">
        <v>77</v>
      </c>
      <c r="B154" s="49">
        <v>785456</v>
      </c>
      <c r="C154" s="50">
        <v>45330</v>
      </c>
      <c r="D154" s="49">
        <v>1501</v>
      </c>
      <c r="E154" s="51" t="s">
        <v>388</v>
      </c>
      <c r="F154" s="51" t="s">
        <v>389</v>
      </c>
      <c r="G154" s="52" t="s">
        <v>392</v>
      </c>
      <c r="H154" s="51" t="s">
        <v>393</v>
      </c>
      <c r="I154" s="53">
        <v>2</v>
      </c>
      <c r="J154" s="54">
        <v>126</v>
      </c>
      <c r="K154" s="54">
        <v>88.8</v>
      </c>
      <c r="L154" s="55">
        <v>29.523809523809529</v>
      </c>
      <c r="M154" s="51" t="s">
        <v>21</v>
      </c>
      <c r="N154" s="54">
        <v>177.6</v>
      </c>
      <c r="O154" s="54">
        <f>N154*0.2</f>
        <v>35.520000000000003</v>
      </c>
      <c r="P154" s="56">
        <f t="shared" si="3"/>
        <v>0.2</v>
      </c>
      <c r="Q154" s="22" t="s">
        <v>16</v>
      </c>
    </row>
    <row r="155" spans="1:17" s="23" customFormat="1" ht="11.25" hidden="1" outlineLevel="2" x14ac:dyDescent="0.2">
      <c r="A155" s="49">
        <v>77</v>
      </c>
      <c r="B155" s="49">
        <v>785606</v>
      </c>
      <c r="C155" s="50">
        <v>45331</v>
      </c>
      <c r="D155" s="49">
        <v>6273</v>
      </c>
      <c r="E155" s="51" t="s">
        <v>394</v>
      </c>
      <c r="F155" s="51" t="s">
        <v>395</v>
      </c>
      <c r="G155" s="52" t="s">
        <v>96</v>
      </c>
      <c r="H155" s="51" t="s">
        <v>97</v>
      </c>
      <c r="I155" s="53">
        <v>1</v>
      </c>
      <c r="J155" s="54">
        <v>535</v>
      </c>
      <c r="K155" s="54">
        <v>535</v>
      </c>
      <c r="L155" s="55">
        <v>0</v>
      </c>
      <c r="M155" s="51" t="s">
        <v>98</v>
      </c>
      <c r="N155" s="54">
        <v>535</v>
      </c>
      <c r="O155" s="54">
        <v>107</v>
      </c>
      <c r="P155" s="56">
        <f t="shared" si="3"/>
        <v>0.2</v>
      </c>
      <c r="Q155" s="22" t="s">
        <v>16</v>
      </c>
    </row>
    <row r="156" spans="1:17" s="23" customFormat="1" ht="11.25" hidden="1" outlineLevel="2" x14ac:dyDescent="0.2">
      <c r="A156" s="49">
        <v>77</v>
      </c>
      <c r="B156" s="49">
        <v>785794</v>
      </c>
      <c r="C156" s="50">
        <v>45335</v>
      </c>
      <c r="D156" s="49">
        <v>1501</v>
      </c>
      <c r="E156" s="51" t="s">
        <v>388</v>
      </c>
      <c r="F156" s="51" t="s">
        <v>389</v>
      </c>
      <c r="G156" s="52" t="s">
        <v>396</v>
      </c>
      <c r="H156" s="51" t="s">
        <v>397</v>
      </c>
      <c r="I156" s="53">
        <v>2</v>
      </c>
      <c r="J156" s="54">
        <v>149</v>
      </c>
      <c r="K156" s="54">
        <v>105.6</v>
      </c>
      <c r="L156" s="55">
        <v>29.127516778523486</v>
      </c>
      <c r="M156" s="51" t="s">
        <v>21</v>
      </c>
      <c r="N156" s="54">
        <v>211.2</v>
      </c>
      <c r="O156" s="54">
        <f>N156*0.2</f>
        <v>42.24</v>
      </c>
      <c r="P156" s="56">
        <f t="shared" si="3"/>
        <v>0.2</v>
      </c>
      <c r="Q156" s="22" t="s">
        <v>16</v>
      </c>
    </row>
    <row r="157" spans="1:17" s="23" customFormat="1" ht="11.25" outlineLevel="2" x14ac:dyDescent="0.2">
      <c r="A157" s="49">
        <v>77</v>
      </c>
      <c r="B157" s="49">
        <v>786298</v>
      </c>
      <c r="C157" s="50">
        <v>45342</v>
      </c>
      <c r="D157" s="49">
        <v>728</v>
      </c>
      <c r="E157" s="51" t="s">
        <v>398</v>
      </c>
      <c r="F157" s="51" t="s">
        <v>399</v>
      </c>
      <c r="G157" s="52" t="s">
        <v>400</v>
      </c>
      <c r="H157" s="51" t="s">
        <v>401</v>
      </c>
      <c r="I157" s="53">
        <v>2</v>
      </c>
      <c r="J157" s="54">
        <v>1150</v>
      </c>
      <c r="K157" s="54">
        <v>1150</v>
      </c>
      <c r="L157" s="55">
        <v>0</v>
      </c>
      <c r="M157" s="51" t="s">
        <v>31</v>
      </c>
      <c r="N157" s="54">
        <v>2300</v>
      </c>
      <c r="O157" s="54">
        <v>575</v>
      </c>
      <c r="P157" s="56">
        <f t="shared" si="3"/>
        <v>0.25</v>
      </c>
      <c r="Q157" s="22" t="s">
        <v>16</v>
      </c>
    </row>
    <row r="158" spans="1:17" s="23" customFormat="1" ht="11.25" outlineLevel="2" x14ac:dyDescent="0.2">
      <c r="A158" s="41">
        <v>77</v>
      </c>
      <c r="B158" s="41">
        <v>786361</v>
      </c>
      <c r="C158" s="42">
        <v>45345</v>
      </c>
      <c r="D158" s="41">
        <v>728</v>
      </c>
      <c r="E158" s="43" t="s">
        <v>398</v>
      </c>
      <c r="F158" s="43" t="s">
        <v>399</v>
      </c>
      <c r="G158" s="44" t="s">
        <v>400</v>
      </c>
      <c r="H158" s="43" t="s">
        <v>401</v>
      </c>
      <c r="I158" s="45">
        <v>2</v>
      </c>
      <c r="J158" s="46">
        <v>1150</v>
      </c>
      <c r="K158" s="46">
        <v>-1150</v>
      </c>
      <c r="L158" s="47">
        <v>0</v>
      </c>
      <c r="M158" s="43" t="s">
        <v>31</v>
      </c>
      <c r="N158" s="46">
        <v>-2300</v>
      </c>
      <c r="O158" s="46">
        <v>-575</v>
      </c>
      <c r="P158" s="48">
        <f t="shared" si="3"/>
        <v>0.25</v>
      </c>
      <c r="Q158" s="22" t="s">
        <v>16</v>
      </c>
    </row>
    <row r="159" spans="1:17" s="23" customFormat="1" ht="11.25" hidden="1" outlineLevel="1" x14ac:dyDescent="0.2">
      <c r="A159" s="41"/>
      <c r="B159" s="41"/>
      <c r="C159" s="42"/>
      <c r="D159" s="41"/>
      <c r="E159" s="43"/>
      <c r="F159" s="43"/>
      <c r="G159" s="44"/>
      <c r="H159" s="43"/>
      <c r="I159" s="45"/>
      <c r="J159" s="46"/>
      <c r="K159" s="46"/>
      <c r="L159" s="47"/>
      <c r="M159" s="43"/>
      <c r="N159" s="46">
        <f>SUBTOTAL(9,N3:N158)</f>
        <v>28060.820000000007</v>
      </c>
      <c r="O159" s="46">
        <f>SUBTOTAL(9,O3:O158)</f>
        <v>5572.5346715134474</v>
      </c>
      <c r="P159" s="48"/>
      <c r="Q159" s="57" t="s">
        <v>402</v>
      </c>
    </row>
    <row r="160" spans="1:17" s="23" customFormat="1" ht="11.25" hidden="1" outlineLevel="2" x14ac:dyDescent="0.2">
      <c r="A160" s="49">
        <v>77</v>
      </c>
      <c r="B160" s="49">
        <v>771935</v>
      </c>
      <c r="C160" s="50">
        <v>45114</v>
      </c>
      <c r="D160" s="49">
        <v>5857</v>
      </c>
      <c r="E160" s="51" t="s">
        <v>403</v>
      </c>
      <c r="F160" s="51" t="s">
        <v>28</v>
      </c>
      <c r="G160" s="58" t="s">
        <v>404</v>
      </c>
      <c r="H160" s="59" t="s">
        <v>405</v>
      </c>
      <c r="I160" s="60">
        <v>2</v>
      </c>
      <c r="J160" s="61">
        <v>563</v>
      </c>
      <c r="K160" s="18">
        <v>287</v>
      </c>
      <c r="L160" s="19">
        <v>0.49023090586145646</v>
      </c>
      <c r="M160" s="51" t="s">
        <v>98</v>
      </c>
      <c r="N160" s="62">
        <v>574</v>
      </c>
      <c r="O160" s="62">
        <v>57.400000000000006</v>
      </c>
      <c r="P160" s="21">
        <f t="shared" ref="P160:P223" si="4">O160/N160</f>
        <v>0.1</v>
      </c>
      <c r="Q160" s="22" t="s">
        <v>406</v>
      </c>
    </row>
    <row r="161" spans="1:17" s="23" customFormat="1" ht="11.25" hidden="1" outlineLevel="2" x14ac:dyDescent="0.2">
      <c r="A161" s="24">
        <v>77</v>
      </c>
      <c r="B161" s="24">
        <v>773736</v>
      </c>
      <c r="C161" s="25">
        <v>45142</v>
      </c>
      <c r="D161" s="24">
        <v>2456</v>
      </c>
      <c r="E161" s="26" t="s">
        <v>407</v>
      </c>
      <c r="F161" s="26" t="s">
        <v>408</v>
      </c>
      <c r="G161" s="27" t="s">
        <v>409</v>
      </c>
      <c r="H161" s="28" t="s">
        <v>410</v>
      </c>
      <c r="I161" s="13">
        <v>2</v>
      </c>
      <c r="J161" s="63">
        <v>238</v>
      </c>
      <c r="K161" s="18">
        <v>178.5</v>
      </c>
      <c r="L161" s="19">
        <v>0.25</v>
      </c>
      <c r="M161" s="26" t="s">
        <v>40</v>
      </c>
      <c r="N161" s="62">
        <v>357</v>
      </c>
      <c r="O161" s="62">
        <v>60.69</v>
      </c>
      <c r="P161" s="21">
        <f t="shared" si="4"/>
        <v>0.16999999999999998</v>
      </c>
      <c r="Q161" s="22" t="s">
        <v>406</v>
      </c>
    </row>
    <row r="162" spans="1:17" s="23" customFormat="1" ht="11.25" hidden="1" outlineLevel="2" x14ac:dyDescent="0.2">
      <c r="A162" s="24">
        <v>77</v>
      </c>
      <c r="B162" s="24">
        <v>773736</v>
      </c>
      <c r="C162" s="25">
        <v>45142</v>
      </c>
      <c r="D162" s="24">
        <v>2456</v>
      </c>
      <c r="E162" s="26" t="s">
        <v>407</v>
      </c>
      <c r="F162" s="26" t="s">
        <v>408</v>
      </c>
      <c r="G162" s="27" t="s">
        <v>409</v>
      </c>
      <c r="H162" s="28" t="s">
        <v>410</v>
      </c>
      <c r="I162" s="13">
        <v>2</v>
      </c>
      <c r="J162" s="63">
        <v>238</v>
      </c>
      <c r="K162" s="18">
        <v>178.5</v>
      </c>
      <c r="L162" s="19">
        <v>0.25</v>
      </c>
      <c r="M162" s="26" t="s">
        <v>40</v>
      </c>
      <c r="N162" s="62">
        <v>357</v>
      </c>
      <c r="O162" s="62">
        <v>60.69</v>
      </c>
      <c r="P162" s="21">
        <f t="shared" si="4"/>
        <v>0.16999999999999998</v>
      </c>
      <c r="Q162" s="22" t="s">
        <v>406</v>
      </c>
    </row>
    <row r="163" spans="1:17" s="23" customFormat="1" ht="11.25" hidden="1" outlineLevel="2" x14ac:dyDescent="0.2">
      <c r="A163" s="24">
        <v>77</v>
      </c>
      <c r="B163" s="24">
        <v>776165</v>
      </c>
      <c r="C163" s="25">
        <v>45188</v>
      </c>
      <c r="D163" s="24">
        <v>5608</v>
      </c>
      <c r="E163" s="26" t="s">
        <v>306</v>
      </c>
      <c r="F163" s="26" t="s">
        <v>307</v>
      </c>
      <c r="G163" s="27" t="s">
        <v>411</v>
      </c>
      <c r="H163" s="28" t="s">
        <v>412</v>
      </c>
      <c r="I163" s="13">
        <v>1</v>
      </c>
      <c r="J163" s="63">
        <v>220</v>
      </c>
      <c r="K163" s="18">
        <v>163.19999999999999</v>
      </c>
      <c r="L163" s="19">
        <v>0.25818181818181823</v>
      </c>
      <c r="M163" s="26" t="s">
        <v>21</v>
      </c>
      <c r="N163" s="62">
        <v>163.19999999999999</v>
      </c>
      <c r="O163" s="62">
        <v>32.64</v>
      </c>
      <c r="P163" s="21">
        <f t="shared" si="4"/>
        <v>0.2</v>
      </c>
      <c r="Q163" s="22" t="s">
        <v>406</v>
      </c>
    </row>
    <row r="164" spans="1:17" s="23" customFormat="1" ht="11.25" hidden="1" outlineLevel="2" x14ac:dyDescent="0.2">
      <c r="A164" s="49">
        <v>77</v>
      </c>
      <c r="B164" s="49">
        <v>777460</v>
      </c>
      <c r="C164" s="50">
        <v>45208</v>
      </c>
      <c r="D164" s="49">
        <v>5608</v>
      </c>
      <c r="E164" s="51" t="s">
        <v>306</v>
      </c>
      <c r="F164" s="51" t="s">
        <v>307</v>
      </c>
      <c r="G164" s="58" t="s">
        <v>413</v>
      </c>
      <c r="H164" s="51" t="s">
        <v>414</v>
      </c>
      <c r="I164" s="60">
        <v>1</v>
      </c>
      <c r="J164" s="61">
        <v>188</v>
      </c>
      <c r="K164" s="18">
        <v>139.19999999999999</v>
      </c>
      <c r="L164" s="19">
        <v>0.25957446808510642</v>
      </c>
      <c r="M164" s="51" t="s">
        <v>21</v>
      </c>
      <c r="N164" s="62">
        <v>139.19999999999999</v>
      </c>
      <c r="O164" s="62">
        <v>27.84</v>
      </c>
      <c r="P164" s="21">
        <f t="shared" si="4"/>
        <v>0.2</v>
      </c>
      <c r="Q164" s="22" t="s">
        <v>406</v>
      </c>
    </row>
    <row r="165" spans="1:17" s="23" customFormat="1" ht="11.25" hidden="1" outlineLevel="2" x14ac:dyDescent="0.2">
      <c r="A165" s="49">
        <v>77</v>
      </c>
      <c r="B165" s="49">
        <v>777501</v>
      </c>
      <c r="C165" s="50">
        <v>45208</v>
      </c>
      <c r="D165" s="49">
        <v>6575</v>
      </c>
      <c r="E165" s="51" t="s">
        <v>415</v>
      </c>
      <c r="F165" s="51" t="s">
        <v>416</v>
      </c>
      <c r="G165" s="58" t="s">
        <v>417</v>
      </c>
      <c r="H165" s="51" t="s">
        <v>418</v>
      </c>
      <c r="I165" s="60">
        <v>1</v>
      </c>
      <c r="J165" s="61">
        <v>21</v>
      </c>
      <c r="K165" s="18">
        <v>15.2</v>
      </c>
      <c r="L165" s="19">
        <v>0.27619047619047621</v>
      </c>
      <c r="M165" s="51" t="s">
        <v>21</v>
      </c>
      <c r="N165" s="62">
        <v>15.2</v>
      </c>
      <c r="O165" s="62">
        <v>3.04</v>
      </c>
      <c r="P165" s="21">
        <f t="shared" si="4"/>
        <v>0.2</v>
      </c>
      <c r="Q165" s="22" t="s">
        <v>406</v>
      </c>
    </row>
    <row r="166" spans="1:17" s="23" customFormat="1" ht="11.25" hidden="1" outlineLevel="2" x14ac:dyDescent="0.2">
      <c r="A166" s="49">
        <v>77</v>
      </c>
      <c r="B166" s="49">
        <v>777501</v>
      </c>
      <c r="C166" s="50">
        <v>45208</v>
      </c>
      <c r="D166" s="49">
        <v>6575</v>
      </c>
      <c r="E166" s="51" t="s">
        <v>415</v>
      </c>
      <c r="F166" s="51" t="s">
        <v>416</v>
      </c>
      <c r="G166" s="58" t="s">
        <v>419</v>
      </c>
      <c r="H166" s="51" t="s">
        <v>418</v>
      </c>
      <c r="I166" s="60">
        <v>1</v>
      </c>
      <c r="J166" s="61">
        <v>21</v>
      </c>
      <c r="K166" s="18">
        <v>15.2</v>
      </c>
      <c r="L166" s="19">
        <v>0.27619047619047621</v>
      </c>
      <c r="M166" s="51" t="s">
        <v>21</v>
      </c>
      <c r="N166" s="62">
        <v>15.2</v>
      </c>
      <c r="O166" s="62">
        <v>3.04</v>
      </c>
      <c r="P166" s="21">
        <f t="shared" si="4"/>
        <v>0.2</v>
      </c>
      <c r="Q166" s="22" t="s">
        <v>406</v>
      </c>
    </row>
    <row r="167" spans="1:17" s="23" customFormat="1" ht="11.25" hidden="1" outlineLevel="2" x14ac:dyDescent="0.2">
      <c r="A167" s="24">
        <v>77</v>
      </c>
      <c r="B167" s="24">
        <v>782229</v>
      </c>
      <c r="C167" s="25">
        <v>45278</v>
      </c>
      <c r="D167" s="24">
        <v>1852</v>
      </c>
      <c r="E167" s="26" t="s">
        <v>202</v>
      </c>
      <c r="F167" s="26" t="s">
        <v>203</v>
      </c>
      <c r="G167" s="32" t="s">
        <v>204</v>
      </c>
      <c r="H167" s="26" t="s">
        <v>205</v>
      </c>
      <c r="I167" s="33">
        <v>2</v>
      </c>
      <c r="J167" s="18">
        <v>245</v>
      </c>
      <c r="K167" s="18">
        <v>233</v>
      </c>
      <c r="L167" s="19">
        <v>4.8979591836734691E-2</v>
      </c>
      <c r="M167" s="26" t="s">
        <v>31</v>
      </c>
      <c r="N167" s="34">
        <v>466</v>
      </c>
      <c r="O167" s="34">
        <v>111.93510204081601</v>
      </c>
      <c r="P167" s="21">
        <f t="shared" si="4"/>
        <v>0.24020408163265236</v>
      </c>
      <c r="Q167" s="22" t="s">
        <v>406</v>
      </c>
    </row>
    <row r="168" spans="1:17" s="23" customFormat="1" ht="11.25" hidden="1" outlineLevel="2" x14ac:dyDescent="0.2">
      <c r="A168" s="24">
        <v>77</v>
      </c>
      <c r="B168" s="24">
        <v>782714</v>
      </c>
      <c r="C168" s="25">
        <v>45287</v>
      </c>
      <c r="D168" s="24">
        <v>966</v>
      </c>
      <c r="E168" s="26" t="s">
        <v>41</v>
      </c>
      <c r="F168" s="26" t="s">
        <v>129</v>
      </c>
      <c r="G168" s="32" t="s">
        <v>420</v>
      </c>
      <c r="H168" s="26" t="s">
        <v>421</v>
      </c>
      <c r="I168" s="33">
        <v>3</v>
      </c>
      <c r="J168" s="18">
        <v>35</v>
      </c>
      <c r="K168" s="18">
        <v>26.25</v>
      </c>
      <c r="L168" s="19">
        <v>0.25</v>
      </c>
      <c r="M168" s="26" t="s">
        <v>31</v>
      </c>
      <c r="N168" s="34">
        <v>78.75</v>
      </c>
      <c r="O168" s="34">
        <v>15.75</v>
      </c>
      <c r="P168" s="21">
        <f t="shared" si="4"/>
        <v>0.2</v>
      </c>
      <c r="Q168" s="22" t="s">
        <v>406</v>
      </c>
    </row>
    <row r="169" spans="1:17" s="23" customFormat="1" ht="11.25" hidden="1" outlineLevel="2" x14ac:dyDescent="0.2">
      <c r="A169" s="24">
        <v>77</v>
      </c>
      <c r="B169" s="24">
        <v>782714</v>
      </c>
      <c r="C169" s="25">
        <v>45287</v>
      </c>
      <c r="D169" s="24">
        <v>966</v>
      </c>
      <c r="E169" s="26" t="s">
        <v>41</v>
      </c>
      <c r="F169" s="26" t="s">
        <v>129</v>
      </c>
      <c r="G169" s="32" t="s">
        <v>422</v>
      </c>
      <c r="H169" s="26" t="s">
        <v>421</v>
      </c>
      <c r="I169" s="33">
        <v>3</v>
      </c>
      <c r="J169" s="18">
        <v>35</v>
      </c>
      <c r="K169" s="18">
        <v>26.25</v>
      </c>
      <c r="L169" s="19">
        <v>0.25</v>
      </c>
      <c r="M169" s="26" t="s">
        <v>31</v>
      </c>
      <c r="N169" s="34">
        <v>78.75</v>
      </c>
      <c r="O169" s="34">
        <v>15.75</v>
      </c>
      <c r="P169" s="21">
        <f t="shared" si="4"/>
        <v>0.2</v>
      </c>
      <c r="Q169" s="22" t="s">
        <v>406</v>
      </c>
    </row>
    <row r="170" spans="1:17" s="23" customFormat="1" ht="11.25" hidden="1" outlineLevel="2" x14ac:dyDescent="0.2">
      <c r="A170" s="24">
        <v>77</v>
      </c>
      <c r="B170" s="24">
        <v>782714</v>
      </c>
      <c r="C170" s="25">
        <v>45287</v>
      </c>
      <c r="D170" s="24">
        <v>966</v>
      </c>
      <c r="E170" s="26" t="s">
        <v>41</v>
      </c>
      <c r="F170" s="26" t="s">
        <v>129</v>
      </c>
      <c r="G170" s="32" t="s">
        <v>423</v>
      </c>
      <c r="H170" s="26" t="s">
        <v>424</v>
      </c>
      <c r="I170" s="33">
        <v>3</v>
      </c>
      <c r="J170" s="18">
        <v>35</v>
      </c>
      <c r="K170" s="18">
        <v>26.25</v>
      </c>
      <c r="L170" s="19">
        <v>0.25</v>
      </c>
      <c r="M170" s="26" t="s">
        <v>31</v>
      </c>
      <c r="N170" s="34">
        <v>78.75</v>
      </c>
      <c r="O170" s="34">
        <v>15.75</v>
      </c>
      <c r="P170" s="21">
        <f t="shared" si="4"/>
        <v>0.2</v>
      </c>
      <c r="Q170" s="22" t="s">
        <v>406</v>
      </c>
    </row>
    <row r="171" spans="1:17" s="23" customFormat="1" ht="11.25" hidden="1" outlineLevel="2" x14ac:dyDescent="0.2">
      <c r="A171" s="24">
        <v>77</v>
      </c>
      <c r="B171" s="24">
        <v>782714</v>
      </c>
      <c r="C171" s="25">
        <v>45287</v>
      </c>
      <c r="D171" s="24">
        <v>966</v>
      </c>
      <c r="E171" s="26" t="s">
        <v>41</v>
      </c>
      <c r="F171" s="26" t="s">
        <v>129</v>
      </c>
      <c r="G171" s="32" t="s">
        <v>425</v>
      </c>
      <c r="H171" s="26" t="s">
        <v>426</v>
      </c>
      <c r="I171" s="33">
        <v>3</v>
      </c>
      <c r="J171" s="18">
        <v>35</v>
      </c>
      <c r="K171" s="18">
        <v>26.25</v>
      </c>
      <c r="L171" s="19">
        <v>0.25</v>
      </c>
      <c r="M171" s="26" t="s">
        <v>31</v>
      </c>
      <c r="N171" s="34">
        <v>78.75</v>
      </c>
      <c r="O171" s="34">
        <v>15.75</v>
      </c>
      <c r="P171" s="21">
        <f t="shared" si="4"/>
        <v>0.2</v>
      </c>
      <c r="Q171" s="22" t="s">
        <v>406</v>
      </c>
    </row>
    <row r="172" spans="1:17" s="23" customFormat="1" ht="11.25" hidden="1" outlineLevel="2" x14ac:dyDescent="0.2">
      <c r="A172" s="24">
        <v>77</v>
      </c>
      <c r="B172" s="24">
        <v>782714</v>
      </c>
      <c r="C172" s="25">
        <v>45287</v>
      </c>
      <c r="D172" s="24">
        <v>966</v>
      </c>
      <c r="E172" s="26" t="s">
        <v>41</v>
      </c>
      <c r="F172" s="26" t="s">
        <v>129</v>
      </c>
      <c r="G172" s="32" t="s">
        <v>427</v>
      </c>
      <c r="H172" s="26" t="s">
        <v>428</v>
      </c>
      <c r="I172" s="33">
        <v>1</v>
      </c>
      <c r="J172" s="18">
        <v>35</v>
      </c>
      <c r="K172" s="18">
        <v>26.25</v>
      </c>
      <c r="L172" s="19">
        <v>0.25</v>
      </c>
      <c r="M172" s="26" t="s">
        <v>31</v>
      </c>
      <c r="N172" s="34">
        <v>26.25</v>
      </c>
      <c r="O172" s="34">
        <v>5.25</v>
      </c>
      <c r="P172" s="21">
        <f t="shared" si="4"/>
        <v>0.2</v>
      </c>
      <c r="Q172" s="22" t="s">
        <v>406</v>
      </c>
    </row>
    <row r="173" spans="1:17" s="23" customFormat="1" ht="11.25" hidden="1" outlineLevel="2" x14ac:dyDescent="0.2">
      <c r="A173" s="24">
        <v>77</v>
      </c>
      <c r="B173" s="24">
        <v>782714</v>
      </c>
      <c r="C173" s="25">
        <v>45287</v>
      </c>
      <c r="D173" s="24">
        <v>966</v>
      </c>
      <c r="E173" s="26" t="s">
        <v>41</v>
      </c>
      <c r="F173" s="26" t="s">
        <v>129</v>
      </c>
      <c r="G173" s="32" t="s">
        <v>427</v>
      </c>
      <c r="H173" s="26" t="s">
        <v>428</v>
      </c>
      <c r="I173" s="33">
        <v>2</v>
      </c>
      <c r="J173" s="18">
        <v>35</v>
      </c>
      <c r="K173" s="18">
        <v>26.25</v>
      </c>
      <c r="L173" s="19">
        <v>0.25</v>
      </c>
      <c r="M173" s="26" t="s">
        <v>31</v>
      </c>
      <c r="N173" s="34">
        <v>52.5</v>
      </c>
      <c r="O173" s="34">
        <v>10.5</v>
      </c>
      <c r="P173" s="21">
        <f t="shared" si="4"/>
        <v>0.2</v>
      </c>
      <c r="Q173" s="22" t="s">
        <v>406</v>
      </c>
    </row>
    <row r="174" spans="1:17" s="23" customFormat="1" ht="11.25" hidden="1" outlineLevel="2" x14ac:dyDescent="0.2">
      <c r="A174" s="24">
        <v>77</v>
      </c>
      <c r="B174" s="24">
        <v>782714</v>
      </c>
      <c r="C174" s="25">
        <v>45287</v>
      </c>
      <c r="D174" s="24">
        <v>966</v>
      </c>
      <c r="E174" s="26" t="s">
        <v>41</v>
      </c>
      <c r="F174" s="26" t="s">
        <v>129</v>
      </c>
      <c r="G174" s="32" t="s">
        <v>429</v>
      </c>
      <c r="H174" s="26" t="s">
        <v>428</v>
      </c>
      <c r="I174" s="33">
        <v>3</v>
      </c>
      <c r="J174" s="18">
        <v>35</v>
      </c>
      <c r="K174" s="18">
        <v>26.25</v>
      </c>
      <c r="L174" s="19">
        <v>0.25</v>
      </c>
      <c r="M174" s="26" t="s">
        <v>31</v>
      </c>
      <c r="N174" s="34">
        <v>78.75</v>
      </c>
      <c r="O174" s="34">
        <v>15.75</v>
      </c>
      <c r="P174" s="21">
        <f t="shared" si="4"/>
        <v>0.2</v>
      </c>
      <c r="Q174" s="22" t="s">
        <v>406</v>
      </c>
    </row>
    <row r="175" spans="1:17" s="23" customFormat="1" ht="11.25" hidden="1" outlineLevel="2" x14ac:dyDescent="0.2">
      <c r="A175" s="24">
        <v>77</v>
      </c>
      <c r="B175" s="24">
        <v>783114</v>
      </c>
      <c r="C175" s="25">
        <v>45294</v>
      </c>
      <c r="D175" s="24">
        <v>1852</v>
      </c>
      <c r="E175" s="26" t="s">
        <v>202</v>
      </c>
      <c r="F175" s="26" t="s">
        <v>203</v>
      </c>
      <c r="G175" s="32" t="s">
        <v>204</v>
      </c>
      <c r="H175" s="26" t="s">
        <v>205</v>
      </c>
      <c r="I175" s="33">
        <v>1</v>
      </c>
      <c r="J175" s="18">
        <v>245</v>
      </c>
      <c r="K175" s="18">
        <v>233</v>
      </c>
      <c r="L175" s="35">
        <v>4.8979591836734704</v>
      </c>
      <c r="M175" s="26" t="s">
        <v>31</v>
      </c>
      <c r="N175" s="18">
        <v>233</v>
      </c>
      <c r="O175" s="18">
        <v>55.967551020408202</v>
      </c>
      <c r="P175" s="21">
        <f t="shared" si="4"/>
        <v>0.24020408163265322</v>
      </c>
      <c r="Q175" s="22" t="s">
        <v>406</v>
      </c>
    </row>
    <row r="176" spans="1:17" s="23" customFormat="1" ht="11.25" hidden="1" outlineLevel="2" x14ac:dyDescent="0.2">
      <c r="A176" s="24">
        <v>77</v>
      </c>
      <c r="B176" s="24">
        <v>783148</v>
      </c>
      <c r="C176" s="25">
        <v>45295</v>
      </c>
      <c r="D176" s="24">
        <v>4665</v>
      </c>
      <c r="E176" s="26" t="s">
        <v>286</v>
      </c>
      <c r="F176" s="26" t="s">
        <v>287</v>
      </c>
      <c r="G176" s="32" t="s">
        <v>430</v>
      </c>
      <c r="H176" s="26" t="s">
        <v>376</v>
      </c>
      <c r="I176" s="33">
        <v>7</v>
      </c>
      <c r="J176" s="18">
        <v>73</v>
      </c>
      <c r="K176" s="18">
        <v>73</v>
      </c>
      <c r="L176" s="35">
        <v>0</v>
      </c>
      <c r="M176" s="26" t="s">
        <v>49</v>
      </c>
      <c r="N176" s="18">
        <v>511</v>
      </c>
      <c r="O176" s="18">
        <v>153.30000000000001</v>
      </c>
      <c r="P176" s="21">
        <f t="shared" si="4"/>
        <v>0.30000000000000004</v>
      </c>
      <c r="Q176" s="22" t="s">
        <v>406</v>
      </c>
    </row>
    <row r="177" spans="1:17" s="23" customFormat="1" ht="11.25" hidden="1" outlineLevel="2" x14ac:dyDescent="0.2">
      <c r="A177" s="24">
        <v>77</v>
      </c>
      <c r="B177" s="24">
        <v>783272</v>
      </c>
      <c r="C177" s="25">
        <v>45296</v>
      </c>
      <c r="D177" s="24">
        <v>1757</v>
      </c>
      <c r="E177" s="26" t="s">
        <v>112</v>
      </c>
      <c r="F177" s="26" t="s">
        <v>113</v>
      </c>
      <c r="G177" s="32" t="s">
        <v>431</v>
      </c>
      <c r="H177" s="26" t="s">
        <v>432</v>
      </c>
      <c r="I177" s="33">
        <v>5</v>
      </c>
      <c r="J177" s="18">
        <v>143</v>
      </c>
      <c r="K177" s="18">
        <v>143</v>
      </c>
      <c r="L177" s="35">
        <v>0</v>
      </c>
      <c r="M177" s="26" t="s">
        <v>31</v>
      </c>
      <c r="N177" s="18">
        <v>715</v>
      </c>
      <c r="O177" s="18">
        <v>178.75</v>
      </c>
      <c r="P177" s="21">
        <f t="shared" si="4"/>
        <v>0.25</v>
      </c>
      <c r="Q177" s="22" t="s">
        <v>406</v>
      </c>
    </row>
    <row r="178" spans="1:17" s="23" customFormat="1" ht="11.25" hidden="1" outlineLevel="2" x14ac:dyDescent="0.2">
      <c r="A178" s="24">
        <v>77</v>
      </c>
      <c r="B178" s="24">
        <v>783829</v>
      </c>
      <c r="C178" s="25">
        <v>45307</v>
      </c>
      <c r="D178" s="24">
        <v>966</v>
      </c>
      <c r="E178" s="26" t="s">
        <v>32</v>
      </c>
      <c r="F178" s="26" t="s">
        <v>33</v>
      </c>
      <c r="G178" s="32" t="s">
        <v>433</v>
      </c>
      <c r="H178" s="26" t="s">
        <v>434</v>
      </c>
      <c r="I178" s="33">
        <v>1</v>
      </c>
      <c r="J178" s="18">
        <v>182</v>
      </c>
      <c r="K178" s="18">
        <v>127.4</v>
      </c>
      <c r="L178" s="35">
        <v>30</v>
      </c>
      <c r="M178" s="26" t="s">
        <v>40</v>
      </c>
      <c r="N178" s="18">
        <v>127.4</v>
      </c>
      <c r="O178" s="18">
        <v>20.893599999999999</v>
      </c>
      <c r="P178" s="21">
        <f t="shared" si="4"/>
        <v>0.16399999999999998</v>
      </c>
      <c r="Q178" s="22" t="s">
        <v>406</v>
      </c>
    </row>
    <row r="179" spans="1:17" s="23" customFormat="1" ht="11.25" hidden="1" outlineLevel="2" x14ac:dyDescent="0.2">
      <c r="A179" s="24">
        <v>77</v>
      </c>
      <c r="B179" s="24">
        <v>783868</v>
      </c>
      <c r="C179" s="25">
        <v>45307</v>
      </c>
      <c r="D179" s="24">
        <v>966</v>
      </c>
      <c r="E179" s="26" t="s">
        <v>32</v>
      </c>
      <c r="F179" s="26" t="s">
        <v>33</v>
      </c>
      <c r="G179" s="32" t="s">
        <v>435</v>
      </c>
      <c r="H179" s="26" t="s">
        <v>436</v>
      </c>
      <c r="I179" s="33">
        <v>10</v>
      </c>
      <c r="J179" s="18">
        <v>95</v>
      </c>
      <c r="K179" s="18">
        <v>75</v>
      </c>
      <c r="L179" s="35">
        <v>25</v>
      </c>
      <c r="M179" s="26" t="s">
        <v>31</v>
      </c>
      <c r="N179" s="18">
        <v>750</v>
      </c>
      <c r="O179" s="18">
        <v>150</v>
      </c>
      <c r="P179" s="21">
        <f t="shared" si="4"/>
        <v>0.2</v>
      </c>
      <c r="Q179" s="22" t="s">
        <v>406</v>
      </c>
    </row>
    <row r="180" spans="1:17" s="23" customFormat="1" ht="11.25" hidden="1" outlineLevel="2" x14ac:dyDescent="0.2">
      <c r="A180" s="24">
        <v>77</v>
      </c>
      <c r="B180" s="24">
        <v>783868</v>
      </c>
      <c r="C180" s="25">
        <v>45307</v>
      </c>
      <c r="D180" s="24">
        <v>966</v>
      </c>
      <c r="E180" s="26" t="s">
        <v>32</v>
      </c>
      <c r="F180" s="26" t="s">
        <v>33</v>
      </c>
      <c r="G180" s="32" t="s">
        <v>184</v>
      </c>
      <c r="H180" s="26" t="s">
        <v>185</v>
      </c>
      <c r="I180" s="33">
        <v>2</v>
      </c>
      <c r="J180" s="18">
        <v>62</v>
      </c>
      <c r="K180" s="18">
        <v>41.23</v>
      </c>
      <c r="L180" s="35">
        <v>33.5</v>
      </c>
      <c r="M180" s="26" t="s">
        <v>24</v>
      </c>
      <c r="N180" s="18">
        <v>82.46</v>
      </c>
      <c r="O180" s="18">
        <v>14.4305</v>
      </c>
      <c r="P180" s="21">
        <f t="shared" si="4"/>
        <v>0.17500000000000002</v>
      </c>
      <c r="Q180" s="22" t="s">
        <v>406</v>
      </c>
    </row>
    <row r="181" spans="1:17" s="23" customFormat="1" ht="11.25" hidden="1" outlineLevel="2" x14ac:dyDescent="0.2">
      <c r="A181" s="24">
        <v>77</v>
      </c>
      <c r="B181" s="24">
        <v>783970</v>
      </c>
      <c r="C181" s="25">
        <v>45309</v>
      </c>
      <c r="D181" s="24">
        <v>1852</v>
      </c>
      <c r="E181" s="26" t="s">
        <v>121</v>
      </c>
      <c r="F181" s="26" t="s">
        <v>122</v>
      </c>
      <c r="G181" s="32" t="s">
        <v>123</v>
      </c>
      <c r="H181" s="26" t="s">
        <v>124</v>
      </c>
      <c r="I181" s="33">
        <v>4</v>
      </c>
      <c r="J181" s="18">
        <v>244</v>
      </c>
      <c r="K181" s="18">
        <v>256</v>
      </c>
      <c r="L181" s="35">
        <v>0</v>
      </c>
      <c r="M181" s="26" t="s">
        <v>49</v>
      </c>
      <c r="N181" s="18">
        <v>1024</v>
      </c>
      <c r="O181" s="18">
        <v>307.2</v>
      </c>
      <c r="P181" s="21">
        <f t="shared" si="4"/>
        <v>0.3</v>
      </c>
      <c r="Q181" s="22" t="s">
        <v>406</v>
      </c>
    </row>
    <row r="182" spans="1:17" s="23" customFormat="1" ht="11.25" hidden="1" outlineLevel="2" x14ac:dyDescent="0.2">
      <c r="A182" s="24">
        <v>77</v>
      </c>
      <c r="B182" s="24">
        <v>784016</v>
      </c>
      <c r="C182" s="25">
        <v>45310</v>
      </c>
      <c r="D182" s="24">
        <v>966</v>
      </c>
      <c r="E182" s="26" t="s">
        <v>32</v>
      </c>
      <c r="F182" s="26" t="s">
        <v>33</v>
      </c>
      <c r="G182" s="32" t="s">
        <v>437</v>
      </c>
      <c r="H182" s="26" t="s">
        <v>438</v>
      </c>
      <c r="I182" s="33">
        <v>2</v>
      </c>
      <c r="J182" s="18">
        <v>215</v>
      </c>
      <c r="K182" s="18">
        <v>150.5</v>
      </c>
      <c r="L182" s="35">
        <v>30</v>
      </c>
      <c r="M182" s="26" t="s">
        <v>40</v>
      </c>
      <c r="N182" s="18">
        <v>301</v>
      </c>
      <c r="O182" s="18">
        <v>49.363999999999997</v>
      </c>
      <c r="P182" s="21">
        <f t="shared" si="4"/>
        <v>0.16399999999999998</v>
      </c>
      <c r="Q182" s="22" t="s">
        <v>406</v>
      </c>
    </row>
    <row r="183" spans="1:17" s="23" customFormat="1" ht="11.25" hidden="1" outlineLevel="2" x14ac:dyDescent="0.2">
      <c r="A183" s="24">
        <v>77</v>
      </c>
      <c r="B183" s="24">
        <v>784052</v>
      </c>
      <c r="C183" s="25">
        <v>45310</v>
      </c>
      <c r="D183" s="24">
        <v>4010</v>
      </c>
      <c r="E183" s="26" t="s">
        <v>439</v>
      </c>
      <c r="F183" s="26" t="s">
        <v>338</v>
      </c>
      <c r="G183" s="32" t="s">
        <v>440</v>
      </c>
      <c r="H183" s="26" t="s">
        <v>441</v>
      </c>
      <c r="I183" s="33">
        <v>2</v>
      </c>
      <c r="J183" s="18">
        <v>86</v>
      </c>
      <c r="K183" s="18">
        <v>90</v>
      </c>
      <c r="L183" s="35">
        <v>0</v>
      </c>
      <c r="M183" s="26" t="s">
        <v>31</v>
      </c>
      <c r="N183" s="18">
        <v>180</v>
      </c>
      <c r="O183" s="18">
        <v>45</v>
      </c>
      <c r="P183" s="21">
        <f t="shared" si="4"/>
        <v>0.25</v>
      </c>
      <c r="Q183" s="22" t="s">
        <v>406</v>
      </c>
    </row>
    <row r="184" spans="1:17" s="23" customFormat="1" ht="11.25" hidden="1" outlineLevel="2" x14ac:dyDescent="0.2">
      <c r="A184" s="24">
        <v>77</v>
      </c>
      <c r="B184" s="24">
        <v>784052</v>
      </c>
      <c r="C184" s="25">
        <v>45310</v>
      </c>
      <c r="D184" s="24">
        <v>4010</v>
      </c>
      <c r="E184" s="26" t="s">
        <v>439</v>
      </c>
      <c r="F184" s="26" t="s">
        <v>338</v>
      </c>
      <c r="G184" s="32" t="s">
        <v>442</v>
      </c>
      <c r="H184" s="26" t="s">
        <v>443</v>
      </c>
      <c r="I184" s="33">
        <v>2</v>
      </c>
      <c r="J184" s="18">
        <v>89</v>
      </c>
      <c r="K184" s="18">
        <v>93</v>
      </c>
      <c r="L184" s="35">
        <v>0</v>
      </c>
      <c r="M184" s="26" t="s">
        <v>31</v>
      </c>
      <c r="N184" s="18">
        <v>186</v>
      </c>
      <c r="O184" s="18">
        <v>46.5</v>
      </c>
      <c r="P184" s="21">
        <f t="shared" si="4"/>
        <v>0.25</v>
      </c>
      <c r="Q184" s="22" t="s">
        <v>406</v>
      </c>
    </row>
    <row r="185" spans="1:17" s="23" customFormat="1" ht="11.25" hidden="1" outlineLevel="2" x14ac:dyDescent="0.2">
      <c r="A185" s="24">
        <v>77</v>
      </c>
      <c r="B185" s="24">
        <v>784116</v>
      </c>
      <c r="C185" s="25">
        <v>45313</v>
      </c>
      <c r="D185" s="24">
        <v>966</v>
      </c>
      <c r="E185" s="26" t="s">
        <v>128</v>
      </c>
      <c r="F185" s="26" t="s">
        <v>129</v>
      </c>
      <c r="G185" s="32" t="s">
        <v>444</v>
      </c>
      <c r="H185" s="26" t="s">
        <v>445</v>
      </c>
      <c r="I185" s="33">
        <v>3</v>
      </c>
      <c r="J185" s="18">
        <v>246</v>
      </c>
      <c r="K185" s="18">
        <v>258</v>
      </c>
      <c r="L185" s="35">
        <v>0</v>
      </c>
      <c r="M185" s="26" t="s">
        <v>31</v>
      </c>
      <c r="N185" s="18">
        <v>774</v>
      </c>
      <c r="O185" s="18">
        <v>193.5</v>
      </c>
      <c r="P185" s="21">
        <f t="shared" si="4"/>
        <v>0.25</v>
      </c>
      <c r="Q185" s="22" t="s">
        <v>406</v>
      </c>
    </row>
    <row r="186" spans="1:17" s="23" customFormat="1" ht="11.25" hidden="1" outlineLevel="2" x14ac:dyDescent="0.2">
      <c r="A186" s="36">
        <v>77</v>
      </c>
      <c r="B186" s="36">
        <v>784190</v>
      </c>
      <c r="C186" s="37">
        <v>45313</v>
      </c>
      <c r="D186" s="36">
        <v>5732</v>
      </c>
      <c r="E186" s="23" t="s">
        <v>446</v>
      </c>
      <c r="F186" s="23" t="s">
        <v>447</v>
      </c>
      <c r="G186" s="38" t="s">
        <v>300</v>
      </c>
      <c r="H186" s="23" t="s">
        <v>301</v>
      </c>
      <c r="I186" s="39">
        <v>1</v>
      </c>
      <c r="J186" s="34">
        <v>799</v>
      </c>
      <c r="K186" s="18">
        <v>622.5</v>
      </c>
      <c r="L186" s="40">
        <v>22.090112640800999</v>
      </c>
      <c r="M186" s="23" t="s">
        <v>98</v>
      </c>
      <c r="N186" s="34">
        <v>622.5</v>
      </c>
      <c r="O186" s="34">
        <v>31.125</v>
      </c>
      <c r="P186" s="21">
        <f t="shared" si="4"/>
        <v>0.05</v>
      </c>
      <c r="Q186" s="22" t="s">
        <v>406</v>
      </c>
    </row>
    <row r="187" spans="1:17" s="23" customFormat="1" ht="11.25" hidden="1" outlineLevel="2" x14ac:dyDescent="0.2">
      <c r="A187" s="24">
        <v>77</v>
      </c>
      <c r="B187" s="24">
        <v>784311</v>
      </c>
      <c r="C187" s="25">
        <v>45314</v>
      </c>
      <c r="D187" s="24">
        <v>966</v>
      </c>
      <c r="E187" s="26" t="s">
        <v>32</v>
      </c>
      <c r="F187" s="26" t="s">
        <v>33</v>
      </c>
      <c r="G187" s="32" t="s">
        <v>448</v>
      </c>
      <c r="H187" s="26" t="s">
        <v>449</v>
      </c>
      <c r="I187" s="33">
        <v>2</v>
      </c>
      <c r="J187" s="18">
        <v>54</v>
      </c>
      <c r="K187" s="18">
        <v>40.5</v>
      </c>
      <c r="L187" s="35">
        <v>25</v>
      </c>
      <c r="M187" s="26" t="s">
        <v>31</v>
      </c>
      <c r="N187" s="18">
        <v>81</v>
      </c>
      <c r="O187" s="18">
        <v>16.2</v>
      </c>
      <c r="P187" s="21">
        <f t="shared" si="4"/>
        <v>0.19999999999999998</v>
      </c>
      <c r="Q187" s="22" t="s">
        <v>406</v>
      </c>
    </row>
    <row r="188" spans="1:17" s="23" customFormat="1" ht="11.25" hidden="1" outlineLevel="2" x14ac:dyDescent="0.2">
      <c r="A188" s="24">
        <v>77</v>
      </c>
      <c r="B188" s="24">
        <v>784311</v>
      </c>
      <c r="C188" s="25">
        <v>45314</v>
      </c>
      <c r="D188" s="24">
        <v>966</v>
      </c>
      <c r="E188" s="26" t="s">
        <v>32</v>
      </c>
      <c r="F188" s="26" t="s">
        <v>33</v>
      </c>
      <c r="G188" s="32" t="s">
        <v>104</v>
      </c>
      <c r="H188" s="26" t="s">
        <v>105</v>
      </c>
      <c r="I188" s="33">
        <v>4</v>
      </c>
      <c r="J188" s="18">
        <v>16</v>
      </c>
      <c r="K188" s="18">
        <v>10.63</v>
      </c>
      <c r="L188" s="35">
        <v>33.5625</v>
      </c>
      <c r="M188" s="26" t="s">
        <v>24</v>
      </c>
      <c r="N188" s="18">
        <v>42.52</v>
      </c>
      <c r="O188" s="18">
        <v>7.4409999999999998</v>
      </c>
      <c r="P188" s="21">
        <f t="shared" si="4"/>
        <v>0.17499999999999999</v>
      </c>
      <c r="Q188" s="22" t="s">
        <v>406</v>
      </c>
    </row>
    <row r="189" spans="1:17" s="23" customFormat="1" ht="11.25" hidden="1" outlineLevel="2" x14ac:dyDescent="0.2">
      <c r="A189" s="24">
        <v>77</v>
      </c>
      <c r="B189" s="24">
        <v>784340</v>
      </c>
      <c r="C189" s="25">
        <v>45314</v>
      </c>
      <c r="D189" s="24">
        <v>1852</v>
      </c>
      <c r="E189" s="26" t="s">
        <v>202</v>
      </c>
      <c r="F189" s="26" t="s">
        <v>203</v>
      </c>
      <c r="G189" s="32" t="s">
        <v>204</v>
      </c>
      <c r="H189" s="26" t="s">
        <v>205</v>
      </c>
      <c r="I189" s="33">
        <v>4</v>
      </c>
      <c r="J189" s="18">
        <v>245</v>
      </c>
      <c r="K189" s="18">
        <v>257</v>
      </c>
      <c r="L189" s="35">
        <v>0</v>
      </c>
      <c r="M189" s="26" t="s">
        <v>31</v>
      </c>
      <c r="N189" s="18">
        <v>1028</v>
      </c>
      <c r="O189" s="18">
        <v>257</v>
      </c>
      <c r="P189" s="21">
        <f t="shared" si="4"/>
        <v>0.25</v>
      </c>
      <c r="Q189" s="22" t="s">
        <v>406</v>
      </c>
    </row>
    <row r="190" spans="1:17" s="23" customFormat="1" ht="11.25" hidden="1" outlineLevel="2" x14ac:dyDescent="0.2">
      <c r="A190" s="24">
        <v>77</v>
      </c>
      <c r="B190" s="24">
        <v>784393</v>
      </c>
      <c r="C190" s="25">
        <v>45315</v>
      </c>
      <c r="D190" s="24">
        <v>1653</v>
      </c>
      <c r="E190" s="26" t="s">
        <v>450</v>
      </c>
      <c r="F190" s="26" t="s">
        <v>451</v>
      </c>
      <c r="G190" s="32" t="s">
        <v>452</v>
      </c>
      <c r="H190" s="26" t="s">
        <v>453</v>
      </c>
      <c r="I190" s="33">
        <v>1</v>
      </c>
      <c r="J190" s="18">
        <v>88</v>
      </c>
      <c r="K190" s="18">
        <v>64.8</v>
      </c>
      <c r="L190" s="35">
        <v>26.363636363636399</v>
      </c>
      <c r="M190" s="26" t="s">
        <v>21</v>
      </c>
      <c r="N190" s="18">
        <v>64.8</v>
      </c>
      <c r="O190" s="18">
        <v>12.96</v>
      </c>
      <c r="P190" s="21">
        <f t="shared" si="4"/>
        <v>0.2</v>
      </c>
      <c r="Q190" s="22" t="s">
        <v>406</v>
      </c>
    </row>
    <row r="191" spans="1:17" s="23" customFormat="1" ht="11.25" hidden="1" outlineLevel="2" x14ac:dyDescent="0.2">
      <c r="A191" s="24">
        <v>77</v>
      </c>
      <c r="B191" s="24">
        <v>784393</v>
      </c>
      <c r="C191" s="25">
        <v>45315</v>
      </c>
      <c r="D191" s="24">
        <v>1653</v>
      </c>
      <c r="E191" s="26" t="s">
        <v>450</v>
      </c>
      <c r="F191" s="26" t="s">
        <v>451</v>
      </c>
      <c r="G191" s="32" t="s">
        <v>454</v>
      </c>
      <c r="H191" s="26" t="s">
        <v>455</v>
      </c>
      <c r="I191" s="33">
        <v>1</v>
      </c>
      <c r="J191" s="18">
        <v>88</v>
      </c>
      <c r="K191" s="18">
        <v>64.8</v>
      </c>
      <c r="L191" s="35">
        <v>26.363636363636399</v>
      </c>
      <c r="M191" s="26" t="s">
        <v>21</v>
      </c>
      <c r="N191" s="18">
        <v>64.8</v>
      </c>
      <c r="O191" s="18">
        <v>12.96</v>
      </c>
      <c r="P191" s="21">
        <f t="shared" si="4"/>
        <v>0.2</v>
      </c>
      <c r="Q191" s="22" t="s">
        <v>406</v>
      </c>
    </row>
    <row r="192" spans="1:17" s="23" customFormat="1" ht="11.25" hidden="1" outlineLevel="2" x14ac:dyDescent="0.2">
      <c r="A192" s="24">
        <v>77</v>
      </c>
      <c r="B192" s="24">
        <v>784393</v>
      </c>
      <c r="C192" s="25">
        <v>45315</v>
      </c>
      <c r="D192" s="24">
        <v>1653</v>
      </c>
      <c r="E192" s="26" t="s">
        <v>450</v>
      </c>
      <c r="F192" s="26" t="s">
        <v>451</v>
      </c>
      <c r="G192" s="32" t="s">
        <v>456</v>
      </c>
      <c r="H192" s="26" t="s">
        <v>455</v>
      </c>
      <c r="I192" s="33">
        <v>1</v>
      </c>
      <c r="J192" s="18">
        <v>88</v>
      </c>
      <c r="K192" s="18">
        <v>64.8</v>
      </c>
      <c r="L192" s="35">
        <v>26.363636363636399</v>
      </c>
      <c r="M192" s="26" t="s">
        <v>21</v>
      </c>
      <c r="N192" s="18">
        <v>64.8</v>
      </c>
      <c r="O192" s="18">
        <v>12.96</v>
      </c>
      <c r="P192" s="21">
        <f t="shared" si="4"/>
        <v>0.2</v>
      </c>
      <c r="Q192" s="22" t="s">
        <v>406</v>
      </c>
    </row>
    <row r="193" spans="1:17" s="23" customFormat="1" ht="11.25" hidden="1" outlineLevel="2" x14ac:dyDescent="0.2">
      <c r="A193" s="24">
        <v>77</v>
      </c>
      <c r="B193" s="24">
        <v>784399</v>
      </c>
      <c r="C193" s="25">
        <v>45315</v>
      </c>
      <c r="D193" s="24">
        <v>1653</v>
      </c>
      <c r="E193" s="26" t="s">
        <v>450</v>
      </c>
      <c r="F193" s="26" t="s">
        <v>451</v>
      </c>
      <c r="G193" s="32" t="s">
        <v>457</v>
      </c>
      <c r="H193" s="26" t="s">
        <v>458</v>
      </c>
      <c r="I193" s="33">
        <v>1</v>
      </c>
      <c r="J193" s="18">
        <v>222</v>
      </c>
      <c r="K193" s="18">
        <v>164.8</v>
      </c>
      <c r="L193" s="35">
        <v>25.765765765765799</v>
      </c>
      <c r="M193" s="26" t="s">
        <v>21</v>
      </c>
      <c r="N193" s="18">
        <v>164.8</v>
      </c>
      <c r="O193" s="18">
        <v>32.96</v>
      </c>
      <c r="P193" s="21">
        <f t="shared" si="4"/>
        <v>0.19999999999999998</v>
      </c>
      <c r="Q193" s="22" t="s">
        <v>406</v>
      </c>
    </row>
    <row r="194" spans="1:17" s="23" customFormat="1" ht="11.25" hidden="1" outlineLevel="2" x14ac:dyDescent="0.2">
      <c r="A194" s="24">
        <v>77</v>
      </c>
      <c r="B194" s="24">
        <v>784399</v>
      </c>
      <c r="C194" s="25">
        <v>45315</v>
      </c>
      <c r="D194" s="24">
        <v>1653</v>
      </c>
      <c r="E194" s="26" t="s">
        <v>450</v>
      </c>
      <c r="F194" s="26" t="s">
        <v>451</v>
      </c>
      <c r="G194" s="32" t="s">
        <v>459</v>
      </c>
      <c r="H194" s="26" t="s">
        <v>458</v>
      </c>
      <c r="I194" s="33">
        <v>1</v>
      </c>
      <c r="J194" s="18">
        <v>211</v>
      </c>
      <c r="K194" s="18">
        <v>156.80000000000001</v>
      </c>
      <c r="L194" s="35">
        <v>25.687203791469202</v>
      </c>
      <c r="M194" s="26" t="s">
        <v>21</v>
      </c>
      <c r="N194" s="18">
        <v>156.80000000000001</v>
      </c>
      <c r="O194" s="18">
        <v>31.360000000000003</v>
      </c>
      <c r="P194" s="21">
        <f t="shared" si="4"/>
        <v>0.2</v>
      </c>
      <c r="Q194" s="22" t="s">
        <v>406</v>
      </c>
    </row>
    <row r="195" spans="1:17" s="23" customFormat="1" ht="11.25" hidden="1" outlineLevel="2" x14ac:dyDescent="0.2">
      <c r="A195" s="24">
        <v>77</v>
      </c>
      <c r="B195" s="24">
        <v>784406</v>
      </c>
      <c r="C195" s="25">
        <v>45315</v>
      </c>
      <c r="D195" s="24">
        <v>1540</v>
      </c>
      <c r="E195" s="26" t="s">
        <v>347</v>
      </c>
      <c r="F195" s="26" t="s">
        <v>348</v>
      </c>
      <c r="G195" s="32" t="s">
        <v>460</v>
      </c>
      <c r="H195" s="26" t="s">
        <v>461</v>
      </c>
      <c r="I195" s="33">
        <v>1</v>
      </c>
      <c r="J195" s="18">
        <v>673</v>
      </c>
      <c r="K195" s="18">
        <v>502.4</v>
      </c>
      <c r="L195" s="35">
        <v>25.349182763744398</v>
      </c>
      <c r="M195" s="26" t="s">
        <v>21</v>
      </c>
      <c r="N195" s="18">
        <v>502.4</v>
      </c>
      <c r="O195" s="18">
        <v>100.48</v>
      </c>
      <c r="P195" s="21">
        <f t="shared" si="4"/>
        <v>0.2</v>
      </c>
      <c r="Q195" s="22" t="s">
        <v>406</v>
      </c>
    </row>
    <row r="196" spans="1:17" s="23" customFormat="1" ht="11.25" hidden="1" outlineLevel="2" x14ac:dyDescent="0.2">
      <c r="A196" s="24">
        <v>77</v>
      </c>
      <c r="B196" s="24">
        <v>784406</v>
      </c>
      <c r="C196" s="25">
        <v>45315</v>
      </c>
      <c r="D196" s="24">
        <v>1540</v>
      </c>
      <c r="E196" s="26" t="s">
        <v>347</v>
      </c>
      <c r="F196" s="26" t="s">
        <v>348</v>
      </c>
      <c r="G196" s="32" t="s">
        <v>460</v>
      </c>
      <c r="H196" s="26" t="s">
        <v>461</v>
      </c>
      <c r="I196" s="33">
        <v>2</v>
      </c>
      <c r="J196" s="18">
        <v>673</v>
      </c>
      <c r="K196" s="18">
        <v>502.4</v>
      </c>
      <c r="L196" s="35">
        <v>25.349182763744398</v>
      </c>
      <c r="M196" s="26" t="s">
        <v>21</v>
      </c>
      <c r="N196" s="18">
        <v>1004.8</v>
      </c>
      <c r="O196" s="18">
        <v>200.96</v>
      </c>
      <c r="P196" s="21">
        <f t="shared" si="4"/>
        <v>0.2</v>
      </c>
      <c r="Q196" s="22" t="s">
        <v>406</v>
      </c>
    </row>
    <row r="197" spans="1:17" s="23" customFormat="1" ht="11.25" hidden="1" outlineLevel="2" x14ac:dyDescent="0.2">
      <c r="A197" s="24">
        <v>77</v>
      </c>
      <c r="B197" s="24">
        <v>784453</v>
      </c>
      <c r="C197" s="25">
        <v>45315</v>
      </c>
      <c r="D197" s="24">
        <v>1300</v>
      </c>
      <c r="E197" s="26" t="s">
        <v>462</v>
      </c>
      <c r="F197" s="26" t="s">
        <v>463</v>
      </c>
      <c r="G197" s="32" t="s">
        <v>464</v>
      </c>
      <c r="H197" s="26" t="s">
        <v>465</v>
      </c>
      <c r="I197" s="33">
        <v>2</v>
      </c>
      <c r="J197" s="18">
        <v>1517</v>
      </c>
      <c r="K197" s="18">
        <v>1289.45</v>
      </c>
      <c r="L197" s="35">
        <v>15</v>
      </c>
      <c r="M197" s="26" t="s">
        <v>40</v>
      </c>
      <c r="N197" s="18">
        <v>2578.9</v>
      </c>
      <c r="O197" s="18">
        <v>469.35980000000001</v>
      </c>
      <c r="P197" s="21">
        <f t="shared" si="4"/>
        <v>0.182</v>
      </c>
      <c r="Q197" s="22" t="s">
        <v>406</v>
      </c>
    </row>
    <row r="198" spans="1:17" s="23" customFormat="1" ht="11.25" hidden="1" outlineLevel="2" x14ac:dyDescent="0.2">
      <c r="A198" s="24">
        <v>77</v>
      </c>
      <c r="B198" s="24">
        <v>784562</v>
      </c>
      <c r="C198" s="25">
        <v>45316</v>
      </c>
      <c r="D198" s="24">
        <v>966</v>
      </c>
      <c r="E198" s="26" t="s">
        <v>32</v>
      </c>
      <c r="F198" s="26" t="s">
        <v>33</v>
      </c>
      <c r="G198" s="32" t="s">
        <v>466</v>
      </c>
      <c r="H198" s="26" t="s">
        <v>467</v>
      </c>
      <c r="I198" s="33">
        <v>2</v>
      </c>
      <c r="J198" s="18">
        <v>16</v>
      </c>
      <c r="K198" s="18">
        <v>10.42</v>
      </c>
      <c r="L198" s="35">
        <v>34.875</v>
      </c>
      <c r="M198" s="26" t="s">
        <v>24</v>
      </c>
      <c r="N198" s="18">
        <v>20.84</v>
      </c>
      <c r="O198" s="18">
        <v>3.6469999999999998</v>
      </c>
      <c r="P198" s="21">
        <f t="shared" si="4"/>
        <v>0.17499999999999999</v>
      </c>
      <c r="Q198" s="22" t="s">
        <v>406</v>
      </c>
    </row>
    <row r="199" spans="1:17" s="23" customFormat="1" ht="11.25" hidden="1" outlineLevel="2" x14ac:dyDescent="0.2">
      <c r="A199" s="24">
        <v>77</v>
      </c>
      <c r="B199" s="24">
        <v>784744</v>
      </c>
      <c r="C199" s="25">
        <v>45320</v>
      </c>
      <c r="D199" s="24">
        <v>966</v>
      </c>
      <c r="E199" s="26" t="s">
        <v>32</v>
      </c>
      <c r="F199" s="26" t="s">
        <v>33</v>
      </c>
      <c r="G199" s="32" t="s">
        <v>468</v>
      </c>
      <c r="H199" s="26" t="s">
        <v>469</v>
      </c>
      <c r="I199" s="33">
        <v>1</v>
      </c>
      <c r="J199" s="18">
        <v>150</v>
      </c>
      <c r="K199" s="18">
        <v>112.5</v>
      </c>
      <c r="L199" s="35">
        <v>25</v>
      </c>
      <c r="M199" s="26" t="s">
        <v>31</v>
      </c>
      <c r="N199" s="18">
        <v>112.5</v>
      </c>
      <c r="O199" s="18">
        <v>22.5</v>
      </c>
      <c r="P199" s="21">
        <f t="shared" si="4"/>
        <v>0.2</v>
      </c>
      <c r="Q199" s="22" t="s">
        <v>406</v>
      </c>
    </row>
    <row r="200" spans="1:17" s="23" customFormat="1" ht="11.25" hidden="1" outlineLevel="2" x14ac:dyDescent="0.2">
      <c r="A200" s="24">
        <v>77</v>
      </c>
      <c r="B200" s="24">
        <v>784750</v>
      </c>
      <c r="C200" s="25">
        <v>45320</v>
      </c>
      <c r="D200" s="24">
        <v>966</v>
      </c>
      <c r="E200" s="26" t="s">
        <v>41</v>
      </c>
      <c r="F200" s="26" t="s">
        <v>33</v>
      </c>
      <c r="G200" s="32" t="s">
        <v>470</v>
      </c>
      <c r="H200" s="26" t="s">
        <v>471</v>
      </c>
      <c r="I200" s="33">
        <v>2</v>
      </c>
      <c r="J200" s="18">
        <v>88</v>
      </c>
      <c r="K200" s="18">
        <v>58.96</v>
      </c>
      <c r="L200" s="35">
        <v>33</v>
      </c>
      <c r="M200" s="26" t="s">
        <v>24</v>
      </c>
      <c r="N200" s="18">
        <v>117.92</v>
      </c>
      <c r="O200" s="18">
        <v>20.635999999999999</v>
      </c>
      <c r="P200" s="21">
        <f t="shared" si="4"/>
        <v>0.17499999999999999</v>
      </c>
      <c r="Q200" s="22" t="s">
        <v>406</v>
      </c>
    </row>
    <row r="201" spans="1:17" s="23" customFormat="1" ht="11.25" hidden="1" outlineLevel="2" x14ac:dyDescent="0.2">
      <c r="A201" s="24">
        <v>77</v>
      </c>
      <c r="B201" s="24">
        <v>784753</v>
      </c>
      <c r="C201" s="25">
        <v>45320</v>
      </c>
      <c r="D201" s="24">
        <v>966</v>
      </c>
      <c r="E201" s="26" t="s">
        <v>41</v>
      </c>
      <c r="F201" s="26" t="s">
        <v>33</v>
      </c>
      <c r="G201" s="32" t="s">
        <v>472</v>
      </c>
      <c r="H201" s="26" t="s">
        <v>473</v>
      </c>
      <c r="I201" s="33">
        <v>1</v>
      </c>
      <c r="J201" s="18">
        <v>69</v>
      </c>
      <c r="K201" s="18">
        <v>51.75</v>
      </c>
      <c r="L201" s="35">
        <v>25</v>
      </c>
      <c r="M201" s="26" t="s">
        <v>31</v>
      </c>
      <c r="N201" s="18">
        <v>51.75</v>
      </c>
      <c r="O201" s="18">
        <v>10.35</v>
      </c>
      <c r="P201" s="21">
        <f t="shared" si="4"/>
        <v>0.19999999999999998</v>
      </c>
      <c r="Q201" s="22" t="s">
        <v>406</v>
      </c>
    </row>
    <row r="202" spans="1:17" s="23" customFormat="1" ht="11.25" hidden="1" outlineLevel="2" x14ac:dyDescent="0.2">
      <c r="A202" s="49">
        <v>77</v>
      </c>
      <c r="B202" s="49">
        <v>784957</v>
      </c>
      <c r="C202" s="50">
        <v>45323</v>
      </c>
      <c r="D202" s="49">
        <v>966</v>
      </c>
      <c r="E202" s="51" t="s">
        <v>32</v>
      </c>
      <c r="F202" s="51" t="s">
        <v>33</v>
      </c>
      <c r="G202" s="52" t="s">
        <v>474</v>
      </c>
      <c r="H202" s="51" t="s">
        <v>475</v>
      </c>
      <c r="I202" s="53">
        <v>2</v>
      </c>
      <c r="J202" s="54">
        <v>126</v>
      </c>
      <c r="K202" s="54">
        <v>84</v>
      </c>
      <c r="L202" s="55">
        <v>30</v>
      </c>
      <c r="M202" s="51" t="s">
        <v>31</v>
      </c>
      <c r="N202" s="54">
        <v>168</v>
      </c>
      <c r="O202" s="54">
        <v>31.92</v>
      </c>
      <c r="P202" s="56">
        <f t="shared" si="4"/>
        <v>0.19</v>
      </c>
      <c r="Q202" s="22" t="s">
        <v>406</v>
      </c>
    </row>
    <row r="203" spans="1:17" s="23" customFormat="1" ht="11.25" hidden="1" outlineLevel="2" x14ac:dyDescent="0.2">
      <c r="A203" s="49">
        <v>77</v>
      </c>
      <c r="B203" s="49">
        <v>785041</v>
      </c>
      <c r="C203" s="50">
        <v>45324</v>
      </c>
      <c r="D203" s="49">
        <v>1852</v>
      </c>
      <c r="E203" s="51" t="s">
        <v>476</v>
      </c>
      <c r="F203" s="51" t="s">
        <v>477</v>
      </c>
      <c r="G203" s="52" t="s">
        <v>478</v>
      </c>
      <c r="H203" s="51" t="s">
        <v>479</v>
      </c>
      <c r="I203" s="53">
        <v>8</v>
      </c>
      <c r="J203" s="54">
        <v>21</v>
      </c>
      <c r="K203" s="54">
        <v>21</v>
      </c>
      <c r="L203" s="55">
        <v>0</v>
      </c>
      <c r="M203" s="51" t="s">
        <v>31</v>
      </c>
      <c r="N203" s="54">
        <v>168</v>
      </c>
      <c r="O203" s="54">
        <v>42</v>
      </c>
      <c r="P203" s="56">
        <f t="shared" si="4"/>
        <v>0.25</v>
      </c>
      <c r="Q203" s="22" t="s">
        <v>406</v>
      </c>
    </row>
    <row r="204" spans="1:17" s="23" customFormat="1" ht="11.25" hidden="1" outlineLevel="2" x14ac:dyDescent="0.2">
      <c r="A204" s="49">
        <v>77</v>
      </c>
      <c r="B204" s="49">
        <v>785152</v>
      </c>
      <c r="C204" s="50">
        <v>45327</v>
      </c>
      <c r="D204" s="49">
        <v>678</v>
      </c>
      <c r="E204" s="51" t="s">
        <v>480</v>
      </c>
      <c r="F204" s="51" t="s">
        <v>481</v>
      </c>
      <c r="G204" s="52" t="s">
        <v>482</v>
      </c>
      <c r="H204" s="51" t="s">
        <v>483</v>
      </c>
      <c r="I204" s="53">
        <v>1</v>
      </c>
      <c r="J204" s="54">
        <v>1726</v>
      </c>
      <c r="K204" s="54">
        <v>1294.5</v>
      </c>
      <c r="L204" s="55">
        <v>25</v>
      </c>
      <c r="M204" s="51" t="s">
        <v>40</v>
      </c>
      <c r="N204" s="54">
        <v>1294.5</v>
      </c>
      <c r="O204" s="54">
        <v>220.065</v>
      </c>
      <c r="P204" s="56">
        <f t="shared" si="4"/>
        <v>0.16999999999999998</v>
      </c>
      <c r="Q204" s="22" t="s">
        <v>406</v>
      </c>
    </row>
    <row r="205" spans="1:17" s="23" customFormat="1" ht="11.25" hidden="1" outlineLevel="2" x14ac:dyDescent="0.2">
      <c r="A205" s="49">
        <v>77</v>
      </c>
      <c r="B205" s="49">
        <v>785152</v>
      </c>
      <c r="C205" s="50">
        <v>45327</v>
      </c>
      <c r="D205" s="49">
        <v>678</v>
      </c>
      <c r="E205" s="51" t="s">
        <v>480</v>
      </c>
      <c r="F205" s="51" t="s">
        <v>481</v>
      </c>
      <c r="G205" s="52" t="s">
        <v>484</v>
      </c>
      <c r="H205" s="51" t="s">
        <v>485</v>
      </c>
      <c r="I205" s="53">
        <v>4</v>
      </c>
      <c r="J205" s="54">
        <v>60</v>
      </c>
      <c r="K205" s="54">
        <v>45</v>
      </c>
      <c r="L205" s="55">
        <v>25</v>
      </c>
      <c r="M205" s="51" t="s">
        <v>31</v>
      </c>
      <c r="N205" s="54">
        <v>180</v>
      </c>
      <c r="O205" s="54">
        <v>36</v>
      </c>
      <c r="P205" s="56">
        <f t="shared" si="4"/>
        <v>0.2</v>
      </c>
      <c r="Q205" s="22" t="s">
        <v>406</v>
      </c>
    </row>
    <row r="206" spans="1:17" s="23" customFormat="1" ht="11.25" hidden="1" outlineLevel="2" x14ac:dyDescent="0.2">
      <c r="A206" s="49">
        <v>77</v>
      </c>
      <c r="B206" s="49">
        <v>785172</v>
      </c>
      <c r="C206" s="50">
        <v>45327</v>
      </c>
      <c r="D206" s="49">
        <v>1852</v>
      </c>
      <c r="E206" s="51" t="s">
        <v>351</v>
      </c>
      <c r="F206" s="51" t="s">
        <v>352</v>
      </c>
      <c r="G206" s="52" t="s">
        <v>486</v>
      </c>
      <c r="H206" s="51" t="s">
        <v>487</v>
      </c>
      <c r="I206" s="53">
        <v>1</v>
      </c>
      <c r="J206" s="54">
        <v>624</v>
      </c>
      <c r="K206" s="54">
        <v>624</v>
      </c>
      <c r="L206" s="55">
        <v>0</v>
      </c>
      <c r="M206" s="51" t="s">
        <v>31</v>
      </c>
      <c r="N206" s="54">
        <v>624</v>
      </c>
      <c r="O206" s="54">
        <v>156</v>
      </c>
      <c r="P206" s="56">
        <f t="shared" si="4"/>
        <v>0.25</v>
      </c>
      <c r="Q206" s="22" t="s">
        <v>406</v>
      </c>
    </row>
    <row r="207" spans="1:17" s="23" customFormat="1" ht="11.25" hidden="1" outlineLevel="2" x14ac:dyDescent="0.2">
      <c r="A207" s="49">
        <v>77</v>
      </c>
      <c r="B207" s="49">
        <v>785248</v>
      </c>
      <c r="C207" s="50">
        <v>45327</v>
      </c>
      <c r="D207" s="49">
        <v>6629</v>
      </c>
      <c r="E207" s="51" t="s">
        <v>488</v>
      </c>
      <c r="F207" s="51" t="s">
        <v>489</v>
      </c>
      <c r="G207" s="52" t="s">
        <v>96</v>
      </c>
      <c r="H207" s="51" t="s">
        <v>97</v>
      </c>
      <c r="I207" s="53">
        <v>1</v>
      </c>
      <c r="J207" s="54">
        <v>535</v>
      </c>
      <c r="K207" s="54">
        <v>450</v>
      </c>
      <c r="L207" s="55">
        <v>11.764705882352944</v>
      </c>
      <c r="M207" s="51" t="s">
        <v>98</v>
      </c>
      <c r="N207" s="54">
        <v>450</v>
      </c>
      <c r="O207" s="54">
        <v>102.16216216216216</v>
      </c>
      <c r="P207" s="56">
        <f t="shared" si="4"/>
        <v>0.22702702702702701</v>
      </c>
      <c r="Q207" s="22" t="s">
        <v>406</v>
      </c>
    </row>
    <row r="208" spans="1:17" s="23" customFormat="1" ht="11.25" hidden="1" outlineLevel="2" x14ac:dyDescent="0.2">
      <c r="A208" s="49">
        <v>77</v>
      </c>
      <c r="B208" s="49">
        <v>785268</v>
      </c>
      <c r="C208" s="50">
        <v>45328</v>
      </c>
      <c r="D208" s="49">
        <v>678</v>
      </c>
      <c r="E208" s="51" t="s">
        <v>480</v>
      </c>
      <c r="F208" s="51" t="s">
        <v>481</v>
      </c>
      <c r="G208" s="52" t="s">
        <v>490</v>
      </c>
      <c r="H208" s="51" t="s">
        <v>491</v>
      </c>
      <c r="I208" s="53">
        <v>1</v>
      </c>
      <c r="J208" s="54">
        <v>46</v>
      </c>
      <c r="K208" s="54">
        <v>34.5</v>
      </c>
      <c r="L208" s="55">
        <v>25</v>
      </c>
      <c r="M208" s="51" t="s">
        <v>24</v>
      </c>
      <c r="N208" s="54">
        <v>34.5</v>
      </c>
      <c r="O208" s="54">
        <f>N208*0.175</f>
        <v>6.0374999999999996</v>
      </c>
      <c r="P208" s="56">
        <f t="shared" si="4"/>
        <v>0.17499999999999999</v>
      </c>
      <c r="Q208" s="22" t="s">
        <v>406</v>
      </c>
    </row>
    <row r="209" spans="1:17" s="23" customFormat="1" ht="11.25" hidden="1" outlineLevel="2" x14ac:dyDescent="0.2">
      <c r="A209" s="49">
        <v>77</v>
      </c>
      <c r="B209" s="49">
        <v>785268</v>
      </c>
      <c r="C209" s="50">
        <v>45328</v>
      </c>
      <c r="D209" s="49">
        <v>678</v>
      </c>
      <c r="E209" s="51" t="s">
        <v>480</v>
      </c>
      <c r="F209" s="51" t="s">
        <v>481</v>
      </c>
      <c r="G209" s="52" t="s">
        <v>206</v>
      </c>
      <c r="H209" s="51" t="s">
        <v>207</v>
      </c>
      <c r="I209" s="53">
        <v>8</v>
      </c>
      <c r="J209" s="54">
        <v>50</v>
      </c>
      <c r="K209" s="54">
        <v>37.5</v>
      </c>
      <c r="L209" s="55">
        <v>25</v>
      </c>
      <c r="M209" s="51" t="s">
        <v>40</v>
      </c>
      <c r="N209" s="54">
        <v>300</v>
      </c>
      <c r="O209" s="54">
        <v>51</v>
      </c>
      <c r="P209" s="56">
        <f t="shared" si="4"/>
        <v>0.17</v>
      </c>
      <c r="Q209" s="22" t="s">
        <v>406</v>
      </c>
    </row>
    <row r="210" spans="1:17" s="23" customFormat="1" ht="11.25" hidden="1" outlineLevel="2" x14ac:dyDescent="0.2">
      <c r="A210" s="49">
        <v>77</v>
      </c>
      <c r="B210" s="49">
        <v>785302</v>
      </c>
      <c r="C210" s="50">
        <v>45328</v>
      </c>
      <c r="D210" s="49">
        <v>699</v>
      </c>
      <c r="E210" s="51" t="s">
        <v>277</v>
      </c>
      <c r="F210" s="51" t="s">
        <v>236</v>
      </c>
      <c r="G210" s="52" t="s">
        <v>492</v>
      </c>
      <c r="H210" s="51" t="s">
        <v>493</v>
      </c>
      <c r="I210" s="53">
        <v>8</v>
      </c>
      <c r="J210" s="54">
        <v>55</v>
      </c>
      <c r="K210" s="54">
        <v>55</v>
      </c>
      <c r="L210" s="55">
        <v>0</v>
      </c>
      <c r="M210" s="51" t="s">
        <v>31</v>
      </c>
      <c r="N210" s="54">
        <v>440</v>
      </c>
      <c r="O210" s="54">
        <v>110</v>
      </c>
      <c r="P210" s="56">
        <f t="shared" si="4"/>
        <v>0.25</v>
      </c>
      <c r="Q210" s="22" t="s">
        <v>406</v>
      </c>
    </row>
    <row r="211" spans="1:17" s="23" customFormat="1" ht="11.25" hidden="1" outlineLevel="2" x14ac:dyDescent="0.2">
      <c r="A211" s="49">
        <v>77</v>
      </c>
      <c r="B211" s="49">
        <v>785302</v>
      </c>
      <c r="C211" s="50">
        <v>45328</v>
      </c>
      <c r="D211" s="49">
        <v>699</v>
      </c>
      <c r="E211" s="51" t="s">
        <v>277</v>
      </c>
      <c r="F211" s="51" t="s">
        <v>236</v>
      </c>
      <c r="G211" s="52" t="s">
        <v>494</v>
      </c>
      <c r="H211" s="51" t="s">
        <v>467</v>
      </c>
      <c r="I211" s="53">
        <v>8</v>
      </c>
      <c r="J211" s="54">
        <v>22</v>
      </c>
      <c r="K211" s="54">
        <v>22</v>
      </c>
      <c r="L211" s="55">
        <v>0</v>
      </c>
      <c r="M211" s="51" t="s">
        <v>31</v>
      </c>
      <c r="N211" s="54">
        <v>176</v>
      </c>
      <c r="O211" s="54">
        <v>44</v>
      </c>
      <c r="P211" s="56">
        <f t="shared" si="4"/>
        <v>0.25</v>
      </c>
      <c r="Q211" s="22" t="s">
        <v>406</v>
      </c>
    </row>
    <row r="212" spans="1:17" s="23" customFormat="1" ht="11.25" hidden="1" outlineLevel="2" x14ac:dyDescent="0.2">
      <c r="A212" s="49">
        <v>77</v>
      </c>
      <c r="B212" s="49">
        <v>785302</v>
      </c>
      <c r="C212" s="50">
        <v>45328</v>
      </c>
      <c r="D212" s="49">
        <v>699</v>
      </c>
      <c r="E212" s="51" t="s">
        <v>277</v>
      </c>
      <c r="F212" s="51" t="s">
        <v>236</v>
      </c>
      <c r="G212" s="52" t="s">
        <v>495</v>
      </c>
      <c r="H212" s="51" t="s">
        <v>181</v>
      </c>
      <c r="I212" s="53">
        <v>8</v>
      </c>
      <c r="J212" s="54">
        <v>63</v>
      </c>
      <c r="K212" s="54">
        <v>63</v>
      </c>
      <c r="L212" s="55">
        <v>0</v>
      </c>
      <c r="M212" s="51" t="s">
        <v>31</v>
      </c>
      <c r="N212" s="54">
        <v>504</v>
      </c>
      <c r="O212" s="54">
        <v>126</v>
      </c>
      <c r="P212" s="56">
        <f t="shared" si="4"/>
        <v>0.25</v>
      </c>
      <c r="Q212" s="22" t="s">
        <v>406</v>
      </c>
    </row>
    <row r="213" spans="1:17" s="23" customFormat="1" ht="11.25" hidden="1" outlineLevel="2" x14ac:dyDescent="0.2">
      <c r="A213" s="49">
        <v>77</v>
      </c>
      <c r="B213" s="49">
        <v>785302</v>
      </c>
      <c r="C213" s="50">
        <v>45328</v>
      </c>
      <c r="D213" s="49">
        <v>699</v>
      </c>
      <c r="E213" s="51" t="s">
        <v>277</v>
      </c>
      <c r="F213" s="51" t="s">
        <v>236</v>
      </c>
      <c r="G213" s="52" t="s">
        <v>496</v>
      </c>
      <c r="H213" s="51" t="s">
        <v>497</v>
      </c>
      <c r="I213" s="53">
        <v>1</v>
      </c>
      <c r="J213" s="54">
        <v>375</v>
      </c>
      <c r="K213" s="54">
        <v>375</v>
      </c>
      <c r="L213" s="55">
        <v>0</v>
      </c>
      <c r="M213" s="51" t="s">
        <v>31</v>
      </c>
      <c r="N213" s="54">
        <v>375</v>
      </c>
      <c r="O213" s="54">
        <v>93.75</v>
      </c>
      <c r="P213" s="56">
        <f t="shared" si="4"/>
        <v>0.25</v>
      </c>
      <c r="Q213" s="22" t="s">
        <v>406</v>
      </c>
    </row>
    <row r="214" spans="1:17" s="23" customFormat="1" ht="11.25" hidden="1" outlineLevel="2" x14ac:dyDescent="0.2">
      <c r="A214" s="49">
        <v>77</v>
      </c>
      <c r="B214" s="49">
        <v>785302</v>
      </c>
      <c r="C214" s="50">
        <v>45328</v>
      </c>
      <c r="D214" s="49">
        <v>699</v>
      </c>
      <c r="E214" s="51" t="s">
        <v>277</v>
      </c>
      <c r="F214" s="51" t="s">
        <v>236</v>
      </c>
      <c r="G214" s="52" t="s">
        <v>496</v>
      </c>
      <c r="H214" s="51" t="s">
        <v>497</v>
      </c>
      <c r="I214" s="53">
        <v>4</v>
      </c>
      <c r="J214" s="54">
        <v>375</v>
      </c>
      <c r="K214" s="54">
        <v>375</v>
      </c>
      <c r="L214" s="55">
        <v>0</v>
      </c>
      <c r="M214" s="51" t="s">
        <v>31</v>
      </c>
      <c r="N214" s="54">
        <v>1500</v>
      </c>
      <c r="O214" s="54">
        <v>375</v>
      </c>
      <c r="P214" s="56">
        <f t="shared" si="4"/>
        <v>0.25</v>
      </c>
      <c r="Q214" s="22" t="s">
        <v>406</v>
      </c>
    </row>
    <row r="215" spans="1:17" s="23" customFormat="1" ht="11.25" hidden="1" outlineLevel="2" x14ac:dyDescent="0.2">
      <c r="A215" s="49">
        <v>77</v>
      </c>
      <c r="B215" s="49">
        <v>785302</v>
      </c>
      <c r="C215" s="50">
        <v>45328</v>
      </c>
      <c r="D215" s="49">
        <v>699</v>
      </c>
      <c r="E215" s="51" t="s">
        <v>277</v>
      </c>
      <c r="F215" s="51" t="s">
        <v>236</v>
      </c>
      <c r="G215" s="52" t="s">
        <v>498</v>
      </c>
      <c r="H215" s="51" t="s">
        <v>499</v>
      </c>
      <c r="I215" s="53">
        <v>5</v>
      </c>
      <c r="J215" s="54">
        <v>393</v>
      </c>
      <c r="K215" s="54">
        <v>393</v>
      </c>
      <c r="L215" s="55">
        <v>0</v>
      </c>
      <c r="M215" s="51" t="s">
        <v>31</v>
      </c>
      <c r="N215" s="54">
        <v>1965</v>
      </c>
      <c r="O215" s="54">
        <v>491.25</v>
      </c>
      <c r="P215" s="56">
        <f t="shared" si="4"/>
        <v>0.25</v>
      </c>
      <c r="Q215" s="22" t="s">
        <v>406</v>
      </c>
    </row>
    <row r="216" spans="1:17" s="23" customFormat="1" ht="11.25" hidden="1" outlineLevel="2" x14ac:dyDescent="0.2">
      <c r="A216" s="49">
        <v>77</v>
      </c>
      <c r="B216" s="49">
        <v>785302</v>
      </c>
      <c r="C216" s="50">
        <v>45328</v>
      </c>
      <c r="D216" s="49">
        <v>699</v>
      </c>
      <c r="E216" s="51" t="s">
        <v>277</v>
      </c>
      <c r="F216" s="51" t="s">
        <v>236</v>
      </c>
      <c r="G216" s="52" t="s">
        <v>500</v>
      </c>
      <c r="H216" s="51" t="s">
        <v>501</v>
      </c>
      <c r="I216" s="53">
        <v>4</v>
      </c>
      <c r="J216" s="54">
        <v>215</v>
      </c>
      <c r="K216" s="54">
        <v>215</v>
      </c>
      <c r="L216" s="55">
        <v>0</v>
      </c>
      <c r="M216" s="51" t="s">
        <v>40</v>
      </c>
      <c r="N216" s="54">
        <v>860</v>
      </c>
      <c r="O216" s="54">
        <v>172</v>
      </c>
      <c r="P216" s="56">
        <f t="shared" si="4"/>
        <v>0.2</v>
      </c>
      <c r="Q216" s="22" t="s">
        <v>406</v>
      </c>
    </row>
    <row r="217" spans="1:17" s="23" customFormat="1" ht="11.25" hidden="1" outlineLevel="2" x14ac:dyDescent="0.2">
      <c r="A217" s="49">
        <v>77</v>
      </c>
      <c r="B217" s="49">
        <v>785302</v>
      </c>
      <c r="C217" s="50">
        <v>45328</v>
      </c>
      <c r="D217" s="49">
        <v>699</v>
      </c>
      <c r="E217" s="51" t="s">
        <v>277</v>
      </c>
      <c r="F217" s="51" t="s">
        <v>236</v>
      </c>
      <c r="G217" s="52" t="s">
        <v>152</v>
      </c>
      <c r="H217" s="51" t="s">
        <v>153</v>
      </c>
      <c r="I217" s="53">
        <v>7</v>
      </c>
      <c r="J217" s="54">
        <v>161</v>
      </c>
      <c r="K217" s="54">
        <v>161</v>
      </c>
      <c r="L217" s="55">
        <v>0</v>
      </c>
      <c r="M217" s="51" t="s">
        <v>31</v>
      </c>
      <c r="N217" s="54">
        <v>1127</v>
      </c>
      <c r="O217" s="54">
        <v>281.75</v>
      </c>
      <c r="P217" s="56">
        <f t="shared" si="4"/>
        <v>0.25</v>
      </c>
      <c r="Q217" s="22" t="s">
        <v>406</v>
      </c>
    </row>
    <row r="218" spans="1:17" s="23" customFormat="1" ht="11.25" hidden="1" outlineLevel="2" x14ac:dyDescent="0.2">
      <c r="A218" s="49">
        <v>77</v>
      </c>
      <c r="B218" s="49">
        <v>785302</v>
      </c>
      <c r="C218" s="50">
        <v>45328</v>
      </c>
      <c r="D218" s="49">
        <v>699</v>
      </c>
      <c r="E218" s="51" t="s">
        <v>277</v>
      </c>
      <c r="F218" s="51" t="s">
        <v>236</v>
      </c>
      <c r="G218" s="52" t="s">
        <v>502</v>
      </c>
      <c r="H218" s="51" t="s">
        <v>228</v>
      </c>
      <c r="I218" s="53">
        <v>2</v>
      </c>
      <c r="J218" s="54">
        <v>123</v>
      </c>
      <c r="K218" s="54">
        <v>123</v>
      </c>
      <c r="L218" s="55">
        <v>0</v>
      </c>
      <c r="M218" s="51" t="s">
        <v>31</v>
      </c>
      <c r="N218" s="54">
        <v>246</v>
      </c>
      <c r="O218" s="54">
        <v>61.5</v>
      </c>
      <c r="P218" s="56">
        <f t="shared" si="4"/>
        <v>0.25</v>
      </c>
      <c r="Q218" s="22" t="s">
        <v>406</v>
      </c>
    </row>
    <row r="219" spans="1:17" s="23" customFormat="1" ht="11.25" hidden="1" outlineLevel="2" x14ac:dyDescent="0.2">
      <c r="A219" s="49">
        <v>77</v>
      </c>
      <c r="B219" s="49">
        <v>785302</v>
      </c>
      <c r="C219" s="50">
        <v>45328</v>
      </c>
      <c r="D219" s="49">
        <v>699</v>
      </c>
      <c r="E219" s="51" t="s">
        <v>277</v>
      </c>
      <c r="F219" s="51" t="s">
        <v>236</v>
      </c>
      <c r="G219" s="52" t="s">
        <v>502</v>
      </c>
      <c r="H219" s="51" t="s">
        <v>228</v>
      </c>
      <c r="I219" s="53">
        <v>6</v>
      </c>
      <c r="J219" s="54">
        <v>123</v>
      </c>
      <c r="K219" s="54">
        <v>123</v>
      </c>
      <c r="L219" s="55">
        <v>0</v>
      </c>
      <c r="M219" s="51" t="s">
        <v>31</v>
      </c>
      <c r="N219" s="54">
        <v>738</v>
      </c>
      <c r="O219" s="54">
        <v>184.5</v>
      </c>
      <c r="P219" s="56">
        <f t="shared" si="4"/>
        <v>0.25</v>
      </c>
      <c r="Q219" s="22" t="s">
        <v>406</v>
      </c>
    </row>
    <row r="220" spans="1:17" s="23" customFormat="1" ht="11.25" hidden="1" outlineLevel="2" x14ac:dyDescent="0.2">
      <c r="A220" s="49">
        <v>77</v>
      </c>
      <c r="B220" s="49">
        <v>785302</v>
      </c>
      <c r="C220" s="50">
        <v>45328</v>
      </c>
      <c r="D220" s="49">
        <v>699</v>
      </c>
      <c r="E220" s="51" t="s">
        <v>277</v>
      </c>
      <c r="F220" s="51" t="s">
        <v>236</v>
      </c>
      <c r="G220" s="52" t="s">
        <v>503</v>
      </c>
      <c r="H220" s="51" t="s">
        <v>191</v>
      </c>
      <c r="I220" s="53">
        <v>5</v>
      </c>
      <c r="J220" s="54">
        <v>90</v>
      </c>
      <c r="K220" s="54">
        <v>90</v>
      </c>
      <c r="L220" s="55">
        <v>0</v>
      </c>
      <c r="M220" s="51" t="s">
        <v>31</v>
      </c>
      <c r="N220" s="54">
        <v>450</v>
      </c>
      <c r="O220" s="54">
        <v>112.5</v>
      </c>
      <c r="P220" s="56">
        <f t="shared" si="4"/>
        <v>0.25</v>
      </c>
      <c r="Q220" s="22" t="s">
        <v>406</v>
      </c>
    </row>
    <row r="221" spans="1:17" s="23" customFormat="1" ht="11.25" hidden="1" outlineLevel="2" x14ac:dyDescent="0.2">
      <c r="A221" s="49">
        <v>77</v>
      </c>
      <c r="B221" s="49">
        <v>785310</v>
      </c>
      <c r="C221" s="50">
        <v>45328</v>
      </c>
      <c r="D221" s="49">
        <v>966</v>
      </c>
      <c r="E221" s="51" t="s">
        <v>41</v>
      </c>
      <c r="F221" s="51" t="s">
        <v>33</v>
      </c>
      <c r="G221" s="52" t="s">
        <v>504</v>
      </c>
      <c r="H221" s="51" t="s">
        <v>133</v>
      </c>
      <c r="I221" s="53">
        <v>2</v>
      </c>
      <c r="J221" s="54">
        <v>49</v>
      </c>
      <c r="K221" s="54">
        <v>32.9</v>
      </c>
      <c r="L221" s="55">
        <v>30</v>
      </c>
      <c r="M221" s="51" t="s">
        <v>49</v>
      </c>
      <c r="N221" s="54">
        <v>65.8</v>
      </c>
      <c r="O221" s="54">
        <v>13.4232</v>
      </c>
      <c r="P221" s="56">
        <f t="shared" si="4"/>
        <v>0.20400000000000001</v>
      </c>
      <c r="Q221" s="22" t="s">
        <v>406</v>
      </c>
    </row>
    <row r="222" spans="1:17" s="23" customFormat="1" ht="11.25" hidden="1" outlineLevel="2" x14ac:dyDescent="0.2">
      <c r="A222" s="49">
        <v>77</v>
      </c>
      <c r="B222" s="49">
        <v>785374</v>
      </c>
      <c r="C222" s="50">
        <v>45329</v>
      </c>
      <c r="D222" s="49">
        <v>699</v>
      </c>
      <c r="E222" s="51" t="s">
        <v>277</v>
      </c>
      <c r="F222" s="51" t="s">
        <v>236</v>
      </c>
      <c r="G222" s="52" t="s">
        <v>505</v>
      </c>
      <c r="H222" s="51" t="s">
        <v>506</v>
      </c>
      <c r="I222" s="53">
        <v>8</v>
      </c>
      <c r="J222" s="54">
        <v>108</v>
      </c>
      <c r="K222" s="54">
        <v>108</v>
      </c>
      <c r="L222" s="55">
        <v>0</v>
      </c>
      <c r="M222" s="51" t="s">
        <v>31</v>
      </c>
      <c r="N222" s="54">
        <v>864</v>
      </c>
      <c r="O222" s="54">
        <v>216</v>
      </c>
      <c r="P222" s="56">
        <f t="shared" si="4"/>
        <v>0.25</v>
      </c>
      <c r="Q222" s="22" t="s">
        <v>406</v>
      </c>
    </row>
    <row r="223" spans="1:17" s="23" customFormat="1" ht="11.25" hidden="1" outlineLevel="2" x14ac:dyDescent="0.2">
      <c r="A223" s="49">
        <v>77</v>
      </c>
      <c r="B223" s="49">
        <v>785374</v>
      </c>
      <c r="C223" s="50">
        <v>45329</v>
      </c>
      <c r="D223" s="49">
        <v>699</v>
      </c>
      <c r="E223" s="51" t="s">
        <v>277</v>
      </c>
      <c r="F223" s="51" t="s">
        <v>236</v>
      </c>
      <c r="G223" s="52" t="s">
        <v>507</v>
      </c>
      <c r="H223" s="51" t="s">
        <v>508</v>
      </c>
      <c r="I223" s="53">
        <v>8</v>
      </c>
      <c r="J223" s="54">
        <v>276</v>
      </c>
      <c r="K223" s="54">
        <v>276</v>
      </c>
      <c r="L223" s="55">
        <v>0</v>
      </c>
      <c r="M223" s="51" t="s">
        <v>31</v>
      </c>
      <c r="N223" s="54">
        <v>2208</v>
      </c>
      <c r="O223" s="54">
        <v>552</v>
      </c>
      <c r="P223" s="56">
        <f t="shared" si="4"/>
        <v>0.25</v>
      </c>
      <c r="Q223" s="22" t="s">
        <v>406</v>
      </c>
    </row>
    <row r="224" spans="1:17" s="23" customFormat="1" ht="11.25" hidden="1" outlineLevel="2" x14ac:dyDescent="0.2">
      <c r="A224" s="49">
        <v>77</v>
      </c>
      <c r="B224" s="49">
        <v>785387</v>
      </c>
      <c r="C224" s="50">
        <v>45329</v>
      </c>
      <c r="D224" s="49">
        <v>997</v>
      </c>
      <c r="E224" s="51" t="s">
        <v>247</v>
      </c>
      <c r="F224" s="51" t="s">
        <v>248</v>
      </c>
      <c r="G224" s="52" t="s">
        <v>249</v>
      </c>
      <c r="H224" s="51" t="s">
        <v>250</v>
      </c>
      <c r="I224" s="53">
        <v>2</v>
      </c>
      <c r="J224" s="54">
        <v>895</v>
      </c>
      <c r="K224" s="54">
        <v>805.5</v>
      </c>
      <c r="L224" s="55">
        <v>0</v>
      </c>
      <c r="M224" s="51" t="s">
        <v>98</v>
      </c>
      <c r="N224" s="54">
        <v>1611</v>
      </c>
      <c r="O224" s="54">
        <v>383.82814960629923</v>
      </c>
      <c r="P224" s="56">
        <f t="shared" ref="P224:P287" si="5">O224/N224</f>
        <v>0.23825459317585304</v>
      </c>
      <c r="Q224" s="22" t="s">
        <v>406</v>
      </c>
    </row>
    <row r="225" spans="1:17" s="23" customFormat="1" ht="11.25" hidden="1" outlineLevel="2" x14ac:dyDescent="0.2">
      <c r="A225" s="49">
        <v>77</v>
      </c>
      <c r="B225" s="49">
        <v>785393</v>
      </c>
      <c r="C225" s="50">
        <v>45329</v>
      </c>
      <c r="D225" s="49">
        <v>678</v>
      </c>
      <c r="E225" s="51" t="s">
        <v>480</v>
      </c>
      <c r="F225" s="51" t="s">
        <v>481</v>
      </c>
      <c r="G225" s="52" t="s">
        <v>509</v>
      </c>
      <c r="H225" s="51" t="s">
        <v>510</v>
      </c>
      <c r="I225" s="53">
        <v>6</v>
      </c>
      <c r="J225" s="54">
        <v>88</v>
      </c>
      <c r="K225" s="54">
        <v>66</v>
      </c>
      <c r="L225" s="55">
        <v>25</v>
      </c>
      <c r="M225" s="51" t="s">
        <v>24</v>
      </c>
      <c r="N225" s="54">
        <v>396</v>
      </c>
      <c r="O225" s="54">
        <v>69.3</v>
      </c>
      <c r="P225" s="56">
        <f t="shared" si="5"/>
        <v>0.17499999999999999</v>
      </c>
      <c r="Q225" s="22" t="s">
        <v>406</v>
      </c>
    </row>
    <row r="226" spans="1:17" s="23" customFormat="1" ht="11.25" hidden="1" outlineLevel="2" x14ac:dyDescent="0.2">
      <c r="A226" s="49">
        <v>77</v>
      </c>
      <c r="B226" s="49">
        <v>785393</v>
      </c>
      <c r="C226" s="50">
        <v>45329</v>
      </c>
      <c r="D226" s="49">
        <v>678</v>
      </c>
      <c r="E226" s="51" t="s">
        <v>480</v>
      </c>
      <c r="F226" s="51" t="s">
        <v>481</v>
      </c>
      <c r="G226" s="52" t="s">
        <v>511</v>
      </c>
      <c r="H226" s="51" t="s">
        <v>512</v>
      </c>
      <c r="I226" s="53">
        <v>6</v>
      </c>
      <c r="J226" s="54">
        <v>125</v>
      </c>
      <c r="K226" s="54">
        <v>93.75</v>
      </c>
      <c r="L226" s="55">
        <v>25</v>
      </c>
      <c r="M226" s="51" t="s">
        <v>24</v>
      </c>
      <c r="N226" s="54">
        <v>562.5</v>
      </c>
      <c r="O226" s="54">
        <v>98.4375</v>
      </c>
      <c r="P226" s="56">
        <f t="shared" si="5"/>
        <v>0.17499999999999999</v>
      </c>
      <c r="Q226" s="22" t="s">
        <v>406</v>
      </c>
    </row>
    <row r="227" spans="1:17" s="23" customFormat="1" ht="11.25" hidden="1" outlineLevel="2" x14ac:dyDescent="0.2">
      <c r="A227" s="49">
        <v>77</v>
      </c>
      <c r="B227" s="49">
        <v>785405</v>
      </c>
      <c r="C227" s="50">
        <v>45329</v>
      </c>
      <c r="D227" s="49">
        <v>4665</v>
      </c>
      <c r="E227" s="51" t="s">
        <v>286</v>
      </c>
      <c r="F227" s="51" t="s">
        <v>287</v>
      </c>
      <c r="G227" s="52" t="s">
        <v>472</v>
      </c>
      <c r="H227" s="51" t="s">
        <v>473</v>
      </c>
      <c r="I227" s="53">
        <v>1</v>
      </c>
      <c r="J227" s="54">
        <v>125</v>
      </c>
      <c r="K227" s="54">
        <v>69</v>
      </c>
      <c r="L227" s="55">
        <v>44.8</v>
      </c>
      <c r="M227" s="51" t="s">
        <v>31</v>
      </c>
      <c r="N227" s="54">
        <v>69</v>
      </c>
      <c r="O227" s="54">
        <v>11.067600000000001</v>
      </c>
      <c r="P227" s="56">
        <f t="shared" si="5"/>
        <v>0.16040000000000001</v>
      </c>
      <c r="Q227" s="22" t="s">
        <v>406</v>
      </c>
    </row>
    <row r="228" spans="1:17" s="23" customFormat="1" ht="11.25" hidden="1" outlineLevel="2" x14ac:dyDescent="0.2">
      <c r="A228" s="49">
        <v>77</v>
      </c>
      <c r="B228" s="49">
        <v>785406</v>
      </c>
      <c r="C228" s="50">
        <v>45329</v>
      </c>
      <c r="D228" s="49">
        <v>656</v>
      </c>
      <c r="E228" s="51" t="s">
        <v>513</v>
      </c>
      <c r="F228" s="51" t="s">
        <v>122</v>
      </c>
      <c r="G228" s="52" t="s">
        <v>514</v>
      </c>
      <c r="H228" s="51" t="s">
        <v>515</v>
      </c>
      <c r="I228" s="53">
        <v>2</v>
      </c>
      <c r="J228" s="54">
        <v>530</v>
      </c>
      <c r="K228" s="54">
        <v>530</v>
      </c>
      <c r="L228" s="55">
        <v>0</v>
      </c>
      <c r="M228" s="51" t="s">
        <v>31</v>
      </c>
      <c r="N228" s="54">
        <v>1060</v>
      </c>
      <c r="O228" s="54">
        <v>265</v>
      </c>
      <c r="P228" s="56">
        <f t="shared" si="5"/>
        <v>0.25</v>
      </c>
      <c r="Q228" s="22" t="s">
        <v>406</v>
      </c>
    </row>
    <row r="229" spans="1:17" s="23" customFormat="1" ht="11.25" hidden="1" outlineLevel="2" x14ac:dyDescent="0.2">
      <c r="A229" s="49">
        <v>77</v>
      </c>
      <c r="B229" s="49">
        <v>785406</v>
      </c>
      <c r="C229" s="50">
        <v>45329</v>
      </c>
      <c r="D229" s="49">
        <v>656</v>
      </c>
      <c r="E229" s="51" t="s">
        <v>513</v>
      </c>
      <c r="F229" s="51" t="s">
        <v>122</v>
      </c>
      <c r="G229" s="52" t="s">
        <v>516</v>
      </c>
      <c r="H229" s="51" t="s">
        <v>517</v>
      </c>
      <c r="I229" s="53">
        <v>2</v>
      </c>
      <c r="J229" s="54">
        <v>978</v>
      </c>
      <c r="K229" s="54">
        <v>978</v>
      </c>
      <c r="L229" s="55">
        <v>0</v>
      </c>
      <c r="M229" s="51" t="s">
        <v>40</v>
      </c>
      <c r="N229" s="54">
        <v>1956</v>
      </c>
      <c r="O229" s="54">
        <v>391.2</v>
      </c>
      <c r="P229" s="56">
        <f t="shared" si="5"/>
        <v>0.19999999999999998</v>
      </c>
      <c r="Q229" s="22" t="s">
        <v>406</v>
      </c>
    </row>
    <row r="230" spans="1:17" s="23" customFormat="1" ht="11.25" hidden="1" outlineLevel="2" x14ac:dyDescent="0.2">
      <c r="A230" s="49">
        <v>77</v>
      </c>
      <c r="B230" s="49">
        <v>785427</v>
      </c>
      <c r="C230" s="50">
        <v>45330</v>
      </c>
      <c r="D230" s="49">
        <v>6200</v>
      </c>
      <c r="E230" s="51" t="s">
        <v>518</v>
      </c>
      <c r="F230" s="51" t="s">
        <v>519</v>
      </c>
      <c r="G230" s="52" t="s">
        <v>255</v>
      </c>
      <c r="H230" s="51" t="s">
        <v>256</v>
      </c>
      <c r="I230" s="53">
        <v>1</v>
      </c>
      <c r="J230" s="54">
        <v>385</v>
      </c>
      <c r="K230" s="54">
        <v>385</v>
      </c>
      <c r="L230" s="55">
        <v>0</v>
      </c>
      <c r="M230" s="51" t="s">
        <v>31</v>
      </c>
      <c r="N230" s="54">
        <v>385</v>
      </c>
      <c r="O230" s="54">
        <v>96.25</v>
      </c>
      <c r="P230" s="56">
        <f t="shared" si="5"/>
        <v>0.25</v>
      </c>
      <c r="Q230" s="22" t="s">
        <v>406</v>
      </c>
    </row>
    <row r="231" spans="1:17" s="23" customFormat="1" ht="11.25" hidden="1" outlineLevel="2" x14ac:dyDescent="0.2">
      <c r="A231" s="49">
        <v>77</v>
      </c>
      <c r="B231" s="49">
        <v>785446</v>
      </c>
      <c r="C231" s="50">
        <v>45330</v>
      </c>
      <c r="D231" s="49">
        <v>966</v>
      </c>
      <c r="E231" s="51" t="s">
        <v>32</v>
      </c>
      <c r="F231" s="51" t="s">
        <v>33</v>
      </c>
      <c r="G231" s="52" t="s">
        <v>520</v>
      </c>
      <c r="H231" s="51" t="s">
        <v>521</v>
      </c>
      <c r="I231" s="53">
        <v>3</v>
      </c>
      <c r="J231" s="54">
        <v>311</v>
      </c>
      <c r="K231" s="54">
        <v>233.25</v>
      </c>
      <c r="L231" s="55">
        <v>25</v>
      </c>
      <c r="M231" s="51" t="s">
        <v>31</v>
      </c>
      <c r="N231" s="54">
        <v>699.75</v>
      </c>
      <c r="O231" s="54">
        <v>139.94999999999999</v>
      </c>
      <c r="P231" s="56">
        <f t="shared" si="5"/>
        <v>0.19999999999999998</v>
      </c>
      <c r="Q231" s="22" t="s">
        <v>406</v>
      </c>
    </row>
    <row r="232" spans="1:17" s="23" customFormat="1" ht="11.25" hidden="1" outlineLevel="2" x14ac:dyDescent="0.2">
      <c r="A232" s="49">
        <v>77</v>
      </c>
      <c r="B232" s="49">
        <v>785483</v>
      </c>
      <c r="C232" s="50">
        <v>45330</v>
      </c>
      <c r="D232" s="49">
        <v>656</v>
      </c>
      <c r="E232" s="51" t="s">
        <v>522</v>
      </c>
      <c r="F232" s="51" t="s">
        <v>122</v>
      </c>
      <c r="G232" s="52" t="s">
        <v>29</v>
      </c>
      <c r="H232" s="51" t="s">
        <v>30</v>
      </c>
      <c r="I232" s="53">
        <v>5</v>
      </c>
      <c r="J232" s="54">
        <v>273</v>
      </c>
      <c r="K232" s="54">
        <v>110</v>
      </c>
      <c r="L232" s="55">
        <v>59.706959706959715</v>
      </c>
      <c r="M232" s="51" t="s">
        <v>31</v>
      </c>
      <c r="N232" s="54">
        <v>550</v>
      </c>
      <c r="O232" s="54">
        <f>N232*0.2</f>
        <v>110</v>
      </c>
      <c r="P232" s="56">
        <f t="shared" si="5"/>
        <v>0.2</v>
      </c>
      <c r="Q232" s="22" t="s">
        <v>406</v>
      </c>
    </row>
    <row r="233" spans="1:17" s="23" customFormat="1" ht="11.25" hidden="1" outlineLevel="2" x14ac:dyDescent="0.2">
      <c r="A233" s="49">
        <v>77</v>
      </c>
      <c r="B233" s="49">
        <v>785504</v>
      </c>
      <c r="C233" s="50">
        <v>45330</v>
      </c>
      <c r="D233" s="49">
        <v>1300</v>
      </c>
      <c r="E233" s="51" t="s">
        <v>101</v>
      </c>
      <c r="F233" s="51" t="s">
        <v>102</v>
      </c>
      <c r="G233" s="52" t="s">
        <v>523</v>
      </c>
      <c r="H233" s="51" t="s">
        <v>524</v>
      </c>
      <c r="I233" s="53">
        <v>1</v>
      </c>
      <c r="J233" s="54">
        <v>66</v>
      </c>
      <c r="K233" s="54">
        <v>49.5</v>
      </c>
      <c r="L233" s="55">
        <v>25</v>
      </c>
      <c r="M233" s="51" t="s">
        <v>40</v>
      </c>
      <c r="N233" s="54">
        <v>49.5</v>
      </c>
      <c r="O233" s="54">
        <v>8.4149999999999991</v>
      </c>
      <c r="P233" s="56">
        <f t="shared" si="5"/>
        <v>0.16999999999999998</v>
      </c>
      <c r="Q233" s="22" t="s">
        <v>406</v>
      </c>
    </row>
    <row r="234" spans="1:17" s="23" customFormat="1" ht="11.25" hidden="1" outlineLevel="2" x14ac:dyDescent="0.2">
      <c r="A234" s="49">
        <v>77</v>
      </c>
      <c r="B234" s="49">
        <v>785504</v>
      </c>
      <c r="C234" s="50">
        <v>45330</v>
      </c>
      <c r="D234" s="49">
        <v>1300</v>
      </c>
      <c r="E234" s="51" t="s">
        <v>101</v>
      </c>
      <c r="F234" s="51" t="s">
        <v>102</v>
      </c>
      <c r="G234" s="52" t="s">
        <v>523</v>
      </c>
      <c r="H234" s="51" t="s">
        <v>524</v>
      </c>
      <c r="I234" s="53">
        <v>1</v>
      </c>
      <c r="J234" s="54">
        <v>66</v>
      </c>
      <c r="K234" s="54">
        <v>49.5</v>
      </c>
      <c r="L234" s="55">
        <v>25</v>
      </c>
      <c r="M234" s="51" t="s">
        <v>40</v>
      </c>
      <c r="N234" s="54">
        <v>49.5</v>
      </c>
      <c r="O234" s="54">
        <v>8.4149999999999991</v>
      </c>
      <c r="P234" s="56">
        <f t="shared" si="5"/>
        <v>0.16999999999999998</v>
      </c>
      <c r="Q234" s="22" t="s">
        <v>406</v>
      </c>
    </row>
    <row r="235" spans="1:17" s="23" customFormat="1" ht="11.25" hidden="1" outlineLevel="2" x14ac:dyDescent="0.2">
      <c r="A235" s="49">
        <v>77</v>
      </c>
      <c r="B235" s="49">
        <v>785504</v>
      </c>
      <c r="C235" s="50">
        <v>45330</v>
      </c>
      <c r="D235" s="49">
        <v>1300</v>
      </c>
      <c r="E235" s="51" t="s">
        <v>101</v>
      </c>
      <c r="F235" s="51" t="s">
        <v>102</v>
      </c>
      <c r="G235" s="52" t="s">
        <v>126</v>
      </c>
      <c r="H235" s="51" t="s">
        <v>127</v>
      </c>
      <c r="I235" s="53">
        <v>1</v>
      </c>
      <c r="J235" s="54">
        <v>173</v>
      </c>
      <c r="K235" s="54">
        <v>140.25</v>
      </c>
      <c r="L235" s="55">
        <v>18.930635838150287</v>
      </c>
      <c r="M235" s="51" t="s">
        <v>49</v>
      </c>
      <c r="N235" s="54">
        <v>140.25</v>
      </c>
      <c r="O235" s="54">
        <v>33.578930635838148</v>
      </c>
      <c r="P235" s="56">
        <f t="shared" si="5"/>
        <v>0.23942196531791907</v>
      </c>
      <c r="Q235" s="22" t="s">
        <v>406</v>
      </c>
    </row>
    <row r="236" spans="1:17" s="23" customFormat="1" ht="11.25" hidden="1" outlineLevel="2" x14ac:dyDescent="0.2">
      <c r="A236" s="49">
        <v>77</v>
      </c>
      <c r="B236" s="49">
        <v>785509</v>
      </c>
      <c r="C236" s="50">
        <v>45330</v>
      </c>
      <c r="D236" s="49">
        <v>1190</v>
      </c>
      <c r="E236" s="51" t="s">
        <v>374</v>
      </c>
      <c r="F236" s="51" t="s">
        <v>303</v>
      </c>
      <c r="G236" s="52" t="s">
        <v>525</v>
      </c>
      <c r="H236" s="51" t="s">
        <v>526</v>
      </c>
      <c r="I236" s="53">
        <v>2</v>
      </c>
      <c r="J236" s="54">
        <v>116</v>
      </c>
      <c r="K236" s="54">
        <v>116</v>
      </c>
      <c r="L236" s="55">
        <v>0</v>
      </c>
      <c r="M236" s="51" t="s">
        <v>31</v>
      </c>
      <c r="N236" s="54">
        <v>232</v>
      </c>
      <c r="O236" s="54">
        <v>58</v>
      </c>
      <c r="P236" s="56">
        <f t="shared" si="5"/>
        <v>0.25</v>
      </c>
      <c r="Q236" s="22" t="s">
        <v>406</v>
      </c>
    </row>
    <row r="237" spans="1:17" s="23" customFormat="1" ht="11.25" hidden="1" outlineLevel="2" x14ac:dyDescent="0.2">
      <c r="A237" s="49">
        <v>77</v>
      </c>
      <c r="B237" s="49">
        <v>785513</v>
      </c>
      <c r="C237" s="50">
        <v>45330</v>
      </c>
      <c r="D237" s="49">
        <v>656</v>
      </c>
      <c r="E237" s="51" t="s">
        <v>337</v>
      </c>
      <c r="F237" s="51" t="s">
        <v>338</v>
      </c>
      <c r="G237" s="52" t="s">
        <v>527</v>
      </c>
      <c r="H237" s="51" t="s">
        <v>528</v>
      </c>
      <c r="I237" s="53">
        <v>6</v>
      </c>
      <c r="J237" s="54">
        <v>238</v>
      </c>
      <c r="K237" s="54">
        <v>238</v>
      </c>
      <c r="L237" s="55">
        <v>0</v>
      </c>
      <c r="M237" s="51" t="s">
        <v>31</v>
      </c>
      <c r="N237" s="54">
        <v>1428</v>
      </c>
      <c r="O237" s="54">
        <v>357</v>
      </c>
      <c r="P237" s="56">
        <f t="shared" si="5"/>
        <v>0.25</v>
      </c>
      <c r="Q237" s="22" t="s">
        <v>406</v>
      </c>
    </row>
    <row r="238" spans="1:17" s="23" customFormat="1" ht="11.25" hidden="1" outlineLevel="2" x14ac:dyDescent="0.2">
      <c r="A238" s="49">
        <v>77</v>
      </c>
      <c r="B238" s="49">
        <v>785513</v>
      </c>
      <c r="C238" s="50">
        <v>45330</v>
      </c>
      <c r="D238" s="49">
        <v>656</v>
      </c>
      <c r="E238" s="51" t="s">
        <v>337</v>
      </c>
      <c r="F238" s="51" t="s">
        <v>338</v>
      </c>
      <c r="G238" s="52" t="s">
        <v>529</v>
      </c>
      <c r="H238" s="51" t="s">
        <v>530</v>
      </c>
      <c r="I238" s="53">
        <v>2</v>
      </c>
      <c r="J238" s="54">
        <v>495</v>
      </c>
      <c r="K238" s="54">
        <v>495</v>
      </c>
      <c r="L238" s="55">
        <v>0</v>
      </c>
      <c r="M238" s="51" t="s">
        <v>40</v>
      </c>
      <c r="N238" s="54">
        <v>990</v>
      </c>
      <c r="O238" s="54">
        <v>198</v>
      </c>
      <c r="P238" s="56">
        <f t="shared" si="5"/>
        <v>0.2</v>
      </c>
      <c r="Q238" s="22" t="s">
        <v>406</v>
      </c>
    </row>
    <row r="239" spans="1:17" s="23" customFormat="1" ht="11.25" hidden="1" outlineLevel="2" x14ac:dyDescent="0.2">
      <c r="A239" s="49">
        <v>77</v>
      </c>
      <c r="B239" s="49">
        <v>785537</v>
      </c>
      <c r="C239" s="50">
        <v>45331</v>
      </c>
      <c r="D239" s="49">
        <v>656</v>
      </c>
      <c r="E239" s="51" t="s">
        <v>239</v>
      </c>
      <c r="F239" s="51" t="s">
        <v>240</v>
      </c>
      <c r="G239" s="52" t="s">
        <v>531</v>
      </c>
      <c r="H239" s="51" t="s">
        <v>532</v>
      </c>
      <c r="I239" s="53">
        <v>2</v>
      </c>
      <c r="J239" s="54">
        <v>1105</v>
      </c>
      <c r="K239" s="54">
        <v>1105</v>
      </c>
      <c r="L239" s="55">
        <v>0</v>
      </c>
      <c r="M239" s="51" t="s">
        <v>24</v>
      </c>
      <c r="N239" s="54">
        <v>2210</v>
      </c>
      <c r="O239" s="54">
        <v>386.75</v>
      </c>
      <c r="P239" s="56">
        <f t="shared" si="5"/>
        <v>0.17499999999999999</v>
      </c>
      <c r="Q239" s="22" t="s">
        <v>406</v>
      </c>
    </row>
    <row r="240" spans="1:17" s="23" customFormat="1" ht="11.25" hidden="1" outlineLevel="2" x14ac:dyDescent="0.2">
      <c r="A240" s="49">
        <v>77</v>
      </c>
      <c r="B240" s="49">
        <v>785537</v>
      </c>
      <c r="C240" s="50">
        <v>45331</v>
      </c>
      <c r="D240" s="49">
        <v>656</v>
      </c>
      <c r="E240" s="51" t="s">
        <v>239</v>
      </c>
      <c r="F240" s="51" t="s">
        <v>240</v>
      </c>
      <c r="G240" s="52" t="s">
        <v>533</v>
      </c>
      <c r="H240" s="51" t="s">
        <v>368</v>
      </c>
      <c r="I240" s="53">
        <v>2</v>
      </c>
      <c r="J240" s="54">
        <v>126</v>
      </c>
      <c r="K240" s="54">
        <v>126</v>
      </c>
      <c r="L240" s="55">
        <v>0</v>
      </c>
      <c r="M240" s="51" t="s">
        <v>49</v>
      </c>
      <c r="N240" s="54">
        <v>252</v>
      </c>
      <c r="O240" s="54">
        <v>75.599999999999994</v>
      </c>
      <c r="P240" s="56">
        <f t="shared" si="5"/>
        <v>0.3</v>
      </c>
      <c r="Q240" s="22" t="s">
        <v>406</v>
      </c>
    </row>
    <row r="241" spans="1:17" s="23" customFormat="1" ht="11.25" hidden="1" outlineLevel="2" x14ac:dyDescent="0.2">
      <c r="A241" s="49">
        <v>77</v>
      </c>
      <c r="B241" s="49">
        <v>785537</v>
      </c>
      <c r="C241" s="50">
        <v>45331</v>
      </c>
      <c r="D241" s="49">
        <v>656</v>
      </c>
      <c r="E241" s="51" t="s">
        <v>239</v>
      </c>
      <c r="F241" s="51" t="s">
        <v>240</v>
      </c>
      <c r="G241" s="52" t="s">
        <v>534</v>
      </c>
      <c r="H241" s="51" t="s">
        <v>368</v>
      </c>
      <c r="I241" s="53">
        <v>2</v>
      </c>
      <c r="J241" s="54">
        <v>208</v>
      </c>
      <c r="K241" s="54">
        <v>208</v>
      </c>
      <c r="L241" s="55">
        <v>0</v>
      </c>
      <c r="M241" s="51" t="s">
        <v>49</v>
      </c>
      <c r="N241" s="54">
        <v>416</v>
      </c>
      <c r="O241" s="54">
        <v>124.8</v>
      </c>
      <c r="P241" s="56">
        <f t="shared" si="5"/>
        <v>0.3</v>
      </c>
      <c r="Q241" s="22" t="s">
        <v>406</v>
      </c>
    </row>
    <row r="242" spans="1:17" s="23" customFormat="1" ht="11.25" hidden="1" outlineLevel="2" x14ac:dyDescent="0.2">
      <c r="A242" s="49">
        <v>77</v>
      </c>
      <c r="B242" s="49">
        <v>785537</v>
      </c>
      <c r="C242" s="50">
        <v>45331</v>
      </c>
      <c r="D242" s="49">
        <v>656</v>
      </c>
      <c r="E242" s="51" t="s">
        <v>239</v>
      </c>
      <c r="F242" s="51" t="s">
        <v>240</v>
      </c>
      <c r="G242" s="52" t="s">
        <v>535</v>
      </c>
      <c r="H242" s="51" t="s">
        <v>368</v>
      </c>
      <c r="I242" s="53">
        <v>2</v>
      </c>
      <c r="J242" s="54">
        <v>126</v>
      </c>
      <c r="K242" s="54">
        <v>126</v>
      </c>
      <c r="L242" s="55">
        <v>0</v>
      </c>
      <c r="M242" s="51" t="s">
        <v>49</v>
      </c>
      <c r="N242" s="54">
        <v>252</v>
      </c>
      <c r="O242" s="54">
        <v>75.599999999999994</v>
      </c>
      <c r="P242" s="56">
        <f t="shared" si="5"/>
        <v>0.3</v>
      </c>
      <c r="Q242" s="22" t="s">
        <v>406</v>
      </c>
    </row>
    <row r="243" spans="1:17" s="23" customFormat="1" ht="11.25" hidden="1" outlineLevel="2" x14ac:dyDescent="0.2">
      <c r="A243" s="49">
        <v>77</v>
      </c>
      <c r="B243" s="49">
        <v>785537</v>
      </c>
      <c r="C243" s="50">
        <v>45331</v>
      </c>
      <c r="D243" s="49">
        <v>656</v>
      </c>
      <c r="E243" s="51" t="s">
        <v>239</v>
      </c>
      <c r="F243" s="51" t="s">
        <v>240</v>
      </c>
      <c r="G243" s="52" t="s">
        <v>536</v>
      </c>
      <c r="H243" s="51" t="s">
        <v>368</v>
      </c>
      <c r="I243" s="53">
        <v>2</v>
      </c>
      <c r="J243" s="54">
        <v>208</v>
      </c>
      <c r="K243" s="54">
        <v>208</v>
      </c>
      <c r="L243" s="55">
        <v>0</v>
      </c>
      <c r="M243" s="51" t="s">
        <v>49</v>
      </c>
      <c r="N243" s="54">
        <v>416</v>
      </c>
      <c r="O243" s="54">
        <v>124.8</v>
      </c>
      <c r="P243" s="56">
        <f t="shared" si="5"/>
        <v>0.3</v>
      </c>
      <c r="Q243" s="22" t="s">
        <v>406</v>
      </c>
    </row>
    <row r="244" spans="1:17" s="23" customFormat="1" ht="11.25" hidden="1" outlineLevel="2" x14ac:dyDescent="0.2">
      <c r="A244" s="49">
        <v>77</v>
      </c>
      <c r="B244" s="49">
        <v>785537</v>
      </c>
      <c r="C244" s="50">
        <v>45331</v>
      </c>
      <c r="D244" s="49">
        <v>656</v>
      </c>
      <c r="E244" s="51" t="s">
        <v>239</v>
      </c>
      <c r="F244" s="51" t="s">
        <v>240</v>
      </c>
      <c r="G244" s="52" t="s">
        <v>537</v>
      </c>
      <c r="H244" s="51" t="s">
        <v>368</v>
      </c>
      <c r="I244" s="53">
        <v>2</v>
      </c>
      <c r="J244" s="54">
        <v>126</v>
      </c>
      <c r="K244" s="54">
        <v>126</v>
      </c>
      <c r="L244" s="55">
        <v>0</v>
      </c>
      <c r="M244" s="51" t="s">
        <v>49</v>
      </c>
      <c r="N244" s="54">
        <v>252</v>
      </c>
      <c r="O244" s="54">
        <v>75.599999999999994</v>
      </c>
      <c r="P244" s="56">
        <f t="shared" si="5"/>
        <v>0.3</v>
      </c>
      <c r="Q244" s="22" t="s">
        <v>406</v>
      </c>
    </row>
    <row r="245" spans="1:17" s="23" customFormat="1" ht="11.25" hidden="1" outlineLevel="2" x14ac:dyDescent="0.2">
      <c r="A245" s="49">
        <v>77</v>
      </c>
      <c r="B245" s="49">
        <v>785537</v>
      </c>
      <c r="C245" s="50">
        <v>45331</v>
      </c>
      <c r="D245" s="49">
        <v>656</v>
      </c>
      <c r="E245" s="51" t="s">
        <v>239</v>
      </c>
      <c r="F245" s="51" t="s">
        <v>240</v>
      </c>
      <c r="G245" s="52" t="s">
        <v>538</v>
      </c>
      <c r="H245" s="51" t="s">
        <v>368</v>
      </c>
      <c r="I245" s="53">
        <v>2</v>
      </c>
      <c r="J245" s="54">
        <v>208</v>
      </c>
      <c r="K245" s="54">
        <v>208</v>
      </c>
      <c r="L245" s="55">
        <v>0</v>
      </c>
      <c r="M245" s="51" t="s">
        <v>49</v>
      </c>
      <c r="N245" s="54">
        <v>416</v>
      </c>
      <c r="O245" s="54">
        <v>124.8</v>
      </c>
      <c r="P245" s="56">
        <f t="shared" si="5"/>
        <v>0.3</v>
      </c>
      <c r="Q245" s="22" t="s">
        <v>406</v>
      </c>
    </row>
    <row r="246" spans="1:17" s="23" customFormat="1" ht="11.25" hidden="1" outlineLevel="2" x14ac:dyDescent="0.2">
      <c r="A246" s="49">
        <v>77</v>
      </c>
      <c r="B246" s="49">
        <v>785537</v>
      </c>
      <c r="C246" s="50">
        <v>45331</v>
      </c>
      <c r="D246" s="49">
        <v>656</v>
      </c>
      <c r="E246" s="51" t="s">
        <v>239</v>
      </c>
      <c r="F246" s="51" t="s">
        <v>240</v>
      </c>
      <c r="G246" s="52" t="s">
        <v>539</v>
      </c>
      <c r="H246" s="51" t="s">
        <v>540</v>
      </c>
      <c r="I246" s="53">
        <v>2</v>
      </c>
      <c r="J246" s="54">
        <v>126</v>
      </c>
      <c r="K246" s="54">
        <v>126</v>
      </c>
      <c r="L246" s="55">
        <v>0</v>
      </c>
      <c r="M246" s="51" t="s">
        <v>49</v>
      </c>
      <c r="N246" s="54">
        <v>252</v>
      </c>
      <c r="O246" s="54">
        <v>75.599999999999994</v>
      </c>
      <c r="P246" s="56">
        <f t="shared" si="5"/>
        <v>0.3</v>
      </c>
      <c r="Q246" s="22" t="s">
        <v>406</v>
      </c>
    </row>
    <row r="247" spans="1:17" s="23" customFormat="1" ht="11.25" hidden="1" outlineLevel="2" x14ac:dyDescent="0.2">
      <c r="A247" s="49">
        <v>77</v>
      </c>
      <c r="B247" s="49">
        <v>785537</v>
      </c>
      <c r="C247" s="50">
        <v>45331</v>
      </c>
      <c r="D247" s="49">
        <v>656</v>
      </c>
      <c r="E247" s="51" t="s">
        <v>239</v>
      </c>
      <c r="F247" s="51" t="s">
        <v>240</v>
      </c>
      <c r="G247" s="52" t="s">
        <v>541</v>
      </c>
      <c r="H247" s="51" t="s">
        <v>540</v>
      </c>
      <c r="I247" s="53">
        <v>2</v>
      </c>
      <c r="J247" s="54">
        <v>233</v>
      </c>
      <c r="K247" s="54">
        <v>233</v>
      </c>
      <c r="L247" s="55">
        <v>0</v>
      </c>
      <c r="M247" s="51" t="s">
        <v>49</v>
      </c>
      <c r="N247" s="54">
        <v>466</v>
      </c>
      <c r="O247" s="54">
        <v>139.80000000000001</v>
      </c>
      <c r="P247" s="56">
        <f t="shared" si="5"/>
        <v>0.30000000000000004</v>
      </c>
      <c r="Q247" s="22" t="s">
        <v>406</v>
      </c>
    </row>
    <row r="248" spans="1:17" s="23" customFormat="1" ht="11.25" hidden="1" outlineLevel="2" x14ac:dyDescent="0.2">
      <c r="A248" s="49">
        <v>77</v>
      </c>
      <c r="B248" s="49">
        <v>785537</v>
      </c>
      <c r="C248" s="50">
        <v>45331</v>
      </c>
      <c r="D248" s="49">
        <v>656</v>
      </c>
      <c r="E248" s="51" t="s">
        <v>239</v>
      </c>
      <c r="F248" s="51" t="s">
        <v>240</v>
      </c>
      <c r="G248" s="52" t="s">
        <v>542</v>
      </c>
      <c r="H248" s="51" t="s">
        <v>540</v>
      </c>
      <c r="I248" s="53">
        <v>2</v>
      </c>
      <c r="J248" s="54">
        <v>126</v>
      </c>
      <c r="K248" s="54">
        <v>126</v>
      </c>
      <c r="L248" s="55">
        <v>0</v>
      </c>
      <c r="M248" s="51" t="s">
        <v>49</v>
      </c>
      <c r="N248" s="54">
        <v>252</v>
      </c>
      <c r="O248" s="54">
        <v>75.599999999999994</v>
      </c>
      <c r="P248" s="56">
        <f t="shared" si="5"/>
        <v>0.3</v>
      </c>
      <c r="Q248" s="22" t="s">
        <v>406</v>
      </c>
    </row>
    <row r="249" spans="1:17" s="23" customFormat="1" ht="11.25" hidden="1" outlineLevel="2" x14ac:dyDescent="0.2">
      <c r="A249" s="49">
        <v>77</v>
      </c>
      <c r="B249" s="49">
        <v>785537</v>
      </c>
      <c r="C249" s="50">
        <v>45331</v>
      </c>
      <c r="D249" s="49">
        <v>656</v>
      </c>
      <c r="E249" s="51" t="s">
        <v>239</v>
      </c>
      <c r="F249" s="51" t="s">
        <v>240</v>
      </c>
      <c r="G249" s="52" t="s">
        <v>543</v>
      </c>
      <c r="H249" s="51" t="s">
        <v>544</v>
      </c>
      <c r="I249" s="53">
        <v>2</v>
      </c>
      <c r="J249" s="54">
        <v>126</v>
      </c>
      <c r="K249" s="54">
        <v>126</v>
      </c>
      <c r="L249" s="55">
        <v>0</v>
      </c>
      <c r="M249" s="51" t="s">
        <v>49</v>
      </c>
      <c r="N249" s="54">
        <v>252</v>
      </c>
      <c r="O249" s="54">
        <v>75.599999999999994</v>
      </c>
      <c r="P249" s="56">
        <f t="shared" si="5"/>
        <v>0.3</v>
      </c>
      <c r="Q249" s="22" t="s">
        <v>406</v>
      </c>
    </row>
    <row r="250" spans="1:17" s="23" customFormat="1" ht="11.25" hidden="1" outlineLevel="2" x14ac:dyDescent="0.2">
      <c r="A250" s="49">
        <v>77</v>
      </c>
      <c r="B250" s="49">
        <v>785537</v>
      </c>
      <c r="C250" s="50">
        <v>45331</v>
      </c>
      <c r="D250" s="49">
        <v>656</v>
      </c>
      <c r="E250" s="51" t="s">
        <v>239</v>
      </c>
      <c r="F250" s="51" t="s">
        <v>240</v>
      </c>
      <c r="G250" s="52" t="s">
        <v>545</v>
      </c>
      <c r="H250" s="51" t="s">
        <v>544</v>
      </c>
      <c r="I250" s="53">
        <v>2</v>
      </c>
      <c r="J250" s="54">
        <v>233</v>
      </c>
      <c r="K250" s="54">
        <v>233</v>
      </c>
      <c r="L250" s="55">
        <v>0</v>
      </c>
      <c r="M250" s="51" t="s">
        <v>49</v>
      </c>
      <c r="N250" s="54">
        <v>466</v>
      </c>
      <c r="O250" s="54">
        <v>139.80000000000001</v>
      </c>
      <c r="P250" s="56">
        <f t="shared" si="5"/>
        <v>0.30000000000000004</v>
      </c>
      <c r="Q250" s="22" t="s">
        <v>406</v>
      </c>
    </row>
    <row r="251" spans="1:17" s="23" customFormat="1" ht="11.25" hidden="1" outlineLevel="2" x14ac:dyDescent="0.2">
      <c r="A251" s="49">
        <v>77</v>
      </c>
      <c r="B251" s="49">
        <v>785550</v>
      </c>
      <c r="C251" s="50">
        <v>45331</v>
      </c>
      <c r="D251" s="49">
        <v>1190</v>
      </c>
      <c r="E251" s="51" t="s">
        <v>374</v>
      </c>
      <c r="F251" s="51" t="s">
        <v>303</v>
      </c>
      <c r="G251" s="52" t="s">
        <v>546</v>
      </c>
      <c r="H251" s="51" t="s">
        <v>547</v>
      </c>
      <c r="I251" s="53">
        <v>1</v>
      </c>
      <c r="J251" s="54">
        <v>108</v>
      </c>
      <c r="K251" s="54">
        <v>108</v>
      </c>
      <c r="L251" s="55">
        <v>0</v>
      </c>
      <c r="M251" s="51" t="s">
        <v>49</v>
      </c>
      <c r="N251" s="54">
        <v>108</v>
      </c>
      <c r="O251" s="54">
        <v>32.4</v>
      </c>
      <c r="P251" s="56">
        <f t="shared" si="5"/>
        <v>0.3</v>
      </c>
      <c r="Q251" s="22" t="s">
        <v>406</v>
      </c>
    </row>
    <row r="252" spans="1:17" s="23" customFormat="1" ht="11.25" hidden="1" outlineLevel="2" x14ac:dyDescent="0.2">
      <c r="A252" s="49">
        <v>77</v>
      </c>
      <c r="B252" s="49">
        <v>785550</v>
      </c>
      <c r="C252" s="50">
        <v>45331</v>
      </c>
      <c r="D252" s="49">
        <v>1190</v>
      </c>
      <c r="E252" s="51" t="s">
        <v>374</v>
      </c>
      <c r="F252" s="51" t="s">
        <v>303</v>
      </c>
      <c r="G252" s="52" t="s">
        <v>548</v>
      </c>
      <c r="H252" s="51" t="s">
        <v>549</v>
      </c>
      <c r="I252" s="53">
        <v>1</v>
      </c>
      <c r="J252" s="54">
        <v>106</v>
      </c>
      <c r="K252" s="54">
        <v>106</v>
      </c>
      <c r="L252" s="55">
        <v>0</v>
      </c>
      <c r="M252" s="51" t="s">
        <v>40</v>
      </c>
      <c r="N252" s="54">
        <v>106</v>
      </c>
      <c r="O252" s="54">
        <v>21.2</v>
      </c>
      <c r="P252" s="56">
        <f t="shared" si="5"/>
        <v>0.19999999999999998</v>
      </c>
      <c r="Q252" s="22" t="s">
        <v>406</v>
      </c>
    </row>
    <row r="253" spans="1:17" s="23" customFormat="1" ht="11.25" hidden="1" outlineLevel="2" x14ac:dyDescent="0.2">
      <c r="A253" s="49">
        <v>77</v>
      </c>
      <c r="B253" s="49">
        <v>785585</v>
      </c>
      <c r="C253" s="50">
        <v>45331</v>
      </c>
      <c r="D253" s="49">
        <v>678</v>
      </c>
      <c r="E253" s="51" t="s">
        <v>480</v>
      </c>
      <c r="F253" s="51" t="s">
        <v>481</v>
      </c>
      <c r="G253" s="52" t="s">
        <v>490</v>
      </c>
      <c r="H253" s="51" t="s">
        <v>491</v>
      </c>
      <c r="I253" s="53">
        <v>4</v>
      </c>
      <c r="J253" s="54">
        <v>46</v>
      </c>
      <c r="K253" s="54">
        <v>34.5</v>
      </c>
      <c r="L253" s="55">
        <v>25</v>
      </c>
      <c r="M253" s="51" t="s">
        <v>24</v>
      </c>
      <c r="N253" s="54">
        <v>138</v>
      </c>
      <c r="O253" s="54">
        <f>N253*0.175</f>
        <v>24.15</v>
      </c>
      <c r="P253" s="56">
        <f t="shared" si="5"/>
        <v>0.17499999999999999</v>
      </c>
      <c r="Q253" s="22" t="s">
        <v>406</v>
      </c>
    </row>
    <row r="254" spans="1:17" s="23" customFormat="1" ht="11.25" hidden="1" outlineLevel="2" x14ac:dyDescent="0.2">
      <c r="A254" s="49">
        <v>77</v>
      </c>
      <c r="B254" s="49">
        <v>785610</v>
      </c>
      <c r="C254" s="50">
        <v>45331</v>
      </c>
      <c r="D254" s="49">
        <v>966</v>
      </c>
      <c r="E254" s="51" t="s">
        <v>32</v>
      </c>
      <c r="F254" s="51" t="s">
        <v>33</v>
      </c>
      <c r="G254" s="52" t="s">
        <v>550</v>
      </c>
      <c r="H254" s="51" t="s">
        <v>497</v>
      </c>
      <c r="I254" s="53">
        <v>4</v>
      </c>
      <c r="J254" s="54">
        <v>404</v>
      </c>
      <c r="K254" s="54">
        <v>303</v>
      </c>
      <c r="L254" s="55">
        <v>25</v>
      </c>
      <c r="M254" s="51" t="s">
        <v>31</v>
      </c>
      <c r="N254" s="54">
        <v>1212</v>
      </c>
      <c r="O254" s="54">
        <v>242.4</v>
      </c>
      <c r="P254" s="56">
        <f t="shared" si="5"/>
        <v>0.2</v>
      </c>
      <c r="Q254" s="22" t="s">
        <v>406</v>
      </c>
    </row>
    <row r="255" spans="1:17" s="23" customFormat="1" ht="11.25" hidden="1" outlineLevel="2" x14ac:dyDescent="0.2">
      <c r="A255" s="49">
        <v>77</v>
      </c>
      <c r="B255" s="49">
        <v>785616</v>
      </c>
      <c r="C255" s="50">
        <v>45331</v>
      </c>
      <c r="D255" s="49">
        <v>1852</v>
      </c>
      <c r="E255" s="51" t="s">
        <v>202</v>
      </c>
      <c r="F255" s="51" t="s">
        <v>203</v>
      </c>
      <c r="G255" s="52" t="s">
        <v>551</v>
      </c>
      <c r="H255" s="51" t="s">
        <v>552</v>
      </c>
      <c r="I255" s="53">
        <v>1</v>
      </c>
      <c r="J255" s="54">
        <v>257</v>
      </c>
      <c r="K255" s="54">
        <v>233</v>
      </c>
      <c r="L255" s="55">
        <v>9.3385214007782107</v>
      </c>
      <c r="M255" s="51" t="s">
        <v>31</v>
      </c>
      <c r="N255" s="54">
        <v>233</v>
      </c>
      <c r="O255" s="54">
        <v>53.898249027237355</v>
      </c>
      <c r="P255" s="56">
        <f t="shared" si="5"/>
        <v>0.23132295719844359</v>
      </c>
      <c r="Q255" s="22" t="s">
        <v>406</v>
      </c>
    </row>
    <row r="256" spans="1:17" s="23" customFormat="1" ht="11.25" hidden="1" outlineLevel="2" x14ac:dyDescent="0.2">
      <c r="A256" s="49">
        <v>77</v>
      </c>
      <c r="B256" s="49">
        <v>785618</v>
      </c>
      <c r="C256" s="50">
        <v>45331</v>
      </c>
      <c r="D256" s="49">
        <v>1852</v>
      </c>
      <c r="E256" s="51" t="s">
        <v>202</v>
      </c>
      <c r="F256" s="51" t="s">
        <v>203</v>
      </c>
      <c r="G256" s="52" t="s">
        <v>551</v>
      </c>
      <c r="H256" s="51" t="s">
        <v>552</v>
      </c>
      <c r="I256" s="53">
        <v>1</v>
      </c>
      <c r="J256" s="54">
        <v>257</v>
      </c>
      <c r="K256" s="54">
        <v>233</v>
      </c>
      <c r="L256" s="55">
        <v>9.3385214007782107</v>
      </c>
      <c r="M256" s="51" t="s">
        <v>31</v>
      </c>
      <c r="N256" s="54">
        <v>233</v>
      </c>
      <c r="O256" s="54">
        <v>53.898249027237355</v>
      </c>
      <c r="P256" s="56">
        <f t="shared" si="5"/>
        <v>0.23132295719844359</v>
      </c>
      <c r="Q256" s="22" t="s">
        <v>406</v>
      </c>
    </row>
    <row r="257" spans="1:17" s="23" customFormat="1" ht="11.25" hidden="1" outlineLevel="2" x14ac:dyDescent="0.2">
      <c r="A257" s="49">
        <v>77</v>
      </c>
      <c r="B257" s="49">
        <v>785619</v>
      </c>
      <c r="C257" s="50">
        <v>45331</v>
      </c>
      <c r="D257" s="49">
        <v>1852</v>
      </c>
      <c r="E257" s="51" t="s">
        <v>202</v>
      </c>
      <c r="F257" s="51" t="s">
        <v>203</v>
      </c>
      <c r="G257" s="52" t="s">
        <v>551</v>
      </c>
      <c r="H257" s="51" t="s">
        <v>552</v>
      </c>
      <c r="I257" s="53">
        <v>1</v>
      </c>
      <c r="J257" s="54">
        <v>257</v>
      </c>
      <c r="K257" s="54">
        <v>233</v>
      </c>
      <c r="L257" s="55">
        <v>9.3385214007782107</v>
      </c>
      <c r="M257" s="51" t="s">
        <v>31</v>
      </c>
      <c r="N257" s="54">
        <v>233</v>
      </c>
      <c r="O257" s="54">
        <v>53.898249027237355</v>
      </c>
      <c r="P257" s="56">
        <f t="shared" si="5"/>
        <v>0.23132295719844359</v>
      </c>
      <c r="Q257" s="22" t="s">
        <v>406</v>
      </c>
    </row>
    <row r="258" spans="1:17" s="23" customFormat="1" ht="11.25" hidden="1" outlineLevel="2" x14ac:dyDescent="0.2">
      <c r="A258" s="49">
        <v>77</v>
      </c>
      <c r="B258" s="49">
        <v>785620</v>
      </c>
      <c r="C258" s="50">
        <v>45331</v>
      </c>
      <c r="D258" s="49">
        <v>1852</v>
      </c>
      <c r="E258" s="51" t="s">
        <v>202</v>
      </c>
      <c r="F258" s="51" t="s">
        <v>203</v>
      </c>
      <c r="G258" s="52" t="s">
        <v>551</v>
      </c>
      <c r="H258" s="51" t="s">
        <v>552</v>
      </c>
      <c r="I258" s="53">
        <v>1</v>
      </c>
      <c r="J258" s="54">
        <v>257</v>
      </c>
      <c r="K258" s="54">
        <v>233</v>
      </c>
      <c r="L258" s="55">
        <v>9.3385214007782107</v>
      </c>
      <c r="M258" s="51" t="s">
        <v>31</v>
      </c>
      <c r="N258" s="54">
        <v>233</v>
      </c>
      <c r="O258" s="54">
        <v>53.898249027237355</v>
      </c>
      <c r="P258" s="56">
        <f t="shared" si="5"/>
        <v>0.23132295719844359</v>
      </c>
      <c r="Q258" s="22" t="s">
        <v>406</v>
      </c>
    </row>
    <row r="259" spans="1:17" s="23" customFormat="1" ht="11.25" hidden="1" outlineLevel="2" x14ac:dyDescent="0.2">
      <c r="A259" s="49">
        <v>77</v>
      </c>
      <c r="B259" s="49">
        <v>785621</v>
      </c>
      <c r="C259" s="50">
        <v>45331</v>
      </c>
      <c r="D259" s="49">
        <v>1852</v>
      </c>
      <c r="E259" s="51" t="s">
        <v>202</v>
      </c>
      <c r="F259" s="51" t="s">
        <v>203</v>
      </c>
      <c r="G259" s="52" t="s">
        <v>551</v>
      </c>
      <c r="H259" s="51" t="s">
        <v>552</v>
      </c>
      <c r="I259" s="53">
        <v>1</v>
      </c>
      <c r="J259" s="54">
        <v>257</v>
      </c>
      <c r="K259" s="54">
        <v>233</v>
      </c>
      <c r="L259" s="55">
        <v>9.3385214007782107</v>
      </c>
      <c r="M259" s="51" t="s">
        <v>31</v>
      </c>
      <c r="N259" s="54">
        <v>233</v>
      </c>
      <c r="O259" s="54">
        <v>53.898249027237355</v>
      </c>
      <c r="P259" s="56">
        <f t="shared" si="5"/>
        <v>0.23132295719844359</v>
      </c>
      <c r="Q259" s="22" t="s">
        <v>406</v>
      </c>
    </row>
    <row r="260" spans="1:17" s="23" customFormat="1" ht="11.25" hidden="1" outlineLevel="2" x14ac:dyDescent="0.2">
      <c r="A260" s="49">
        <v>77</v>
      </c>
      <c r="B260" s="49">
        <v>785622</v>
      </c>
      <c r="C260" s="50">
        <v>45331</v>
      </c>
      <c r="D260" s="49">
        <v>1852</v>
      </c>
      <c r="E260" s="51" t="s">
        <v>202</v>
      </c>
      <c r="F260" s="51" t="s">
        <v>203</v>
      </c>
      <c r="G260" s="52" t="s">
        <v>551</v>
      </c>
      <c r="H260" s="51" t="s">
        <v>552</v>
      </c>
      <c r="I260" s="53">
        <v>2</v>
      </c>
      <c r="J260" s="54">
        <v>257</v>
      </c>
      <c r="K260" s="54">
        <v>245</v>
      </c>
      <c r="L260" s="55">
        <v>4.6692607003891053</v>
      </c>
      <c r="M260" s="51" t="s">
        <v>31</v>
      </c>
      <c r="N260" s="54">
        <v>490</v>
      </c>
      <c r="O260" s="54">
        <v>117.92412451361866</v>
      </c>
      <c r="P260" s="56">
        <f t="shared" si="5"/>
        <v>0.24066147859922177</v>
      </c>
      <c r="Q260" s="22" t="s">
        <v>406</v>
      </c>
    </row>
    <row r="261" spans="1:17" s="23" customFormat="1" ht="11.25" hidden="1" outlineLevel="2" x14ac:dyDescent="0.2">
      <c r="A261" s="49">
        <v>77</v>
      </c>
      <c r="B261" s="49">
        <v>785623</v>
      </c>
      <c r="C261" s="50">
        <v>45331</v>
      </c>
      <c r="D261" s="49">
        <v>1852</v>
      </c>
      <c r="E261" s="51" t="s">
        <v>202</v>
      </c>
      <c r="F261" s="51" t="s">
        <v>203</v>
      </c>
      <c r="G261" s="52" t="s">
        <v>551</v>
      </c>
      <c r="H261" s="51" t="s">
        <v>552</v>
      </c>
      <c r="I261" s="53">
        <v>1</v>
      </c>
      <c r="J261" s="54">
        <v>257</v>
      </c>
      <c r="K261" s="54">
        <v>233</v>
      </c>
      <c r="L261" s="55">
        <v>9.3385214007782107</v>
      </c>
      <c r="M261" s="51" t="s">
        <v>31</v>
      </c>
      <c r="N261" s="54">
        <v>233</v>
      </c>
      <c r="O261" s="54">
        <v>53.898249027237355</v>
      </c>
      <c r="P261" s="56">
        <f t="shared" si="5"/>
        <v>0.23132295719844359</v>
      </c>
      <c r="Q261" s="22" t="s">
        <v>406</v>
      </c>
    </row>
    <row r="262" spans="1:17" s="23" customFormat="1" ht="11.25" hidden="1" outlineLevel="2" x14ac:dyDescent="0.2">
      <c r="A262" s="49">
        <v>77</v>
      </c>
      <c r="B262" s="49">
        <v>785650</v>
      </c>
      <c r="C262" s="50">
        <v>45334</v>
      </c>
      <c r="D262" s="49">
        <v>4747</v>
      </c>
      <c r="E262" s="51" t="s">
        <v>119</v>
      </c>
      <c r="F262" s="51" t="s">
        <v>120</v>
      </c>
      <c r="G262" s="52" t="s">
        <v>29</v>
      </c>
      <c r="H262" s="51" t="s">
        <v>30</v>
      </c>
      <c r="I262" s="53">
        <v>2</v>
      </c>
      <c r="J262" s="54">
        <v>273</v>
      </c>
      <c r="K262" s="54">
        <v>125</v>
      </c>
      <c r="L262" s="55">
        <v>54.212454212454212</v>
      </c>
      <c r="M262" s="51" t="s">
        <v>31</v>
      </c>
      <c r="N262" s="54">
        <v>250</v>
      </c>
      <c r="O262" s="54">
        <f>N262*0.2</f>
        <v>50</v>
      </c>
      <c r="P262" s="56">
        <f t="shared" si="5"/>
        <v>0.2</v>
      </c>
      <c r="Q262" s="22" t="s">
        <v>406</v>
      </c>
    </row>
    <row r="263" spans="1:17" s="23" customFormat="1" ht="11.25" hidden="1" outlineLevel="2" x14ac:dyDescent="0.2">
      <c r="A263" s="49">
        <v>77</v>
      </c>
      <c r="B263" s="49">
        <v>785654</v>
      </c>
      <c r="C263" s="50">
        <v>45334</v>
      </c>
      <c r="D263" s="49">
        <v>2456</v>
      </c>
      <c r="E263" s="51" t="s">
        <v>553</v>
      </c>
      <c r="F263" s="51" t="s">
        <v>554</v>
      </c>
      <c r="G263" s="52" t="s">
        <v>555</v>
      </c>
      <c r="H263" s="51" t="s">
        <v>556</v>
      </c>
      <c r="I263" s="53">
        <v>9</v>
      </c>
      <c r="J263" s="54">
        <v>853</v>
      </c>
      <c r="K263" s="54">
        <v>682.4</v>
      </c>
      <c r="L263" s="55">
        <v>20</v>
      </c>
      <c r="M263" s="51" t="s">
        <v>31</v>
      </c>
      <c r="N263" s="54">
        <v>6141.6</v>
      </c>
      <c r="O263" s="54">
        <v>1289.7360000000001</v>
      </c>
      <c r="P263" s="56">
        <f t="shared" si="5"/>
        <v>0.21</v>
      </c>
      <c r="Q263" s="22" t="s">
        <v>406</v>
      </c>
    </row>
    <row r="264" spans="1:17" s="23" customFormat="1" ht="11.25" hidden="1" outlineLevel="2" x14ac:dyDescent="0.2">
      <c r="A264" s="49">
        <v>77</v>
      </c>
      <c r="B264" s="49">
        <v>785673</v>
      </c>
      <c r="C264" s="50">
        <v>45334</v>
      </c>
      <c r="D264" s="49">
        <v>1140</v>
      </c>
      <c r="E264" s="51" t="s">
        <v>27</v>
      </c>
      <c r="F264" s="51" t="s">
        <v>28</v>
      </c>
      <c r="G264" s="52" t="s">
        <v>29</v>
      </c>
      <c r="H264" s="51" t="s">
        <v>30</v>
      </c>
      <c r="I264" s="53">
        <v>4</v>
      </c>
      <c r="J264" s="54">
        <v>273</v>
      </c>
      <c r="K264" s="54">
        <v>110</v>
      </c>
      <c r="L264" s="55">
        <v>59.706959706959715</v>
      </c>
      <c r="M264" s="51" t="s">
        <v>31</v>
      </c>
      <c r="N264" s="54">
        <v>440</v>
      </c>
      <c r="O264" s="54">
        <f>N264*0.2</f>
        <v>88</v>
      </c>
      <c r="P264" s="56">
        <f t="shared" si="5"/>
        <v>0.2</v>
      </c>
      <c r="Q264" s="22" t="s">
        <v>406</v>
      </c>
    </row>
    <row r="265" spans="1:17" s="23" customFormat="1" ht="11.25" hidden="1" outlineLevel="2" x14ac:dyDescent="0.2">
      <c r="A265" s="49">
        <v>77</v>
      </c>
      <c r="B265" s="49">
        <v>785689</v>
      </c>
      <c r="C265" s="50">
        <v>45334</v>
      </c>
      <c r="D265" s="49">
        <v>4665</v>
      </c>
      <c r="E265" s="51" t="s">
        <v>286</v>
      </c>
      <c r="F265" s="51" t="s">
        <v>287</v>
      </c>
      <c r="G265" s="52" t="s">
        <v>557</v>
      </c>
      <c r="H265" s="51" t="s">
        <v>558</v>
      </c>
      <c r="I265" s="53">
        <v>1</v>
      </c>
      <c r="J265" s="54">
        <v>144</v>
      </c>
      <c r="K265" s="54">
        <v>137</v>
      </c>
      <c r="L265" s="55">
        <v>4.8611111111111107</v>
      </c>
      <c r="M265" s="51" t="s">
        <v>49</v>
      </c>
      <c r="N265" s="54">
        <v>137</v>
      </c>
      <c r="O265" s="54">
        <v>38.968888888888884</v>
      </c>
      <c r="P265" s="56">
        <f t="shared" si="5"/>
        <v>0.28444444444444439</v>
      </c>
      <c r="Q265" s="22" t="s">
        <v>406</v>
      </c>
    </row>
    <row r="266" spans="1:17" s="23" customFormat="1" ht="11.25" hidden="1" outlineLevel="2" x14ac:dyDescent="0.2">
      <c r="A266" s="49">
        <v>77</v>
      </c>
      <c r="B266" s="49">
        <v>785689</v>
      </c>
      <c r="C266" s="50">
        <v>45334</v>
      </c>
      <c r="D266" s="49">
        <v>4665</v>
      </c>
      <c r="E266" s="51" t="s">
        <v>286</v>
      </c>
      <c r="F266" s="51" t="s">
        <v>287</v>
      </c>
      <c r="G266" s="52" t="s">
        <v>559</v>
      </c>
      <c r="H266" s="51" t="s">
        <v>560</v>
      </c>
      <c r="I266" s="53">
        <v>1</v>
      </c>
      <c r="J266" s="54">
        <v>256</v>
      </c>
      <c r="K266" s="54">
        <v>244</v>
      </c>
      <c r="L266" s="55">
        <v>4.6875</v>
      </c>
      <c r="M266" s="51" t="s">
        <v>31</v>
      </c>
      <c r="N266" s="54">
        <v>244</v>
      </c>
      <c r="O266" s="54">
        <v>58.712499999999999</v>
      </c>
      <c r="P266" s="56">
        <f t="shared" si="5"/>
        <v>0.24062500000000001</v>
      </c>
      <c r="Q266" s="22" t="s">
        <v>406</v>
      </c>
    </row>
    <row r="267" spans="1:17" s="23" customFormat="1" ht="11.25" hidden="1" outlineLevel="2" x14ac:dyDescent="0.2">
      <c r="A267" s="49">
        <v>77</v>
      </c>
      <c r="B267" s="49">
        <v>785689</v>
      </c>
      <c r="C267" s="50">
        <v>45334</v>
      </c>
      <c r="D267" s="49">
        <v>4665</v>
      </c>
      <c r="E267" s="51" t="s">
        <v>286</v>
      </c>
      <c r="F267" s="51" t="s">
        <v>287</v>
      </c>
      <c r="G267" s="52" t="s">
        <v>561</v>
      </c>
      <c r="H267" s="51" t="s">
        <v>562</v>
      </c>
      <c r="I267" s="53">
        <v>1</v>
      </c>
      <c r="J267" s="54">
        <v>292</v>
      </c>
      <c r="K267" s="54">
        <v>278</v>
      </c>
      <c r="L267" s="55">
        <v>4.7945205479452051</v>
      </c>
      <c r="M267" s="51" t="s">
        <v>49</v>
      </c>
      <c r="N267" s="54">
        <v>278</v>
      </c>
      <c r="O267" s="54">
        <v>79.134794520547942</v>
      </c>
      <c r="P267" s="56">
        <f t="shared" si="5"/>
        <v>0.28465753424657531</v>
      </c>
      <c r="Q267" s="22" t="s">
        <v>406</v>
      </c>
    </row>
    <row r="268" spans="1:17" s="23" customFormat="1" ht="11.25" hidden="1" outlineLevel="2" x14ac:dyDescent="0.2">
      <c r="A268" s="49">
        <v>77</v>
      </c>
      <c r="B268" s="49">
        <v>785689</v>
      </c>
      <c r="C268" s="50">
        <v>45334</v>
      </c>
      <c r="D268" s="49">
        <v>4665</v>
      </c>
      <c r="E268" s="51" t="s">
        <v>286</v>
      </c>
      <c r="F268" s="51" t="s">
        <v>287</v>
      </c>
      <c r="G268" s="52" t="s">
        <v>563</v>
      </c>
      <c r="H268" s="51" t="s">
        <v>564</v>
      </c>
      <c r="I268" s="53">
        <v>1</v>
      </c>
      <c r="J268" s="54">
        <v>375</v>
      </c>
      <c r="K268" s="54">
        <v>357</v>
      </c>
      <c r="L268" s="55">
        <v>4.8</v>
      </c>
      <c r="M268" s="51" t="s">
        <v>49</v>
      </c>
      <c r="N268" s="54">
        <v>357</v>
      </c>
      <c r="O268" s="54">
        <v>101.61648</v>
      </c>
      <c r="P268" s="56">
        <f t="shared" si="5"/>
        <v>0.28464</v>
      </c>
      <c r="Q268" s="22" t="s">
        <v>406</v>
      </c>
    </row>
    <row r="269" spans="1:17" s="23" customFormat="1" ht="11.25" hidden="1" outlineLevel="2" x14ac:dyDescent="0.2">
      <c r="A269" s="49">
        <v>77</v>
      </c>
      <c r="B269" s="49">
        <v>785689</v>
      </c>
      <c r="C269" s="50">
        <v>45334</v>
      </c>
      <c r="D269" s="49">
        <v>4665</v>
      </c>
      <c r="E269" s="51" t="s">
        <v>286</v>
      </c>
      <c r="F269" s="51" t="s">
        <v>287</v>
      </c>
      <c r="G269" s="52" t="s">
        <v>565</v>
      </c>
      <c r="H269" s="51" t="s">
        <v>566</v>
      </c>
      <c r="I269" s="53">
        <v>1</v>
      </c>
      <c r="J269" s="54">
        <v>250</v>
      </c>
      <c r="K269" s="54">
        <v>238</v>
      </c>
      <c r="L269" s="55">
        <v>4.8</v>
      </c>
      <c r="M269" s="51" t="s">
        <v>31</v>
      </c>
      <c r="N269" s="54">
        <v>238</v>
      </c>
      <c r="O269" s="54">
        <v>57.215200000000003</v>
      </c>
      <c r="P269" s="56">
        <f t="shared" si="5"/>
        <v>0.2404</v>
      </c>
      <c r="Q269" s="22" t="s">
        <v>406</v>
      </c>
    </row>
    <row r="270" spans="1:17" s="23" customFormat="1" ht="11.25" hidden="1" outlineLevel="2" x14ac:dyDescent="0.2">
      <c r="A270" s="49">
        <v>77</v>
      </c>
      <c r="B270" s="49">
        <v>785689</v>
      </c>
      <c r="C270" s="50">
        <v>45334</v>
      </c>
      <c r="D270" s="49">
        <v>4665</v>
      </c>
      <c r="E270" s="51" t="s">
        <v>286</v>
      </c>
      <c r="F270" s="51" t="s">
        <v>287</v>
      </c>
      <c r="G270" s="52" t="s">
        <v>567</v>
      </c>
      <c r="H270" s="51" t="s">
        <v>568</v>
      </c>
      <c r="I270" s="53">
        <v>1</v>
      </c>
      <c r="J270" s="54">
        <v>398</v>
      </c>
      <c r="K270" s="54">
        <v>379</v>
      </c>
      <c r="L270" s="55">
        <v>4.7738693467336679</v>
      </c>
      <c r="M270" s="51" t="s">
        <v>31</v>
      </c>
      <c r="N270" s="54">
        <v>379</v>
      </c>
      <c r="O270" s="54">
        <v>91.131407035175869</v>
      </c>
      <c r="P270" s="56">
        <f t="shared" si="5"/>
        <v>0.24045226130653263</v>
      </c>
      <c r="Q270" s="22" t="s">
        <v>406</v>
      </c>
    </row>
    <row r="271" spans="1:17" s="23" customFormat="1" ht="11.25" hidden="1" outlineLevel="2" x14ac:dyDescent="0.2">
      <c r="A271" s="49">
        <v>77</v>
      </c>
      <c r="B271" s="49">
        <v>785689</v>
      </c>
      <c r="C271" s="50">
        <v>45334</v>
      </c>
      <c r="D271" s="49">
        <v>4665</v>
      </c>
      <c r="E271" s="51" t="s">
        <v>286</v>
      </c>
      <c r="F271" s="51" t="s">
        <v>287</v>
      </c>
      <c r="G271" s="52" t="s">
        <v>569</v>
      </c>
      <c r="H271" s="51" t="s">
        <v>570</v>
      </c>
      <c r="I271" s="53">
        <v>1</v>
      </c>
      <c r="J271" s="54">
        <v>292</v>
      </c>
      <c r="K271" s="54">
        <v>278</v>
      </c>
      <c r="L271" s="55">
        <v>4.7945205479452051</v>
      </c>
      <c r="M271" s="51" t="s">
        <v>49</v>
      </c>
      <c r="N271" s="54">
        <v>278</v>
      </c>
      <c r="O271" s="54">
        <v>79.134794520547942</v>
      </c>
      <c r="P271" s="56">
        <f t="shared" si="5"/>
        <v>0.28465753424657531</v>
      </c>
      <c r="Q271" s="22" t="s">
        <v>406</v>
      </c>
    </row>
    <row r="272" spans="1:17" s="23" customFormat="1" ht="11.25" hidden="1" outlineLevel="2" x14ac:dyDescent="0.2">
      <c r="A272" s="49">
        <v>77</v>
      </c>
      <c r="B272" s="49">
        <v>785689</v>
      </c>
      <c r="C272" s="50">
        <v>45334</v>
      </c>
      <c r="D272" s="49">
        <v>4665</v>
      </c>
      <c r="E272" s="51" t="s">
        <v>286</v>
      </c>
      <c r="F272" s="51" t="s">
        <v>287</v>
      </c>
      <c r="G272" s="52" t="s">
        <v>571</v>
      </c>
      <c r="H272" s="51" t="s">
        <v>570</v>
      </c>
      <c r="I272" s="53">
        <v>1</v>
      </c>
      <c r="J272" s="54">
        <v>340</v>
      </c>
      <c r="K272" s="54">
        <v>324</v>
      </c>
      <c r="L272" s="55">
        <v>4.7058823529411766</v>
      </c>
      <c r="M272" s="51" t="s">
        <v>49</v>
      </c>
      <c r="N272" s="54">
        <v>324</v>
      </c>
      <c r="O272" s="54">
        <v>92.320941176470583</v>
      </c>
      <c r="P272" s="56">
        <f t="shared" si="5"/>
        <v>0.2849411764705882</v>
      </c>
      <c r="Q272" s="22" t="s">
        <v>406</v>
      </c>
    </row>
    <row r="273" spans="1:17" s="23" customFormat="1" ht="11.25" hidden="1" outlineLevel="2" x14ac:dyDescent="0.2">
      <c r="A273" s="49">
        <v>77</v>
      </c>
      <c r="B273" s="49">
        <v>785693</v>
      </c>
      <c r="C273" s="50">
        <v>45334</v>
      </c>
      <c r="D273" s="49">
        <v>656</v>
      </c>
      <c r="E273" s="51" t="s">
        <v>94</v>
      </c>
      <c r="F273" s="51" t="s">
        <v>95</v>
      </c>
      <c r="G273" s="52" t="s">
        <v>96</v>
      </c>
      <c r="H273" s="51" t="s">
        <v>97</v>
      </c>
      <c r="I273" s="53">
        <v>1</v>
      </c>
      <c r="J273" s="54">
        <v>535</v>
      </c>
      <c r="K273" s="54">
        <v>395</v>
      </c>
      <c r="L273" s="55">
        <v>22.549019607843139</v>
      </c>
      <c r="M273" s="51" t="s">
        <v>98</v>
      </c>
      <c r="N273" s="54">
        <v>395</v>
      </c>
      <c r="O273" s="54">
        <v>79</v>
      </c>
      <c r="P273" s="56">
        <f t="shared" si="5"/>
        <v>0.2</v>
      </c>
      <c r="Q273" s="22" t="s">
        <v>406</v>
      </c>
    </row>
    <row r="274" spans="1:17" s="23" customFormat="1" ht="11.25" hidden="1" outlineLevel="2" x14ac:dyDescent="0.2">
      <c r="A274" s="49">
        <v>77</v>
      </c>
      <c r="B274" s="49">
        <v>785719</v>
      </c>
      <c r="C274" s="50">
        <v>45334</v>
      </c>
      <c r="D274" s="49">
        <v>966</v>
      </c>
      <c r="E274" s="51" t="s">
        <v>32</v>
      </c>
      <c r="F274" s="51" t="s">
        <v>33</v>
      </c>
      <c r="G274" s="52" t="s">
        <v>572</v>
      </c>
      <c r="H274" s="51" t="s">
        <v>573</v>
      </c>
      <c r="I274" s="53">
        <v>2</v>
      </c>
      <c r="J274" s="54">
        <v>280</v>
      </c>
      <c r="K274" s="54">
        <v>210</v>
      </c>
      <c r="L274" s="55">
        <v>25</v>
      </c>
      <c r="M274" s="51" t="s">
        <v>31</v>
      </c>
      <c r="N274" s="54">
        <v>420</v>
      </c>
      <c r="O274" s="54">
        <v>84</v>
      </c>
      <c r="P274" s="56">
        <f t="shared" si="5"/>
        <v>0.2</v>
      </c>
      <c r="Q274" s="22" t="s">
        <v>406</v>
      </c>
    </row>
    <row r="275" spans="1:17" s="23" customFormat="1" ht="11.25" hidden="1" outlineLevel="2" x14ac:dyDescent="0.2">
      <c r="A275" s="49">
        <v>77</v>
      </c>
      <c r="B275" s="49">
        <v>785792</v>
      </c>
      <c r="C275" s="50">
        <v>45335</v>
      </c>
      <c r="D275" s="49">
        <v>656</v>
      </c>
      <c r="E275" s="51" t="s">
        <v>94</v>
      </c>
      <c r="F275" s="51" t="s">
        <v>95</v>
      </c>
      <c r="G275" s="52" t="s">
        <v>96</v>
      </c>
      <c r="H275" s="51" t="s">
        <v>97</v>
      </c>
      <c r="I275" s="53">
        <v>1</v>
      </c>
      <c r="J275" s="54">
        <v>535</v>
      </c>
      <c r="K275" s="54">
        <v>395</v>
      </c>
      <c r="L275" s="55">
        <v>22.549019607843139</v>
      </c>
      <c r="M275" s="51" t="s">
        <v>98</v>
      </c>
      <c r="N275" s="54">
        <v>395</v>
      </c>
      <c r="O275" s="54">
        <v>79</v>
      </c>
      <c r="P275" s="56">
        <f t="shared" si="5"/>
        <v>0.2</v>
      </c>
      <c r="Q275" s="22" t="s">
        <v>406</v>
      </c>
    </row>
    <row r="276" spans="1:17" s="23" customFormat="1" ht="11.25" hidden="1" outlineLevel="2" x14ac:dyDescent="0.2">
      <c r="A276" s="49">
        <v>77</v>
      </c>
      <c r="B276" s="49">
        <v>785831</v>
      </c>
      <c r="C276" s="50">
        <v>45335</v>
      </c>
      <c r="D276" s="49">
        <v>1757</v>
      </c>
      <c r="E276" s="51" t="s">
        <v>112</v>
      </c>
      <c r="F276" s="51" t="s">
        <v>113</v>
      </c>
      <c r="G276" s="52" t="s">
        <v>29</v>
      </c>
      <c r="H276" s="51" t="s">
        <v>30</v>
      </c>
      <c r="I276" s="53">
        <v>4</v>
      </c>
      <c r="J276" s="54">
        <v>273</v>
      </c>
      <c r="K276" s="54">
        <v>125</v>
      </c>
      <c r="L276" s="55">
        <v>54.212454212454212</v>
      </c>
      <c r="M276" s="51" t="s">
        <v>31</v>
      </c>
      <c r="N276" s="54">
        <v>500</v>
      </c>
      <c r="O276" s="54">
        <f>N276*0.2</f>
        <v>100</v>
      </c>
      <c r="P276" s="56">
        <f t="shared" si="5"/>
        <v>0.2</v>
      </c>
      <c r="Q276" s="22" t="s">
        <v>406</v>
      </c>
    </row>
    <row r="277" spans="1:17" s="23" customFormat="1" ht="11.25" hidden="1" outlineLevel="2" x14ac:dyDescent="0.2">
      <c r="A277" s="49">
        <v>77</v>
      </c>
      <c r="B277" s="49">
        <v>785908</v>
      </c>
      <c r="C277" s="50">
        <v>45336</v>
      </c>
      <c r="D277" s="49">
        <v>966</v>
      </c>
      <c r="E277" s="51" t="s">
        <v>574</v>
      </c>
      <c r="F277" s="51" t="s">
        <v>129</v>
      </c>
      <c r="G277" s="52" t="s">
        <v>29</v>
      </c>
      <c r="H277" s="51" t="s">
        <v>30</v>
      </c>
      <c r="I277" s="53">
        <v>5</v>
      </c>
      <c r="J277" s="54">
        <v>273</v>
      </c>
      <c r="K277" s="54">
        <v>99</v>
      </c>
      <c r="L277" s="55">
        <v>63.736263736263737</v>
      </c>
      <c r="M277" s="51" t="s">
        <v>31</v>
      </c>
      <c r="N277" s="54">
        <v>495</v>
      </c>
      <c r="O277" s="54">
        <f>N277*0.2</f>
        <v>99</v>
      </c>
      <c r="P277" s="56">
        <f t="shared" si="5"/>
        <v>0.2</v>
      </c>
      <c r="Q277" s="22" t="s">
        <v>406</v>
      </c>
    </row>
    <row r="278" spans="1:17" s="23" customFormat="1" ht="11.25" hidden="1" outlineLevel="2" x14ac:dyDescent="0.2">
      <c r="A278" s="49">
        <v>77</v>
      </c>
      <c r="B278" s="49">
        <v>785913</v>
      </c>
      <c r="C278" s="50">
        <v>45336</v>
      </c>
      <c r="D278" s="49">
        <v>656</v>
      </c>
      <c r="E278" s="51" t="s">
        <v>94</v>
      </c>
      <c r="F278" s="51" t="s">
        <v>95</v>
      </c>
      <c r="G278" s="52" t="s">
        <v>96</v>
      </c>
      <c r="H278" s="51" t="s">
        <v>97</v>
      </c>
      <c r="I278" s="53">
        <v>1</v>
      </c>
      <c r="J278" s="54">
        <v>535</v>
      </c>
      <c r="K278" s="54">
        <v>395</v>
      </c>
      <c r="L278" s="55">
        <v>22.549019607843139</v>
      </c>
      <c r="M278" s="51" t="s">
        <v>98</v>
      </c>
      <c r="N278" s="54">
        <v>395</v>
      </c>
      <c r="O278" s="54">
        <v>79</v>
      </c>
      <c r="P278" s="56">
        <f t="shared" si="5"/>
        <v>0.2</v>
      </c>
      <c r="Q278" s="22" t="s">
        <v>406</v>
      </c>
    </row>
    <row r="279" spans="1:17" s="23" customFormat="1" ht="11.25" hidden="1" outlineLevel="2" x14ac:dyDescent="0.2">
      <c r="A279" s="49">
        <v>77</v>
      </c>
      <c r="B279" s="49">
        <v>785928</v>
      </c>
      <c r="C279" s="50">
        <v>45336</v>
      </c>
      <c r="D279" s="49">
        <v>1773</v>
      </c>
      <c r="E279" s="51" t="s">
        <v>314</v>
      </c>
      <c r="F279" s="51" t="s">
        <v>315</v>
      </c>
      <c r="G279" s="52" t="s">
        <v>575</v>
      </c>
      <c r="H279" s="51" t="s">
        <v>576</v>
      </c>
      <c r="I279" s="53">
        <v>1</v>
      </c>
      <c r="J279" s="54">
        <v>164</v>
      </c>
      <c r="K279" s="54">
        <v>139.4</v>
      </c>
      <c r="L279" s="55">
        <v>15</v>
      </c>
      <c r="M279" s="51" t="s">
        <v>31</v>
      </c>
      <c r="N279" s="54">
        <v>139.4</v>
      </c>
      <c r="O279" s="54">
        <v>30.668000000000003</v>
      </c>
      <c r="P279" s="56">
        <f t="shared" si="5"/>
        <v>0.22</v>
      </c>
      <c r="Q279" s="22" t="s">
        <v>406</v>
      </c>
    </row>
    <row r="280" spans="1:17" s="23" customFormat="1" ht="11.25" hidden="1" outlineLevel="2" x14ac:dyDescent="0.2">
      <c r="A280" s="49">
        <v>77</v>
      </c>
      <c r="B280" s="49">
        <v>785928</v>
      </c>
      <c r="C280" s="50">
        <v>45336</v>
      </c>
      <c r="D280" s="49">
        <v>1773</v>
      </c>
      <c r="E280" s="51" t="s">
        <v>314</v>
      </c>
      <c r="F280" s="51" t="s">
        <v>315</v>
      </c>
      <c r="G280" s="52" t="s">
        <v>577</v>
      </c>
      <c r="H280" s="51" t="s">
        <v>578</v>
      </c>
      <c r="I280" s="53">
        <v>2</v>
      </c>
      <c r="J280" s="54">
        <v>222</v>
      </c>
      <c r="K280" s="54">
        <v>188.7</v>
      </c>
      <c r="L280" s="55">
        <v>15</v>
      </c>
      <c r="M280" s="51" t="s">
        <v>40</v>
      </c>
      <c r="N280" s="54">
        <v>377.4</v>
      </c>
      <c r="O280" s="54">
        <v>68.686800000000005</v>
      </c>
      <c r="P280" s="56">
        <f t="shared" si="5"/>
        <v>0.18200000000000002</v>
      </c>
      <c r="Q280" s="22" t="s">
        <v>406</v>
      </c>
    </row>
    <row r="281" spans="1:17" s="23" customFormat="1" ht="11.25" hidden="1" outlineLevel="2" x14ac:dyDescent="0.2">
      <c r="A281" s="49">
        <v>77</v>
      </c>
      <c r="B281" s="49">
        <v>785928</v>
      </c>
      <c r="C281" s="50">
        <v>45336</v>
      </c>
      <c r="D281" s="49">
        <v>1773</v>
      </c>
      <c r="E281" s="51" t="s">
        <v>314</v>
      </c>
      <c r="F281" s="51" t="s">
        <v>315</v>
      </c>
      <c r="G281" s="52" t="s">
        <v>579</v>
      </c>
      <c r="H281" s="51" t="s">
        <v>580</v>
      </c>
      <c r="I281" s="53">
        <v>1</v>
      </c>
      <c r="J281" s="54">
        <v>106</v>
      </c>
      <c r="K281" s="54">
        <v>90.1</v>
      </c>
      <c r="L281" s="55">
        <v>15</v>
      </c>
      <c r="M281" s="51" t="s">
        <v>31</v>
      </c>
      <c r="N281" s="54">
        <v>90.1</v>
      </c>
      <c r="O281" s="54">
        <v>19.821999999999999</v>
      </c>
      <c r="P281" s="56">
        <f t="shared" si="5"/>
        <v>0.22</v>
      </c>
      <c r="Q281" s="22" t="s">
        <v>406</v>
      </c>
    </row>
    <row r="282" spans="1:17" s="23" customFormat="1" ht="11.25" hidden="1" outlineLevel="2" x14ac:dyDescent="0.2">
      <c r="A282" s="49">
        <v>77</v>
      </c>
      <c r="B282" s="49">
        <v>785928</v>
      </c>
      <c r="C282" s="50">
        <v>45336</v>
      </c>
      <c r="D282" s="49">
        <v>1773</v>
      </c>
      <c r="E282" s="51" t="s">
        <v>314</v>
      </c>
      <c r="F282" s="51" t="s">
        <v>315</v>
      </c>
      <c r="G282" s="52" t="s">
        <v>581</v>
      </c>
      <c r="H282" s="51" t="s">
        <v>582</v>
      </c>
      <c r="I282" s="53">
        <v>2</v>
      </c>
      <c r="J282" s="54">
        <v>75</v>
      </c>
      <c r="K282" s="54">
        <v>63.75</v>
      </c>
      <c r="L282" s="55">
        <v>15</v>
      </c>
      <c r="M282" s="51" t="s">
        <v>31</v>
      </c>
      <c r="N282" s="54">
        <v>127.5</v>
      </c>
      <c r="O282" s="54">
        <v>28.05</v>
      </c>
      <c r="P282" s="56">
        <f t="shared" si="5"/>
        <v>0.22</v>
      </c>
      <c r="Q282" s="22" t="s">
        <v>406</v>
      </c>
    </row>
    <row r="283" spans="1:17" s="23" customFormat="1" ht="11.25" hidden="1" outlineLevel="2" x14ac:dyDescent="0.2">
      <c r="A283" s="49">
        <v>77</v>
      </c>
      <c r="B283" s="49">
        <v>785959</v>
      </c>
      <c r="C283" s="50">
        <v>45336</v>
      </c>
      <c r="D283" s="49">
        <v>4845</v>
      </c>
      <c r="E283" s="51" t="s">
        <v>384</v>
      </c>
      <c r="F283" s="51" t="s">
        <v>385</v>
      </c>
      <c r="G283" s="52" t="s">
        <v>583</v>
      </c>
      <c r="H283" s="51" t="s">
        <v>584</v>
      </c>
      <c r="I283" s="53">
        <v>1</v>
      </c>
      <c r="J283" s="54">
        <v>191</v>
      </c>
      <c r="K283" s="54">
        <v>191</v>
      </c>
      <c r="L283" s="55">
        <v>0</v>
      </c>
      <c r="M283" s="51" t="s">
        <v>31</v>
      </c>
      <c r="N283" s="54">
        <v>191</v>
      </c>
      <c r="O283" s="54">
        <v>47.75</v>
      </c>
      <c r="P283" s="56">
        <f t="shared" si="5"/>
        <v>0.25</v>
      </c>
      <c r="Q283" s="22" t="s">
        <v>406</v>
      </c>
    </row>
    <row r="284" spans="1:17" s="23" customFormat="1" ht="11.25" hidden="1" outlineLevel="2" x14ac:dyDescent="0.2">
      <c r="A284" s="49">
        <v>77</v>
      </c>
      <c r="B284" s="49">
        <v>785959</v>
      </c>
      <c r="C284" s="50">
        <v>45336</v>
      </c>
      <c r="D284" s="49">
        <v>4845</v>
      </c>
      <c r="E284" s="51" t="s">
        <v>384</v>
      </c>
      <c r="F284" s="51" t="s">
        <v>385</v>
      </c>
      <c r="G284" s="52" t="s">
        <v>585</v>
      </c>
      <c r="H284" s="51" t="s">
        <v>586</v>
      </c>
      <c r="I284" s="53">
        <v>1</v>
      </c>
      <c r="J284" s="54">
        <v>191</v>
      </c>
      <c r="K284" s="54">
        <v>191</v>
      </c>
      <c r="L284" s="55">
        <v>0</v>
      </c>
      <c r="M284" s="51" t="s">
        <v>31</v>
      </c>
      <c r="N284" s="54">
        <v>191</v>
      </c>
      <c r="O284" s="54">
        <v>47.75</v>
      </c>
      <c r="P284" s="56">
        <f t="shared" si="5"/>
        <v>0.25</v>
      </c>
      <c r="Q284" s="22" t="s">
        <v>406</v>
      </c>
    </row>
    <row r="285" spans="1:17" s="23" customFormat="1" ht="11.25" hidden="1" outlineLevel="2" x14ac:dyDescent="0.2">
      <c r="A285" s="49">
        <v>77</v>
      </c>
      <c r="B285" s="49">
        <v>785966</v>
      </c>
      <c r="C285" s="50">
        <v>45336</v>
      </c>
      <c r="D285" s="49">
        <v>1852</v>
      </c>
      <c r="E285" s="51" t="s">
        <v>351</v>
      </c>
      <c r="F285" s="51" t="s">
        <v>352</v>
      </c>
      <c r="G285" s="52" t="s">
        <v>486</v>
      </c>
      <c r="H285" s="51" t="s">
        <v>487</v>
      </c>
      <c r="I285" s="53">
        <v>1</v>
      </c>
      <c r="J285" s="54">
        <v>624</v>
      </c>
      <c r="K285" s="54">
        <v>624</v>
      </c>
      <c r="L285" s="55">
        <v>0</v>
      </c>
      <c r="M285" s="51" t="s">
        <v>31</v>
      </c>
      <c r="N285" s="54">
        <v>624</v>
      </c>
      <c r="O285" s="54">
        <v>156</v>
      </c>
      <c r="P285" s="56">
        <f t="shared" si="5"/>
        <v>0.25</v>
      </c>
      <c r="Q285" s="22" t="s">
        <v>406</v>
      </c>
    </row>
    <row r="286" spans="1:17" s="23" customFormat="1" ht="11.25" hidden="1" outlineLevel="2" x14ac:dyDescent="0.2">
      <c r="A286" s="49">
        <v>77</v>
      </c>
      <c r="B286" s="49">
        <v>786014</v>
      </c>
      <c r="C286" s="50">
        <v>45337</v>
      </c>
      <c r="D286" s="49">
        <v>656</v>
      </c>
      <c r="E286" s="51" t="s">
        <v>587</v>
      </c>
      <c r="F286" s="51" t="s">
        <v>588</v>
      </c>
      <c r="G286" s="52" t="s">
        <v>589</v>
      </c>
      <c r="H286" s="51" t="s">
        <v>590</v>
      </c>
      <c r="I286" s="53">
        <v>2</v>
      </c>
      <c r="J286" s="54">
        <v>123</v>
      </c>
      <c r="K286" s="54">
        <v>123</v>
      </c>
      <c r="L286" s="55">
        <v>0</v>
      </c>
      <c r="M286" s="51" t="s">
        <v>31</v>
      </c>
      <c r="N286" s="54">
        <v>246</v>
      </c>
      <c r="O286" s="54">
        <v>61.5</v>
      </c>
      <c r="P286" s="56">
        <f t="shared" si="5"/>
        <v>0.25</v>
      </c>
      <c r="Q286" s="22" t="s">
        <v>406</v>
      </c>
    </row>
    <row r="287" spans="1:17" s="23" customFormat="1" ht="11.25" hidden="1" outlineLevel="2" x14ac:dyDescent="0.2">
      <c r="A287" s="49">
        <v>77</v>
      </c>
      <c r="B287" s="49">
        <v>786016</v>
      </c>
      <c r="C287" s="50">
        <v>45337</v>
      </c>
      <c r="D287" s="49">
        <v>1852</v>
      </c>
      <c r="E287" s="51" t="s">
        <v>591</v>
      </c>
      <c r="F287" s="51" t="s">
        <v>311</v>
      </c>
      <c r="G287" s="52" t="s">
        <v>592</v>
      </c>
      <c r="H287" s="51" t="s">
        <v>593</v>
      </c>
      <c r="I287" s="53">
        <v>1</v>
      </c>
      <c r="J287" s="54">
        <v>1211</v>
      </c>
      <c r="K287" s="54">
        <v>1211</v>
      </c>
      <c r="L287" s="55">
        <v>0</v>
      </c>
      <c r="M287" s="51" t="s">
        <v>31</v>
      </c>
      <c r="N287" s="54">
        <v>1211</v>
      </c>
      <c r="O287" s="54">
        <v>302.75</v>
      </c>
      <c r="P287" s="56">
        <f t="shared" si="5"/>
        <v>0.25</v>
      </c>
      <c r="Q287" s="22" t="s">
        <v>406</v>
      </c>
    </row>
    <row r="288" spans="1:17" s="23" customFormat="1" ht="11.25" hidden="1" outlineLevel="2" x14ac:dyDescent="0.2">
      <c r="A288" s="49">
        <v>77</v>
      </c>
      <c r="B288" s="49">
        <v>786016</v>
      </c>
      <c r="C288" s="50">
        <v>45337</v>
      </c>
      <c r="D288" s="49">
        <v>1852</v>
      </c>
      <c r="E288" s="51" t="s">
        <v>591</v>
      </c>
      <c r="F288" s="51" t="s">
        <v>311</v>
      </c>
      <c r="G288" s="52" t="s">
        <v>594</v>
      </c>
      <c r="H288" s="51" t="s">
        <v>595</v>
      </c>
      <c r="I288" s="53">
        <v>1</v>
      </c>
      <c r="J288" s="54">
        <v>1266</v>
      </c>
      <c r="K288" s="54">
        <v>1266</v>
      </c>
      <c r="L288" s="55">
        <v>0</v>
      </c>
      <c r="M288" s="51" t="s">
        <v>31</v>
      </c>
      <c r="N288" s="54">
        <v>1266</v>
      </c>
      <c r="O288" s="54">
        <v>316.5</v>
      </c>
      <c r="P288" s="56">
        <f t="shared" ref="P288:P334" si="6">O288/N288</f>
        <v>0.25</v>
      </c>
      <c r="Q288" s="22" t="s">
        <v>406</v>
      </c>
    </row>
    <row r="289" spans="1:17" s="23" customFormat="1" ht="11.25" hidden="1" outlineLevel="2" x14ac:dyDescent="0.2">
      <c r="A289" s="41">
        <v>77</v>
      </c>
      <c r="B289" s="41">
        <v>786153</v>
      </c>
      <c r="C289" s="42">
        <v>45341</v>
      </c>
      <c r="D289" s="41">
        <v>1852</v>
      </c>
      <c r="E289" s="43" t="s">
        <v>202</v>
      </c>
      <c r="F289" s="43" t="s">
        <v>203</v>
      </c>
      <c r="G289" s="44" t="s">
        <v>551</v>
      </c>
      <c r="H289" s="43" t="s">
        <v>552</v>
      </c>
      <c r="I289" s="45">
        <v>2</v>
      </c>
      <c r="J289" s="46">
        <v>257</v>
      </c>
      <c r="K289" s="46">
        <v>-12</v>
      </c>
      <c r="L289" s="47">
        <v>95.330739299610912</v>
      </c>
      <c r="M289" s="43" t="s">
        <v>31</v>
      </c>
      <c r="N289" s="46">
        <v>-24</v>
      </c>
      <c r="O289" s="46">
        <v>-1.4241245136186762</v>
      </c>
      <c r="P289" s="48">
        <f t="shared" si="6"/>
        <v>5.9338521400778173E-2</v>
      </c>
      <c r="Q289" s="22" t="s">
        <v>406</v>
      </c>
    </row>
    <row r="290" spans="1:17" s="23" customFormat="1" ht="11.25" hidden="1" outlineLevel="2" x14ac:dyDescent="0.2">
      <c r="A290" s="49">
        <v>77</v>
      </c>
      <c r="B290" s="49">
        <v>786162</v>
      </c>
      <c r="C290" s="50">
        <v>45341</v>
      </c>
      <c r="D290" s="49">
        <v>678</v>
      </c>
      <c r="E290" s="51" t="s">
        <v>480</v>
      </c>
      <c r="F290" s="51" t="s">
        <v>481</v>
      </c>
      <c r="G290" s="52" t="s">
        <v>596</v>
      </c>
      <c r="H290" s="51" t="s">
        <v>597</v>
      </c>
      <c r="I290" s="53">
        <v>2</v>
      </c>
      <c r="J290" s="54">
        <v>55</v>
      </c>
      <c r="K290" s="54">
        <v>41.25</v>
      </c>
      <c r="L290" s="55">
        <v>25</v>
      </c>
      <c r="M290" s="51" t="s">
        <v>31</v>
      </c>
      <c r="N290" s="54">
        <v>82.5</v>
      </c>
      <c r="O290" s="54">
        <v>16.5</v>
      </c>
      <c r="P290" s="56">
        <f t="shared" si="6"/>
        <v>0.2</v>
      </c>
      <c r="Q290" s="22" t="s">
        <v>406</v>
      </c>
    </row>
    <row r="291" spans="1:17" s="23" customFormat="1" ht="11.25" hidden="1" outlineLevel="2" x14ac:dyDescent="0.2">
      <c r="A291" s="49">
        <v>77</v>
      </c>
      <c r="B291" s="49">
        <v>786181</v>
      </c>
      <c r="C291" s="50">
        <v>45341</v>
      </c>
      <c r="D291" s="49">
        <v>656</v>
      </c>
      <c r="E291" s="51" t="s">
        <v>598</v>
      </c>
      <c r="F291" s="51" t="s">
        <v>599</v>
      </c>
      <c r="G291" s="52" t="s">
        <v>600</v>
      </c>
      <c r="H291" s="51" t="s">
        <v>601</v>
      </c>
      <c r="I291" s="53">
        <v>2</v>
      </c>
      <c r="J291" s="54">
        <v>515</v>
      </c>
      <c r="K291" s="54">
        <v>515</v>
      </c>
      <c r="L291" s="55">
        <v>0</v>
      </c>
      <c r="M291" s="51" t="s">
        <v>31</v>
      </c>
      <c r="N291" s="54">
        <v>1030</v>
      </c>
      <c r="O291" s="54">
        <v>257.5</v>
      </c>
      <c r="P291" s="56">
        <f t="shared" si="6"/>
        <v>0.25</v>
      </c>
      <c r="Q291" s="22" t="s">
        <v>406</v>
      </c>
    </row>
    <row r="292" spans="1:17" s="23" customFormat="1" ht="11.25" hidden="1" outlineLevel="2" x14ac:dyDescent="0.2">
      <c r="A292" s="49">
        <v>77</v>
      </c>
      <c r="B292" s="49">
        <v>786210</v>
      </c>
      <c r="C292" s="50">
        <v>45341</v>
      </c>
      <c r="D292" s="49">
        <v>2146</v>
      </c>
      <c r="E292" s="51" t="s">
        <v>602</v>
      </c>
      <c r="F292" s="51" t="s">
        <v>603</v>
      </c>
      <c r="G292" s="52" t="s">
        <v>604</v>
      </c>
      <c r="H292" s="51" t="s">
        <v>605</v>
      </c>
      <c r="I292" s="53">
        <v>1</v>
      </c>
      <c r="J292" s="54">
        <v>279</v>
      </c>
      <c r="K292" s="54">
        <v>266</v>
      </c>
      <c r="L292" s="55">
        <v>4.6594982078853047</v>
      </c>
      <c r="M292" s="51" t="s">
        <v>31</v>
      </c>
      <c r="N292" s="54">
        <v>266</v>
      </c>
      <c r="O292" s="54">
        <v>64.021146953405022</v>
      </c>
      <c r="P292" s="56">
        <f t="shared" si="6"/>
        <v>0.24068100358422942</v>
      </c>
      <c r="Q292" s="22" t="s">
        <v>406</v>
      </c>
    </row>
    <row r="293" spans="1:17" s="23" customFormat="1" ht="11.25" hidden="1" outlineLevel="2" x14ac:dyDescent="0.2">
      <c r="A293" s="49">
        <v>77</v>
      </c>
      <c r="B293" s="49">
        <v>786212</v>
      </c>
      <c r="C293" s="50">
        <v>45341</v>
      </c>
      <c r="D293" s="49">
        <v>2755</v>
      </c>
      <c r="E293" s="51" t="s">
        <v>606</v>
      </c>
      <c r="F293" s="51" t="s">
        <v>607</v>
      </c>
      <c r="G293" s="52" t="s">
        <v>608</v>
      </c>
      <c r="H293" s="51" t="s">
        <v>609</v>
      </c>
      <c r="I293" s="53">
        <v>2</v>
      </c>
      <c r="J293" s="54">
        <v>318</v>
      </c>
      <c r="K293" s="54">
        <v>318</v>
      </c>
      <c r="L293" s="55">
        <v>0</v>
      </c>
      <c r="M293" s="51" t="s">
        <v>31</v>
      </c>
      <c r="N293" s="54">
        <v>636</v>
      </c>
      <c r="O293" s="54">
        <v>159</v>
      </c>
      <c r="P293" s="56">
        <f t="shared" si="6"/>
        <v>0.25</v>
      </c>
      <c r="Q293" s="22" t="s">
        <v>406</v>
      </c>
    </row>
    <row r="294" spans="1:17" s="23" customFormat="1" ht="11.25" hidden="1" outlineLevel="2" x14ac:dyDescent="0.2">
      <c r="A294" s="49">
        <v>77</v>
      </c>
      <c r="B294" s="49">
        <v>786242</v>
      </c>
      <c r="C294" s="50">
        <v>45342</v>
      </c>
      <c r="D294" s="49">
        <v>997</v>
      </c>
      <c r="E294" s="51" t="s">
        <v>247</v>
      </c>
      <c r="F294" s="51" t="s">
        <v>248</v>
      </c>
      <c r="G294" s="52" t="s">
        <v>249</v>
      </c>
      <c r="H294" s="51" t="s">
        <v>250</v>
      </c>
      <c r="I294" s="53">
        <v>3</v>
      </c>
      <c r="J294" s="54">
        <v>895</v>
      </c>
      <c r="K294" s="54">
        <v>547.5</v>
      </c>
      <c r="L294" s="55">
        <v>20.881502890173415</v>
      </c>
      <c r="M294" s="51" t="s">
        <v>98</v>
      </c>
      <c r="N294" s="54">
        <v>1642.5</v>
      </c>
      <c r="O294" s="54">
        <v>335.72096456692918</v>
      </c>
      <c r="P294" s="56">
        <f t="shared" si="6"/>
        <v>0.2043963254593176</v>
      </c>
      <c r="Q294" s="22" t="s">
        <v>406</v>
      </c>
    </row>
    <row r="295" spans="1:17" s="23" customFormat="1" ht="11.25" hidden="1" outlineLevel="2" x14ac:dyDescent="0.2">
      <c r="A295" s="49">
        <v>77</v>
      </c>
      <c r="B295" s="49">
        <v>786272</v>
      </c>
      <c r="C295" s="50">
        <v>45342</v>
      </c>
      <c r="D295" s="49">
        <v>1140</v>
      </c>
      <c r="E295" s="51" t="s">
        <v>290</v>
      </c>
      <c r="F295" s="51" t="s">
        <v>291</v>
      </c>
      <c r="G295" s="52" t="s">
        <v>29</v>
      </c>
      <c r="H295" s="51" t="s">
        <v>30</v>
      </c>
      <c r="I295" s="53">
        <v>5</v>
      </c>
      <c r="J295" s="54">
        <v>273</v>
      </c>
      <c r="K295" s="54">
        <v>110</v>
      </c>
      <c r="L295" s="55">
        <v>59.706959706959715</v>
      </c>
      <c r="M295" s="51" t="s">
        <v>31</v>
      </c>
      <c r="N295" s="54">
        <v>550</v>
      </c>
      <c r="O295" s="54">
        <f>N295*0.2</f>
        <v>110</v>
      </c>
      <c r="P295" s="56">
        <f t="shared" si="6"/>
        <v>0.2</v>
      </c>
      <c r="Q295" s="22" t="s">
        <v>406</v>
      </c>
    </row>
    <row r="296" spans="1:17" s="23" customFormat="1" ht="11.25" hidden="1" outlineLevel="2" x14ac:dyDescent="0.2">
      <c r="A296" s="49">
        <v>77</v>
      </c>
      <c r="B296" s="49">
        <v>786362</v>
      </c>
      <c r="C296" s="50">
        <v>45343</v>
      </c>
      <c r="D296" s="49">
        <v>1757</v>
      </c>
      <c r="E296" s="51" t="s">
        <v>112</v>
      </c>
      <c r="F296" s="51" t="s">
        <v>113</v>
      </c>
      <c r="G296" s="52" t="s">
        <v>103</v>
      </c>
      <c r="H296" s="51" t="s">
        <v>30</v>
      </c>
      <c r="I296" s="53">
        <v>2</v>
      </c>
      <c r="J296" s="54">
        <v>273</v>
      </c>
      <c r="K296" s="54">
        <v>125</v>
      </c>
      <c r="L296" s="55">
        <v>54.212454212454212</v>
      </c>
      <c r="M296" s="51" t="s">
        <v>31</v>
      </c>
      <c r="N296" s="54">
        <v>250</v>
      </c>
      <c r="O296" s="54">
        <f>N296*0.2</f>
        <v>50</v>
      </c>
      <c r="P296" s="56">
        <f t="shared" si="6"/>
        <v>0.2</v>
      </c>
      <c r="Q296" s="22" t="s">
        <v>406</v>
      </c>
    </row>
    <row r="297" spans="1:17" s="23" customFormat="1" ht="11.25" hidden="1" outlineLevel="2" x14ac:dyDescent="0.2">
      <c r="A297" s="49">
        <v>77</v>
      </c>
      <c r="B297" s="49">
        <v>786363</v>
      </c>
      <c r="C297" s="50">
        <v>45343</v>
      </c>
      <c r="D297" s="49">
        <v>656</v>
      </c>
      <c r="E297" s="51" t="s">
        <v>337</v>
      </c>
      <c r="F297" s="51" t="s">
        <v>338</v>
      </c>
      <c r="G297" s="52" t="s">
        <v>29</v>
      </c>
      <c r="H297" s="51" t="s">
        <v>30</v>
      </c>
      <c r="I297" s="53">
        <v>5</v>
      </c>
      <c r="J297" s="54">
        <v>273</v>
      </c>
      <c r="K297" s="54">
        <v>110</v>
      </c>
      <c r="L297" s="55">
        <v>59.706959706959715</v>
      </c>
      <c r="M297" s="51" t="s">
        <v>31</v>
      </c>
      <c r="N297" s="54">
        <v>550</v>
      </c>
      <c r="O297" s="54">
        <f>N297*0.2</f>
        <v>110</v>
      </c>
      <c r="P297" s="56">
        <f t="shared" si="6"/>
        <v>0.2</v>
      </c>
      <c r="Q297" s="22" t="s">
        <v>406</v>
      </c>
    </row>
    <row r="298" spans="1:17" s="23" customFormat="1" ht="11.25" hidden="1" outlineLevel="2" x14ac:dyDescent="0.2">
      <c r="A298" s="49">
        <v>77</v>
      </c>
      <c r="B298" s="49">
        <v>786391</v>
      </c>
      <c r="C298" s="50">
        <v>45343</v>
      </c>
      <c r="D298" s="49">
        <v>4845</v>
      </c>
      <c r="E298" s="51" t="s">
        <v>384</v>
      </c>
      <c r="F298" s="51" t="s">
        <v>385</v>
      </c>
      <c r="G298" s="52" t="s">
        <v>583</v>
      </c>
      <c r="H298" s="51" t="s">
        <v>584</v>
      </c>
      <c r="I298" s="53">
        <v>1</v>
      </c>
      <c r="J298" s="54">
        <v>191</v>
      </c>
      <c r="K298" s="54">
        <v>191</v>
      </c>
      <c r="L298" s="55">
        <v>0</v>
      </c>
      <c r="M298" s="51" t="s">
        <v>31</v>
      </c>
      <c r="N298" s="54">
        <v>191</v>
      </c>
      <c r="O298" s="54">
        <v>47.75</v>
      </c>
      <c r="P298" s="56">
        <f t="shared" si="6"/>
        <v>0.25</v>
      </c>
      <c r="Q298" s="22" t="s">
        <v>406</v>
      </c>
    </row>
    <row r="299" spans="1:17" s="23" customFormat="1" ht="11.25" hidden="1" outlineLevel="2" x14ac:dyDescent="0.2">
      <c r="A299" s="49">
        <v>77</v>
      </c>
      <c r="B299" s="49">
        <v>786391</v>
      </c>
      <c r="C299" s="50">
        <v>45343</v>
      </c>
      <c r="D299" s="49">
        <v>4845</v>
      </c>
      <c r="E299" s="51" t="s">
        <v>384</v>
      </c>
      <c r="F299" s="51" t="s">
        <v>385</v>
      </c>
      <c r="G299" s="52" t="s">
        <v>585</v>
      </c>
      <c r="H299" s="51" t="s">
        <v>586</v>
      </c>
      <c r="I299" s="53">
        <v>1</v>
      </c>
      <c r="J299" s="54">
        <v>191</v>
      </c>
      <c r="K299" s="54">
        <v>191</v>
      </c>
      <c r="L299" s="55">
        <v>0</v>
      </c>
      <c r="M299" s="51" t="s">
        <v>31</v>
      </c>
      <c r="N299" s="54">
        <v>191</v>
      </c>
      <c r="O299" s="54">
        <v>47.75</v>
      </c>
      <c r="P299" s="56">
        <f t="shared" si="6"/>
        <v>0.25</v>
      </c>
      <c r="Q299" s="22" t="s">
        <v>406</v>
      </c>
    </row>
    <row r="300" spans="1:17" s="23" customFormat="1" ht="11.25" hidden="1" outlineLevel="2" x14ac:dyDescent="0.2">
      <c r="A300" s="49">
        <v>77</v>
      </c>
      <c r="B300" s="49">
        <v>786392</v>
      </c>
      <c r="C300" s="50">
        <v>45343</v>
      </c>
      <c r="D300" s="49">
        <v>5511</v>
      </c>
      <c r="E300" s="51" t="s">
        <v>610</v>
      </c>
      <c r="F300" s="51" t="s">
        <v>611</v>
      </c>
      <c r="G300" s="52" t="s">
        <v>29</v>
      </c>
      <c r="H300" s="51" t="s">
        <v>30</v>
      </c>
      <c r="I300" s="53">
        <v>1</v>
      </c>
      <c r="J300" s="54">
        <v>273</v>
      </c>
      <c r="K300" s="54">
        <v>273</v>
      </c>
      <c r="L300" s="55">
        <v>0</v>
      </c>
      <c r="M300" s="51" t="s">
        <v>31</v>
      </c>
      <c r="N300" s="54">
        <v>273</v>
      </c>
      <c r="O300" s="54">
        <v>68.25</v>
      </c>
      <c r="P300" s="56">
        <f t="shared" si="6"/>
        <v>0.25</v>
      </c>
      <c r="Q300" s="22" t="s">
        <v>406</v>
      </c>
    </row>
    <row r="301" spans="1:17" s="23" customFormat="1" ht="11.25" hidden="1" outlineLevel="2" x14ac:dyDescent="0.2">
      <c r="A301" s="49">
        <v>77</v>
      </c>
      <c r="B301" s="49">
        <v>786392</v>
      </c>
      <c r="C301" s="50">
        <v>45343</v>
      </c>
      <c r="D301" s="49">
        <v>5511</v>
      </c>
      <c r="E301" s="51" t="s">
        <v>610</v>
      </c>
      <c r="F301" s="51" t="s">
        <v>611</v>
      </c>
      <c r="G301" s="52" t="s">
        <v>612</v>
      </c>
      <c r="H301" s="51" t="s">
        <v>30</v>
      </c>
      <c r="I301" s="53">
        <v>1</v>
      </c>
      <c r="J301" s="54">
        <v>273</v>
      </c>
      <c r="K301" s="54">
        <v>273</v>
      </c>
      <c r="L301" s="55">
        <v>0</v>
      </c>
      <c r="M301" s="51" t="s">
        <v>31</v>
      </c>
      <c r="N301" s="54">
        <v>273</v>
      </c>
      <c r="O301" s="54">
        <v>68.25</v>
      </c>
      <c r="P301" s="56">
        <f t="shared" si="6"/>
        <v>0.25</v>
      </c>
      <c r="Q301" s="22" t="s">
        <v>406</v>
      </c>
    </row>
    <row r="302" spans="1:17" s="23" customFormat="1" ht="11.25" hidden="1" outlineLevel="2" x14ac:dyDescent="0.2">
      <c r="A302" s="49">
        <v>77</v>
      </c>
      <c r="B302" s="49">
        <v>786446</v>
      </c>
      <c r="C302" s="50">
        <v>45344</v>
      </c>
      <c r="D302" s="49">
        <v>656</v>
      </c>
      <c r="E302" s="51" t="s">
        <v>239</v>
      </c>
      <c r="F302" s="51" t="s">
        <v>240</v>
      </c>
      <c r="G302" s="52" t="s">
        <v>613</v>
      </c>
      <c r="H302" s="51" t="s">
        <v>368</v>
      </c>
      <c r="I302" s="53">
        <v>1</v>
      </c>
      <c r="J302" s="54">
        <v>208</v>
      </c>
      <c r="K302" s="54">
        <v>208</v>
      </c>
      <c r="L302" s="55">
        <v>0</v>
      </c>
      <c r="M302" s="51" t="s">
        <v>49</v>
      </c>
      <c r="N302" s="54">
        <v>208</v>
      </c>
      <c r="O302" s="54">
        <v>62.4</v>
      </c>
      <c r="P302" s="56">
        <f t="shared" si="6"/>
        <v>0.3</v>
      </c>
      <c r="Q302" s="22" t="s">
        <v>406</v>
      </c>
    </row>
    <row r="303" spans="1:17" s="23" customFormat="1" ht="11.25" hidden="1" outlineLevel="2" x14ac:dyDescent="0.2">
      <c r="A303" s="49">
        <v>77</v>
      </c>
      <c r="B303" s="49">
        <v>786469</v>
      </c>
      <c r="C303" s="50">
        <v>45344</v>
      </c>
      <c r="D303" s="49">
        <v>1773</v>
      </c>
      <c r="E303" s="51" t="s">
        <v>314</v>
      </c>
      <c r="F303" s="51" t="s">
        <v>315</v>
      </c>
      <c r="G303" s="52" t="s">
        <v>343</v>
      </c>
      <c r="H303" s="51" t="s">
        <v>344</v>
      </c>
      <c r="I303" s="53">
        <v>1</v>
      </c>
      <c r="J303" s="54">
        <v>280</v>
      </c>
      <c r="K303" s="54">
        <v>238</v>
      </c>
      <c r="L303" s="55">
        <v>15</v>
      </c>
      <c r="M303" s="51" t="s">
        <v>40</v>
      </c>
      <c r="N303" s="54">
        <v>238</v>
      </c>
      <c r="O303" s="54">
        <v>43.316000000000003</v>
      </c>
      <c r="P303" s="56">
        <f t="shared" si="6"/>
        <v>0.18200000000000002</v>
      </c>
      <c r="Q303" s="22" t="s">
        <v>406</v>
      </c>
    </row>
    <row r="304" spans="1:17" s="23" customFormat="1" ht="11.25" hidden="1" outlineLevel="2" x14ac:dyDescent="0.2">
      <c r="A304" s="49">
        <v>77</v>
      </c>
      <c r="B304" s="49">
        <v>786494</v>
      </c>
      <c r="C304" s="50">
        <v>45344</v>
      </c>
      <c r="D304" s="49">
        <v>656</v>
      </c>
      <c r="E304" s="51" t="s">
        <v>239</v>
      </c>
      <c r="F304" s="51" t="s">
        <v>240</v>
      </c>
      <c r="G304" s="52" t="s">
        <v>614</v>
      </c>
      <c r="H304" s="51" t="s">
        <v>615</v>
      </c>
      <c r="I304" s="53">
        <v>1</v>
      </c>
      <c r="J304" s="54">
        <v>105</v>
      </c>
      <c r="K304" s="54">
        <v>86.1</v>
      </c>
      <c r="L304" s="55">
        <v>18</v>
      </c>
      <c r="M304" s="51" t="s">
        <v>31</v>
      </c>
      <c r="N304" s="54">
        <v>86.1</v>
      </c>
      <c r="O304" s="54">
        <v>18.4254</v>
      </c>
      <c r="P304" s="56">
        <f t="shared" si="6"/>
        <v>0.21400000000000002</v>
      </c>
      <c r="Q304" s="22" t="s">
        <v>406</v>
      </c>
    </row>
    <row r="305" spans="1:17" s="23" customFormat="1" ht="11.25" hidden="1" outlineLevel="2" x14ac:dyDescent="0.2">
      <c r="A305" s="49">
        <v>77</v>
      </c>
      <c r="B305" s="49">
        <v>786502</v>
      </c>
      <c r="C305" s="50">
        <v>45344</v>
      </c>
      <c r="D305" s="49">
        <v>678</v>
      </c>
      <c r="E305" s="51" t="s">
        <v>480</v>
      </c>
      <c r="F305" s="51" t="s">
        <v>481</v>
      </c>
      <c r="G305" s="52" t="s">
        <v>596</v>
      </c>
      <c r="H305" s="51" t="s">
        <v>597</v>
      </c>
      <c r="I305" s="53">
        <v>10</v>
      </c>
      <c r="J305" s="54">
        <v>55</v>
      </c>
      <c r="K305" s="54">
        <v>41.25</v>
      </c>
      <c r="L305" s="55">
        <v>25</v>
      </c>
      <c r="M305" s="51" t="s">
        <v>31</v>
      </c>
      <c r="N305" s="54">
        <v>412.5</v>
      </c>
      <c r="O305" s="54">
        <v>82.5</v>
      </c>
      <c r="P305" s="56">
        <f t="shared" si="6"/>
        <v>0.2</v>
      </c>
      <c r="Q305" s="22" t="s">
        <v>406</v>
      </c>
    </row>
    <row r="306" spans="1:17" s="23" customFormat="1" ht="11.25" hidden="1" outlineLevel="2" x14ac:dyDescent="0.2">
      <c r="A306" s="49">
        <v>77</v>
      </c>
      <c r="B306" s="49">
        <v>786509</v>
      </c>
      <c r="C306" s="50">
        <v>45344</v>
      </c>
      <c r="D306" s="49">
        <v>699</v>
      </c>
      <c r="E306" s="51" t="s">
        <v>251</v>
      </c>
      <c r="F306" s="51" t="s">
        <v>252</v>
      </c>
      <c r="G306" s="52" t="s">
        <v>616</v>
      </c>
      <c r="H306" s="51" t="s">
        <v>617</v>
      </c>
      <c r="I306" s="53">
        <v>3</v>
      </c>
      <c r="J306" s="54">
        <v>378</v>
      </c>
      <c r="K306" s="54">
        <v>360</v>
      </c>
      <c r="L306" s="55">
        <v>4.7619047619047619</v>
      </c>
      <c r="M306" s="51" t="s">
        <v>31</v>
      </c>
      <c r="N306" s="54">
        <v>1080</v>
      </c>
      <c r="O306" s="54">
        <v>259.71428571428572</v>
      </c>
      <c r="P306" s="56">
        <f t="shared" si="6"/>
        <v>0.24047619047619048</v>
      </c>
      <c r="Q306" s="22" t="s">
        <v>406</v>
      </c>
    </row>
    <row r="307" spans="1:17" s="23" customFormat="1" ht="11.25" hidden="1" outlineLevel="2" x14ac:dyDescent="0.2">
      <c r="A307" s="49">
        <v>77</v>
      </c>
      <c r="B307" s="49">
        <v>786513</v>
      </c>
      <c r="C307" s="50">
        <v>45345</v>
      </c>
      <c r="D307" s="49">
        <v>699</v>
      </c>
      <c r="E307" s="51" t="s">
        <v>277</v>
      </c>
      <c r="F307" s="51" t="s">
        <v>236</v>
      </c>
      <c r="G307" s="52" t="s">
        <v>249</v>
      </c>
      <c r="H307" s="51" t="s">
        <v>250</v>
      </c>
      <c r="I307" s="53">
        <v>1</v>
      </c>
      <c r="J307" s="54">
        <v>895</v>
      </c>
      <c r="K307" s="54">
        <v>760.75</v>
      </c>
      <c r="L307" s="55">
        <v>0</v>
      </c>
      <c r="M307" s="51" t="s">
        <v>98</v>
      </c>
      <c r="N307" s="54">
        <v>760.75</v>
      </c>
      <c r="O307" s="54">
        <v>38.037500000000001</v>
      </c>
      <c r="P307" s="56">
        <f t="shared" si="6"/>
        <v>0.05</v>
      </c>
      <c r="Q307" s="22" t="s">
        <v>406</v>
      </c>
    </row>
    <row r="308" spans="1:17" s="23" customFormat="1" ht="11.25" hidden="1" outlineLevel="2" x14ac:dyDescent="0.2">
      <c r="A308" s="49">
        <v>77</v>
      </c>
      <c r="B308" s="49">
        <v>786533</v>
      </c>
      <c r="C308" s="50">
        <v>45345</v>
      </c>
      <c r="D308" s="49">
        <v>1653</v>
      </c>
      <c r="E308" s="51" t="s">
        <v>450</v>
      </c>
      <c r="F308" s="51" t="s">
        <v>451</v>
      </c>
      <c r="G308" s="52" t="s">
        <v>618</v>
      </c>
      <c r="H308" s="51" t="s">
        <v>619</v>
      </c>
      <c r="I308" s="53">
        <v>1</v>
      </c>
      <c r="J308" s="54">
        <v>993</v>
      </c>
      <c r="K308" s="54">
        <v>705.6</v>
      </c>
      <c r="L308" s="55">
        <v>28.942598187311173</v>
      </c>
      <c r="M308" s="51" t="s">
        <v>21</v>
      </c>
      <c r="N308" s="54">
        <v>705.6</v>
      </c>
      <c r="O308" s="54">
        <f>N308*0.2</f>
        <v>141.12</v>
      </c>
      <c r="P308" s="56">
        <f t="shared" si="6"/>
        <v>0.2</v>
      </c>
      <c r="Q308" s="22" t="s">
        <v>406</v>
      </c>
    </row>
    <row r="309" spans="1:17" s="23" customFormat="1" ht="11.25" hidden="1" outlineLevel="2" x14ac:dyDescent="0.2">
      <c r="A309" s="49">
        <v>77</v>
      </c>
      <c r="B309" s="49">
        <v>786569</v>
      </c>
      <c r="C309" s="50">
        <v>45345</v>
      </c>
      <c r="D309" s="49">
        <v>699</v>
      </c>
      <c r="E309" s="51" t="s">
        <v>277</v>
      </c>
      <c r="F309" s="51" t="s">
        <v>236</v>
      </c>
      <c r="G309" s="52" t="s">
        <v>620</v>
      </c>
      <c r="H309" s="51" t="s">
        <v>621</v>
      </c>
      <c r="I309" s="53">
        <v>8</v>
      </c>
      <c r="J309" s="54">
        <v>186</v>
      </c>
      <c r="K309" s="54">
        <v>186</v>
      </c>
      <c r="L309" s="55">
        <v>0</v>
      </c>
      <c r="M309" s="51" t="s">
        <v>31</v>
      </c>
      <c r="N309" s="54">
        <v>1488</v>
      </c>
      <c r="O309" s="54">
        <v>372</v>
      </c>
      <c r="P309" s="56">
        <f t="shared" si="6"/>
        <v>0.25</v>
      </c>
      <c r="Q309" s="22" t="s">
        <v>406</v>
      </c>
    </row>
    <row r="310" spans="1:17" s="23" customFormat="1" ht="11.25" hidden="1" outlineLevel="2" x14ac:dyDescent="0.2">
      <c r="A310" s="49">
        <v>77</v>
      </c>
      <c r="B310" s="49">
        <v>786569</v>
      </c>
      <c r="C310" s="50">
        <v>45345</v>
      </c>
      <c r="D310" s="49">
        <v>699</v>
      </c>
      <c r="E310" s="51" t="s">
        <v>277</v>
      </c>
      <c r="F310" s="51" t="s">
        <v>236</v>
      </c>
      <c r="G310" s="52" t="s">
        <v>468</v>
      </c>
      <c r="H310" s="51" t="s">
        <v>469</v>
      </c>
      <c r="I310" s="53">
        <v>8</v>
      </c>
      <c r="J310" s="54">
        <v>158</v>
      </c>
      <c r="K310" s="54">
        <v>158</v>
      </c>
      <c r="L310" s="55">
        <v>0</v>
      </c>
      <c r="M310" s="51" t="s">
        <v>31</v>
      </c>
      <c r="N310" s="54">
        <v>1264</v>
      </c>
      <c r="O310" s="54">
        <v>316</v>
      </c>
      <c r="P310" s="56">
        <f t="shared" si="6"/>
        <v>0.25</v>
      </c>
      <c r="Q310" s="22" t="s">
        <v>406</v>
      </c>
    </row>
    <row r="311" spans="1:17" s="23" customFormat="1" ht="11.25" hidden="1" outlineLevel="2" x14ac:dyDescent="0.2">
      <c r="A311" s="49">
        <v>77</v>
      </c>
      <c r="B311" s="49">
        <v>786595</v>
      </c>
      <c r="C311" s="50">
        <v>45345</v>
      </c>
      <c r="D311" s="49">
        <v>966</v>
      </c>
      <c r="E311" s="51" t="s">
        <v>32</v>
      </c>
      <c r="F311" s="51" t="s">
        <v>33</v>
      </c>
      <c r="G311" s="52" t="s">
        <v>622</v>
      </c>
      <c r="H311" s="51" t="s">
        <v>623</v>
      </c>
      <c r="I311" s="53">
        <v>2</v>
      </c>
      <c r="J311" s="54">
        <v>160</v>
      </c>
      <c r="K311" s="54">
        <v>106.4</v>
      </c>
      <c r="L311" s="55">
        <v>30</v>
      </c>
      <c r="M311" s="51" t="s">
        <v>31</v>
      </c>
      <c r="N311" s="54">
        <v>212.8</v>
      </c>
      <c r="O311" s="54">
        <v>40.431999999999995</v>
      </c>
      <c r="P311" s="56">
        <f t="shared" si="6"/>
        <v>0.18999999999999997</v>
      </c>
      <c r="Q311" s="22" t="s">
        <v>406</v>
      </c>
    </row>
    <row r="312" spans="1:17" s="23" customFormat="1" ht="11.25" hidden="1" outlineLevel="2" x14ac:dyDescent="0.2">
      <c r="A312" s="49">
        <v>77</v>
      </c>
      <c r="B312" s="49">
        <v>786669</v>
      </c>
      <c r="C312" s="50">
        <v>45348</v>
      </c>
      <c r="D312" s="49">
        <v>1773</v>
      </c>
      <c r="E312" s="51" t="s">
        <v>314</v>
      </c>
      <c r="F312" s="51" t="s">
        <v>315</v>
      </c>
      <c r="G312" s="52" t="s">
        <v>624</v>
      </c>
      <c r="H312" s="51" t="s">
        <v>625</v>
      </c>
      <c r="I312" s="53">
        <v>6</v>
      </c>
      <c r="J312" s="54">
        <v>54</v>
      </c>
      <c r="K312" s="54">
        <v>45.9</v>
      </c>
      <c r="L312" s="55">
        <v>15</v>
      </c>
      <c r="M312" s="51" t="s">
        <v>31</v>
      </c>
      <c r="N312" s="54">
        <v>275.39999999999998</v>
      </c>
      <c r="O312" s="54">
        <v>60.588000000000001</v>
      </c>
      <c r="P312" s="56">
        <f t="shared" si="6"/>
        <v>0.22000000000000003</v>
      </c>
      <c r="Q312" s="22" t="s">
        <v>406</v>
      </c>
    </row>
    <row r="313" spans="1:17" s="23" customFormat="1" ht="11.25" hidden="1" outlineLevel="2" x14ac:dyDescent="0.2">
      <c r="A313" s="49">
        <v>77</v>
      </c>
      <c r="B313" s="49">
        <v>786675</v>
      </c>
      <c r="C313" s="50">
        <v>45348</v>
      </c>
      <c r="D313" s="49">
        <v>1757</v>
      </c>
      <c r="E313" s="51" t="s">
        <v>112</v>
      </c>
      <c r="F313" s="51" t="s">
        <v>113</v>
      </c>
      <c r="G313" s="52" t="s">
        <v>29</v>
      </c>
      <c r="H313" s="51" t="s">
        <v>30</v>
      </c>
      <c r="I313" s="53">
        <v>4</v>
      </c>
      <c r="J313" s="54">
        <v>273</v>
      </c>
      <c r="K313" s="54">
        <v>125</v>
      </c>
      <c r="L313" s="55">
        <v>54.212454212454212</v>
      </c>
      <c r="M313" s="51" t="s">
        <v>31</v>
      </c>
      <c r="N313" s="54">
        <v>500</v>
      </c>
      <c r="O313" s="54">
        <f>N313*0.2</f>
        <v>100</v>
      </c>
      <c r="P313" s="56">
        <f t="shared" si="6"/>
        <v>0.2</v>
      </c>
      <c r="Q313" s="22" t="s">
        <v>406</v>
      </c>
    </row>
    <row r="314" spans="1:17" s="23" customFormat="1" ht="11.25" hidden="1" outlineLevel="2" x14ac:dyDescent="0.2">
      <c r="A314" s="49">
        <v>77</v>
      </c>
      <c r="B314" s="49">
        <v>786694</v>
      </c>
      <c r="C314" s="50">
        <v>45348</v>
      </c>
      <c r="D314" s="49">
        <v>966</v>
      </c>
      <c r="E314" s="51" t="s">
        <v>41</v>
      </c>
      <c r="F314" s="51" t="s">
        <v>33</v>
      </c>
      <c r="G314" s="52" t="s">
        <v>626</v>
      </c>
      <c r="H314" s="51" t="s">
        <v>627</v>
      </c>
      <c r="I314" s="53">
        <v>1</v>
      </c>
      <c r="J314" s="54">
        <v>591</v>
      </c>
      <c r="K314" s="54">
        <v>394.1</v>
      </c>
      <c r="L314" s="55">
        <v>30</v>
      </c>
      <c r="M314" s="51" t="s">
        <v>40</v>
      </c>
      <c r="N314" s="54">
        <v>394.1</v>
      </c>
      <c r="O314" s="54">
        <v>64.632400000000004</v>
      </c>
      <c r="P314" s="56">
        <f t="shared" si="6"/>
        <v>0.16400000000000001</v>
      </c>
      <c r="Q314" s="22" t="s">
        <v>406</v>
      </c>
    </row>
    <row r="315" spans="1:17" s="23" customFormat="1" ht="11.25" hidden="1" outlineLevel="2" x14ac:dyDescent="0.2">
      <c r="A315" s="49">
        <v>77</v>
      </c>
      <c r="B315" s="49">
        <v>786726</v>
      </c>
      <c r="C315" s="50">
        <v>45349</v>
      </c>
      <c r="D315" s="49">
        <v>656</v>
      </c>
      <c r="E315" s="51" t="s">
        <v>513</v>
      </c>
      <c r="F315" s="51" t="s">
        <v>122</v>
      </c>
      <c r="G315" s="52" t="s">
        <v>29</v>
      </c>
      <c r="H315" s="51" t="s">
        <v>30</v>
      </c>
      <c r="I315" s="53">
        <v>5</v>
      </c>
      <c r="J315" s="54">
        <v>273</v>
      </c>
      <c r="K315" s="54">
        <v>110</v>
      </c>
      <c r="L315" s="55">
        <v>59.706959706959715</v>
      </c>
      <c r="M315" s="51" t="s">
        <v>31</v>
      </c>
      <c r="N315" s="54">
        <v>550</v>
      </c>
      <c r="O315" s="54">
        <f>N315*0.2</f>
        <v>110</v>
      </c>
      <c r="P315" s="56">
        <f t="shared" si="6"/>
        <v>0.2</v>
      </c>
      <c r="Q315" s="22" t="s">
        <v>406</v>
      </c>
    </row>
    <row r="316" spans="1:17" s="23" customFormat="1" ht="11.25" hidden="1" outlineLevel="2" x14ac:dyDescent="0.2">
      <c r="A316" s="49">
        <v>77</v>
      </c>
      <c r="B316" s="49">
        <v>786744</v>
      </c>
      <c r="C316" s="50">
        <v>45349</v>
      </c>
      <c r="D316" s="49">
        <v>2599</v>
      </c>
      <c r="E316" s="51" t="s">
        <v>628</v>
      </c>
      <c r="F316" s="51" t="s">
        <v>629</v>
      </c>
      <c r="G316" s="52" t="s">
        <v>630</v>
      </c>
      <c r="H316" s="51" t="s">
        <v>631</v>
      </c>
      <c r="I316" s="53">
        <v>1</v>
      </c>
      <c r="J316" s="54">
        <v>893</v>
      </c>
      <c r="K316" s="54">
        <v>850</v>
      </c>
      <c r="L316" s="55">
        <v>0</v>
      </c>
      <c r="M316" s="51" t="s">
        <v>98</v>
      </c>
      <c r="N316" s="54">
        <v>850</v>
      </c>
      <c r="O316" s="54">
        <v>207.67810026385226</v>
      </c>
      <c r="P316" s="56">
        <f t="shared" si="6"/>
        <v>0.24432717678100266</v>
      </c>
      <c r="Q316" s="22" t="s">
        <v>406</v>
      </c>
    </row>
    <row r="317" spans="1:17" s="23" customFormat="1" ht="11.25" hidden="1" outlineLevel="2" x14ac:dyDescent="0.2">
      <c r="A317" s="49">
        <v>77</v>
      </c>
      <c r="B317" s="49">
        <v>786758</v>
      </c>
      <c r="C317" s="50">
        <v>45349</v>
      </c>
      <c r="D317" s="49">
        <v>678</v>
      </c>
      <c r="E317" s="51" t="s">
        <v>480</v>
      </c>
      <c r="F317" s="51" t="s">
        <v>632</v>
      </c>
      <c r="G317" s="52" t="s">
        <v>633</v>
      </c>
      <c r="H317" s="51" t="s">
        <v>634</v>
      </c>
      <c r="I317" s="53">
        <v>5</v>
      </c>
      <c r="J317" s="54">
        <v>37</v>
      </c>
      <c r="K317" s="54">
        <v>35</v>
      </c>
      <c r="L317" s="55">
        <v>5.4054054054054053</v>
      </c>
      <c r="M317" s="51" t="s">
        <v>49</v>
      </c>
      <c r="N317" s="54">
        <v>175</v>
      </c>
      <c r="O317" s="54">
        <v>49.472972972972968</v>
      </c>
      <c r="P317" s="56">
        <f t="shared" si="6"/>
        <v>0.2827027027027027</v>
      </c>
      <c r="Q317" s="22" t="s">
        <v>406</v>
      </c>
    </row>
    <row r="318" spans="1:17" s="23" customFormat="1" ht="11.25" hidden="1" outlineLevel="2" x14ac:dyDescent="0.2">
      <c r="A318" s="49">
        <v>77</v>
      </c>
      <c r="B318" s="49">
        <v>786761</v>
      </c>
      <c r="C318" s="50">
        <v>45349</v>
      </c>
      <c r="D318" s="49">
        <v>984</v>
      </c>
      <c r="E318" s="51" t="s">
        <v>635</v>
      </c>
      <c r="F318" s="51" t="s">
        <v>636</v>
      </c>
      <c r="G318" s="52" t="s">
        <v>637</v>
      </c>
      <c r="H318" s="51" t="s">
        <v>638</v>
      </c>
      <c r="I318" s="53">
        <v>1</v>
      </c>
      <c r="J318" s="54">
        <v>261</v>
      </c>
      <c r="K318" s="54">
        <v>208.8</v>
      </c>
      <c r="L318" s="55">
        <v>20</v>
      </c>
      <c r="M318" s="51" t="s">
        <v>31</v>
      </c>
      <c r="N318" s="54">
        <v>208.8</v>
      </c>
      <c r="O318" s="54">
        <v>43.847999999999999</v>
      </c>
      <c r="P318" s="56">
        <f t="shared" si="6"/>
        <v>0.21</v>
      </c>
      <c r="Q318" s="22" t="s">
        <v>406</v>
      </c>
    </row>
    <row r="319" spans="1:17" s="23" customFormat="1" ht="11.25" hidden="1" outlineLevel="2" x14ac:dyDescent="0.2">
      <c r="A319" s="49">
        <v>77</v>
      </c>
      <c r="B319" s="49">
        <v>786761</v>
      </c>
      <c r="C319" s="50">
        <v>45349</v>
      </c>
      <c r="D319" s="49">
        <v>984</v>
      </c>
      <c r="E319" s="51" t="s">
        <v>635</v>
      </c>
      <c r="F319" s="51" t="s">
        <v>636</v>
      </c>
      <c r="G319" s="52" t="s">
        <v>639</v>
      </c>
      <c r="H319" s="51" t="s">
        <v>640</v>
      </c>
      <c r="I319" s="53">
        <v>1</v>
      </c>
      <c r="J319" s="54">
        <v>171</v>
      </c>
      <c r="K319" s="54">
        <v>136.80000000000001</v>
      </c>
      <c r="L319" s="55">
        <v>20</v>
      </c>
      <c r="M319" s="51" t="s">
        <v>40</v>
      </c>
      <c r="N319" s="54">
        <v>136.80000000000001</v>
      </c>
      <c r="O319" s="54">
        <v>24.076800000000002</v>
      </c>
      <c r="P319" s="56">
        <f t="shared" si="6"/>
        <v>0.17599999999999999</v>
      </c>
      <c r="Q319" s="22" t="s">
        <v>406</v>
      </c>
    </row>
    <row r="320" spans="1:17" s="23" customFormat="1" ht="11.25" hidden="1" outlineLevel="2" x14ac:dyDescent="0.2">
      <c r="A320" s="49">
        <v>77</v>
      </c>
      <c r="B320" s="49">
        <v>786761</v>
      </c>
      <c r="C320" s="50">
        <v>45349</v>
      </c>
      <c r="D320" s="49">
        <v>984</v>
      </c>
      <c r="E320" s="51" t="s">
        <v>635</v>
      </c>
      <c r="F320" s="51" t="s">
        <v>636</v>
      </c>
      <c r="G320" s="52" t="s">
        <v>641</v>
      </c>
      <c r="H320" s="51" t="s">
        <v>642</v>
      </c>
      <c r="I320" s="53">
        <v>1</v>
      </c>
      <c r="J320" s="54">
        <v>126</v>
      </c>
      <c r="K320" s="54">
        <v>100.8</v>
      </c>
      <c r="L320" s="55">
        <v>20</v>
      </c>
      <c r="M320" s="51" t="s">
        <v>31</v>
      </c>
      <c r="N320" s="54">
        <v>100.8</v>
      </c>
      <c r="O320" s="54">
        <v>21.168000000000003</v>
      </c>
      <c r="P320" s="56">
        <f t="shared" si="6"/>
        <v>0.21000000000000002</v>
      </c>
      <c r="Q320" s="22" t="s">
        <v>406</v>
      </c>
    </row>
    <row r="321" spans="1:17" s="23" customFormat="1" ht="11.25" hidden="1" outlineLevel="2" x14ac:dyDescent="0.2">
      <c r="A321" s="49">
        <v>77</v>
      </c>
      <c r="B321" s="49">
        <v>786761</v>
      </c>
      <c r="C321" s="50">
        <v>45349</v>
      </c>
      <c r="D321" s="49">
        <v>984</v>
      </c>
      <c r="E321" s="51" t="s">
        <v>635</v>
      </c>
      <c r="F321" s="51" t="s">
        <v>636</v>
      </c>
      <c r="G321" s="52" t="s">
        <v>643</v>
      </c>
      <c r="H321" s="51" t="s">
        <v>644</v>
      </c>
      <c r="I321" s="53">
        <v>1</v>
      </c>
      <c r="J321" s="54">
        <v>333</v>
      </c>
      <c r="K321" s="54">
        <v>266.39999999999998</v>
      </c>
      <c r="L321" s="55">
        <v>20</v>
      </c>
      <c r="M321" s="51" t="s">
        <v>40</v>
      </c>
      <c r="N321" s="54">
        <v>266.39999999999998</v>
      </c>
      <c r="O321" s="54">
        <v>46.886400000000002</v>
      </c>
      <c r="P321" s="56">
        <f t="shared" si="6"/>
        <v>0.17600000000000002</v>
      </c>
      <c r="Q321" s="22" t="s">
        <v>406</v>
      </c>
    </row>
    <row r="322" spans="1:17" s="23" customFormat="1" ht="11.25" hidden="1" outlineLevel="2" x14ac:dyDescent="0.2">
      <c r="A322" s="49">
        <v>77</v>
      </c>
      <c r="B322" s="49">
        <v>786761</v>
      </c>
      <c r="C322" s="50">
        <v>45349</v>
      </c>
      <c r="D322" s="49">
        <v>984</v>
      </c>
      <c r="E322" s="51" t="s">
        <v>635</v>
      </c>
      <c r="F322" s="51" t="s">
        <v>636</v>
      </c>
      <c r="G322" s="52" t="s">
        <v>645</v>
      </c>
      <c r="H322" s="51" t="s">
        <v>646</v>
      </c>
      <c r="I322" s="53">
        <v>1</v>
      </c>
      <c r="J322" s="54">
        <v>541</v>
      </c>
      <c r="K322" s="54">
        <v>432.8</v>
      </c>
      <c r="L322" s="55">
        <v>20</v>
      </c>
      <c r="M322" s="51" t="s">
        <v>40</v>
      </c>
      <c r="N322" s="54">
        <v>432.8</v>
      </c>
      <c r="O322" s="54">
        <v>76.172800000000009</v>
      </c>
      <c r="P322" s="56">
        <f t="shared" si="6"/>
        <v>0.17600000000000002</v>
      </c>
      <c r="Q322" s="22" t="s">
        <v>406</v>
      </c>
    </row>
    <row r="323" spans="1:17" s="23" customFormat="1" ht="11.25" hidden="1" outlineLevel="2" x14ac:dyDescent="0.2">
      <c r="A323" s="49">
        <v>77</v>
      </c>
      <c r="B323" s="49">
        <v>786769</v>
      </c>
      <c r="C323" s="50">
        <v>45349</v>
      </c>
      <c r="D323" s="49">
        <v>699</v>
      </c>
      <c r="E323" s="51" t="s">
        <v>277</v>
      </c>
      <c r="F323" s="51" t="s">
        <v>236</v>
      </c>
      <c r="G323" s="52" t="s">
        <v>152</v>
      </c>
      <c r="H323" s="51" t="s">
        <v>153</v>
      </c>
      <c r="I323" s="53">
        <v>1</v>
      </c>
      <c r="J323" s="54">
        <v>161</v>
      </c>
      <c r="K323" s="54">
        <v>161</v>
      </c>
      <c r="L323" s="55">
        <v>0</v>
      </c>
      <c r="M323" s="51" t="s">
        <v>31</v>
      </c>
      <c r="N323" s="54">
        <v>161</v>
      </c>
      <c r="O323" s="54">
        <v>40.25</v>
      </c>
      <c r="P323" s="56">
        <f t="shared" si="6"/>
        <v>0.25</v>
      </c>
      <c r="Q323" s="22" t="s">
        <v>406</v>
      </c>
    </row>
    <row r="324" spans="1:17" s="23" customFormat="1" ht="11.25" hidden="1" outlineLevel="2" x14ac:dyDescent="0.2">
      <c r="A324" s="49">
        <v>77</v>
      </c>
      <c r="B324" s="49">
        <v>786770</v>
      </c>
      <c r="C324" s="50">
        <v>45349</v>
      </c>
      <c r="D324" s="49">
        <v>966</v>
      </c>
      <c r="E324" s="51" t="s">
        <v>128</v>
      </c>
      <c r="F324" s="51" t="s">
        <v>129</v>
      </c>
      <c r="G324" s="52" t="s">
        <v>647</v>
      </c>
      <c r="H324" s="51" t="s">
        <v>648</v>
      </c>
      <c r="I324" s="53">
        <v>1</v>
      </c>
      <c r="J324" s="54">
        <v>166</v>
      </c>
      <c r="K324" s="54">
        <v>118.5</v>
      </c>
      <c r="L324" s="55">
        <v>25</v>
      </c>
      <c r="M324" s="51" t="s">
        <v>31</v>
      </c>
      <c r="N324" s="54">
        <v>118.5</v>
      </c>
      <c r="O324" s="54">
        <v>23.7</v>
      </c>
      <c r="P324" s="56">
        <f t="shared" si="6"/>
        <v>0.19999999999999998</v>
      </c>
      <c r="Q324" s="22" t="s">
        <v>406</v>
      </c>
    </row>
    <row r="325" spans="1:17" s="23" customFormat="1" ht="11.25" hidden="1" outlineLevel="2" x14ac:dyDescent="0.2">
      <c r="A325" s="49">
        <v>77</v>
      </c>
      <c r="B325" s="49">
        <v>786795</v>
      </c>
      <c r="C325" s="50">
        <v>45349</v>
      </c>
      <c r="D325" s="49">
        <v>1300</v>
      </c>
      <c r="E325" s="51" t="s">
        <v>101</v>
      </c>
      <c r="F325" s="51" t="s">
        <v>102</v>
      </c>
      <c r="G325" s="52" t="s">
        <v>29</v>
      </c>
      <c r="H325" s="51" t="s">
        <v>30</v>
      </c>
      <c r="I325" s="53">
        <v>2</v>
      </c>
      <c r="J325" s="54">
        <v>273</v>
      </c>
      <c r="K325" s="54">
        <v>110</v>
      </c>
      <c r="L325" s="55">
        <v>59.706959706959715</v>
      </c>
      <c r="M325" s="51" t="s">
        <v>31</v>
      </c>
      <c r="N325" s="54">
        <v>220</v>
      </c>
      <c r="O325" s="54">
        <f>N325*0.2</f>
        <v>44</v>
      </c>
      <c r="P325" s="56">
        <f t="shared" si="6"/>
        <v>0.2</v>
      </c>
      <c r="Q325" s="22" t="s">
        <v>406</v>
      </c>
    </row>
    <row r="326" spans="1:17" s="23" customFormat="1" ht="11.25" hidden="1" outlineLevel="2" x14ac:dyDescent="0.2">
      <c r="A326" s="49">
        <v>77</v>
      </c>
      <c r="B326" s="49">
        <v>786850</v>
      </c>
      <c r="C326" s="50">
        <v>45350</v>
      </c>
      <c r="D326" s="49">
        <v>1852</v>
      </c>
      <c r="E326" s="51" t="s">
        <v>649</v>
      </c>
      <c r="F326" s="51" t="s">
        <v>650</v>
      </c>
      <c r="G326" s="52" t="s">
        <v>651</v>
      </c>
      <c r="H326" s="51" t="s">
        <v>652</v>
      </c>
      <c r="I326" s="53">
        <v>4</v>
      </c>
      <c r="J326" s="54">
        <v>82</v>
      </c>
      <c r="K326" s="54">
        <v>74</v>
      </c>
      <c r="L326" s="55">
        <v>9.7560975609756095</v>
      </c>
      <c r="M326" s="51" t="s">
        <v>24</v>
      </c>
      <c r="N326" s="54">
        <v>296</v>
      </c>
      <c r="O326" s="54">
        <f>N326*0.175</f>
        <v>51.8</v>
      </c>
      <c r="P326" s="56">
        <f t="shared" si="6"/>
        <v>0.17499999999999999</v>
      </c>
      <c r="Q326" s="22" t="s">
        <v>406</v>
      </c>
    </row>
    <row r="327" spans="1:17" s="23" customFormat="1" ht="11.25" hidden="1" outlineLevel="2" x14ac:dyDescent="0.2">
      <c r="A327" s="49">
        <v>77</v>
      </c>
      <c r="B327" s="49">
        <v>786875</v>
      </c>
      <c r="C327" s="50">
        <v>45350</v>
      </c>
      <c r="D327" s="49">
        <v>4747</v>
      </c>
      <c r="E327" s="51" t="s">
        <v>119</v>
      </c>
      <c r="F327" s="51" t="s">
        <v>120</v>
      </c>
      <c r="G327" s="52" t="s">
        <v>29</v>
      </c>
      <c r="H327" s="51" t="s">
        <v>30</v>
      </c>
      <c r="I327" s="53">
        <v>2</v>
      </c>
      <c r="J327" s="54">
        <v>273</v>
      </c>
      <c r="K327" s="54">
        <v>125</v>
      </c>
      <c r="L327" s="55">
        <v>54.212454212454212</v>
      </c>
      <c r="M327" s="51" t="s">
        <v>31</v>
      </c>
      <c r="N327" s="54">
        <v>250</v>
      </c>
      <c r="O327" s="54">
        <f>N327*0.2</f>
        <v>50</v>
      </c>
      <c r="P327" s="56">
        <f t="shared" si="6"/>
        <v>0.2</v>
      </c>
      <c r="Q327" s="22" t="s">
        <v>406</v>
      </c>
    </row>
    <row r="328" spans="1:17" s="23" customFormat="1" ht="11.25" hidden="1" outlineLevel="2" x14ac:dyDescent="0.2">
      <c r="A328" s="49">
        <v>77</v>
      </c>
      <c r="B328" s="49">
        <v>786974</v>
      </c>
      <c r="C328" s="50">
        <v>45351</v>
      </c>
      <c r="D328" s="49">
        <v>1852</v>
      </c>
      <c r="E328" s="51" t="s">
        <v>202</v>
      </c>
      <c r="F328" s="51" t="s">
        <v>203</v>
      </c>
      <c r="G328" s="52" t="s">
        <v>653</v>
      </c>
      <c r="H328" s="51" t="s">
        <v>654</v>
      </c>
      <c r="I328" s="53">
        <v>4</v>
      </c>
      <c r="J328" s="54">
        <v>43</v>
      </c>
      <c r="K328" s="54">
        <v>39</v>
      </c>
      <c r="L328" s="55">
        <v>9.3023255813953494</v>
      </c>
      <c r="M328" s="51" t="s">
        <v>31</v>
      </c>
      <c r="N328" s="54">
        <v>156</v>
      </c>
      <c r="O328" s="54">
        <v>36.097674418604655</v>
      </c>
      <c r="P328" s="56">
        <f t="shared" si="6"/>
        <v>0.23139534883720933</v>
      </c>
      <c r="Q328" s="22" t="s">
        <v>406</v>
      </c>
    </row>
    <row r="329" spans="1:17" s="23" customFormat="1" ht="11.25" hidden="1" outlineLevel="2" x14ac:dyDescent="0.2">
      <c r="A329" s="49">
        <v>77</v>
      </c>
      <c r="B329" s="49">
        <v>786974</v>
      </c>
      <c r="C329" s="50">
        <v>45351</v>
      </c>
      <c r="D329" s="49">
        <v>1852</v>
      </c>
      <c r="E329" s="51" t="s">
        <v>202</v>
      </c>
      <c r="F329" s="51" t="s">
        <v>203</v>
      </c>
      <c r="G329" s="52" t="s">
        <v>655</v>
      </c>
      <c r="H329" s="51" t="s">
        <v>654</v>
      </c>
      <c r="I329" s="53">
        <v>4</v>
      </c>
      <c r="J329" s="54">
        <v>43</v>
      </c>
      <c r="K329" s="54">
        <v>43</v>
      </c>
      <c r="L329" s="55">
        <v>0</v>
      </c>
      <c r="M329" s="51" t="s">
        <v>31</v>
      </c>
      <c r="N329" s="54">
        <v>172</v>
      </c>
      <c r="O329" s="54">
        <v>43</v>
      </c>
      <c r="P329" s="56">
        <f t="shared" si="6"/>
        <v>0.25</v>
      </c>
      <c r="Q329" s="22" t="s">
        <v>406</v>
      </c>
    </row>
    <row r="330" spans="1:17" s="23" customFormat="1" ht="11.25" hidden="1" outlineLevel="2" x14ac:dyDescent="0.2">
      <c r="A330" s="49">
        <v>77</v>
      </c>
      <c r="B330" s="49">
        <v>786974</v>
      </c>
      <c r="C330" s="50">
        <v>45351</v>
      </c>
      <c r="D330" s="49">
        <v>1852</v>
      </c>
      <c r="E330" s="51" t="s">
        <v>202</v>
      </c>
      <c r="F330" s="51" t="s">
        <v>203</v>
      </c>
      <c r="G330" s="52" t="s">
        <v>656</v>
      </c>
      <c r="H330" s="51" t="s">
        <v>654</v>
      </c>
      <c r="I330" s="53">
        <v>2</v>
      </c>
      <c r="J330" s="54">
        <v>43</v>
      </c>
      <c r="K330" s="54">
        <v>43</v>
      </c>
      <c r="L330" s="55">
        <v>0</v>
      </c>
      <c r="M330" s="51" t="s">
        <v>31</v>
      </c>
      <c r="N330" s="54">
        <v>86</v>
      </c>
      <c r="O330" s="54">
        <v>21.5</v>
      </c>
      <c r="P330" s="56">
        <f t="shared" si="6"/>
        <v>0.25</v>
      </c>
      <c r="Q330" s="22" t="s">
        <v>406</v>
      </c>
    </row>
    <row r="331" spans="1:17" s="23" customFormat="1" ht="11.25" hidden="1" outlineLevel="2" x14ac:dyDescent="0.2">
      <c r="A331" s="49">
        <v>77</v>
      </c>
      <c r="B331" s="49">
        <v>786974</v>
      </c>
      <c r="C331" s="50">
        <v>45351</v>
      </c>
      <c r="D331" s="49">
        <v>1852</v>
      </c>
      <c r="E331" s="51" t="s">
        <v>202</v>
      </c>
      <c r="F331" s="51" t="s">
        <v>203</v>
      </c>
      <c r="G331" s="52" t="s">
        <v>298</v>
      </c>
      <c r="H331" s="51" t="s">
        <v>299</v>
      </c>
      <c r="I331" s="53">
        <v>2</v>
      </c>
      <c r="J331" s="54">
        <v>63</v>
      </c>
      <c r="K331" s="54">
        <v>63</v>
      </c>
      <c r="L331" s="55">
        <v>0</v>
      </c>
      <c r="M331" s="51" t="s">
        <v>31</v>
      </c>
      <c r="N331" s="54">
        <v>126</v>
      </c>
      <c r="O331" s="54">
        <v>31.5</v>
      </c>
      <c r="P331" s="56">
        <f t="shared" si="6"/>
        <v>0.25</v>
      </c>
      <c r="Q331" s="22" t="s">
        <v>406</v>
      </c>
    </row>
    <row r="332" spans="1:17" s="23" customFormat="1" ht="11.25" hidden="1" outlineLevel="2" x14ac:dyDescent="0.2">
      <c r="A332" s="49">
        <v>77</v>
      </c>
      <c r="B332" s="49">
        <v>786974</v>
      </c>
      <c r="C332" s="50">
        <v>45351</v>
      </c>
      <c r="D332" s="49">
        <v>1852</v>
      </c>
      <c r="E332" s="51" t="s">
        <v>202</v>
      </c>
      <c r="F332" s="51" t="s">
        <v>203</v>
      </c>
      <c r="G332" s="52" t="s">
        <v>298</v>
      </c>
      <c r="H332" s="51" t="s">
        <v>299</v>
      </c>
      <c r="I332" s="53">
        <v>2</v>
      </c>
      <c r="J332" s="54">
        <v>63</v>
      </c>
      <c r="K332" s="54">
        <v>63</v>
      </c>
      <c r="L332" s="55">
        <v>0</v>
      </c>
      <c r="M332" s="51" t="s">
        <v>31</v>
      </c>
      <c r="N332" s="54">
        <v>126</v>
      </c>
      <c r="O332" s="54">
        <v>31.5</v>
      </c>
      <c r="P332" s="56">
        <f t="shared" si="6"/>
        <v>0.25</v>
      </c>
      <c r="Q332" s="22" t="s">
        <v>406</v>
      </c>
    </row>
    <row r="333" spans="1:17" s="23" customFormat="1" ht="11.25" hidden="1" outlineLevel="2" x14ac:dyDescent="0.2">
      <c r="A333" s="49">
        <v>77</v>
      </c>
      <c r="B333" s="49">
        <v>786974</v>
      </c>
      <c r="C333" s="50">
        <v>45351</v>
      </c>
      <c r="D333" s="49">
        <v>1852</v>
      </c>
      <c r="E333" s="51" t="s">
        <v>202</v>
      </c>
      <c r="F333" s="51" t="s">
        <v>203</v>
      </c>
      <c r="G333" s="52" t="s">
        <v>657</v>
      </c>
      <c r="H333" s="51" t="s">
        <v>299</v>
      </c>
      <c r="I333" s="53">
        <v>4</v>
      </c>
      <c r="J333" s="54">
        <v>63</v>
      </c>
      <c r="K333" s="54">
        <v>63</v>
      </c>
      <c r="L333" s="55">
        <v>0</v>
      </c>
      <c r="M333" s="51" t="s">
        <v>31</v>
      </c>
      <c r="N333" s="54">
        <v>252</v>
      </c>
      <c r="O333" s="54">
        <v>63</v>
      </c>
      <c r="P333" s="56">
        <f t="shared" si="6"/>
        <v>0.25</v>
      </c>
      <c r="Q333" s="22" t="s">
        <v>406</v>
      </c>
    </row>
    <row r="334" spans="1:17" s="23" customFormat="1" ht="11.25" hidden="1" outlineLevel="2" x14ac:dyDescent="0.2">
      <c r="A334" s="49">
        <v>77</v>
      </c>
      <c r="B334" s="49">
        <v>786974</v>
      </c>
      <c r="C334" s="50">
        <v>45351</v>
      </c>
      <c r="D334" s="49">
        <v>1852</v>
      </c>
      <c r="E334" s="51" t="s">
        <v>202</v>
      </c>
      <c r="F334" s="51" t="s">
        <v>203</v>
      </c>
      <c r="G334" s="52" t="s">
        <v>658</v>
      </c>
      <c r="H334" s="51" t="s">
        <v>659</v>
      </c>
      <c r="I334" s="53">
        <v>4</v>
      </c>
      <c r="J334" s="54">
        <v>80</v>
      </c>
      <c r="K334" s="54">
        <v>80</v>
      </c>
      <c r="L334" s="55">
        <v>0</v>
      </c>
      <c r="M334" s="51" t="s">
        <v>31</v>
      </c>
      <c r="N334" s="54">
        <v>320</v>
      </c>
      <c r="O334" s="54">
        <v>80</v>
      </c>
      <c r="P334" s="56">
        <f t="shared" si="6"/>
        <v>0.25</v>
      </c>
      <c r="Q334" s="22" t="s">
        <v>406</v>
      </c>
    </row>
    <row r="335" spans="1:17" s="23" customFormat="1" ht="11.25" outlineLevel="1" collapsed="1" x14ac:dyDescent="0.2">
      <c r="A335" s="49"/>
      <c r="B335" s="49"/>
      <c r="C335" s="50"/>
      <c r="D335" s="49"/>
      <c r="E335" s="51"/>
      <c r="F335" s="51"/>
      <c r="G335" s="52"/>
      <c r="H335" s="51"/>
      <c r="I335" s="53"/>
      <c r="J335" s="54"/>
      <c r="K335" s="54"/>
      <c r="L335" s="65" t="s">
        <v>662</v>
      </c>
      <c r="M335" s="65"/>
      <c r="N335" s="66">
        <f>SUBTOTAL(9,N3:N158)</f>
        <v>28060.820000000007</v>
      </c>
      <c r="O335" s="66">
        <f>SUBTOTAL(9,O3:O158)</f>
        <v>5572.5346715134474</v>
      </c>
      <c r="P335" s="56"/>
      <c r="Q335" s="57"/>
    </row>
  </sheetData>
  <autoFilter ref="A2:Q334" xr:uid="{509CDE88-1C6A-4B73-B5A5-1C6B8D592ABF}">
    <filterColumn colId="5">
      <filters>
        <filter val="Boliva, NC 28422"/>
        <filter val="Columbia, SC 29203"/>
        <filter val="Columbia, SC 29204"/>
        <filter val="Durham, NC 27704"/>
        <filter val="Durham, NC 27713"/>
        <filter val="Fayetteville, NC 28304"/>
        <filter val="Goldsboro, NC 27534"/>
        <filter val="Greenville, NC 27835"/>
        <filter val="Hillsborough, NC  27278"/>
        <filter val="Holly Springs, NC  27540"/>
        <filter val="Holly Springs, NC 27540"/>
        <filter val="New Bern, NC 28561"/>
        <filter val="Oxford, NC  27565"/>
        <filter val="Pinehurst, NC 28374"/>
        <filter val="Raleigh, NC  27607"/>
        <filter val="Raleigh, NC 27609"/>
        <filter val="Raleigh, NC 27610"/>
        <filter val="Rocky Mount, NC  27804"/>
      </filters>
    </filterColumn>
    <filterColumn colId="16">
      <filters>
        <filter val="Paid"/>
      </filters>
    </filterColumn>
  </autoFilter>
  <mergeCells count="2">
    <mergeCell ref="A1:Q1"/>
    <mergeCell ref="L335:M3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21C49-1581-4483-92F1-15B756CD44E7}">
  <sheetPr filterMode="1"/>
  <dimension ref="A1:Q398"/>
  <sheetViews>
    <sheetView workbookViewId="0">
      <selection activeCell="L399" sqref="L399"/>
    </sheetView>
  </sheetViews>
  <sheetFormatPr defaultColWidth="8.5703125" defaultRowHeight="15" outlineLevelRow="2" x14ac:dyDescent="0.25"/>
  <cols>
    <col min="1" max="1" width="3.5703125" bestFit="1" customWidth="1"/>
    <col min="2" max="2" width="6.140625" bestFit="1" customWidth="1"/>
    <col min="3" max="3" width="8.7109375" bestFit="1" customWidth="1"/>
    <col min="4" max="4" width="4.140625" bestFit="1" customWidth="1"/>
    <col min="5" max="5" width="27.85546875" bestFit="1" customWidth="1"/>
    <col min="6" max="6" width="18.28515625" bestFit="1" customWidth="1"/>
    <col min="7" max="7" width="10.140625" bestFit="1" customWidth="1"/>
    <col min="8" max="8" width="29.42578125" bestFit="1" customWidth="1"/>
    <col min="9" max="9" width="3.140625" bestFit="1" customWidth="1"/>
    <col min="10" max="10" width="9" bestFit="1" customWidth="1"/>
    <col min="11" max="11" width="9.5703125" bestFit="1" customWidth="1"/>
    <col min="12" max="12" width="5" bestFit="1" customWidth="1"/>
    <col min="13" max="13" width="3" bestFit="1" customWidth="1"/>
    <col min="14" max="15" width="9.85546875" bestFit="1" customWidth="1"/>
    <col min="16" max="16" width="5.42578125" bestFit="1" customWidth="1"/>
    <col min="17" max="17" width="9.5703125" bestFit="1" customWidth="1"/>
  </cols>
  <sheetData>
    <row r="1" spans="1:17" ht="28.5" x14ac:dyDescent="0.45">
      <c r="A1" s="64" t="s">
        <v>661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</row>
    <row r="2" spans="1:17" s="12" customFormat="1" ht="11.25" x14ac:dyDescent="0.2">
      <c r="A2" s="1" t="s">
        <v>0</v>
      </c>
      <c r="B2" s="2" t="s">
        <v>1</v>
      </c>
      <c r="C2" s="3" t="s">
        <v>2</v>
      </c>
      <c r="D2" s="2" t="s">
        <v>3</v>
      </c>
      <c r="E2" s="2" t="s">
        <v>4</v>
      </c>
      <c r="F2" s="2" t="s">
        <v>5</v>
      </c>
      <c r="G2" s="4" t="s">
        <v>6</v>
      </c>
      <c r="H2" s="2" t="s">
        <v>7</v>
      </c>
      <c r="I2" s="5" t="s">
        <v>8</v>
      </c>
      <c r="J2" s="6" t="s">
        <v>9</v>
      </c>
      <c r="K2" s="6" t="s">
        <v>10</v>
      </c>
      <c r="L2" s="7" t="s">
        <v>11</v>
      </c>
      <c r="M2" s="8" t="s">
        <v>12</v>
      </c>
      <c r="N2" s="9" t="s">
        <v>13</v>
      </c>
      <c r="O2" s="9" t="s">
        <v>14</v>
      </c>
      <c r="P2" s="10" t="s">
        <v>15</v>
      </c>
      <c r="Q2" s="11" t="s">
        <v>16</v>
      </c>
    </row>
    <row r="3" spans="1:17" s="23" customFormat="1" ht="11.25" hidden="1" outlineLevel="2" x14ac:dyDescent="0.2">
      <c r="A3" s="13">
        <v>77</v>
      </c>
      <c r="B3" s="13">
        <v>768049</v>
      </c>
      <c r="C3" s="14">
        <v>45047</v>
      </c>
      <c r="D3" s="13">
        <v>6398</v>
      </c>
      <c r="E3" s="15" t="s">
        <v>17</v>
      </c>
      <c r="F3" s="15" t="s">
        <v>18</v>
      </c>
      <c r="G3" s="16" t="s">
        <v>19</v>
      </c>
      <c r="H3" s="15" t="s">
        <v>20</v>
      </c>
      <c r="I3" s="13">
        <v>2</v>
      </c>
      <c r="J3" s="17">
        <v>448</v>
      </c>
      <c r="K3" s="18">
        <v>333.6</v>
      </c>
      <c r="L3" s="19">
        <v>0.25535714285714278</v>
      </c>
      <c r="M3" s="15" t="s">
        <v>21</v>
      </c>
      <c r="N3" s="20">
        <v>667.2</v>
      </c>
      <c r="O3" s="20">
        <v>133.44000000000003</v>
      </c>
      <c r="P3" s="21">
        <f t="shared" ref="P3:P66" si="0">O3/N3</f>
        <v>0.20000000000000004</v>
      </c>
      <c r="Q3" s="22" t="s">
        <v>16</v>
      </c>
    </row>
    <row r="4" spans="1:17" s="23" customFormat="1" ht="11.25" hidden="1" outlineLevel="2" x14ac:dyDescent="0.2">
      <c r="A4" s="13">
        <v>77</v>
      </c>
      <c r="B4" s="13">
        <v>768339</v>
      </c>
      <c r="C4" s="14">
        <v>45050</v>
      </c>
      <c r="D4" s="13">
        <v>6398</v>
      </c>
      <c r="E4" s="15" t="s">
        <v>17</v>
      </c>
      <c r="F4" s="15" t="s">
        <v>18</v>
      </c>
      <c r="G4" s="16" t="s">
        <v>22</v>
      </c>
      <c r="H4" s="15" t="s">
        <v>23</v>
      </c>
      <c r="I4" s="13">
        <v>12</v>
      </c>
      <c r="J4" s="17">
        <v>24</v>
      </c>
      <c r="K4" s="18">
        <v>14.409999999999998</v>
      </c>
      <c r="L4" s="19">
        <v>0.3995833333333334</v>
      </c>
      <c r="M4" s="15" t="s">
        <v>24</v>
      </c>
      <c r="N4" s="20">
        <v>172.92</v>
      </c>
      <c r="O4" s="20">
        <v>30.260999999999999</v>
      </c>
      <c r="P4" s="21">
        <f t="shared" si="0"/>
        <v>0.17500000000000002</v>
      </c>
      <c r="Q4" s="22" t="s">
        <v>16</v>
      </c>
    </row>
    <row r="5" spans="1:17" s="23" customFormat="1" ht="11.25" hidden="1" outlineLevel="2" x14ac:dyDescent="0.2">
      <c r="A5" s="13">
        <v>77</v>
      </c>
      <c r="B5" s="13">
        <v>768641</v>
      </c>
      <c r="C5" s="14">
        <v>45055</v>
      </c>
      <c r="D5" s="13">
        <v>6398</v>
      </c>
      <c r="E5" s="15" t="s">
        <v>17</v>
      </c>
      <c r="F5" s="15" t="s">
        <v>18</v>
      </c>
      <c r="G5" s="16" t="s">
        <v>25</v>
      </c>
      <c r="H5" s="15" t="s">
        <v>26</v>
      </c>
      <c r="I5" s="13">
        <v>2</v>
      </c>
      <c r="J5" s="17">
        <v>165</v>
      </c>
      <c r="K5" s="18">
        <v>122.4</v>
      </c>
      <c r="L5" s="19">
        <v>0.25818181818181812</v>
      </c>
      <c r="M5" s="15" t="s">
        <v>21</v>
      </c>
      <c r="N5" s="20">
        <v>244.8</v>
      </c>
      <c r="O5" s="20">
        <v>48.960000000000008</v>
      </c>
      <c r="P5" s="21">
        <f t="shared" si="0"/>
        <v>0.2</v>
      </c>
      <c r="Q5" s="22" t="s">
        <v>16</v>
      </c>
    </row>
    <row r="6" spans="1:17" s="23" customFormat="1" ht="11.25" hidden="1" outlineLevel="2" x14ac:dyDescent="0.2">
      <c r="A6" s="13">
        <v>77</v>
      </c>
      <c r="B6" s="13">
        <v>768642</v>
      </c>
      <c r="C6" s="14">
        <v>45055</v>
      </c>
      <c r="D6" s="13">
        <v>6398</v>
      </c>
      <c r="E6" s="15" t="s">
        <v>17</v>
      </c>
      <c r="F6" s="15" t="s">
        <v>18</v>
      </c>
      <c r="G6" s="16" t="s">
        <v>25</v>
      </c>
      <c r="H6" s="15" t="s">
        <v>26</v>
      </c>
      <c r="I6" s="13">
        <v>4</v>
      </c>
      <c r="J6" s="17">
        <v>165</v>
      </c>
      <c r="K6" s="18">
        <v>122.4</v>
      </c>
      <c r="L6" s="19">
        <v>0.25818181818181812</v>
      </c>
      <c r="M6" s="15" t="s">
        <v>21</v>
      </c>
      <c r="N6" s="20">
        <v>489.6</v>
      </c>
      <c r="O6" s="20">
        <v>97.920000000000016</v>
      </c>
      <c r="P6" s="21">
        <f t="shared" si="0"/>
        <v>0.2</v>
      </c>
      <c r="Q6" s="22" t="s">
        <v>16</v>
      </c>
    </row>
    <row r="7" spans="1:17" s="23" customFormat="1" ht="11.25" hidden="1" outlineLevel="2" x14ac:dyDescent="0.2">
      <c r="A7" s="24">
        <v>77</v>
      </c>
      <c r="B7" s="24">
        <v>779922</v>
      </c>
      <c r="C7" s="25">
        <v>45244</v>
      </c>
      <c r="D7" s="24">
        <v>1140</v>
      </c>
      <c r="E7" s="26" t="s">
        <v>27</v>
      </c>
      <c r="F7" s="26" t="s">
        <v>28</v>
      </c>
      <c r="G7" s="27" t="s">
        <v>29</v>
      </c>
      <c r="H7" s="28" t="s">
        <v>30</v>
      </c>
      <c r="I7" s="29">
        <v>2</v>
      </c>
      <c r="J7" s="30">
        <v>260</v>
      </c>
      <c r="K7" s="18">
        <v>110</v>
      </c>
      <c r="L7" s="19">
        <v>0.57692307692307687</v>
      </c>
      <c r="M7" s="26" t="s">
        <v>31</v>
      </c>
      <c r="N7" s="31">
        <v>220</v>
      </c>
      <c r="O7" s="31">
        <v>44</v>
      </c>
      <c r="P7" s="21">
        <f t="shared" si="0"/>
        <v>0.2</v>
      </c>
      <c r="Q7" s="22" t="s">
        <v>16</v>
      </c>
    </row>
    <row r="8" spans="1:17" s="23" customFormat="1" ht="11.25" hidden="1" outlineLevel="2" x14ac:dyDescent="0.2">
      <c r="A8" s="24">
        <v>77</v>
      </c>
      <c r="B8" s="24">
        <v>782163</v>
      </c>
      <c r="C8" s="25">
        <v>45278</v>
      </c>
      <c r="D8" s="24">
        <v>966</v>
      </c>
      <c r="E8" s="26" t="s">
        <v>32</v>
      </c>
      <c r="F8" s="26" t="s">
        <v>33</v>
      </c>
      <c r="G8" s="32" t="s">
        <v>34</v>
      </c>
      <c r="H8" s="26" t="s">
        <v>35</v>
      </c>
      <c r="I8" s="33">
        <v>2</v>
      </c>
      <c r="J8" s="18">
        <v>610</v>
      </c>
      <c r="K8" s="18">
        <v>427</v>
      </c>
      <c r="L8" s="19">
        <v>0.3</v>
      </c>
      <c r="M8" s="26" t="s">
        <v>31</v>
      </c>
      <c r="N8" s="34">
        <v>854</v>
      </c>
      <c r="O8" s="34">
        <v>162.26</v>
      </c>
      <c r="P8" s="21">
        <f t="shared" si="0"/>
        <v>0.19</v>
      </c>
      <c r="Q8" s="22" t="s">
        <v>16</v>
      </c>
    </row>
    <row r="9" spans="1:17" s="23" customFormat="1" ht="11.25" hidden="1" outlineLevel="2" x14ac:dyDescent="0.2">
      <c r="A9" s="24">
        <v>77</v>
      </c>
      <c r="B9" s="24">
        <v>782371</v>
      </c>
      <c r="C9" s="25">
        <v>45280</v>
      </c>
      <c r="D9" s="24">
        <v>966</v>
      </c>
      <c r="E9" s="26" t="s">
        <v>32</v>
      </c>
      <c r="F9" s="26" t="s">
        <v>33</v>
      </c>
      <c r="G9" s="32" t="s">
        <v>36</v>
      </c>
      <c r="H9" s="26" t="s">
        <v>37</v>
      </c>
      <c r="I9" s="33">
        <v>6</v>
      </c>
      <c r="J9" s="18">
        <v>38</v>
      </c>
      <c r="K9" s="18">
        <v>22.77</v>
      </c>
      <c r="L9" s="19">
        <v>0.40078947368421053</v>
      </c>
      <c r="M9" s="26" t="s">
        <v>24</v>
      </c>
      <c r="N9" s="34">
        <v>136.62</v>
      </c>
      <c r="O9" s="34">
        <v>23.9085</v>
      </c>
      <c r="P9" s="21">
        <f t="shared" si="0"/>
        <v>0.17499999999999999</v>
      </c>
      <c r="Q9" s="22" t="s">
        <v>16</v>
      </c>
    </row>
    <row r="10" spans="1:17" s="23" customFormat="1" ht="11.25" hidden="1" outlineLevel="2" x14ac:dyDescent="0.2">
      <c r="A10" s="24">
        <v>77</v>
      </c>
      <c r="B10" s="24">
        <v>782422</v>
      </c>
      <c r="C10" s="25">
        <v>45281</v>
      </c>
      <c r="D10" s="24">
        <v>966</v>
      </c>
      <c r="E10" s="26" t="s">
        <v>32</v>
      </c>
      <c r="F10" s="26" t="s">
        <v>33</v>
      </c>
      <c r="G10" s="32" t="s">
        <v>38</v>
      </c>
      <c r="H10" s="26" t="s">
        <v>39</v>
      </c>
      <c r="I10" s="33">
        <v>3</v>
      </c>
      <c r="J10" s="18">
        <v>232</v>
      </c>
      <c r="K10" s="18">
        <v>185.6</v>
      </c>
      <c r="L10" s="19">
        <v>0.2</v>
      </c>
      <c r="M10" s="26" t="s">
        <v>40</v>
      </c>
      <c r="N10" s="34">
        <v>556.79999999999995</v>
      </c>
      <c r="O10" s="34">
        <v>97.996799999999993</v>
      </c>
      <c r="P10" s="21">
        <f t="shared" si="0"/>
        <v>0.17599999999999999</v>
      </c>
      <c r="Q10" s="22" t="s">
        <v>16</v>
      </c>
    </row>
    <row r="11" spans="1:17" s="23" customFormat="1" ht="11.25" hidden="1" outlineLevel="2" x14ac:dyDescent="0.2">
      <c r="A11" s="24">
        <v>77</v>
      </c>
      <c r="B11" s="24">
        <v>782427</v>
      </c>
      <c r="C11" s="25">
        <v>45281</v>
      </c>
      <c r="D11" s="24">
        <v>966</v>
      </c>
      <c r="E11" s="26" t="s">
        <v>41</v>
      </c>
      <c r="F11" s="26" t="s">
        <v>33</v>
      </c>
      <c r="G11" s="32" t="s">
        <v>42</v>
      </c>
      <c r="H11" s="26" t="s">
        <v>39</v>
      </c>
      <c r="I11" s="33">
        <v>4</v>
      </c>
      <c r="J11" s="18">
        <v>232</v>
      </c>
      <c r="K11" s="18">
        <v>185.6</v>
      </c>
      <c r="L11" s="19">
        <v>0.2</v>
      </c>
      <c r="M11" s="26" t="s">
        <v>40</v>
      </c>
      <c r="N11" s="34">
        <v>742.4</v>
      </c>
      <c r="O11" s="34">
        <v>130.66239999999999</v>
      </c>
      <c r="P11" s="21">
        <f t="shared" si="0"/>
        <v>0.17599999999999999</v>
      </c>
      <c r="Q11" s="22" t="s">
        <v>16</v>
      </c>
    </row>
    <row r="12" spans="1:17" s="23" customFormat="1" ht="11.25" hidden="1" outlineLevel="2" x14ac:dyDescent="0.2">
      <c r="A12" s="24">
        <v>77</v>
      </c>
      <c r="B12" s="24">
        <v>782442</v>
      </c>
      <c r="C12" s="25">
        <v>45281</v>
      </c>
      <c r="D12" s="24">
        <v>966</v>
      </c>
      <c r="E12" s="26" t="s">
        <v>32</v>
      </c>
      <c r="F12" s="26" t="s">
        <v>33</v>
      </c>
      <c r="G12" s="32" t="s">
        <v>43</v>
      </c>
      <c r="H12" s="26" t="s">
        <v>44</v>
      </c>
      <c r="I12" s="33">
        <v>2</v>
      </c>
      <c r="J12" s="18">
        <v>59</v>
      </c>
      <c r="K12" s="18">
        <v>41.3</v>
      </c>
      <c r="L12" s="19">
        <v>0.30000000000000004</v>
      </c>
      <c r="M12" s="26" t="s">
        <v>31</v>
      </c>
      <c r="N12" s="34">
        <v>82.6</v>
      </c>
      <c r="O12" s="34">
        <v>15.694000000000001</v>
      </c>
      <c r="P12" s="21">
        <f t="shared" si="0"/>
        <v>0.19000000000000003</v>
      </c>
      <c r="Q12" s="22" t="s">
        <v>16</v>
      </c>
    </row>
    <row r="13" spans="1:17" s="23" customFormat="1" ht="11.25" hidden="1" outlineLevel="2" x14ac:dyDescent="0.2">
      <c r="A13" s="24">
        <v>77</v>
      </c>
      <c r="B13" s="24">
        <v>782442</v>
      </c>
      <c r="C13" s="25">
        <v>45281</v>
      </c>
      <c r="D13" s="24">
        <v>966</v>
      </c>
      <c r="E13" s="26" t="s">
        <v>32</v>
      </c>
      <c r="F13" s="26" t="s">
        <v>33</v>
      </c>
      <c r="G13" s="32" t="s">
        <v>36</v>
      </c>
      <c r="H13" s="26" t="s">
        <v>37</v>
      </c>
      <c r="I13" s="33">
        <v>1</v>
      </c>
      <c r="J13" s="18">
        <v>38</v>
      </c>
      <c r="K13" s="18">
        <v>22.77</v>
      </c>
      <c r="L13" s="19">
        <v>0.40078947368421053</v>
      </c>
      <c r="M13" s="26" t="s">
        <v>24</v>
      </c>
      <c r="N13" s="34">
        <v>22.77</v>
      </c>
      <c r="O13" s="34">
        <v>3.98475</v>
      </c>
      <c r="P13" s="21">
        <f t="shared" si="0"/>
        <v>0.17500000000000002</v>
      </c>
      <c r="Q13" s="22" t="s">
        <v>16</v>
      </c>
    </row>
    <row r="14" spans="1:17" s="23" customFormat="1" ht="11.25" hidden="1" outlineLevel="2" x14ac:dyDescent="0.2">
      <c r="A14" s="24">
        <v>77</v>
      </c>
      <c r="B14" s="24">
        <v>782483</v>
      </c>
      <c r="C14" s="25">
        <v>45281</v>
      </c>
      <c r="D14" s="24">
        <v>966</v>
      </c>
      <c r="E14" s="26" t="s">
        <v>32</v>
      </c>
      <c r="F14" s="26" t="s">
        <v>33</v>
      </c>
      <c r="G14" s="32" t="s">
        <v>36</v>
      </c>
      <c r="H14" s="26" t="s">
        <v>37</v>
      </c>
      <c r="I14" s="33">
        <v>12</v>
      </c>
      <c r="J14" s="18">
        <v>38</v>
      </c>
      <c r="K14" s="18">
        <v>22.77</v>
      </c>
      <c r="L14" s="19">
        <v>0.40078947368421053</v>
      </c>
      <c r="M14" s="26" t="s">
        <v>24</v>
      </c>
      <c r="N14" s="34">
        <v>273.24</v>
      </c>
      <c r="O14" s="34">
        <v>47.817</v>
      </c>
      <c r="P14" s="21">
        <f t="shared" si="0"/>
        <v>0.17499999999999999</v>
      </c>
      <c r="Q14" s="22" t="s">
        <v>16</v>
      </c>
    </row>
    <row r="15" spans="1:17" s="23" customFormat="1" ht="11.25" hidden="1" outlineLevel="2" x14ac:dyDescent="0.2">
      <c r="A15" s="24">
        <v>77</v>
      </c>
      <c r="B15" s="24">
        <v>782548</v>
      </c>
      <c r="C15" s="25">
        <v>45282</v>
      </c>
      <c r="D15" s="24">
        <v>966</v>
      </c>
      <c r="E15" s="26" t="s">
        <v>41</v>
      </c>
      <c r="F15" s="26" t="s">
        <v>33</v>
      </c>
      <c r="G15" s="32" t="s">
        <v>45</v>
      </c>
      <c r="H15" s="26" t="s">
        <v>46</v>
      </c>
      <c r="I15" s="33">
        <v>2</v>
      </c>
      <c r="J15" s="18">
        <v>357</v>
      </c>
      <c r="K15" s="18">
        <v>249.9</v>
      </c>
      <c r="L15" s="19">
        <v>0.3</v>
      </c>
      <c r="M15" s="26" t="s">
        <v>31</v>
      </c>
      <c r="N15" s="34">
        <v>499.8</v>
      </c>
      <c r="O15" s="34">
        <v>94.962000000000003</v>
      </c>
      <c r="P15" s="21">
        <f t="shared" si="0"/>
        <v>0.19</v>
      </c>
      <c r="Q15" s="22" t="s">
        <v>16</v>
      </c>
    </row>
    <row r="16" spans="1:17" s="23" customFormat="1" ht="11.25" hidden="1" outlineLevel="2" x14ac:dyDescent="0.2">
      <c r="A16" s="24">
        <v>77</v>
      </c>
      <c r="B16" s="24">
        <v>782569</v>
      </c>
      <c r="C16" s="25">
        <v>45282</v>
      </c>
      <c r="D16" s="24">
        <v>966</v>
      </c>
      <c r="E16" s="26" t="s">
        <v>32</v>
      </c>
      <c r="F16" s="26" t="s">
        <v>33</v>
      </c>
      <c r="G16" s="32" t="s">
        <v>47</v>
      </c>
      <c r="H16" s="26" t="s">
        <v>48</v>
      </c>
      <c r="I16" s="33">
        <v>3</v>
      </c>
      <c r="J16" s="18">
        <v>67</v>
      </c>
      <c r="K16" s="18">
        <v>53.6</v>
      </c>
      <c r="L16" s="19">
        <v>0.19999999999999998</v>
      </c>
      <c r="M16" s="26" t="s">
        <v>49</v>
      </c>
      <c r="N16" s="34">
        <v>160.80000000000001</v>
      </c>
      <c r="O16" s="34">
        <v>37.948799999999999</v>
      </c>
      <c r="P16" s="21">
        <f t="shared" si="0"/>
        <v>0.23599999999999999</v>
      </c>
      <c r="Q16" s="22" t="s">
        <v>16</v>
      </c>
    </row>
    <row r="17" spans="1:17" s="23" customFormat="1" ht="11.25" hidden="1" outlineLevel="2" x14ac:dyDescent="0.2">
      <c r="A17" s="24">
        <v>77</v>
      </c>
      <c r="B17" s="24">
        <v>782575</v>
      </c>
      <c r="C17" s="25">
        <v>45282</v>
      </c>
      <c r="D17" s="24">
        <v>966</v>
      </c>
      <c r="E17" s="26" t="s">
        <v>32</v>
      </c>
      <c r="F17" s="26" t="s">
        <v>33</v>
      </c>
      <c r="G17" s="32" t="s">
        <v>36</v>
      </c>
      <c r="H17" s="26" t="s">
        <v>37</v>
      </c>
      <c r="I17" s="33">
        <v>11</v>
      </c>
      <c r="J17" s="18">
        <v>38</v>
      </c>
      <c r="K17" s="18">
        <v>22.77</v>
      </c>
      <c r="L17" s="19">
        <v>0.40078947368421053</v>
      </c>
      <c r="M17" s="26" t="s">
        <v>24</v>
      </c>
      <c r="N17" s="34">
        <v>250.47</v>
      </c>
      <c r="O17" s="34">
        <v>43.832250000000002</v>
      </c>
      <c r="P17" s="21">
        <f t="shared" si="0"/>
        <v>0.17500000000000002</v>
      </c>
      <c r="Q17" s="22" t="s">
        <v>16</v>
      </c>
    </row>
    <row r="18" spans="1:17" s="23" customFormat="1" ht="11.25" hidden="1" outlineLevel="2" x14ac:dyDescent="0.2">
      <c r="A18" s="24">
        <v>77</v>
      </c>
      <c r="B18" s="24">
        <v>782577</v>
      </c>
      <c r="C18" s="25">
        <v>45282</v>
      </c>
      <c r="D18" s="24">
        <v>966</v>
      </c>
      <c r="E18" s="26" t="s">
        <v>32</v>
      </c>
      <c r="F18" s="26" t="s">
        <v>33</v>
      </c>
      <c r="G18" s="32" t="s">
        <v>36</v>
      </c>
      <c r="H18" s="26" t="s">
        <v>37</v>
      </c>
      <c r="I18" s="33">
        <v>7</v>
      </c>
      <c r="J18" s="18">
        <v>38</v>
      </c>
      <c r="K18" s="18">
        <v>22.77</v>
      </c>
      <c r="L18" s="19">
        <v>0.40078947368421053</v>
      </c>
      <c r="M18" s="26" t="s">
        <v>24</v>
      </c>
      <c r="N18" s="34">
        <v>159.38999999999999</v>
      </c>
      <c r="O18" s="34">
        <v>27.893249999999998</v>
      </c>
      <c r="P18" s="21">
        <f t="shared" si="0"/>
        <v>0.17500000000000002</v>
      </c>
      <c r="Q18" s="22" t="s">
        <v>16</v>
      </c>
    </row>
    <row r="19" spans="1:17" s="23" customFormat="1" ht="11.25" hidden="1" outlineLevel="2" x14ac:dyDescent="0.2">
      <c r="A19" s="24">
        <v>77</v>
      </c>
      <c r="B19" s="24">
        <v>782644</v>
      </c>
      <c r="C19" s="25">
        <v>45287</v>
      </c>
      <c r="D19" s="24">
        <v>966</v>
      </c>
      <c r="E19" s="26" t="s">
        <v>41</v>
      </c>
      <c r="F19" s="26" t="s">
        <v>33</v>
      </c>
      <c r="G19" s="32" t="s">
        <v>50</v>
      </c>
      <c r="H19" s="26" t="s">
        <v>51</v>
      </c>
      <c r="I19" s="33">
        <v>1</v>
      </c>
      <c r="J19" s="18">
        <v>413</v>
      </c>
      <c r="K19" s="18">
        <v>289.10000000000002</v>
      </c>
      <c r="L19" s="19">
        <v>0.29999999999999993</v>
      </c>
      <c r="M19" s="26" t="s">
        <v>31</v>
      </c>
      <c r="N19" s="34">
        <v>289.10000000000002</v>
      </c>
      <c r="O19" s="34">
        <v>54.929000000000002</v>
      </c>
      <c r="P19" s="21">
        <f t="shared" si="0"/>
        <v>0.19</v>
      </c>
      <c r="Q19" s="22" t="s">
        <v>16</v>
      </c>
    </row>
    <row r="20" spans="1:17" s="23" customFormat="1" ht="11.25" hidden="1" outlineLevel="2" x14ac:dyDescent="0.2">
      <c r="A20" s="24">
        <v>77</v>
      </c>
      <c r="B20" s="24">
        <v>782644</v>
      </c>
      <c r="C20" s="25">
        <v>45287</v>
      </c>
      <c r="D20" s="24">
        <v>966</v>
      </c>
      <c r="E20" s="26" t="s">
        <v>41</v>
      </c>
      <c r="F20" s="26" t="s">
        <v>33</v>
      </c>
      <c r="G20" s="32" t="s">
        <v>52</v>
      </c>
      <c r="H20" s="26" t="s">
        <v>51</v>
      </c>
      <c r="I20" s="33">
        <v>1</v>
      </c>
      <c r="J20" s="18">
        <v>413</v>
      </c>
      <c r="K20" s="18">
        <v>289.10000000000002</v>
      </c>
      <c r="L20" s="19">
        <v>0.29999999999999993</v>
      </c>
      <c r="M20" s="26" t="s">
        <v>31</v>
      </c>
      <c r="N20" s="34">
        <v>289.10000000000002</v>
      </c>
      <c r="O20" s="34">
        <v>54.929000000000002</v>
      </c>
      <c r="P20" s="21">
        <f t="shared" si="0"/>
        <v>0.19</v>
      </c>
      <c r="Q20" s="22" t="s">
        <v>16</v>
      </c>
    </row>
    <row r="21" spans="1:17" s="23" customFormat="1" ht="11.25" hidden="1" outlineLevel="2" x14ac:dyDescent="0.2">
      <c r="A21" s="24">
        <v>77</v>
      </c>
      <c r="B21" s="24">
        <v>782644</v>
      </c>
      <c r="C21" s="25">
        <v>45287</v>
      </c>
      <c r="D21" s="24">
        <v>966</v>
      </c>
      <c r="E21" s="26" t="s">
        <v>41</v>
      </c>
      <c r="F21" s="26" t="s">
        <v>33</v>
      </c>
      <c r="G21" s="32" t="s">
        <v>53</v>
      </c>
      <c r="H21" s="26" t="s">
        <v>51</v>
      </c>
      <c r="I21" s="33">
        <v>1</v>
      </c>
      <c r="J21" s="18">
        <v>413</v>
      </c>
      <c r="K21" s="18">
        <v>289.10000000000002</v>
      </c>
      <c r="L21" s="19">
        <v>0.29999999999999993</v>
      </c>
      <c r="M21" s="26" t="s">
        <v>31</v>
      </c>
      <c r="N21" s="34">
        <v>289.10000000000002</v>
      </c>
      <c r="O21" s="34">
        <v>54.929000000000002</v>
      </c>
      <c r="P21" s="21">
        <f t="shared" si="0"/>
        <v>0.19</v>
      </c>
      <c r="Q21" s="22" t="s">
        <v>16</v>
      </c>
    </row>
    <row r="22" spans="1:17" s="23" customFormat="1" ht="11.25" hidden="1" outlineLevel="2" x14ac:dyDescent="0.2">
      <c r="A22" s="24">
        <v>77</v>
      </c>
      <c r="B22" s="24">
        <v>782644</v>
      </c>
      <c r="C22" s="25">
        <v>45287</v>
      </c>
      <c r="D22" s="24">
        <v>966</v>
      </c>
      <c r="E22" s="26" t="s">
        <v>41</v>
      </c>
      <c r="F22" s="26" t="s">
        <v>33</v>
      </c>
      <c r="G22" s="32" t="s">
        <v>54</v>
      </c>
      <c r="H22" s="26" t="s">
        <v>51</v>
      </c>
      <c r="I22" s="33">
        <v>1</v>
      </c>
      <c r="J22" s="18">
        <v>413</v>
      </c>
      <c r="K22" s="18">
        <v>289.10000000000002</v>
      </c>
      <c r="L22" s="19">
        <v>0.29999999999999993</v>
      </c>
      <c r="M22" s="26" t="s">
        <v>31</v>
      </c>
      <c r="N22" s="34">
        <v>289.10000000000002</v>
      </c>
      <c r="O22" s="34">
        <v>54.929000000000002</v>
      </c>
      <c r="P22" s="21">
        <f t="shared" si="0"/>
        <v>0.19</v>
      </c>
      <c r="Q22" s="22" t="s">
        <v>16</v>
      </c>
    </row>
    <row r="23" spans="1:17" s="23" customFormat="1" ht="11.25" hidden="1" outlineLevel="2" x14ac:dyDescent="0.2">
      <c r="A23" s="24">
        <v>77</v>
      </c>
      <c r="B23" s="24">
        <v>782644</v>
      </c>
      <c r="C23" s="25">
        <v>45287</v>
      </c>
      <c r="D23" s="24">
        <v>966</v>
      </c>
      <c r="E23" s="26" t="s">
        <v>41</v>
      </c>
      <c r="F23" s="26" t="s">
        <v>33</v>
      </c>
      <c r="G23" s="32" t="s">
        <v>55</v>
      </c>
      <c r="H23" s="26" t="s">
        <v>51</v>
      </c>
      <c r="I23" s="33">
        <v>1</v>
      </c>
      <c r="J23" s="18">
        <v>413</v>
      </c>
      <c r="K23" s="18">
        <v>289.10000000000002</v>
      </c>
      <c r="L23" s="19">
        <v>0.29999999999999993</v>
      </c>
      <c r="M23" s="26" t="s">
        <v>31</v>
      </c>
      <c r="N23" s="34">
        <v>289.10000000000002</v>
      </c>
      <c r="O23" s="34">
        <v>54.929000000000002</v>
      </c>
      <c r="P23" s="21">
        <f t="shared" si="0"/>
        <v>0.19</v>
      </c>
      <c r="Q23" s="22" t="s">
        <v>16</v>
      </c>
    </row>
    <row r="24" spans="1:17" s="23" customFormat="1" ht="11.25" hidden="1" outlineLevel="2" x14ac:dyDescent="0.2">
      <c r="A24" s="24">
        <v>77</v>
      </c>
      <c r="B24" s="24">
        <v>782644</v>
      </c>
      <c r="C24" s="25">
        <v>45287</v>
      </c>
      <c r="D24" s="24">
        <v>966</v>
      </c>
      <c r="E24" s="26" t="s">
        <v>41</v>
      </c>
      <c r="F24" s="26" t="s">
        <v>33</v>
      </c>
      <c r="G24" s="32" t="s">
        <v>56</v>
      </c>
      <c r="H24" s="26" t="s">
        <v>51</v>
      </c>
      <c r="I24" s="33">
        <v>1</v>
      </c>
      <c r="J24" s="18">
        <v>413</v>
      </c>
      <c r="K24" s="18">
        <v>289.10000000000002</v>
      </c>
      <c r="L24" s="19">
        <v>0.29999999999999993</v>
      </c>
      <c r="M24" s="26" t="s">
        <v>31</v>
      </c>
      <c r="N24" s="34">
        <v>289.10000000000002</v>
      </c>
      <c r="O24" s="34">
        <v>54.929000000000002</v>
      </c>
      <c r="P24" s="21">
        <f t="shared" si="0"/>
        <v>0.19</v>
      </c>
      <c r="Q24" s="22" t="s">
        <v>16</v>
      </c>
    </row>
    <row r="25" spans="1:17" s="23" customFormat="1" ht="11.25" hidden="1" outlineLevel="2" x14ac:dyDescent="0.2">
      <c r="A25" s="24">
        <v>77</v>
      </c>
      <c r="B25" s="24">
        <v>782644</v>
      </c>
      <c r="C25" s="25">
        <v>45287</v>
      </c>
      <c r="D25" s="24">
        <v>966</v>
      </c>
      <c r="E25" s="26" t="s">
        <v>41</v>
      </c>
      <c r="F25" s="26" t="s">
        <v>33</v>
      </c>
      <c r="G25" s="32" t="s">
        <v>57</v>
      </c>
      <c r="H25" s="26" t="s">
        <v>51</v>
      </c>
      <c r="I25" s="33">
        <v>1</v>
      </c>
      <c r="J25" s="18">
        <v>413</v>
      </c>
      <c r="K25" s="18">
        <v>289.10000000000002</v>
      </c>
      <c r="L25" s="19">
        <v>0.29999999999999993</v>
      </c>
      <c r="M25" s="26" t="s">
        <v>31</v>
      </c>
      <c r="N25" s="34">
        <v>289.10000000000002</v>
      </c>
      <c r="O25" s="34">
        <v>54.929000000000002</v>
      </c>
      <c r="P25" s="21">
        <f t="shared" si="0"/>
        <v>0.19</v>
      </c>
      <c r="Q25" s="22" t="s">
        <v>16</v>
      </c>
    </row>
    <row r="26" spans="1:17" s="23" customFormat="1" ht="11.25" hidden="1" outlineLevel="2" x14ac:dyDescent="0.2">
      <c r="A26" s="24">
        <v>77</v>
      </c>
      <c r="B26" s="24">
        <v>782644</v>
      </c>
      <c r="C26" s="25">
        <v>45287</v>
      </c>
      <c r="D26" s="24">
        <v>966</v>
      </c>
      <c r="E26" s="26" t="s">
        <v>41</v>
      </c>
      <c r="F26" s="26" t="s">
        <v>33</v>
      </c>
      <c r="G26" s="32" t="s">
        <v>58</v>
      </c>
      <c r="H26" s="26" t="s">
        <v>51</v>
      </c>
      <c r="I26" s="33">
        <v>1</v>
      </c>
      <c r="J26" s="18">
        <v>413</v>
      </c>
      <c r="K26" s="18">
        <v>289.10000000000002</v>
      </c>
      <c r="L26" s="19">
        <v>0.29999999999999993</v>
      </c>
      <c r="M26" s="26" t="s">
        <v>31</v>
      </c>
      <c r="N26" s="34">
        <v>289.10000000000002</v>
      </c>
      <c r="O26" s="34">
        <v>54.929000000000002</v>
      </c>
      <c r="P26" s="21">
        <f t="shared" si="0"/>
        <v>0.19</v>
      </c>
      <c r="Q26" s="22" t="s">
        <v>16</v>
      </c>
    </row>
    <row r="27" spans="1:17" s="23" customFormat="1" ht="11.25" hidden="1" outlineLevel="2" x14ac:dyDescent="0.2">
      <c r="A27" s="24">
        <v>77</v>
      </c>
      <c r="B27" s="24">
        <v>782644</v>
      </c>
      <c r="C27" s="25">
        <v>45287</v>
      </c>
      <c r="D27" s="24">
        <v>966</v>
      </c>
      <c r="E27" s="26" t="s">
        <v>41</v>
      </c>
      <c r="F27" s="26" t="s">
        <v>33</v>
      </c>
      <c r="G27" s="32" t="s">
        <v>59</v>
      </c>
      <c r="H27" s="26" t="s">
        <v>51</v>
      </c>
      <c r="I27" s="33">
        <v>1</v>
      </c>
      <c r="J27" s="18">
        <v>413</v>
      </c>
      <c r="K27" s="18">
        <v>289.10000000000002</v>
      </c>
      <c r="L27" s="19">
        <v>0.29999999999999993</v>
      </c>
      <c r="M27" s="26" t="s">
        <v>31</v>
      </c>
      <c r="N27" s="34">
        <v>289.10000000000002</v>
      </c>
      <c r="O27" s="34">
        <v>54.929000000000002</v>
      </c>
      <c r="P27" s="21">
        <f t="shared" si="0"/>
        <v>0.19</v>
      </c>
      <c r="Q27" s="22" t="s">
        <v>16</v>
      </c>
    </row>
    <row r="28" spans="1:17" s="23" customFormat="1" ht="11.25" hidden="1" outlineLevel="2" x14ac:dyDescent="0.2">
      <c r="A28" s="24">
        <v>77</v>
      </c>
      <c r="B28" s="24">
        <v>782644</v>
      </c>
      <c r="C28" s="25">
        <v>45287</v>
      </c>
      <c r="D28" s="24">
        <v>966</v>
      </c>
      <c r="E28" s="26" t="s">
        <v>41</v>
      </c>
      <c r="F28" s="26" t="s">
        <v>33</v>
      </c>
      <c r="G28" s="32" t="s">
        <v>60</v>
      </c>
      <c r="H28" s="26" t="s">
        <v>51</v>
      </c>
      <c r="I28" s="33">
        <v>1</v>
      </c>
      <c r="J28" s="18">
        <v>413</v>
      </c>
      <c r="K28" s="18">
        <v>289.10000000000002</v>
      </c>
      <c r="L28" s="19">
        <v>0.29999999999999993</v>
      </c>
      <c r="M28" s="26" t="s">
        <v>31</v>
      </c>
      <c r="N28" s="34">
        <v>289.10000000000002</v>
      </c>
      <c r="O28" s="34">
        <v>54.929000000000002</v>
      </c>
      <c r="P28" s="21">
        <f t="shared" si="0"/>
        <v>0.19</v>
      </c>
      <c r="Q28" s="22" t="s">
        <v>16</v>
      </c>
    </row>
    <row r="29" spans="1:17" s="23" customFormat="1" ht="11.25" hidden="1" outlineLevel="2" x14ac:dyDescent="0.2">
      <c r="A29" s="24">
        <v>77</v>
      </c>
      <c r="B29" s="24">
        <v>782644</v>
      </c>
      <c r="C29" s="25">
        <v>45287</v>
      </c>
      <c r="D29" s="24">
        <v>966</v>
      </c>
      <c r="E29" s="26" t="s">
        <v>41</v>
      </c>
      <c r="F29" s="26" t="s">
        <v>33</v>
      </c>
      <c r="G29" s="32" t="s">
        <v>61</v>
      </c>
      <c r="H29" s="26" t="s">
        <v>51</v>
      </c>
      <c r="I29" s="33">
        <v>1</v>
      </c>
      <c r="J29" s="18">
        <v>413</v>
      </c>
      <c r="K29" s="18">
        <v>289.10000000000002</v>
      </c>
      <c r="L29" s="19">
        <v>0.29999999999999993</v>
      </c>
      <c r="M29" s="26" t="s">
        <v>31</v>
      </c>
      <c r="N29" s="34">
        <v>289.10000000000002</v>
      </c>
      <c r="O29" s="34">
        <v>54.929000000000002</v>
      </c>
      <c r="P29" s="21">
        <f t="shared" si="0"/>
        <v>0.19</v>
      </c>
      <c r="Q29" s="22" t="s">
        <v>16</v>
      </c>
    </row>
    <row r="30" spans="1:17" s="23" customFormat="1" ht="11.25" hidden="1" outlineLevel="2" x14ac:dyDescent="0.2">
      <c r="A30" s="24">
        <v>77</v>
      </c>
      <c r="B30" s="24">
        <v>782644</v>
      </c>
      <c r="C30" s="25">
        <v>45287</v>
      </c>
      <c r="D30" s="24">
        <v>966</v>
      </c>
      <c r="E30" s="26" t="s">
        <v>41</v>
      </c>
      <c r="F30" s="26" t="s">
        <v>33</v>
      </c>
      <c r="G30" s="32" t="s">
        <v>62</v>
      </c>
      <c r="H30" s="26" t="s">
        <v>51</v>
      </c>
      <c r="I30" s="33">
        <v>1</v>
      </c>
      <c r="J30" s="18">
        <v>413</v>
      </c>
      <c r="K30" s="18">
        <v>289.10000000000002</v>
      </c>
      <c r="L30" s="19">
        <v>0.29999999999999993</v>
      </c>
      <c r="M30" s="26" t="s">
        <v>31</v>
      </c>
      <c r="N30" s="34">
        <v>289.10000000000002</v>
      </c>
      <c r="O30" s="34">
        <v>54.929000000000002</v>
      </c>
      <c r="P30" s="21">
        <f t="shared" si="0"/>
        <v>0.19</v>
      </c>
      <c r="Q30" s="22" t="s">
        <v>16</v>
      </c>
    </row>
    <row r="31" spans="1:17" s="23" customFormat="1" ht="11.25" hidden="1" outlineLevel="2" x14ac:dyDescent="0.2">
      <c r="A31" s="24">
        <v>77</v>
      </c>
      <c r="B31" s="24">
        <v>782644</v>
      </c>
      <c r="C31" s="25">
        <v>45287</v>
      </c>
      <c r="D31" s="24">
        <v>966</v>
      </c>
      <c r="E31" s="26" t="s">
        <v>41</v>
      </c>
      <c r="F31" s="26" t="s">
        <v>33</v>
      </c>
      <c r="G31" s="32" t="s">
        <v>63</v>
      </c>
      <c r="H31" s="26" t="s">
        <v>51</v>
      </c>
      <c r="I31" s="33">
        <v>1</v>
      </c>
      <c r="J31" s="18">
        <v>413</v>
      </c>
      <c r="K31" s="18">
        <v>289.10000000000002</v>
      </c>
      <c r="L31" s="19">
        <v>0.29999999999999993</v>
      </c>
      <c r="M31" s="26" t="s">
        <v>31</v>
      </c>
      <c r="N31" s="34">
        <v>289.10000000000002</v>
      </c>
      <c r="O31" s="34">
        <v>54.929000000000002</v>
      </c>
      <c r="P31" s="21">
        <f t="shared" si="0"/>
        <v>0.19</v>
      </c>
      <c r="Q31" s="22" t="s">
        <v>16</v>
      </c>
    </row>
    <row r="32" spans="1:17" s="23" customFormat="1" ht="11.25" hidden="1" outlineLevel="2" x14ac:dyDescent="0.2">
      <c r="A32" s="24">
        <v>77</v>
      </c>
      <c r="B32" s="24">
        <v>782703</v>
      </c>
      <c r="C32" s="25">
        <v>45287</v>
      </c>
      <c r="D32" s="24">
        <v>966</v>
      </c>
      <c r="E32" s="26" t="s">
        <v>41</v>
      </c>
      <c r="F32" s="26" t="s">
        <v>33</v>
      </c>
      <c r="G32" s="32" t="s">
        <v>64</v>
      </c>
      <c r="H32" s="26" t="s">
        <v>65</v>
      </c>
      <c r="I32" s="33">
        <v>2</v>
      </c>
      <c r="J32" s="18">
        <v>75</v>
      </c>
      <c r="K32" s="18">
        <v>52.5</v>
      </c>
      <c r="L32" s="19">
        <v>0.3</v>
      </c>
      <c r="M32" s="26" t="s">
        <v>49</v>
      </c>
      <c r="N32" s="34">
        <v>105</v>
      </c>
      <c r="O32" s="34">
        <v>21.42</v>
      </c>
      <c r="P32" s="21">
        <f t="shared" si="0"/>
        <v>0.20400000000000001</v>
      </c>
      <c r="Q32" s="22" t="s">
        <v>16</v>
      </c>
    </row>
    <row r="33" spans="1:17" s="23" customFormat="1" ht="11.25" hidden="1" outlineLevel="2" x14ac:dyDescent="0.2">
      <c r="A33" s="24">
        <v>77</v>
      </c>
      <c r="B33" s="24">
        <v>782711</v>
      </c>
      <c r="C33" s="25">
        <v>45287</v>
      </c>
      <c r="D33" s="24">
        <v>966</v>
      </c>
      <c r="E33" s="26" t="s">
        <v>32</v>
      </c>
      <c r="F33" s="26" t="s">
        <v>33</v>
      </c>
      <c r="G33" s="32" t="s">
        <v>66</v>
      </c>
      <c r="H33" s="26" t="s">
        <v>67</v>
      </c>
      <c r="I33" s="33">
        <v>1</v>
      </c>
      <c r="J33" s="18">
        <v>306</v>
      </c>
      <c r="K33" s="18">
        <v>214.2</v>
      </c>
      <c r="L33" s="19">
        <v>0.30000000000000004</v>
      </c>
      <c r="M33" s="26" t="s">
        <v>31</v>
      </c>
      <c r="N33" s="34">
        <v>214.2</v>
      </c>
      <c r="O33" s="34">
        <v>40.698</v>
      </c>
      <c r="P33" s="21">
        <f t="shared" si="0"/>
        <v>0.19</v>
      </c>
      <c r="Q33" s="22" t="s">
        <v>16</v>
      </c>
    </row>
    <row r="34" spans="1:17" s="23" customFormat="1" ht="11.25" hidden="1" outlineLevel="2" x14ac:dyDescent="0.2">
      <c r="A34" s="24">
        <v>77</v>
      </c>
      <c r="B34" s="24">
        <v>782711</v>
      </c>
      <c r="C34" s="25">
        <v>45287</v>
      </c>
      <c r="D34" s="24">
        <v>966</v>
      </c>
      <c r="E34" s="26" t="s">
        <v>32</v>
      </c>
      <c r="F34" s="26" t="s">
        <v>33</v>
      </c>
      <c r="G34" s="32" t="s">
        <v>68</v>
      </c>
      <c r="H34" s="26" t="s">
        <v>69</v>
      </c>
      <c r="I34" s="33">
        <v>1</v>
      </c>
      <c r="J34" s="18">
        <v>1196</v>
      </c>
      <c r="K34" s="18">
        <v>819.1</v>
      </c>
      <c r="L34" s="19">
        <v>0.31513377926421404</v>
      </c>
      <c r="M34" s="26" t="s">
        <v>40</v>
      </c>
      <c r="N34" s="34">
        <v>819.1</v>
      </c>
      <c r="O34" s="34">
        <v>132.84487056856199</v>
      </c>
      <c r="P34" s="21">
        <f t="shared" si="0"/>
        <v>0.16218394648829446</v>
      </c>
      <c r="Q34" s="22" t="s">
        <v>16</v>
      </c>
    </row>
    <row r="35" spans="1:17" s="23" customFormat="1" ht="11.25" hidden="1" outlineLevel="2" x14ac:dyDescent="0.2">
      <c r="A35" s="24">
        <v>77</v>
      </c>
      <c r="B35" s="24">
        <v>782711</v>
      </c>
      <c r="C35" s="25">
        <v>45287</v>
      </c>
      <c r="D35" s="24">
        <v>966</v>
      </c>
      <c r="E35" s="26" t="s">
        <v>32</v>
      </c>
      <c r="F35" s="26" t="s">
        <v>33</v>
      </c>
      <c r="G35" s="32" t="s">
        <v>70</v>
      </c>
      <c r="H35" s="26" t="s">
        <v>51</v>
      </c>
      <c r="I35" s="33">
        <v>1</v>
      </c>
      <c r="J35" s="18">
        <v>413</v>
      </c>
      <c r="K35" s="18">
        <v>289.10000000000002</v>
      </c>
      <c r="L35" s="19">
        <v>0.29999999999999993</v>
      </c>
      <c r="M35" s="26" t="s">
        <v>31</v>
      </c>
      <c r="N35" s="34">
        <v>289.10000000000002</v>
      </c>
      <c r="O35" s="34">
        <v>54.929000000000002</v>
      </c>
      <c r="P35" s="21">
        <f t="shared" si="0"/>
        <v>0.19</v>
      </c>
      <c r="Q35" s="22" t="s">
        <v>16</v>
      </c>
    </row>
    <row r="36" spans="1:17" s="23" customFormat="1" ht="11.25" hidden="1" outlineLevel="2" x14ac:dyDescent="0.2">
      <c r="A36" s="24">
        <v>77</v>
      </c>
      <c r="B36" s="24">
        <v>782711</v>
      </c>
      <c r="C36" s="25">
        <v>45287</v>
      </c>
      <c r="D36" s="24">
        <v>966</v>
      </c>
      <c r="E36" s="26" t="s">
        <v>32</v>
      </c>
      <c r="F36" s="26" t="s">
        <v>33</v>
      </c>
      <c r="G36" s="32" t="s">
        <v>71</v>
      </c>
      <c r="H36" s="26" t="s">
        <v>51</v>
      </c>
      <c r="I36" s="33">
        <v>1</v>
      </c>
      <c r="J36" s="18">
        <v>413</v>
      </c>
      <c r="K36" s="18">
        <v>289.10000000000002</v>
      </c>
      <c r="L36" s="19">
        <v>0.29999999999999993</v>
      </c>
      <c r="M36" s="26" t="s">
        <v>31</v>
      </c>
      <c r="N36" s="34">
        <v>289.10000000000002</v>
      </c>
      <c r="O36" s="34">
        <v>54.929000000000002</v>
      </c>
      <c r="P36" s="21">
        <f t="shared" si="0"/>
        <v>0.19</v>
      </c>
      <c r="Q36" s="22" t="s">
        <v>16</v>
      </c>
    </row>
    <row r="37" spans="1:17" s="23" customFormat="1" ht="11.25" hidden="1" outlineLevel="2" x14ac:dyDescent="0.2">
      <c r="A37" s="24">
        <v>77</v>
      </c>
      <c r="B37" s="24">
        <v>782711</v>
      </c>
      <c r="C37" s="25">
        <v>45287</v>
      </c>
      <c r="D37" s="24">
        <v>966</v>
      </c>
      <c r="E37" s="26" t="s">
        <v>32</v>
      </c>
      <c r="F37" s="26" t="s">
        <v>33</v>
      </c>
      <c r="G37" s="32" t="s">
        <v>72</v>
      </c>
      <c r="H37" s="26" t="s">
        <v>51</v>
      </c>
      <c r="I37" s="33">
        <v>1</v>
      </c>
      <c r="J37" s="18">
        <v>413</v>
      </c>
      <c r="K37" s="18">
        <v>289.10000000000002</v>
      </c>
      <c r="L37" s="19">
        <v>0.29999999999999993</v>
      </c>
      <c r="M37" s="26" t="s">
        <v>31</v>
      </c>
      <c r="N37" s="34">
        <v>289.10000000000002</v>
      </c>
      <c r="O37" s="34">
        <v>54.929000000000002</v>
      </c>
      <c r="P37" s="21">
        <f t="shared" si="0"/>
        <v>0.19</v>
      </c>
      <c r="Q37" s="22" t="s">
        <v>16</v>
      </c>
    </row>
    <row r="38" spans="1:17" s="23" customFormat="1" ht="11.25" hidden="1" outlineLevel="2" x14ac:dyDescent="0.2">
      <c r="A38" s="24">
        <v>77</v>
      </c>
      <c r="B38" s="24">
        <v>782711</v>
      </c>
      <c r="C38" s="25">
        <v>45287</v>
      </c>
      <c r="D38" s="24">
        <v>966</v>
      </c>
      <c r="E38" s="26" t="s">
        <v>32</v>
      </c>
      <c r="F38" s="26" t="s">
        <v>33</v>
      </c>
      <c r="G38" s="32" t="s">
        <v>73</v>
      </c>
      <c r="H38" s="26" t="s">
        <v>51</v>
      </c>
      <c r="I38" s="33">
        <v>1</v>
      </c>
      <c r="J38" s="18">
        <v>413</v>
      </c>
      <c r="K38" s="18">
        <v>289.10000000000002</v>
      </c>
      <c r="L38" s="19">
        <v>0.29999999999999993</v>
      </c>
      <c r="M38" s="26" t="s">
        <v>31</v>
      </c>
      <c r="N38" s="34">
        <v>289.10000000000002</v>
      </c>
      <c r="O38" s="34">
        <v>54.929000000000002</v>
      </c>
      <c r="P38" s="21">
        <f t="shared" si="0"/>
        <v>0.19</v>
      </c>
      <c r="Q38" s="22" t="s">
        <v>16</v>
      </c>
    </row>
    <row r="39" spans="1:17" s="23" customFormat="1" ht="11.25" hidden="1" outlineLevel="2" x14ac:dyDescent="0.2">
      <c r="A39" s="24">
        <v>77</v>
      </c>
      <c r="B39" s="24">
        <v>782711</v>
      </c>
      <c r="C39" s="25">
        <v>45287</v>
      </c>
      <c r="D39" s="24">
        <v>966</v>
      </c>
      <c r="E39" s="26" t="s">
        <v>32</v>
      </c>
      <c r="F39" s="26" t="s">
        <v>33</v>
      </c>
      <c r="G39" s="32" t="s">
        <v>74</v>
      </c>
      <c r="H39" s="26" t="s">
        <v>51</v>
      </c>
      <c r="I39" s="33">
        <v>1</v>
      </c>
      <c r="J39" s="18">
        <v>413</v>
      </c>
      <c r="K39" s="18">
        <v>289.10000000000002</v>
      </c>
      <c r="L39" s="19">
        <v>0.29999999999999993</v>
      </c>
      <c r="M39" s="26" t="s">
        <v>31</v>
      </c>
      <c r="N39" s="34">
        <v>289.10000000000002</v>
      </c>
      <c r="O39" s="34">
        <v>54.929000000000002</v>
      </c>
      <c r="P39" s="21">
        <f t="shared" si="0"/>
        <v>0.19</v>
      </c>
      <c r="Q39" s="22" t="s">
        <v>16</v>
      </c>
    </row>
    <row r="40" spans="1:17" s="23" customFormat="1" ht="11.25" hidden="1" outlineLevel="2" x14ac:dyDescent="0.2">
      <c r="A40" s="24">
        <v>77</v>
      </c>
      <c r="B40" s="24">
        <v>782711</v>
      </c>
      <c r="C40" s="25">
        <v>45287</v>
      </c>
      <c r="D40" s="24">
        <v>966</v>
      </c>
      <c r="E40" s="26" t="s">
        <v>32</v>
      </c>
      <c r="F40" s="26" t="s">
        <v>33</v>
      </c>
      <c r="G40" s="32" t="s">
        <v>75</v>
      </c>
      <c r="H40" s="26" t="s">
        <v>51</v>
      </c>
      <c r="I40" s="33">
        <v>1</v>
      </c>
      <c r="J40" s="18">
        <v>413</v>
      </c>
      <c r="K40" s="18">
        <v>289.10000000000002</v>
      </c>
      <c r="L40" s="19">
        <v>0.29999999999999993</v>
      </c>
      <c r="M40" s="26" t="s">
        <v>31</v>
      </c>
      <c r="N40" s="34">
        <v>289.10000000000002</v>
      </c>
      <c r="O40" s="34">
        <v>54.929000000000002</v>
      </c>
      <c r="P40" s="21">
        <f t="shared" si="0"/>
        <v>0.19</v>
      </c>
      <c r="Q40" s="22" t="s">
        <v>16</v>
      </c>
    </row>
    <row r="41" spans="1:17" s="23" customFormat="1" ht="11.25" hidden="1" outlineLevel="2" x14ac:dyDescent="0.2">
      <c r="A41" s="24">
        <v>77</v>
      </c>
      <c r="B41" s="24">
        <v>782711</v>
      </c>
      <c r="C41" s="25">
        <v>45287</v>
      </c>
      <c r="D41" s="24">
        <v>966</v>
      </c>
      <c r="E41" s="26" t="s">
        <v>32</v>
      </c>
      <c r="F41" s="26" t="s">
        <v>33</v>
      </c>
      <c r="G41" s="32" t="s">
        <v>76</v>
      </c>
      <c r="H41" s="26" t="s">
        <v>51</v>
      </c>
      <c r="I41" s="33">
        <v>1</v>
      </c>
      <c r="J41" s="18">
        <v>413</v>
      </c>
      <c r="K41" s="18">
        <v>289.10000000000002</v>
      </c>
      <c r="L41" s="19">
        <v>0.29999999999999993</v>
      </c>
      <c r="M41" s="26" t="s">
        <v>31</v>
      </c>
      <c r="N41" s="34">
        <v>289.10000000000002</v>
      </c>
      <c r="O41" s="34">
        <v>54.929000000000002</v>
      </c>
      <c r="P41" s="21">
        <f t="shared" si="0"/>
        <v>0.19</v>
      </c>
      <c r="Q41" s="22" t="s">
        <v>16</v>
      </c>
    </row>
    <row r="42" spans="1:17" s="23" customFormat="1" ht="11.25" hidden="1" outlineLevel="2" x14ac:dyDescent="0.2">
      <c r="A42" s="24">
        <v>77</v>
      </c>
      <c r="B42" s="24">
        <v>782711</v>
      </c>
      <c r="C42" s="25">
        <v>45287</v>
      </c>
      <c r="D42" s="24">
        <v>966</v>
      </c>
      <c r="E42" s="26" t="s">
        <v>32</v>
      </c>
      <c r="F42" s="26" t="s">
        <v>33</v>
      </c>
      <c r="G42" s="32" t="s">
        <v>77</v>
      </c>
      <c r="H42" s="26" t="s">
        <v>78</v>
      </c>
      <c r="I42" s="33">
        <v>1</v>
      </c>
      <c r="J42" s="18">
        <v>379</v>
      </c>
      <c r="K42" s="18">
        <v>265.3</v>
      </c>
      <c r="L42" s="19">
        <v>0.3</v>
      </c>
      <c r="M42" s="26" t="s">
        <v>31</v>
      </c>
      <c r="N42" s="34">
        <v>265.3</v>
      </c>
      <c r="O42" s="34">
        <v>50.406999999999996</v>
      </c>
      <c r="P42" s="21">
        <f t="shared" si="0"/>
        <v>0.18999999999999997</v>
      </c>
      <c r="Q42" s="22" t="s">
        <v>16</v>
      </c>
    </row>
    <row r="43" spans="1:17" s="23" customFormat="1" ht="11.25" hidden="1" outlineLevel="2" x14ac:dyDescent="0.2">
      <c r="A43" s="24">
        <v>77</v>
      </c>
      <c r="B43" s="24">
        <v>782711</v>
      </c>
      <c r="C43" s="25">
        <v>45287</v>
      </c>
      <c r="D43" s="24">
        <v>966</v>
      </c>
      <c r="E43" s="26" t="s">
        <v>32</v>
      </c>
      <c r="F43" s="26" t="s">
        <v>33</v>
      </c>
      <c r="G43" s="32" t="s">
        <v>79</v>
      </c>
      <c r="H43" s="26" t="s">
        <v>80</v>
      </c>
      <c r="I43" s="33">
        <v>1</v>
      </c>
      <c r="J43" s="18">
        <v>379</v>
      </c>
      <c r="K43" s="18">
        <v>265.3</v>
      </c>
      <c r="L43" s="19">
        <v>0.3</v>
      </c>
      <c r="M43" s="26" t="s">
        <v>31</v>
      </c>
      <c r="N43" s="34">
        <v>265.3</v>
      </c>
      <c r="O43" s="34">
        <v>50.406999999999996</v>
      </c>
      <c r="P43" s="21">
        <f t="shared" si="0"/>
        <v>0.18999999999999997</v>
      </c>
      <c r="Q43" s="22" t="s">
        <v>16</v>
      </c>
    </row>
    <row r="44" spans="1:17" s="23" customFormat="1" ht="11.25" hidden="1" outlineLevel="2" x14ac:dyDescent="0.2">
      <c r="A44" s="24">
        <v>77</v>
      </c>
      <c r="B44" s="24">
        <v>782711</v>
      </c>
      <c r="C44" s="25">
        <v>45287</v>
      </c>
      <c r="D44" s="24">
        <v>966</v>
      </c>
      <c r="E44" s="26" t="s">
        <v>32</v>
      </c>
      <c r="F44" s="26" t="s">
        <v>33</v>
      </c>
      <c r="G44" s="32" t="s">
        <v>81</v>
      </c>
      <c r="H44" s="26" t="s">
        <v>82</v>
      </c>
      <c r="I44" s="33">
        <v>1</v>
      </c>
      <c r="J44" s="18">
        <v>413</v>
      </c>
      <c r="K44" s="18">
        <v>289.10000000000002</v>
      </c>
      <c r="L44" s="19">
        <v>0.29999999999999993</v>
      </c>
      <c r="M44" s="26" t="s">
        <v>31</v>
      </c>
      <c r="N44" s="34">
        <v>289.10000000000002</v>
      </c>
      <c r="O44" s="34">
        <v>54.929000000000002</v>
      </c>
      <c r="P44" s="21">
        <f t="shared" si="0"/>
        <v>0.19</v>
      </c>
      <c r="Q44" s="22" t="s">
        <v>16</v>
      </c>
    </row>
    <row r="45" spans="1:17" s="23" customFormat="1" ht="11.25" hidden="1" outlineLevel="2" x14ac:dyDescent="0.2">
      <c r="A45" s="24">
        <v>77</v>
      </c>
      <c r="B45" s="24">
        <v>782758</v>
      </c>
      <c r="C45" s="25">
        <v>45288</v>
      </c>
      <c r="D45" s="24">
        <v>966</v>
      </c>
      <c r="E45" s="26" t="s">
        <v>32</v>
      </c>
      <c r="F45" s="26" t="s">
        <v>33</v>
      </c>
      <c r="G45" s="32" t="s">
        <v>36</v>
      </c>
      <c r="H45" s="26" t="s">
        <v>37</v>
      </c>
      <c r="I45" s="33">
        <v>1</v>
      </c>
      <c r="J45" s="18">
        <v>38</v>
      </c>
      <c r="K45" s="18">
        <v>22.77</v>
      </c>
      <c r="L45" s="19">
        <v>0.40078947368421053</v>
      </c>
      <c r="M45" s="26" t="s">
        <v>24</v>
      </c>
      <c r="N45" s="34">
        <v>22.77</v>
      </c>
      <c r="O45" s="34">
        <v>3.98475</v>
      </c>
      <c r="P45" s="21">
        <f t="shared" si="0"/>
        <v>0.17500000000000002</v>
      </c>
      <c r="Q45" s="22" t="s">
        <v>16</v>
      </c>
    </row>
    <row r="46" spans="1:17" s="23" customFormat="1" ht="11.25" hidden="1" outlineLevel="2" x14ac:dyDescent="0.2">
      <c r="A46" s="24">
        <v>77</v>
      </c>
      <c r="B46" s="24">
        <v>782918</v>
      </c>
      <c r="C46" s="25">
        <v>45289</v>
      </c>
      <c r="D46" s="24">
        <v>966</v>
      </c>
      <c r="E46" s="26" t="s">
        <v>32</v>
      </c>
      <c r="F46" s="26" t="s">
        <v>33</v>
      </c>
      <c r="G46" s="32" t="s">
        <v>83</v>
      </c>
      <c r="H46" s="26" t="s">
        <v>84</v>
      </c>
      <c r="I46" s="33">
        <v>2</v>
      </c>
      <c r="J46" s="18">
        <v>67</v>
      </c>
      <c r="K46" s="18">
        <v>40.04</v>
      </c>
      <c r="L46" s="19">
        <v>0.40238805970149255</v>
      </c>
      <c r="M46" s="26" t="s">
        <v>24</v>
      </c>
      <c r="N46" s="34">
        <v>80.08</v>
      </c>
      <c r="O46" s="34">
        <v>14.013999999999999</v>
      </c>
      <c r="P46" s="21">
        <f t="shared" si="0"/>
        <v>0.17499999999999999</v>
      </c>
      <c r="Q46" s="22" t="s">
        <v>16</v>
      </c>
    </row>
    <row r="47" spans="1:17" s="23" customFormat="1" ht="11.25" hidden="1" outlineLevel="2" x14ac:dyDescent="0.2">
      <c r="A47" s="24">
        <v>77</v>
      </c>
      <c r="B47" s="24">
        <v>782925</v>
      </c>
      <c r="C47" s="25">
        <v>45289</v>
      </c>
      <c r="D47" s="24">
        <v>966</v>
      </c>
      <c r="E47" s="26" t="s">
        <v>32</v>
      </c>
      <c r="F47" s="26" t="s">
        <v>33</v>
      </c>
      <c r="G47" s="32" t="s">
        <v>83</v>
      </c>
      <c r="H47" s="26" t="s">
        <v>84</v>
      </c>
      <c r="I47" s="33">
        <v>2</v>
      </c>
      <c r="J47" s="18">
        <v>67</v>
      </c>
      <c r="K47" s="18">
        <v>40.04</v>
      </c>
      <c r="L47" s="19">
        <v>0.40238805970149255</v>
      </c>
      <c r="M47" s="26" t="s">
        <v>24</v>
      </c>
      <c r="N47" s="34">
        <v>80.08</v>
      </c>
      <c r="O47" s="34">
        <v>14.013999999999999</v>
      </c>
      <c r="P47" s="21">
        <f t="shared" si="0"/>
        <v>0.17499999999999999</v>
      </c>
      <c r="Q47" s="22" t="s">
        <v>16</v>
      </c>
    </row>
    <row r="48" spans="1:17" s="23" customFormat="1" ht="11.25" hidden="1" outlineLevel="2" x14ac:dyDescent="0.2">
      <c r="A48" s="24">
        <v>77</v>
      </c>
      <c r="B48" s="24">
        <v>782962</v>
      </c>
      <c r="C48" s="25">
        <v>45289</v>
      </c>
      <c r="D48" s="24">
        <v>966</v>
      </c>
      <c r="E48" s="26" t="s">
        <v>41</v>
      </c>
      <c r="F48" s="26" t="s">
        <v>33</v>
      </c>
      <c r="G48" s="32" t="s">
        <v>85</v>
      </c>
      <c r="H48" s="26" t="s">
        <v>86</v>
      </c>
      <c r="I48" s="33">
        <v>2</v>
      </c>
      <c r="J48" s="18">
        <v>568</v>
      </c>
      <c r="K48" s="18">
        <v>426</v>
      </c>
      <c r="L48" s="19">
        <v>0.25</v>
      </c>
      <c r="M48" s="26" t="s">
        <v>31</v>
      </c>
      <c r="N48" s="34">
        <v>852</v>
      </c>
      <c r="O48" s="34">
        <v>170.4</v>
      </c>
      <c r="P48" s="21">
        <f t="shared" si="0"/>
        <v>0.2</v>
      </c>
      <c r="Q48" s="22" t="s">
        <v>16</v>
      </c>
    </row>
    <row r="49" spans="1:17" s="23" customFormat="1" ht="11.25" hidden="1" outlineLevel="2" x14ac:dyDescent="0.2">
      <c r="A49" s="24">
        <v>77</v>
      </c>
      <c r="B49" s="24">
        <v>782972</v>
      </c>
      <c r="C49" s="25">
        <v>45293</v>
      </c>
      <c r="D49" s="24">
        <v>966</v>
      </c>
      <c r="E49" s="26" t="s">
        <v>32</v>
      </c>
      <c r="F49" s="26" t="s">
        <v>33</v>
      </c>
      <c r="G49" s="32" t="s">
        <v>87</v>
      </c>
      <c r="H49" s="26" t="s">
        <v>88</v>
      </c>
      <c r="I49" s="33">
        <v>2</v>
      </c>
      <c r="J49" s="18">
        <v>1243</v>
      </c>
      <c r="K49" s="18">
        <v>994.4</v>
      </c>
      <c r="L49" s="35">
        <v>20</v>
      </c>
      <c r="M49" s="26" t="s">
        <v>31</v>
      </c>
      <c r="N49" s="18">
        <v>1988.8</v>
      </c>
      <c r="O49" s="18">
        <v>417.64800000000002</v>
      </c>
      <c r="P49" s="21">
        <f t="shared" si="0"/>
        <v>0.21000000000000002</v>
      </c>
      <c r="Q49" s="22" t="s">
        <v>16</v>
      </c>
    </row>
    <row r="50" spans="1:17" s="23" customFormat="1" ht="11.25" hidden="1" outlineLevel="2" x14ac:dyDescent="0.2">
      <c r="A50" s="24">
        <v>77</v>
      </c>
      <c r="B50" s="24">
        <v>782972</v>
      </c>
      <c r="C50" s="25">
        <v>45293</v>
      </c>
      <c r="D50" s="24">
        <v>966</v>
      </c>
      <c r="E50" s="26" t="s">
        <v>32</v>
      </c>
      <c r="F50" s="26" t="s">
        <v>33</v>
      </c>
      <c r="G50" s="32" t="s">
        <v>89</v>
      </c>
      <c r="H50" s="26" t="s">
        <v>88</v>
      </c>
      <c r="I50" s="33">
        <v>2</v>
      </c>
      <c r="J50" s="18">
        <v>1243</v>
      </c>
      <c r="K50" s="18">
        <v>994.4</v>
      </c>
      <c r="L50" s="35">
        <v>20</v>
      </c>
      <c r="M50" s="26" t="s">
        <v>31</v>
      </c>
      <c r="N50" s="18">
        <v>1988.8</v>
      </c>
      <c r="O50" s="18">
        <v>417.64800000000002</v>
      </c>
      <c r="P50" s="21">
        <f t="shared" si="0"/>
        <v>0.21000000000000002</v>
      </c>
      <c r="Q50" s="22" t="s">
        <v>16</v>
      </c>
    </row>
    <row r="51" spans="1:17" s="23" customFormat="1" ht="11.25" hidden="1" outlineLevel="2" x14ac:dyDescent="0.2">
      <c r="A51" s="24">
        <v>77</v>
      </c>
      <c r="B51" s="24">
        <v>783020</v>
      </c>
      <c r="C51" s="25">
        <v>45293</v>
      </c>
      <c r="D51" s="24">
        <v>1852</v>
      </c>
      <c r="E51" s="26" t="s">
        <v>90</v>
      </c>
      <c r="F51" s="26" t="s">
        <v>91</v>
      </c>
      <c r="G51" s="32" t="s">
        <v>92</v>
      </c>
      <c r="H51" s="26" t="s">
        <v>93</v>
      </c>
      <c r="I51" s="33">
        <v>3</v>
      </c>
      <c r="J51" s="18">
        <v>226</v>
      </c>
      <c r="K51" s="18">
        <v>226</v>
      </c>
      <c r="L51" s="35">
        <v>0</v>
      </c>
      <c r="M51" s="26" t="s">
        <v>31</v>
      </c>
      <c r="N51" s="18">
        <v>678</v>
      </c>
      <c r="O51" s="18">
        <v>169.5</v>
      </c>
      <c r="P51" s="21">
        <f t="shared" si="0"/>
        <v>0.25</v>
      </c>
      <c r="Q51" s="22" t="s">
        <v>16</v>
      </c>
    </row>
    <row r="52" spans="1:17" s="23" customFormat="1" ht="11.25" hidden="1" outlineLevel="2" x14ac:dyDescent="0.2">
      <c r="A52" s="36">
        <v>77</v>
      </c>
      <c r="B52" s="36">
        <v>783054</v>
      </c>
      <c r="C52" s="37">
        <v>45294</v>
      </c>
      <c r="D52" s="36">
        <v>656</v>
      </c>
      <c r="E52" s="23" t="s">
        <v>94</v>
      </c>
      <c r="F52" s="23" t="s">
        <v>95</v>
      </c>
      <c r="G52" s="38" t="s">
        <v>96</v>
      </c>
      <c r="H52" s="23" t="s">
        <v>97</v>
      </c>
      <c r="I52" s="39">
        <v>4</v>
      </c>
      <c r="J52" s="34">
        <v>510</v>
      </c>
      <c r="K52" s="18">
        <v>342.5</v>
      </c>
      <c r="L52" s="40">
        <v>32.843137254901997</v>
      </c>
      <c r="M52" s="23" t="s">
        <v>98</v>
      </c>
      <c r="N52" s="34">
        <v>1370</v>
      </c>
      <c r="O52" s="34">
        <v>274</v>
      </c>
      <c r="P52" s="21">
        <f t="shared" si="0"/>
        <v>0.2</v>
      </c>
      <c r="Q52" s="22" t="s">
        <v>16</v>
      </c>
    </row>
    <row r="53" spans="1:17" s="23" customFormat="1" ht="11.25" hidden="1" outlineLevel="2" x14ac:dyDescent="0.2">
      <c r="A53" s="36">
        <v>77</v>
      </c>
      <c r="B53" s="36">
        <v>783054</v>
      </c>
      <c r="C53" s="37">
        <v>45294</v>
      </c>
      <c r="D53" s="36">
        <v>656</v>
      </c>
      <c r="E53" s="23" t="s">
        <v>94</v>
      </c>
      <c r="F53" s="23" t="s">
        <v>95</v>
      </c>
      <c r="G53" s="38" t="s">
        <v>96</v>
      </c>
      <c r="H53" s="23" t="s">
        <v>97</v>
      </c>
      <c r="I53" s="39">
        <v>4</v>
      </c>
      <c r="J53" s="34">
        <v>510</v>
      </c>
      <c r="K53" s="18">
        <v>342.5</v>
      </c>
      <c r="L53" s="40">
        <v>32.843137254901997</v>
      </c>
      <c r="M53" s="23" t="s">
        <v>98</v>
      </c>
      <c r="N53" s="34">
        <v>1370</v>
      </c>
      <c r="O53" s="34">
        <v>274</v>
      </c>
      <c r="P53" s="21">
        <f t="shared" si="0"/>
        <v>0.2</v>
      </c>
      <c r="Q53" s="22" t="s">
        <v>16</v>
      </c>
    </row>
    <row r="54" spans="1:17" s="23" customFormat="1" ht="11.25" hidden="1" outlineLevel="2" x14ac:dyDescent="0.2">
      <c r="A54" s="36">
        <v>77</v>
      </c>
      <c r="B54" s="36">
        <v>783072</v>
      </c>
      <c r="C54" s="37">
        <v>45294</v>
      </c>
      <c r="D54" s="36">
        <v>5807</v>
      </c>
      <c r="E54" s="23" t="s">
        <v>99</v>
      </c>
      <c r="F54" s="23" t="s">
        <v>100</v>
      </c>
      <c r="G54" s="38" t="s">
        <v>96</v>
      </c>
      <c r="H54" s="23" t="s">
        <v>97</v>
      </c>
      <c r="I54" s="39">
        <v>1</v>
      </c>
      <c r="J54" s="34">
        <v>510</v>
      </c>
      <c r="K54" s="18">
        <v>372.5</v>
      </c>
      <c r="L54" s="40">
        <v>26.960784313725501</v>
      </c>
      <c r="M54" s="23" t="s">
        <v>98</v>
      </c>
      <c r="N54" s="34">
        <v>372.5</v>
      </c>
      <c r="O54" s="34">
        <v>18.625</v>
      </c>
      <c r="P54" s="21">
        <f t="shared" si="0"/>
        <v>0.05</v>
      </c>
      <c r="Q54" s="22" t="s">
        <v>16</v>
      </c>
    </row>
    <row r="55" spans="1:17" s="23" customFormat="1" ht="11.25" hidden="1" outlineLevel="2" x14ac:dyDescent="0.2">
      <c r="A55" s="24">
        <v>77</v>
      </c>
      <c r="B55" s="24">
        <v>783121</v>
      </c>
      <c r="C55" s="25">
        <v>45294</v>
      </c>
      <c r="D55" s="24">
        <v>1300</v>
      </c>
      <c r="E55" s="26" t="s">
        <v>101</v>
      </c>
      <c r="F55" s="26" t="s">
        <v>102</v>
      </c>
      <c r="G55" s="32" t="s">
        <v>103</v>
      </c>
      <c r="H55" s="26" t="s">
        <v>30</v>
      </c>
      <c r="I55" s="33">
        <v>1</v>
      </c>
      <c r="J55" s="18">
        <v>260</v>
      </c>
      <c r="K55" s="18">
        <v>110</v>
      </c>
      <c r="L55" s="35">
        <v>57.692307692307701</v>
      </c>
      <c r="M55" s="26" t="s">
        <v>31</v>
      </c>
      <c r="N55" s="18">
        <v>110</v>
      </c>
      <c r="O55" s="18">
        <v>22</v>
      </c>
      <c r="P55" s="21">
        <f t="shared" si="0"/>
        <v>0.2</v>
      </c>
      <c r="Q55" s="22" t="s">
        <v>16</v>
      </c>
    </row>
    <row r="56" spans="1:17" s="23" customFormat="1" ht="11.25" hidden="1" outlineLevel="2" x14ac:dyDescent="0.2">
      <c r="A56" s="24">
        <v>77</v>
      </c>
      <c r="B56" s="24">
        <v>783179</v>
      </c>
      <c r="C56" s="25">
        <v>45295</v>
      </c>
      <c r="D56" s="24">
        <v>966</v>
      </c>
      <c r="E56" s="26" t="s">
        <v>32</v>
      </c>
      <c r="F56" s="26" t="s">
        <v>33</v>
      </c>
      <c r="G56" s="32" t="s">
        <v>104</v>
      </c>
      <c r="H56" s="26" t="s">
        <v>105</v>
      </c>
      <c r="I56" s="33">
        <v>4</v>
      </c>
      <c r="J56" s="18">
        <v>16</v>
      </c>
      <c r="K56" s="18">
        <v>9.56</v>
      </c>
      <c r="L56" s="35">
        <v>40.25</v>
      </c>
      <c r="M56" s="26" t="s">
        <v>24</v>
      </c>
      <c r="N56" s="18">
        <v>38.24</v>
      </c>
      <c r="O56" s="18">
        <v>6.6920000000000002</v>
      </c>
      <c r="P56" s="21">
        <f t="shared" si="0"/>
        <v>0.17499999999999999</v>
      </c>
      <c r="Q56" s="22" t="s">
        <v>16</v>
      </c>
    </row>
    <row r="57" spans="1:17" s="23" customFormat="1" ht="11.25" hidden="1" outlineLevel="2" x14ac:dyDescent="0.2">
      <c r="A57" s="24">
        <v>77</v>
      </c>
      <c r="B57" s="24">
        <v>783181</v>
      </c>
      <c r="C57" s="25">
        <v>45295</v>
      </c>
      <c r="D57" s="24">
        <v>966</v>
      </c>
      <c r="E57" s="26" t="s">
        <v>41</v>
      </c>
      <c r="F57" s="26" t="s">
        <v>33</v>
      </c>
      <c r="G57" s="32" t="s">
        <v>104</v>
      </c>
      <c r="H57" s="26" t="s">
        <v>105</v>
      </c>
      <c r="I57" s="33">
        <v>2</v>
      </c>
      <c r="J57" s="18">
        <v>16</v>
      </c>
      <c r="K57" s="18">
        <v>9.56</v>
      </c>
      <c r="L57" s="35">
        <v>40.25</v>
      </c>
      <c r="M57" s="26" t="s">
        <v>24</v>
      </c>
      <c r="N57" s="18">
        <v>19.12</v>
      </c>
      <c r="O57" s="18">
        <v>3.3460000000000001</v>
      </c>
      <c r="P57" s="21">
        <f t="shared" si="0"/>
        <v>0.17499999999999999</v>
      </c>
      <c r="Q57" s="22" t="s">
        <v>16</v>
      </c>
    </row>
    <row r="58" spans="1:17" s="23" customFormat="1" ht="11.25" hidden="1" outlineLevel="2" x14ac:dyDescent="0.2">
      <c r="A58" s="24">
        <v>77</v>
      </c>
      <c r="B58" s="24">
        <v>783215</v>
      </c>
      <c r="C58" s="25">
        <v>45296</v>
      </c>
      <c r="D58" s="24">
        <v>966</v>
      </c>
      <c r="E58" s="26" t="s">
        <v>32</v>
      </c>
      <c r="F58" s="26" t="s">
        <v>33</v>
      </c>
      <c r="G58" s="32" t="s">
        <v>106</v>
      </c>
      <c r="H58" s="26" t="s">
        <v>107</v>
      </c>
      <c r="I58" s="33">
        <v>2</v>
      </c>
      <c r="J58" s="18">
        <v>113</v>
      </c>
      <c r="K58" s="18">
        <v>79.099999999999994</v>
      </c>
      <c r="L58" s="35">
        <v>30</v>
      </c>
      <c r="M58" s="26" t="s">
        <v>31</v>
      </c>
      <c r="N58" s="18">
        <v>158.19999999999999</v>
      </c>
      <c r="O58" s="18">
        <v>30.058</v>
      </c>
      <c r="P58" s="21">
        <f t="shared" si="0"/>
        <v>0.19</v>
      </c>
      <c r="Q58" s="22" t="s">
        <v>16</v>
      </c>
    </row>
    <row r="59" spans="1:17" s="23" customFormat="1" ht="11.25" hidden="1" outlineLevel="2" x14ac:dyDescent="0.2">
      <c r="A59" s="24">
        <v>77</v>
      </c>
      <c r="B59" s="24">
        <v>783345</v>
      </c>
      <c r="C59" s="25">
        <v>45299</v>
      </c>
      <c r="D59" s="24">
        <v>1189</v>
      </c>
      <c r="E59" s="26" t="s">
        <v>108</v>
      </c>
      <c r="F59" s="26" t="s">
        <v>109</v>
      </c>
      <c r="G59" s="32" t="s">
        <v>110</v>
      </c>
      <c r="H59" s="26" t="s">
        <v>111</v>
      </c>
      <c r="I59" s="33">
        <v>1</v>
      </c>
      <c r="J59" s="18">
        <v>108</v>
      </c>
      <c r="K59" s="18">
        <v>80</v>
      </c>
      <c r="L59" s="35">
        <v>25.925925925925899</v>
      </c>
      <c r="M59" s="26" t="s">
        <v>21</v>
      </c>
      <c r="N59" s="18">
        <v>80</v>
      </c>
      <c r="O59" s="18">
        <v>16</v>
      </c>
      <c r="P59" s="21">
        <f t="shared" si="0"/>
        <v>0.2</v>
      </c>
      <c r="Q59" s="22" t="s">
        <v>16</v>
      </c>
    </row>
    <row r="60" spans="1:17" s="23" customFormat="1" ht="11.25" hidden="1" outlineLevel="2" x14ac:dyDescent="0.2">
      <c r="A60" s="24">
        <v>77</v>
      </c>
      <c r="B60" s="24">
        <v>783369</v>
      </c>
      <c r="C60" s="25">
        <v>45299</v>
      </c>
      <c r="D60" s="24">
        <v>1757</v>
      </c>
      <c r="E60" s="26" t="s">
        <v>112</v>
      </c>
      <c r="F60" s="26" t="s">
        <v>113</v>
      </c>
      <c r="G60" s="32" t="s">
        <v>103</v>
      </c>
      <c r="H60" s="26" t="s">
        <v>30</v>
      </c>
      <c r="I60" s="33">
        <v>2</v>
      </c>
      <c r="J60" s="18">
        <v>260</v>
      </c>
      <c r="K60" s="18">
        <v>125</v>
      </c>
      <c r="L60" s="35">
        <v>51.923076923076898</v>
      </c>
      <c r="M60" s="26" t="s">
        <v>31</v>
      </c>
      <c r="N60" s="18">
        <v>250</v>
      </c>
      <c r="O60" s="18">
        <v>50</v>
      </c>
      <c r="P60" s="21">
        <f t="shared" si="0"/>
        <v>0.2</v>
      </c>
      <c r="Q60" s="22" t="s">
        <v>16</v>
      </c>
    </row>
    <row r="61" spans="1:17" s="23" customFormat="1" ht="11.25" hidden="1" outlineLevel="2" x14ac:dyDescent="0.2">
      <c r="A61" s="36">
        <v>77</v>
      </c>
      <c r="B61" s="36">
        <v>783429</v>
      </c>
      <c r="C61" s="37">
        <v>45300</v>
      </c>
      <c r="D61" s="36">
        <v>656</v>
      </c>
      <c r="E61" s="23" t="s">
        <v>114</v>
      </c>
      <c r="F61" s="23" t="s">
        <v>95</v>
      </c>
      <c r="G61" s="38" t="s">
        <v>96</v>
      </c>
      <c r="H61" s="23" t="s">
        <v>97</v>
      </c>
      <c r="I61" s="39">
        <v>1</v>
      </c>
      <c r="J61" s="34">
        <v>510</v>
      </c>
      <c r="K61" s="18">
        <v>342.5</v>
      </c>
      <c r="L61" s="40">
        <v>32.843137254901997</v>
      </c>
      <c r="M61" s="23" t="s">
        <v>98</v>
      </c>
      <c r="N61" s="34">
        <v>342.5</v>
      </c>
      <c r="O61" s="34">
        <v>68.5</v>
      </c>
      <c r="P61" s="21">
        <f t="shared" si="0"/>
        <v>0.2</v>
      </c>
      <c r="Q61" s="22" t="s">
        <v>16</v>
      </c>
    </row>
    <row r="62" spans="1:17" s="23" customFormat="1" ht="11.25" outlineLevel="2" x14ac:dyDescent="0.2">
      <c r="A62" s="24">
        <v>77</v>
      </c>
      <c r="B62" s="24">
        <v>783448</v>
      </c>
      <c r="C62" s="25">
        <v>45300</v>
      </c>
      <c r="D62" s="24">
        <v>1189</v>
      </c>
      <c r="E62" s="26" t="s">
        <v>115</v>
      </c>
      <c r="F62" s="26" t="s">
        <v>116</v>
      </c>
      <c r="G62" s="32" t="s">
        <v>117</v>
      </c>
      <c r="H62" s="26" t="s">
        <v>118</v>
      </c>
      <c r="I62" s="33">
        <v>4</v>
      </c>
      <c r="J62" s="18">
        <v>425</v>
      </c>
      <c r="K62" s="18">
        <v>425</v>
      </c>
      <c r="L62" s="35">
        <v>0</v>
      </c>
      <c r="M62" s="26" t="s">
        <v>49</v>
      </c>
      <c r="N62" s="18">
        <v>1700</v>
      </c>
      <c r="O62" s="18">
        <v>510</v>
      </c>
      <c r="P62" s="21">
        <f t="shared" si="0"/>
        <v>0.3</v>
      </c>
      <c r="Q62" s="22" t="s">
        <v>16</v>
      </c>
    </row>
    <row r="63" spans="1:17" s="23" customFormat="1" ht="11.25" hidden="1" outlineLevel="2" x14ac:dyDescent="0.2">
      <c r="A63" s="24">
        <v>77</v>
      </c>
      <c r="B63" s="24">
        <v>783460</v>
      </c>
      <c r="C63" s="25">
        <v>45300</v>
      </c>
      <c r="D63" s="24">
        <v>4747</v>
      </c>
      <c r="E63" s="26" t="s">
        <v>119</v>
      </c>
      <c r="F63" s="26" t="s">
        <v>120</v>
      </c>
      <c r="G63" s="32" t="s">
        <v>29</v>
      </c>
      <c r="H63" s="26" t="s">
        <v>30</v>
      </c>
      <c r="I63" s="33">
        <v>2</v>
      </c>
      <c r="J63" s="18">
        <v>260</v>
      </c>
      <c r="K63" s="18">
        <v>125</v>
      </c>
      <c r="L63" s="35">
        <v>51.923076923076898</v>
      </c>
      <c r="M63" s="26" t="s">
        <v>31</v>
      </c>
      <c r="N63" s="18">
        <v>250</v>
      </c>
      <c r="O63" s="18">
        <v>50</v>
      </c>
      <c r="P63" s="21">
        <f t="shared" si="0"/>
        <v>0.2</v>
      </c>
      <c r="Q63" s="22" t="s">
        <v>16</v>
      </c>
    </row>
    <row r="64" spans="1:17" s="23" customFormat="1" ht="11.25" hidden="1" outlineLevel="2" x14ac:dyDescent="0.2">
      <c r="A64" s="24">
        <v>77</v>
      </c>
      <c r="B64" s="24">
        <v>783494</v>
      </c>
      <c r="C64" s="25">
        <v>45301</v>
      </c>
      <c r="D64" s="24">
        <v>1852</v>
      </c>
      <c r="E64" s="26" t="s">
        <v>121</v>
      </c>
      <c r="F64" s="26" t="s">
        <v>122</v>
      </c>
      <c r="G64" s="32" t="s">
        <v>123</v>
      </c>
      <c r="H64" s="26" t="s">
        <v>124</v>
      </c>
      <c r="I64" s="33">
        <v>1</v>
      </c>
      <c r="J64" s="18">
        <v>244</v>
      </c>
      <c r="K64" s="18">
        <v>256</v>
      </c>
      <c r="L64" s="35">
        <v>0</v>
      </c>
      <c r="M64" s="26" t="s">
        <v>49</v>
      </c>
      <c r="N64" s="18">
        <v>256</v>
      </c>
      <c r="O64" s="18">
        <v>76.8</v>
      </c>
      <c r="P64" s="21">
        <f t="shared" si="0"/>
        <v>0.3</v>
      </c>
      <c r="Q64" s="22" t="s">
        <v>16</v>
      </c>
    </row>
    <row r="65" spans="1:17" s="23" customFormat="1" ht="11.25" hidden="1" outlineLevel="2" x14ac:dyDescent="0.2">
      <c r="A65" s="24">
        <v>77</v>
      </c>
      <c r="B65" s="24">
        <v>783516</v>
      </c>
      <c r="C65" s="25">
        <v>45301</v>
      </c>
      <c r="D65" s="24">
        <v>1300</v>
      </c>
      <c r="E65" s="26" t="s">
        <v>125</v>
      </c>
      <c r="F65" s="26" t="s">
        <v>102</v>
      </c>
      <c r="G65" s="32" t="s">
        <v>126</v>
      </c>
      <c r="H65" s="26" t="s">
        <v>127</v>
      </c>
      <c r="I65" s="33">
        <v>2</v>
      </c>
      <c r="J65" s="18">
        <v>165</v>
      </c>
      <c r="K65" s="18">
        <v>140.25</v>
      </c>
      <c r="L65" s="35">
        <v>15</v>
      </c>
      <c r="M65" s="26" t="s">
        <v>49</v>
      </c>
      <c r="N65" s="18">
        <v>280.5</v>
      </c>
      <c r="O65" s="18">
        <v>70.686000000000007</v>
      </c>
      <c r="P65" s="21">
        <f t="shared" si="0"/>
        <v>0.252</v>
      </c>
      <c r="Q65" s="22" t="s">
        <v>16</v>
      </c>
    </row>
    <row r="66" spans="1:17" s="23" customFormat="1" ht="11.25" hidden="1" outlineLevel="2" x14ac:dyDescent="0.2">
      <c r="A66" s="24">
        <v>77</v>
      </c>
      <c r="B66" s="24">
        <v>783521</v>
      </c>
      <c r="C66" s="25">
        <v>45301</v>
      </c>
      <c r="D66" s="24">
        <v>966</v>
      </c>
      <c r="E66" s="26" t="s">
        <v>128</v>
      </c>
      <c r="F66" s="26" t="s">
        <v>129</v>
      </c>
      <c r="G66" s="32" t="s">
        <v>130</v>
      </c>
      <c r="H66" s="26" t="s">
        <v>131</v>
      </c>
      <c r="I66" s="33">
        <v>2</v>
      </c>
      <c r="J66" s="18">
        <v>30</v>
      </c>
      <c r="K66" s="18">
        <v>22.5</v>
      </c>
      <c r="L66" s="35">
        <v>25</v>
      </c>
      <c r="M66" s="26" t="s">
        <v>31</v>
      </c>
      <c r="N66" s="18">
        <v>45</v>
      </c>
      <c r="O66" s="18">
        <v>9</v>
      </c>
      <c r="P66" s="21">
        <f t="shared" si="0"/>
        <v>0.2</v>
      </c>
      <c r="Q66" s="22" t="s">
        <v>16</v>
      </c>
    </row>
    <row r="67" spans="1:17" s="23" customFormat="1" ht="11.25" hidden="1" outlineLevel="2" x14ac:dyDescent="0.2">
      <c r="A67" s="24">
        <v>77</v>
      </c>
      <c r="B67" s="24">
        <v>783521</v>
      </c>
      <c r="C67" s="25">
        <v>45301</v>
      </c>
      <c r="D67" s="24">
        <v>966</v>
      </c>
      <c r="E67" s="26" t="s">
        <v>128</v>
      </c>
      <c r="F67" s="26" t="s">
        <v>129</v>
      </c>
      <c r="G67" s="32" t="s">
        <v>132</v>
      </c>
      <c r="H67" s="26" t="s">
        <v>133</v>
      </c>
      <c r="I67" s="33">
        <v>1</v>
      </c>
      <c r="J67" s="18">
        <v>43</v>
      </c>
      <c r="K67" s="18">
        <v>32.25</v>
      </c>
      <c r="L67" s="35">
        <v>25</v>
      </c>
      <c r="M67" s="26" t="s">
        <v>49</v>
      </c>
      <c r="N67" s="18">
        <v>32.25</v>
      </c>
      <c r="O67" s="18">
        <v>7.0949999999999998</v>
      </c>
      <c r="P67" s="21">
        <f t="shared" ref="P67:P130" si="1">O67/N67</f>
        <v>0.22</v>
      </c>
      <c r="Q67" s="22" t="s">
        <v>16</v>
      </c>
    </row>
    <row r="68" spans="1:17" s="23" customFormat="1" ht="11.25" hidden="1" outlineLevel="2" x14ac:dyDescent="0.2">
      <c r="A68" s="24">
        <v>77</v>
      </c>
      <c r="B68" s="24">
        <v>783521</v>
      </c>
      <c r="C68" s="25">
        <v>45301</v>
      </c>
      <c r="D68" s="24">
        <v>966</v>
      </c>
      <c r="E68" s="26" t="s">
        <v>128</v>
      </c>
      <c r="F68" s="26" t="s">
        <v>129</v>
      </c>
      <c r="G68" s="32" t="s">
        <v>134</v>
      </c>
      <c r="H68" s="26" t="s">
        <v>135</v>
      </c>
      <c r="I68" s="33">
        <v>1</v>
      </c>
      <c r="J68" s="18">
        <v>21</v>
      </c>
      <c r="K68" s="18">
        <v>15.75</v>
      </c>
      <c r="L68" s="35">
        <v>25</v>
      </c>
      <c r="M68" s="26" t="s">
        <v>24</v>
      </c>
      <c r="N68" s="18">
        <v>15.75</v>
      </c>
      <c r="O68" s="18">
        <v>2.7562499999999996</v>
      </c>
      <c r="P68" s="21">
        <f t="shared" si="1"/>
        <v>0.17499999999999999</v>
      </c>
      <c r="Q68" s="22" t="s">
        <v>16</v>
      </c>
    </row>
    <row r="69" spans="1:17" s="23" customFormat="1" ht="11.25" hidden="1" outlineLevel="2" x14ac:dyDescent="0.2">
      <c r="A69" s="24">
        <v>77</v>
      </c>
      <c r="B69" s="24">
        <v>783521</v>
      </c>
      <c r="C69" s="25">
        <v>45301</v>
      </c>
      <c r="D69" s="24">
        <v>966</v>
      </c>
      <c r="E69" s="26" t="s">
        <v>128</v>
      </c>
      <c r="F69" s="26" t="s">
        <v>129</v>
      </c>
      <c r="G69" s="32" t="s">
        <v>136</v>
      </c>
      <c r="H69" s="26" t="s">
        <v>137</v>
      </c>
      <c r="I69" s="33">
        <v>3</v>
      </c>
      <c r="J69" s="18">
        <v>31</v>
      </c>
      <c r="K69" s="18">
        <v>23.25</v>
      </c>
      <c r="L69" s="35">
        <v>25</v>
      </c>
      <c r="M69" s="26" t="s">
        <v>49</v>
      </c>
      <c r="N69" s="18">
        <v>69.75</v>
      </c>
      <c r="O69" s="18">
        <v>15.345000000000001</v>
      </c>
      <c r="P69" s="21">
        <f t="shared" si="1"/>
        <v>0.22</v>
      </c>
      <c r="Q69" s="22" t="s">
        <v>16</v>
      </c>
    </row>
    <row r="70" spans="1:17" s="23" customFormat="1" ht="11.25" hidden="1" outlineLevel="2" x14ac:dyDescent="0.2">
      <c r="A70" s="24">
        <v>77</v>
      </c>
      <c r="B70" s="24">
        <v>783521</v>
      </c>
      <c r="C70" s="25">
        <v>45301</v>
      </c>
      <c r="D70" s="24">
        <v>966</v>
      </c>
      <c r="E70" s="26" t="s">
        <v>128</v>
      </c>
      <c r="F70" s="26" t="s">
        <v>129</v>
      </c>
      <c r="G70" s="32" t="s">
        <v>138</v>
      </c>
      <c r="H70" s="26" t="s">
        <v>139</v>
      </c>
      <c r="I70" s="33">
        <v>3</v>
      </c>
      <c r="J70" s="18">
        <v>32</v>
      </c>
      <c r="K70" s="18">
        <v>24</v>
      </c>
      <c r="L70" s="35">
        <v>25</v>
      </c>
      <c r="M70" s="26" t="s">
        <v>31</v>
      </c>
      <c r="N70" s="18">
        <v>72</v>
      </c>
      <c r="O70" s="18">
        <v>14.4</v>
      </c>
      <c r="P70" s="21">
        <f t="shared" si="1"/>
        <v>0.2</v>
      </c>
      <c r="Q70" s="22" t="s">
        <v>16</v>
      </c>
    </row>
    <row r="71" spans="1:17" s="23" customFormat="1" ht="11.25" hidden="1" outlineLevel="2" x14ac:dyDescent="0.2">
      <c r="A71" s="24">
        <v>77</v>
      </c>
      <c r="B71" s="24">
        <v>783521</v>
      </c>
      <c r="C71" s="25">
        <v>45301</v>
      </c>
      <c r="D71" s="24">
        <v>966</v>
      </c>
      <c r="E71" s="26" t="s">
        <v>128</v>
      </c>
      <c r="F71" s="26" t="s">
        <v>129</v>
      </c>
      <c r="G71" s="32" t="s">
        <v>140</v>
      </c>
      <c r="H71" s="26" t="s">
        <v>141</v>
      </c>
      <c r="I71" s="33">
        <v>3</v>
      </c>
      <c r="J71" s="18">
        <v>42</v>
      </c>
      <c r="K71" s="18">
        <v>31.5</v>
      </c>
      <c r="L71" s="35">
        <v>25</v>
      </c>
      <c r="M71" s="26" t="s">
        <v>31</v>
      </c>
      <c r="N71" s="18">
        <v>94.5</v>
      </c>
      <c r="O71" s="18">
        <v>18.899999999999999</v>
      </c>
      <c r="P71" s="21">
        <f t="shared" si="1"/>
        <v>0.19999999999999998</v>
      </c>
      <c r="Q71" s="22" t="s">
        <v>16</v>
      </c>
    </row>
    <row r="72" spans="1:17" s="23" customFormat="1" ht="11.25" hidden="1" outlineLevel="2" x14ac:dyDescent="0.2">
      <c r="A72" s="24">
        <v>77</v>
      </c>
      <c r="B72" s="24">
        <v>783521</v>
      </c>
      <c r="C72" s="25">
        <v>45301</v>
      </c>
      <c r="D72" s="24">
        <v>966</v>
      </c>
      <c r="E72" s="26" t="s">
        <v>128</v>
      </c>
      <c r="F72" s="26" t="s">
        <v>129</v>
      </c>
      <c r="G72" s="32" t="s">
        <v>142</v>
      </c>
      <c r="H72" s="26" t="s">
        <v>143</v>
      </c>
      <c r="I72" s="33">
        <v>2</v>
      </c>
      <c r="J72" s="18">
        <v>77</v>
      </c>
      <c r="K72" s="18">
        <v>57.75</v>
      </c>
      <c r="L72" s="35">
        <v>25</v>
      </c>
      <c r="M72" s="26" t="s">
        <v>40</v>
      </c>
      <c r="N72" s="18">
        <v>115.5</v>
      </c>
      <c r="O72" s="18">
        <v>19.635000000000002</v>
      </c>
      <c r="P72" s="21">
        <f t="shared" si="1"/>
        <v>0.17</v>
      </c>
      <c r="Q72" s="22" t="s">
        <v>16</v>
      </c>
    </row>
    <row r="73" spans="1:17" s="23" customFormat="1" ht="11.25" hidden="1" outlineLevel="2" x14ac:dyDescent="0.2">
      <c r="A73" s="24">
        <v>77</v>
      </c>
      <c r="B73" s="24">
        <v>783521</v>
      </c>
      <c r="C73" s="25">
        <v>45301</v>
      </c>
      <c r="D73" s="24">
        <v>966</v>
      </c>
      <c r="E73" s="26" t="s">
        <v>128</v>
      </c>
      <c r="F73" s="26" t="s">
        <v>129</v>
      </c>
      <c r="G73" s="32" t="s">
        <v>144</v>
      </c>
      <c r="H73" s="26" t="s">
        <v>145</v>
      </c>
      <c r="I73" s="33">
        <v>1</v>
      </c>
      <c r="J73" s="18">
        <v>110</v>
      </c>
      <c r="K73" s="18">
        <v>82.5</v>
      </c>
      <c r="L73" s="35">
        <v>25</v>
      </c>
      <c r="M73" s="26" t="s">
        <v>40</v>
      </c>
      <c r="N73" s="18">
        <v>82.5</v>
      </c>
      <c r="O73" s="18">
        <v>14.025</v>
      </c>
      <c r="P73" s="21">
        <f t="shared" si="1"/>
        <v>0.17</v>
      </c>
      <c r="Q73" s="22" t="s">
        <v>16</v>
      </c>
    </row>
    <row r="74" spans="1:17" s="23" customFormat="1" ht="11.25" hidden="1" outlineLevel="2" x14ac:dyDescent="0.2">
      <c r="A74" s="24">
        <v>77</v>
      </c>
      <c r="B74" s="24">
        <v>783521</v>
      </c>
      <c r="C74" s="25">
        <v>45301</v>
      </c>
      <c r="D74" s="24">
        <v>966</v>
      </c>
      <c r="E74" s="26" t="s">
        <v>128</v>
      </c>
      <c r="F74" s="26" t="s">
        <v>129</v>
      </c>
      <c r="G74" s="32" t="s">
        <v>146</v>
      </c>
      <c r="H74" s="26" t="s">
        <v>147</v>
      </c>
      <c r="I74" s="33">
        <v>1</v>
      </c>
      <c r="J74" s="18">
        <v>304</v>
      </c>
      <c r="K74" s="18">
        <v>228</v>
      </c>
      <c r="L74" s="35">
        <v>25</v>
      </c>
      <c r="M74" s="26" t="s">
        <v>40</v>
      </c>
      <c r="N74" s="18">
        <v>228</v>
      </c>
      <c r="O74" s="18">
        <v>38.76</v>
      </c>
      <c r="P74" s="21">
        <f t="shared" si="1"/>
        <v>0.16999999999999998</v>
      </c>
      <c r="Q74" s="22" t="s">
        <v>16</v>
      </c>
    </row>
    <row r="75" spans="1:17" s="23" customFormat="1" ht="11.25" hidden="1" outlineLevel="2" x14ac:dyDescent="0.2">
      <c r="A75" s="24">
        <v>77</v>
      </c>
      <c r="B75" s="24">
        <v>783521</v>
      </c>
      <c r="C75" s="25">
        <v>45301</v>
      </c>
      <c r="D75" s="24">
        <v>966</v>
      </c>
      <c r="E75" s="26" t="s">
        <v>128</v>
      </c>
      <c r="F75" s="26" t="s">
        <v>129</v>
      </c>
      <c r="G75" s="32" t="s">
        <v>148</v>
      </c>
      <c r="H75" s="26" t="s">
        <v>149</v>
      </c>
      <c r="I75" s="33">
        <v>1</v>
      </c>
      <c r="J75" s="18">
        <v>307</v>
      </c>
      <c r="K75" s="18">
        <v>230.25</v>
      </c>
      <c r="L75" s="35">
        <v>25</v>
      </c>
      <c r="M75" s="26" t="s">
        <v>31</v>
      </c>
      <c r="N75" s="18">
        <v>230.25</v>
      </c>
      <c r="O75" s="18">
        <v>46.05</v>
      </c>
      <c r="P75" s="21">
        <f t="shared" si="1"/>
        <v>0.19999999999999998</v>
      </c>
      <c r="Q75" s="22" t="s">
        <v>16</v>
      </c>
    </row>
    <row r="76" spans="1:17" s="23" customFormat="1" ht="11.25" hidden="1" outlineLevel="2" x14ac:dyDescent="0.2">
      <c r="A76" s="24">
        <v>77</v>
      </c>
      <c r="B76" s="24">
        <v>783521</v>
      </c>
      <c r="C76" s="25">
        <v>45301</v>
      </c>
      <c r="D76" s="24">
        <v>966</v>
      </c>
      <c r="E76" s="26" t="s">
        <v>128</v>
      </c>
      <c r="F76" s="26" t="s">
        <v>129</v>
      </c>
      <c r="G76" s="32" t="s">
        <v>150</v>
      </c>
      <c r="H76" s="26" t="s">
        <v>151</v>
      </c>
      <c r="I76" s="33">
        <v>1</v>
      </c>
      <c r="J76" s="18">
        <v>153</v>
      </c>
      <c r="K76" s="18">
        <v>114.75</v>
      </c>
      <c r="L76" s="35">
        <v>25</v>
      </c>
      <c r="M76" s="26" t="s">
        <v>31</v>
      </c>
      <c r="N76" s="18">
        <v>114.75</v>
      </c>
      <c r="O76" s="18">
        <v>22.95</v>
      </c>
      <c r="P76" s="21">
        <f t="shared" si="1"/>
        <v>0.19999999999999998</v>
      </c>
      <c r="Q76" s="22" t="s">
        <v>16</v>
      </c>
    </row>
    <row r="77" spans="1:17" s="23" customFormat="1" ht="11.25" hidden="1" outlineLevel="2" x14ac:dyDescent="0.2">
      <c r="A77" s="24">
        <v>77</v>
      </c>
      <c r="B77" s="24">
        <v>783521</v>
      </c>
      <c r="C77" s="25">
        <v>45301</v>
      </c>
      <c r="D77" s="24">
        <v>966</v>
      </c>
      <c r="E77" s="26" t="s">
        <v>128</v>
      </c>
      <c r="F77" s="26" t="s">
        <v>129</v>
      </c>
      <c r="G77" s="32" t="s">
        <v>152</v>
      </c>
      <c r="H77" s="26" t="s">
        <v>153</v>
      </c>
      <c r="I77" s="33">
        <v>1</v>
      </c>
      <c r="J77" s="18">
        <v>153</v>
      </c>
      <c r="K77" s="18">
        <v>114.75</v>
      </c>
      <c r="L77" s="35">
        <v>25</v>
      </c>
      <c r="M77" s="26" t="s">
        <v>31</v>
      </c>
      <c r="N77" s="18">
        <v>114.75</v>
      </c>
      <c r="O77" s="18">
        <v>22.95</v>
      </c>
      <c r="P77" s="21">
        <f t="shared" si="1"/>
        <v>0.19999999999999998</v>
      </c>
      <c r="Q77" s="22" t="s">
        <v>16</v>
      </c>
    </row>
    <row r="78" spans="1:17" s="23" customFormat="1" ht="11.25" hidden="1" outlineLevel="2" x14ac:dyDescent="0.2">
      <c r="A78" s="24">
        <v>77</v>
      </c>
      <c r="B78" s="24">
        <v>783521</v>
      </c>
      <c r="C78" s="25">
        <v>45301</v>
      </c>
      <c r="D78" s="24">
        <v>966</v>
      </c>
      <c r="E78" s="26" t="s">
        <v>128</v>
      </c>
      <c r="F78" s="26" t="s">
        <v>129</v>
      </c>
      <c r="G78" s="32" t="s">
        <v>154</v>
      </c>
      <c r="H78" s="26" t="s">
        <v>155</v>
      </c>
      <c r="I78" s="33">
        <v>2</v>
      </c>
      <c r="J78" s="18">
        <v>8</v>
      </c>
      <c r="K78" s="18">
        <v>5.1100000000000003</v>
      </c>
      <c r="L78" s="35">
        <v>36.125</v>
      </c>
      <c r="M78" s="26" t="s">
        <v>24</v>
      </c>
      <c r="N78" s="18">
        <v>10.220000000000001</v>
      </c>
      <c r="O78" s="18">
        <v>1.7885</v>
      </c>
      <c r="P78" s="21">
        <f t="shared" si="1"/>
        <v>0.17499999999999999</v>
      </c>
      <c r="Q78" s="22" t="s">
        <v>16</v>
      </c>
    </row>
    <row r="79" spans="1:17" s="23" customFormat="1" ht="11.25" hidden="1" outlineLevel="2" x14ac:dyDescent="0.2">
      <c r="A79" s="24">
        <v>77</v>
      </c>
      <c r="B79" s="24">
        <v>783521</v>
      </c>
      <c r="C79" s="25">
        <v>45301</v>
      </c>
      <c r="D79" s="24">
        <v>966</v>
      </c>
      <c r="E79" s="26" t="s">
        <v>128</v>
      </c>
      <c r="F79" s="26" t="s">
        <v>129</v>
      </c>
      <c r="G79" s="32" t="s">
        <v>156</v>
      </c>
      <c r="H79" s="26" t="s">
        <v>157</v>
      </c>
      <c r="I79" s="33">
        <v>1</v>
      </c>
      <c r="J79" s="18">
        <v>25</v>
      </c>
      <c r="K79" s="18">
        <v>16.93</v>
      </c>
      <c r="L79" s="35">
        <v>32.28</v>
      </c>
      <c r="M79" s="26" t="s">
        <v>24</v>
      </c>
      <c r="N79" s="18">
        <v>16.93</v>
      </c>
      <c r="O79" s="18">
        <v>2.9627500000000002</v>
      </c>
      <c r="P79" s="21">
        <f t="shared" si="1"/>
        <v>0.17500000000000002</v>
      </c>
      <c r="Q79" s="22" t="s">
        <v>16</v>
      </c>
    </row>
    <row r="80" spans="1:17" s="23" customFormat="1" ht="11.25" hidden="1" outlineLevel="2" x14ac:dyDescent="0.2">
      <c r="A80" s="24">
        <v>77</v>
      </c>
      <c r="B80" s="24">
        <v>783521</v>
      </c>
      <c r="C80" s="25">
        <v>45301</v>
      </c>
      <c r="D80" s="24">
        <v>966</v>
      </c>
      <c r="E80" s="26" t="s">
        <v>128</v>
      </c>
      <c r="F80" s="26" t="s">
        <v>129</v>
      </c>
      <c r="G80" s="32" t="s">
        <v>158</v>
      </c>
      <c r="H80" s="26" t="s">
        <v>159</v>
      </c>
      <c r="I80" s="33">
        <v>1</v>
      </c>
      <c r="J80" s="18">
        <v>20</v>
      </c>
      <c r="K80" s="18">
        <v>13.24</v>
      </c>
      <c r="L80" s="35">
        <v>33.799999999999997</v>
      </c>
      <c r="M80" s="26" t="s">
        <v>24</v>
      </c>
      <c r="N80" s="18">
        <v>13.24</v>
      </c>
      <c r="O80" s="18">
        <v>2.3170000000000002</v>
      </c>
      <c r="P80" s="21">
        <f t="shared" si="1"/>
        <v>0.17500000000000002</v>
      </c>
      <c r="Q80" s="22" t="s">
        <v>16</v>
      </c>
    </row>
    <row r="81" spans="1:17" s="23" customFormat="1" ht="11.25" hidden="1" outlineLevel="2" x14ac:dyDescent="0.2">
      <c r="A81" s="24">
        <v>77</v>
      </c>
      <c r="B81" s="24">
        <v>783521</v>
      </c>
      <c r="C81" s="25">
        <v>45301</v>
      </c>
      <c r="D81" s="24">
        <v>966</v>
      </c>
      <c r="E81" s="26" t="s">
        <v>128</v>
      </c>
      <c r="F81" s="26" t="s">
        <v>129</v>
      </c>
      <c r="G81" s="32" t="s">
        <v>160</v>
      </c>
      <c r="H81" s="26" t="s">
        <v>161</v>
      </c>
      <c r="I81" s="33">
        <v>1</v>
      </c>
      <c r="J81" s="18">
        <v>26</v>
      </c>
      <c r="K81" s="18">
        <v>17.190000000000001</v>
      </c>
      <c r="L81" s="35">
        <v>33.884615384615401</v>
      </c>
      <c r="M81" s="26" t="s">
        <v>24</v>
      </c>
      <c r="N81" s="18">
        <v>17.190000000000001</v>
      </c>
      <c r="O81" s="18">
        <v>3.0082499999999999</v>
      </c>
      <c r="P81" s="21">
        <f t="shared" si="1"/>
        <v>0.17499999999999999</v>
      </c>
      <c r="Q81" s="22" t="s">
        <v>16</v>
      </c>
    </row>
    <row r="82" spans="1:17" s="23" customFormat="1" ht="11.25" hidden="1" outlineLevel="2" x14ac:dyDescent="0.2">
      <c r="A82" s="24">
        <v>77</v>
      </c>
      <c r="B82" s="24">
        <v>783521</v>
      </c>
      <c r="C82" s="25">
        <v>45301</v>
      </c>
      <c r="D82" s="24">
        <v>966</v>
      </c>
      <c r="E82" s="26" t="s">
        <v>128</v>
      </c>
      <c r="F82" s="26" t="s">
        <v>129</v>
      </c>
      <c r="G82" s="32" t="s">
        <v>162</v>
      </c>
      <c r="H82" s="26" t="s">
        <v>163</v>
      </c>
      <c r="I82" s="33">
        <v>2</v>
      </c>
      <c r="J82" s="18">
        <v>13</v>
      </c>
      <c r="K82" s="18">
        <v>8.1999999999999993</v>
      </c>
      <c r="L82" s="35">
        <v>36.923076923076898</v>
      </c>
      <c r="M82" s="26" t="s">
        <v>24</v>
      </c>
      <c r="N82" s="18">
        <v>16.399999999999999</v>
      </c>
      <c r="O82" s="18">
        <v>2.87</v>
      </c>
      <c r="P82" s="21">
        <f t="shared" si="1"/>
        <v>0.17500000000000002</v>
      </c>
      <c r="Q82" s="22" t="s">
        <v>16</v>
      </c>
    </row>
    <row r="83" spans="1:17" s="23" customFormat="1" ht="11.25" hidden="1" outlineLevel="2" x14ac:dyDescent="0.2">
      <c r="A83" s="24">
        <v>77</v>
      </c>
      <c r="B83" s="24">
        <v>783521</v>
      </c>
      <c r="C83" s="25">
        <v>45301</v>
      </c>
      <c r="D83" s="24">
        <v>966</v>
      </c>
      <c r="E83" s="26" t="s">
        <v>128</v>
      </c>
      <c r="F83" s="26" t="s">
        <v>129</v>
      </c>
      <c r="G83" s="32" t="s">
        <v>164</v>
      </c>
      <c r="H83" s="26" t="s">
        <v>165</v>
      </c>
      <c r="I83" s="33">
        <v>1</v>
      </c>
      <c r="J83" s="18">
        <v>22</v>
      </c>
      <c r="K83" s="18">
        <v>14.65</v>
      </c>
      <c r="L83" s="35">
        <v>33.409090909090899</v>
      </c>
      <c r="M83" s="26" t="s">
        <v>24</v>
      </c>
      <c r="N83" s="18">
        <v>14.65</v>
      </c>
      <c r="O83" s="18">
        <v>2.5637500000000002</v>
      </c>
      <c r="P83" s="21">
        <f t="shared" si="1"/>
        <v>0.17500000000000002</v>
      </c>
      <c r="Q83" s="22" t="s">
        <v>16</v>
      </c>
    </row>
    <row r="84" spans="1:17" s="23" customFormat="1" ht="11.25" hidden="1" outlineLevel="2" x14ac:dyDescent="0.2">
      <c r="A84" s="24">
        <v>77</v>
      </c>
      <c r="B84" s="24">
        <v>783521</v>
      </c>
      <c r="C84" s="25">
        <v>45301</v>
      </c>
      <c r="D84" s="24">
        <v>966</v>
      </c>
      <c r="E84" s="26" t="s">
        <v>128</v>
      </c>
      <c r="F84" s="26" t="s">
        <v>129</v>
      </c>
      <c r="G84" s="32" t="s">
        <v>166</v>
      </c>
      <c r="H84" s="26" t="s">
        <v>167</v>
      </c>
      <c r="I84" s="33">
        <v>2</v>
      </c>
      <c r="J84" s="18">
        <v>16</v>
      </c>
      <c r="K84" s="18">
        <v>10.35</v>
      </c>
      <c r="L84" s="35">
        <v>35.3125</v>
      </c>
      <c r="M84" s="26" t="s">
        <v>24</v>
      </c>
      <c r="N84" s="18">
        <v>20.7</v>
      </c>
      <c r="O84" s="18">
        <v>3.6225000000000001</v>
      </c>
      <c r="P84" s="21">
        <f t="shared" si="1"/>
        <v>0.17500000000000002</v>
      </c>
      <c r="Q84" s="22" t="s">
        <v>16</v>
      </c>
    </row>
    <row r="85" spans="1:17" s="23" customFormat="1" ht="11.25" hidden="1" outlineLevel="2" x14ac:dyDescent="0.2">
      <c r="A85" s="24">
        <v>77</v>
      </c>
      <c r="B85" s="24">
        <v>783521</v>
      </c>
      <c r="C85" s="25">
        <v>45301</v>
      </c>
      <c r="D85" s="24">
        <v>966</v>
      </c>
      <c r="E85" s="26" t="s">
        <v>128</v>
      </c>
      <c r="F85" s="26" t="s">
        <v>129</v>
      </c>
      <c r="G85" s="32" t="s">
        <v>36</v>
      </c>
      <c r="H85" s="26" t="s">
        <v>37</v>
      </c>
      <c r="I85" s="33">
        <v>2</v>
      </c>
      <c r="J85" s="18">
        <v>38</v>
      </c>
      <c r="K85" s="18">
        <v>25.3</v>
      </c>
      <c r="L85" s="35">
        <v>33.421052631578902</v>
      </c>
      <c r="M85" s="26" t="s">
        <v>24</v>
      </c>
      <c r="N85" s="18">
        <v>50.6</v>
      </c>
      <c r="O85" s="18">
        <v>8.8550000000000004</v>
      </c>
      <c r="P85" s="21">
        <f t="shared" si="1"/>
        <v>0.17500000000000002</v>
      </c>
      <c r="Q85" s="22" t="s">
        <v>16</v>
      </c>
    </row>
    <row r="86" spans="1:17" s="23" customFormat="1" ht="11.25" hidden="1" outlineLevel="2" x14ac:dyDescent="0.2">
      <c r="A86" s="24">
        <v>77</v>
      </c>
      <c r="B86" s="24">
        <v>783521</v>
      </c>
      <c r="C86" s="25">
        <v>45301</v>
      </c>
      <c r="D86" s="24">
        <v>966</v>
      </c>
      <c r="E86" s="26" t="s">
        <v>128</v>
      </c>
      <c r="F86" s="26" t="s">
        <v>129</v>
      </c>
      <c r="G86" s="32" t="s">
        <v>36</v>
      </c>
      <c r="H86" s="26" t="s">
        <v>37</v>
      </c>
      <c r="I86" s="33">
        <v>2</v>
      </c>
      <c r="J86" s="18">
        <v>38</v>
      </c>
      <c r="K86" s="18">
        <v>25.3</v>
      </c>
      <c r="L86" s="35">
        <v>33.421052631578902</v>
      </c>
      <c r="M86" s="26" t="s">
        <v>24</v>
      </c>
      <c r="N86" s="18">
        <v>50.6</v>
      </c>
      <c r="O86" s="18">
        <v>8.8550000000000004</v>
      </c>
      <c r="P86" s="21">
        <f t="shared" si="1"/>
        <v>0.17500000000000002</v>
      </c>
      <c r="Q86" s="22" t="s">
        <v>16</v>
      </c>
    </row>
    <row r="87" spans="1:17" s="23" customFormat="1" ht="11.25" hidden="1" outlineLevel="2" x14ac:dyDescent="0.2">
      <c r="A87" s="24">
        <v>77</v>
      </c>
      <c r="B87" s="24">
        <v>783521</v>
      </c>
      <c r="C87" s="25">
        <v>45301</v>
      </c>
      <c r="D87" s="24">
        <v>966</v>
      </c>
      <c r="E87" s="26" t="s">
        <v>128</v>
      </c>
      <c r="F87" s="26" t="s">
        <v>129</v>
      </c>
      <c r="G87" s="32" t="s">
        <v>168</v>
      </c>
      <c r="H87" s="26" t="s">
        <v>169</v>
      </c>
      <c r="I87" s="33">
        <v>2</v>
      </c>
      <c r="J87" s="18">
        <v>19</v>
      </c>
      <c r="K87" s="18">
        <v>12.3</v>
      </c>
      <c r="L87" s="35">
        <v>35.2631578947368</v>
      </c>
      <c r="M87" s="26" t="s">
        <v>24</v>
      </c>
      <c r="N87" s="18">
        <v>24.6</v>
      </c>
      <c r="O87" s="18">
        <v>4.3049999999999997</v>
      </c>
      <c r="P87" s="21">
        <f t="shared" si="1"/>
        <v>0.17499999999999999</v>
      </c>
      <c r="Q87" s="22" t="s">
        <v>16</v>
      </c>
    </row>
    <row r="88" spans="1:17" s="23" customFormat="1" ht="11.25" hidden="1" outlineLevel="2" x14ac:dyDescent="0.2">
      <c r="A88" s="24">
        <v>77</v>
      </c>
      <c r="B88" s="24">
        <v>783521</v>
      </c>
      <c r="C88" s="25">
        <v>45301</v>
      </c>
      <c r="D88" s="24">
        <v>966</v>
      </c>
      <c r="E88" s="26" t="s">
        <v>128</v>
      </c>
      <c r="F88" s="26" t="s">
        <v>129</v>
      </c>
      <c r="G88" s="32" t="s">
        <v>170</v>
      </c>
      <c r="H88" s="26" t="s">
        <v>171</v>
      </c>
      <c r="I88" s="33">
        <v>1</v>
      </c>
      <c r="J88" s="18">
        <v>15</v>
      </c>
      <c r="K88" s="18">
        <v>9.77</v>
      </c>
      <c r="L88" s="35">
        <v>34.866666666666703</v>
      </c>
      <c r="M88" s="26" t="s">
        <v>24</v>
      </c>
      <c r="N88" s="18">
        <v>9.77</v>
      </c>
      <c r="O88" s="18">
        <v>1.7097500000000001</v>
      </c>
      <c r="P88" s="21">
        <f t="shared" si="1"/>
        <v>0.17500000000000002</v>
      </c>
      <c r="Q88" s="22" t="s">
        <v>16</v>
      </c>
    </row>
    <row r="89" spans="1:17" s="23" customFormat="1" ht="11.25" hidden="1" outlineLevel="2" x14ac:dyDescent="0.2">
      <c r="A89" s="24">
        <v>77</v>
      </c>
      <c r="B89" s="24">
        <v>783521</v>
      </c>
      <c r="C89" s="25">
        <v>45301</v>
      </c>
      <c r="D89" s="24">
        <v>966</v>
      </c>
      <c r="E89" s="26" t="s">
        <v>128</v>
      </c>
      <c r="F89" s="26" t="s">
        <v>129</v>
      </c>
      <c r="G89" s="32" t="s">
        <v>172</v>
      </c>
      <c r="H89" s="26" t="s">
        <v>173</v>
      </c>
      <c r="I89" s="33">
        <v>2</v>
      </c>
      <c r="J89" s="18">
        <v>33</v>
      </c>
      <c r="K89" s="18">
        <v>21.48</v>
      </c>
      <c r="L89" s="35">
        <v>34.909090909090899</v>
      </c>
      <c r="M89" s="26" t="s">
        <v>24</v>
      </c>
      <c r="N89" s="18">
        <v>42.96</v>
      </c>
      <c r="O89" s="18">
        <v>7.5179999999999998</v>
      </c>
      <c r="P89" s="21">
        <f t="shared" si="1"/>
        <v>0.17499999999999999</v>
      </c>
      <c r="Q89" s="22" t="s">
        <v>16</v>
      </c>
    </row>
    <row r="90" spans="1:17" s="23" customFormat="1" ht="11.25" hidden="1" outlineLevel="2" x14ac:dyDescent="0.2">
      <c r="A90" s="24">
        <v>77</v>
      </c>
      <c r="B90" s="24">
        <v>783521</v>
      </c>
      <c r="C90" s="25">
        <v>45301</v>
      </c>
      <c r="D90" s="24">
        <v>966</v>
      </c>
      <c r="E90" s="26" t="s">
        <v>128</v>
      </c>
      <c r="F90" s="26" t="s">
        <v>129</v>
      </c>
      <c r="G90" s="32" t="s">
        <v>174</v>
      </c>
      <c r="H90" s="26" t="s">
        <v>175</v>
      </c>
      <c r="I90" s="33">
        <v>2</v>
      </c>
      <c r="J90" s="18">
        <v>29</v>
      </c>
      <c r="K90" s="18">
        <v>18.55</v>
      </c>
      <c r="L90" s="35">
        <v>36.034482758620697</v>
      </c>
      <c r="M90" s="26" t="s">
        <v>24</v>
      </c>
      <c r="N90" s="18">
        <v>37.1</v>
      </c>
      <c r="O90" s="18">
        <v>6.4924999999999997</v>
      </c>
      <c r="P90" s="21">
        <f t="shared" si="1"/>
        <v>0.17499999999999999</v>
      </c>
      <c r="Q90" s="22" t="s">
        <v>16</v>
      </c>
    </row>
    <row r="91" spans="1:17" s="23" customFormat="1" ht="11.25" hidden="1" outlineLevel="2" x14ac:dyDescent="0.2">
      <c r="A91" s="24">
        <v>77</v>
      </c>
      <c r="B91" s="24">
        <v>783521</v>
      </c>
      <c r="C91" s="25">
        <v>45301</v>
      </c>
      <c r="D91" s="24">
        <v>966</v>
      </c>
      <c r="E91" s="26" t="s">
        <v>128</v>
      </c>
      <c r="F91" s="26" t="s">
        <v>129</v>
      </c>
      <c r="G91" s="32" t="s">
        <v>176</v>
      </c>
      <c r="H91" s="26" t="s">
        <v>177</v>
      </c>
      <c r="I91" s="33">
        <v>2</v>
      </c>
      <c r="J91" s="18">
        <v>38</v>
      </c>
      <c r="K91" s="18">
        <v>24.96</v>
      </c>
      <c r="L91" s="35">
        <v>34.315789473684198</v>
      </c>
      <c r="M91" s="26" t="s">
        <v>24</v>
      </c>
      <c r="N91" s="18">
        <v>49.92</v>
      </c>
      <c r="O91" s="18">
        <v>8.7360000000000007</v>
      </c>
      <c r="P91" s="21">
        <f t="shared" si="1"/>
        <v>0.17500000000000002</v>
      </c>
      <c r="Q91" s="22" t="s">
        <v>16</v>
      </c>
    </row>
    <row r="92" spans="1:17" s="23" customFormat="1" ht="11.25" hidden="1" outlineLevel="2" x14ac:dyDescent="0.2">
      <c r="A92" s="24">
        <v>77</v>
      </c>
      <c r="B92" s="24">
        <v>783521</v>
      </c>
      <c r="C92" s="25">
        <v>45301</v>
      </c>
      <c r="D92" s="24">
        <v>966</v>
      </c>
      <c r="E92" s="26" t="s">
        <v>128</v>
      </c>
      <c r="F92" s="26" t="s">
        <v>129</v>
      </c>
      <c r="G92" s="32" t="s">
        <v>178</v>
      </c>
      <c r="H92" s="26" t="s">
        <v>179</v>
      </c>
      <c r="I92" s="33">
        <v>2</v>
      </c>
      <c r="J92" s="18">
        <v>11</v>
      </c>
      <c r="K92" s="18">
        <v>7.14</v>
      </c>
      <c r="L92" s="35">
        <v>35.090909090909101</v>
      </c>
      <c r="M92" s="26" t="s">
        <v>24</v>
      </c>
      <c r="N92" s="18">
        <v>14.28</v>
      </c>
      <c r="O92" s="18">
        <v>2.4990000000000001</v>
      </c>
      <c r="P92" s="21">
        <f t="shared" si="1"/>
        <v>0.17500000000000002</v>
      </c>
      <c r="Q92" s="22" t="s">
        <v>16</v>
      </c>
    </row>
    <row r="93" spans="1:17" s="23" customFormat="1" ht="11.25" hidden="1" outlineLevel="2" x14ac:dyDescent="0.2">
      <c r="A93" s="24">
        <v>77</v>
      </c>
      <c r="B93" s="24">
        <v>783521</v>
      </c>
      <c r="C93" s="25">
        <v>45301</v>
      </c>
      <c r="D93" s="24">
        <v>966</v>
      </c>
      <c r="E93" s="26" t="s">
        <v>128</v>
      </c>
      <c r="F93" s="26" t="s">
        <v>129</v>
      </c>
      <c r="G93" s="32" t="s">
        <v>180</v>
      </c>
      <c r="H93" s="26" t="s">
        <v>181</v>
      </c>
      <c r="I93" s="33">
        <v>2</v>
      </c>
      <c r="J93" s="18">
        <v>24</v>
      </c>
      <c r="K93" s="18">
        <v>16.28</v>
      </c>
      <c r="L93" s="35">
        <v>32.1666666666667</v>
      </c>
      <c r="M93" s="26" t="s">
        <v>24</v>
      </c>
      <c r="N93" s="18">
        <v>32.56</v>
      </c>
      <c r="O93" s="18">
        <v>5.6980000000000004</v>
      </c>
      <c r="P93" s="21">
        <f t="shared" si="1"/>
        <v>0.17499999999999999</v>
      </c>
      <c r="Q93" s="22" t="s">
        <v>16</v>
      </c>
    </row>
    <row r="94" spans="1:17" s="23" customFormat="1" ht="11.25" hidden="1" outlineLevel="2" x14ac:dyDescent="0.2">
      <c r="A94" s="24">
        <v>77</v>
      </c>
      <c r="B94" s="24">
        <v>783521</v>
      </c>
      <c r="C94" s="25">
        <v>45301</v>
      </c>
      <c r="D94" s="24">
        <v>966</v>
      </c>
      <c r="E94" s="26" t="s">
        <v>128</v>
      </c>
      <c r="F94" s="26" t="s">
        <v>129</v>
      </c>
      <c r="G94" s="32" t="s">
        <v>182</v>
      </c>
      <c r="H94" s="26" t="s">
        <v>183</v>
      </c>
      <c r="I94" s="33">
        <v>4</v>
      </c>
      <c r="J94" s="18">
        <v>63</v>
      </c>
      <c r="K94" s="18">
        <v>41.99</v>
      </c>
      <c r="L94" s="35">
        <v>33.349206349206298</v>
      </c>
      <c r="M94" s="26" t="s">
        <v>24</v>
      </c>
      <c r="N94" s="18">
        <v>167.96</v>
      </c>
      <c r="O94" s="18">
        <v>29.393000000000001</v>
      </c>
      <c r="P94" s="21">
        <f t="shared" si="1"/>
        <v>0.17499999999999999</v>
      </c>
      <c r="Q94" s="22" t="s">
        <v>16</v>
      </c>
    </row>
    <row r="95" spans="1:17" s="23" customFormat="1" ht="11.25" hidden="1" outlineLevel="2" x14ac:dyDescent="0.2">
      <c r="A95" s="24">
        <v>77</v>
      </c>
      <c r="B95" s="24">
        <v>783521</v>
      </c>
      <c r="C95" s="25">
        <v>45301</v>
      </c>
      <c r="D95" s="24">
        <v>966</v>
      </c>
      <c r="E95" s="26" t="s">
        <v>128</v>
      </c>
      <c r="F95" s="26" t="s">
        <v>129</v>
      </c>
      <c r="G95" s="32" t="s">
        <v>83</v>
      </c>
      <c r="H95" s="26" t="s">
        <v>84</v>
      </c>
      <c r="I95" s="33">
        <v>1</v>
      </c>
      <c r="J95" s="18">
        <v>67</v>
      </c>
      <c r="K95" s="18">
        <v>44.49</v>
      </c>
      <c r="L95" s="35">
        <v>33.597014925373102</v>
      </c>
      <c r="M95" s="26" t="s">
        <v>24</v>
      </c>
      <c r="N95" s="18">
        <v>44.49</v>
      </c>
      <c r="O95" s="18">
        <v>7.7857500000000002</v>
      </c>
      <c r="P95" s="21">
        <f t="shared" si="1"/>
        <v>0.17499999999999999</v>
      </c>
      <c r="Q95" s="22" t="s">
        <v>16</v>
      </c>
    </row>
    <row r="96" spans="1:17" s="23" customFormat="1" ht="11.25" hidden="1" outlineLevel="2" x14ac:dyDescent="0.2">
      <c r="A96" s="24">
        <v>77</v>
      </c>
      <c r="B96" s="24">
        <v>783521</v>
      </c>
      <c r="C96" s="25">
        <v>45301</v>
      </c>
      <c r="D96" s="24">
        <v>966</v>
      </c>
      <c r="E96" s="26" t="s">
        <v>128</v>
      </c>
      <c r="F96" s="26" t="s">
        <v>129</v>
      </c>
      <c r="G96" s="32" t="s">
        <v>184</v>
      </c>
      <c r="H96" s="26" t="s">
        <v>185</v>
      </c>
      <c r="I96" s="33">
        <v>1</v>
      </c>
      <c r="J96" s="18">
        <v>62</v>
      </c>
      <c r="K96" s="18">
        <v>41.23</v>
      </c>
      <c r="L96" s="35">
        <v>33.5</v>
      </c>
      <c r="M96" s="26" t="s">
        <v>24</v>
      </c>
      <c r="N96" s="18">
        <v>41.23</v>
      </c>
      <c r="O96" s="18">
        <v>7.2152500000000002</v>
      </c>
      <c r="P96" s="21">
        <f t="shared" si="1"/>
        <v>0.17500000000000002</v>
      </c>
      <c r="Q96" s="22" t="s">
        <v>16</v>
      </c>
    </row>
    <row r="97" spans="1:17" s="23" customFormat="1" ht="11.25" hidden="1" outlineLevel="2" x14ac:dyDescent="0.2">
      <c r="A97" s="24">
        <v>77</v>
      </c>
      <c r="B97" s="24">
        <v>783521</v>
      </c>
      <c r="C97" s="25">
        <v>45301</v>
      </c>
      <c r="D97" s="24">
        <v>966</v>
      </c>
      <c r="E97" s="26" t="s">
        <v>128</v>
      </c>
      <c r="F97" s="26" t="s">
        <v>129</v>
      </c>
      <c r="G97" s="32" t="s">
        <v>186</v>
      </c>
      <c r="H97" s="26" t="s">
        <v>187</v>
      </c>
      <c r="I97" s="33">
        <v>1</v>
      </c>
      <c r="J97" s="18">
        <v>100</v>
      </c>
      <c r="K97" s="18">
        <v>75</v>
      </c>
      <c r="L97" s="35">
        <v>25</v>
      </c>
      <c r="M97" s="26" t="s">
        <v>31</v>
      </c>
      <c r="N97" s="18">
        <v>75</v>
      </c>
      <c r="O97" s="18">
        <v>15</v>
      </c>
      <c r="P97" s="21">
        <f t="shared" si="1"/>
        <v>0.2</v>
      </c>
      <c r="Q97" s="22" t="s">
        <v>16</v>
      </c>
    </row>
    <row r="98" spans="1:17" s="23" customFormat="1" ht="11.25" hidden="1" outlineLevel="2" x14ac:dyDescent="0.2">
      <c r="A98" s="24">
        <v>77</v>
      </c>
      <c r="B98" s="24">
        <v>783521</v>
      </c>
      <c r="C98" s="25">
        <v>45301</v>
      </c>
      <c r="D98" s="24">
        <v>966</v>
      </c>
      <c r="E98" s="26" t="s">
        <v>128</v>
      </c>
      <c r="F98" s="26" t="s">
        <v>129</v>
      </c>
      <c r="G98" s="32" t="s">
        <v>188</v>
      </c>
      <c r="H98" s="26" t="s">
        <v>189</v>
      </c>
      <c r="I98" s="33">
        <v>1</v>
      </c>
      <c r="J98" s="18">
        <v>198</v>
      </c>
      <c r="K98" s="18">
        <v>148.5</v>
      </c>
      <c r="L98" s="35">
        <v>25</v>
      </c>
      <c r="M98" s="26" t="s">
        <v>31</v>
      </c>
      <c r="N98" s="18">
        <v>148.5</v>
      </c>
      <c r="O98" s="18">
        <v>29.7</v>
      </c>
      <c r="P98" s="21">
        <f t="shared" si="1"/>
        <v>0.19999999999999998</v>
      </c>
      <c r="Q98" s="22" t="s">
        <v>16</v>
      </c>
    </row>
    <row r="99" spans="1:17" s="23" customFormat="1" ht="11.25" hidden="1" outlineLevel="2" x14ac:dyDescent="0.2">
      <c r="A99" s="24">
        <v>77</v>
      </c>
      <c r="B99" s="24">
        <v>783521</v>
      </c>
      <c r="C99" s="25">
        <v>45301</v>
      </c>
      <c r="D99" s="24">
        <v>966</v>
      </c>
      <c r="E99" s="26" t="s">
        <v>128</v>
      </c>
      <c r="F99" s="26" t="s">
        <v>129</v>
      </c>
      <c r="G99" s="32" t="s">
        <v>190</v>
      </c>
      <c r="H99" s="26" t="s">
        <v>191</v>
      </c>
      <c r="I99" s="33">
        <v>1</v>
      </c>
      <c r="J99" s="18">
        <v>32</v>
      </c>
      <c r="K99" s="18">
        <v>20.79</v>
      </c>
      <c r="L99" s="35">
        <v>35.03125</v>
      </c>
      <c r="M99" s="26" t="s">
        <v>24</v>
      </c>
      <c r="N99" s="18">
        <v>20.79</v>
      </c>
      <c r="O99" s="18">
        <v>3.6382500000000002</v>
      </c>
      <c r="P99" s="21">
        <f t="shared" si="1"/>
        <v>0.17500000000000002</v>
      </c>
      <c r="Q99" s="22" t="s">
        <v>16</v>
      </c>
    </row>
    <row r="100" spans="1:17" s="23" customFormat="1" ht="11.25" hidden="1" outlineLevel="2" x14ac:dyDescent="0.2">
      <c r="A100" s="24">
        <v>77</v>
      </c>
      <c r="B100" s="24">
        <v>783521</v>
      </c>
      <c r="C100" s="25">
        <v>45301</v>
      </c>
      <c r="D100" s="24">
        <v>966</v>
      </c>
      <c r="E100" s="26" t="s">
        <v>128</v>
      </c>
      <c r="F100" s="26" t="s">
        <v>129</v>
      </c>
      <c r="G100" s="32" t="s">
        <v>192</v>
      </c>
      <c r="H100" s="26" t="s">
        <v>193</v>
      </c>
      <c r="I100" s="33">
        <v>1</v>
      </c>
      <c r="J100" s="18">
        <v>107</v>
      </c>
      <c r="K100" s="18">
        <v>80.25</v>
      </c>
      <c r="L100" s="35">
        <v>25</v>
      </c>
      <c r="M100" s="26" t="s">
        <v>31</v>
      </c>
      <c r="N100" s="18">
        <v>80.25</v>
      </c>
      <c r="O100" s="18">
        <v>16.05</v>
      </c>
      <c r="P100" s="21">
        <f t="shared" si="1"/>
        <v>0.2</v>
      </c>
      <c r="Q100" s="22" t="s">
        <v>16</v>
      </c>
    </row>
    <row r="101" spans="1:17" s="23" customFormat="1" ht="11.25" hidden="1" outlineLevel="2" x14ac:dyDescent="0.2">
      <c r="A101" s="24">
        <v>77</v>
      </c>
      <c r="B101" s="24">
        <v>783521</v>
      </c>
      <c r="C101" s="25">
        <v>45301</v>
      </c>
      <c r="D101" s="24">
        <v>966</v>
      </c>
      <c r="E101" s="26" t="s">
        <v>128</v>
      </c>
      <c r="F101" s="26" t="s">
        <v>129</v>
      </c>
      <c r="G101" s="32" t="s">
        <v>194</v>
      </c>
      <c r="H101" s="26" t="s">
        <v>195</v>
      </c>
      <c r="I101" s="33">
        <v>2</v>
      </c>
      <c r="J101" s="18">
        <v>117</v>
      </c>
      <c r="K101" s="18">
        <v>87.75</v>
      </c>
      <c r="L101" s="35">
        <v>25</v>
      </c>
      <c r="M101" s="26" t="s">
        <v>31</v>
      </c>
      <c r="N101" s="18">
        <v>175.5</v>
      </c>
      <c r="O101" s="18">
        <v>35.1</v>
      </c>
      <c r="P101" s="21">
        <f t="shared" si="1"/>
        <v>0.2</v>
      </c>
      <c r="Q101" s="22" t="s">
        <v>16</v>
      </c>
    </row>
    <row r="102" spans="1:17" s="23" customFormat="1" ht="11.25" hidden="1" outlineLevel="2" x14ac:dyDescent="0.2">
      <c r="A102" s="24">
        <v>77</v>
      </c>
      <c r="B102" s="24">
        <v>783521</v>
      </c>
      <c r="C102" s="25">
        <v>45301</v>
      </c>
      <c r="D102" s="24">
        <v>966</v>
      </c>
      <c r="E102" s="26" t="s">
        <v>128</v>
      </c>
      <c r="F102" s="26" t="s">
        <v>129</v>
      </c>
      <c r="G102" s="32" t="s">
        <v>196</v>
      </c>
      <c r="H102" s="26" t="s">
        <v>197</v>
      </c>
      <c r="I102" s="33">
        <v>1</v>
      </c>
      <c r="J102" s="18">
        <v>42</v>
      </c>
      <c r="K102" s="18">
        <v>31.5</v>
      </c>
      <c r="L102" s="35">
        <v>25</v>
      </c>
      <c r="M102" s="26" t="s">
        <v>49</v>
      </c>
      <c r="N102" s="18">
        <v>31.5</v>
      </c>
      <c r="O102" s="18">
        <v>6.93</v>
      </c>
      <c r="P102" s="21">
        <f t="shared" si="1"/>
        <v>0.22</v>
      </c>
      <c r="Q102" s="22" t="s">
        <v>16</v>
      </c>
    </row>
    <row r="103" spans="1:17" s="23" customFormat="1" ht="11.25" hidden="1" outlineLevel="2" x14ac:dyDescent="0.2">
      <c r="A103" s="24">
        <v>77</v>
      </c>
      <c r="B103" s="24">
        <v>783521</v>
      </c>
      <c r="C103" s="25">
        <v>45301</v>
      </c>
      <c r="D103" s="24">
        <v>966</v>
      </c>
      <c r="E103" s="26" t="s">
        <v>128</v>
      </c>
      <c r="F103" s="26" t="s">
        <v>129</v>
      </c>
      <c r="G103" s="32" t="s">
        <v>198</v>
      </c>
      <c r="H103" s="26" t="s">
        <v>199</v>
      </c>
      <c r="I103" s="33">
        <v>2</v>
      </c>
      <c r="J103" s="18">
        <v>88</v>
      </c>
      <c r="K103" s="18">
        <v>66</v>
      </c>
      <c r="L103" s="35">
        <v>25</v>
      </c>
      <c r="M103" s="26" t="s">
        <v>31</v>
      </c>
      <c r="N103" s="18">
        <v>132</v>
      </c>
      <c r="O103" s="18">
        <v>26.4</v>
      </c>
      <c r="P103" s="21">
        <f t="shared" si="1"/>
        <v>0.19999999999999998</v>
      </c>
      <c r="Q103" s="22" t="s">
        <v>16</v>
      </c>
    </row>
    <row r="104" spans="1:17" s="23" customFormat="1" ht="11.25" hidden="1" outlineLevel="2" x14ac:dyDescent="0.2">
      <c r="A104" s="24">
        <v>77</v>
      </c>
      <c r="B104" s="24">
        <v>783521</v>
      </c>
      <c r="C104" s="25">
        <v>45301</v>
      </c>
      <c r="D104" s="24">
        <v>966</v>
      </c>
      <c r="E104" s="26" t="s">
        <v>128</v>
      </c>
      <c r="F104" s="26" t="s">
        <v>129</v>
      </c>
      <c r="G104" s="32" t="s">
        <v>200</v>
      </c>
      <c r="H104" s="26" t="s">
        <v>201</v>
      </c>
      <c r="I104" s="33">
        <v>1</v>
      </c>
      <c r="J104" s="18">
        <v>167</v>
      </c>
      <c r="K104" s="18">
        <v>125.25</v>
      </c>
      <c r="L104" s="35">
        <v>25</v>
      </c>
      <c r="M104" s="26" t="s">
        <v>31</v>
      </c>
      <c r="N104" s="18">
        <v>125.25</v>
      </c>
      <c r="O104" s="18">
        <v>25.05</v>
      </c>
      <c r="P104" s="21">
        <f t="shared" si="1"/>
        <v>0.2</v>
      </c>
      <c r="Q104" s="22" t="s">
        <v>16</v>
      </c>
    </row>
    <row r="105" spans="1:17" s="23" customFormat="1" ht="11.25" hidden="1" outlineLevel="2" x14ac:dyDescent="0.2">
      <c r="A105" s="24">
        <v>77</v>
      </c>
      <c r="B105" s="24">
        <v>783630</v>
      </c>
      <c r="C105" s="25">
        <v>45302</v>
      </c>
      <c r="D105" s="24">
        <v>1852</v>
      </c>
      <c r="E105" s="26" t="s">
        <v>202</v>
      </c>
      <c r="F105" s="26" t="s">
        <v>203</v>
      </c>
      <c r="G105" s="32" t="s">
        <v>204</v>
      </c>
      <c r="H105" s="26" t="s">
        <v>205</v>
      </c>
      <c r="I105" s="33">
        <v>1</v>
      </c>
      <c r="J105" s="18">
        <v>245</v>
      </c>
      <c r="K105" s="18">
        <v>233</v>
      </c>
      <c r="L105" s="35">
        <v>4.8979591836734704</v>
      </c>
      <c r="M105" s="26" t="s">
        <v>31</v>
      </c>
      <c r="N105" s="18">
        <v>233</v>
      </c>
      <c r="O105" s="18">
        <v>55.967551020408202</v>
      </c>
      <c r="P105" s="21">
        <f t="shared" si="1"/>
        <v>0.24020408163265322</v>
      </c>
      <c r="Q105" s="22" t="s">
        <v>16</v>
      </c>
    </row>
    <row r="106" spans="1:17" s="23" customFormat="1" ht="11.25" hidden="1" outlineLevel="2" x14ac:dyDescent="0.2">
      <c r="A106" s="24">
        <v>77</v>
      </c>
      <c r="B106" s="24">
        <v>783638</v>
      </c>
      <c r="C106" s="25">
        <v>45302</v>
      </c>
      <c r="D106" s="24">
        <v>966</v>
      </c>
      <c r="E106" s="26" t="s">
        <v>32</v>
      </c>
      <c r="F106" s="26" t="s">
        <v>33</v>
      </c>
      <c r="G106" s="32" t="s">
        <v>206</v>
      </c>
      <c r="H106" s="26" t="s">
        <v>207</v>
      </c>
      <c r="I106" s="33">
        <v>2</v>
      </c>
      <c r="J106" s="18">
        <v>48</v>
      </c>
      <c r="K106" s="18">
        <v>36</v>
      </c>
      <c r="L106" s="35">
        <v>25</v>
      </c>
      <c r="M106" s="26" t="s">
        <v>40</v>
      </c>
      <c r="N106" s="18">
        <v>72</v>
      </c>
      <c r="O106" s="18">
        <v>12.24</v>
      </c>
      <c r="P106" s="21">
        <f t="shared" si="1"/>
        <v>0.17</v>
      </c>
      <c r="Q106" s="22" t="s">
        <v>16</v>
      </c>
    </row>
    <row r="107" spans="1:17" s="23" customFormat="1" ht="11.25" hidden="1" outlineLevel="2" x14ac:dyDescent="0.2">
      <c r="A107" s="24">
        <v>77</v>
      </c>
      <c r="B107" s="24">
        <v>783638</v>
      </c>
      <c r="C107" s="25">
        <v>45302</v>
      </c>
      <c r="D107" s="24">
        <v>966</v>
      </c>
      <c r="E107" s="26" t="s">
        <v>32</v>
      </c>
      <c r="F107" s="26" t="s">
        <v>33</v>
      </c>
      <c r="G107" s="32" t="s">
        <v>208</v>
      </c>
      <c r="H107" s="26" t="s">
        <v>209</v>
      </c>
      <c r="I107" s="33">
        <v>4</v>
      </c>
      <c r="J107" s="18">
        <v>112</v>
      </c>
      <c r="K107" s="18">
        <v>84</v>
      </c>
      <c r="L107" s="35">
        <v>25</v>
      </c>
      <c r="M107" s="26" t="s">
        <v>40</v>
      </c>
      <c r="N107" s="18">
        <v>336</v>
      </c>
      <c r="O107" s="18">
        <v>57.12</v>
      </c>
      <c r="P107" s="21">
        <f t="shared" si="1"/>
        <v>0.16999999999999998</v>
      </c>
      <c r="Q107" s="22" t="s">
        <v>16</v>
      </c>
    </row>
    <row r="108" spans="1:17" s="23" customFormat="1" ht="11.25" hidden="1" outlineLevel="2" x14ac:dyDescent="0.2">
      <c r="A108" s="24">
        <v>77</v>
      </c>
      <c r="B108" s="24">
        <v>783638</v>
      </c>
      <c r="C108" s="25">
        <v>45302</v>
      </c>
      <c r="D108" s="24">
        <v>966</v>
      </c>
      <c r="E108" s="26" t="s">
        <v>32</v>
      </c>
      <c r="F108" s="26" t="s">
        <v>33</v>
      </c>
      <c r="G108" s="32" t="s">
        <v>210</v>
      </c>
      <c r="H108" s="26" t="s">
        <v>211</v>
      </c>
      <c r="I108" s="33">
        <v>2</v>
      </c>
      <c r="J108" s="18">
        <v>170</v>
      </c>
      <c r="K108" s="18">
        <v>127.5</v>
      </c>
      <c r="L108" s="35">
        <v>25</v>
      </c>
      <c r="M108" s="26" t="s">
        <v>31</v>
      </c>
      <c r="N108" s="18">
        <v>255</v>
      </c>
      <c r="O108" s="18">
        <v>51</v>
      </c>
      <c r="P108" s="21">
        <f t="shared" si="1"/>
        <v>0.2</v>
      </c>
      <c r="Q108" s="22" t="s">
        <v>16</v>
      </c>
    </row>
    <row r="109" spans="1:17" s="23" customFormat="1" ht="11.25" hidden="1" outlineLevel="2" x14ac:dyDescent="0.2">
      <c r="A109" s="24">
        <v>77</v>
      </c>
      <c r="B109" s="24">
        <v>783638</v>
      </c>
      <c r="C109" s="25">
        <v>45302</v>
      </c>
      <c r="D109" s="24">
        <v>966</v>
      </c>
      <c r="E109" s="26" t="s">
        <v>32</v>
      </c>
      <c r="F109" s="26" t="s">
        <v>33</v>
      </c>
      <c r="G109" s="32" t="s">
        <v>212</v>
      </c>
      <c r="H109" s="26" t="s">
        <v>213</v>
      </c>
      <c r="I109" s="33">
        <v>2</v>
      </c>
      <c r="J109" s="18">
        <v>153</v>
      </c>
      <c r="K109" s="18">
        <v>114.75</v>
      </c>
      <c r="L109" s="35">
        <v>25</v>
      </c>
      <c r="M109" s="26" t="s">
        <v>40</v>
      </c>
      <c r="N109" s="18">
        <v>229.5</v>
      </c>
      <c r="O109" s="18">
        <v>39.015000000000001</v>
      </c>
      <c r="P109" s="21">
        <f t="shared" si="1"/>
        <v>0.17</v>
      </c>
      <c r="Q109" s="22" t="s">
        <v>16</v>
      </c>
    </row>
    <row r="110" spans="1:17" s="23" customFormat="1" ht="11.25" hidden="1" outlineLevel="2" x14ac:dyDescent="0.2">
      <c r="A110" s="24">
        <v>77</v>
      </c>
      <c r="B110" s="24">
        <v>783638</v>
      </c>
      <c r="C110" s="25">
        <v>45302</v>
      </c>
      <c r="D110" s="24">
        <v>966</v>
      </c>
      <c r="E110" s="26" t="s">
        <v>32</v>
      </c>
      <c r="F110" s="26" t="s">
        <v>33</v>
      </c>
      <c r="G110" s="32" t="s">
        <v>154</v>
      </c>
      <c r="H110" s="26" t="s">
        <v>155</v>
      </c>
      <c r="I110" s="33">
        <v>4</v>
      </c>
      <c r="J110" s="18">
        <v>8</v>
      </c>
      <c r="K110" s="18">
        <v>5.1100000000000003</v>
      </c>
      <c r="L110" s="35">
        <v>36.125</v>
      </c>
      <c r="M110" s="26" t="s">
        <v>24</v>
      </c>
      <c r="N110" s="18">
        <v>20.440000000000001</v>
      </c>
      <c r="O110" s="18">
        <v>3.577</v>
      </c>
      <c r="P110" s="21">
        <f t="shared" si="1"/>
        <v>0.17499999999999999</v>
      </c>
      <c r="Q110" s="22" t="s">
        <v>16</v>
      </c>
    </row>
    <row r="111" spans="1:17" s="23" customFormat="1" ht="11.25" hidden="1" outlineLevel="2" x14ac:dyDescent="0.2">
      <c r="A111" s="24">
        <v>77</v>
      </c>
      <c r="B111" s="24">
        <v>783638</v>
      </c>
      <c r="C111" s="25">
        <v>45302</v>
      </c>
      <c r="D111" s="24">
        <v>966</v>
      </c>
      <c r="E111" s="26" t="s">
        <v>32</v>
      </c>
      <c r="F111" s="26" t="s">
        <v>33</v>
      </c>
      <c r="G111" s="32" t="s">
        <v>158</v>
      </c>
      <c r="H111" s="26" t="s">
        <v>159</v>
      </c>
      <c r="I111" s="33">
        <v>2</v>
      </c>
      <c r="J111" s="18">
        <v>20</v>
      </c>
      <c r="K111" s="18">
        <v>13.24</v>
      </c>
      <c r="L111" s="35">
        <v>33.799999999999997</v>
      </c>
      <c r="M111" s="26" t="s">
        <v>24</v>
      </c>
      <c r="N111" s="18">
        <v>26.48</v>
      </c>
      <c r="O111" s="18">
        <v>4.6340000000000003</v>
      </c>
      <c r="P111" s="21">
        <f t="shared" si="1"/>
        <v>0.17500000000000002</v>
      </c>
      <c r="Q111" s="22" t="s">
        <v>16</v>
      </c>
    </row>
    <row r="112" spans="1:17" s="23" customFormat="1" ht="11.25" hidden="1" outlineLevel="2" x14ac:dyDescent="0.2">
      <c r="A112" s="24">
        <v>77</v>
      </c>
      <c r="B112" s="24">
        <v>783638</v>
      </c>
      <c r="C112" s="25">
        <v>45302</v>
      </c>
      <c r="D112" s="24">
        <v>966</v>
      </c>
      <c r="E112" s="26" t="s">
        <v>32</v>
      </c>
      <c r="F112" s="26" t="s">
        <v>33</v>
      </c>
      <c r="G112" s="32" t="s">
        <v>214</v>
      </c>
      <c r="H112" s="26" t="s">
        <v>215</v>
      </c>
      <c r="I112" s="33">
        <v>2</v>
      </c>
      <c r="J112" s="18">
        <v>32</v>
      </c>
      <c r="K112" s="18">
        <v>20.83</v>
      </c>
      <c r="L112" s="35">
        <v>34.90625</v>
      </c>
      <c r="M112" s="26" t="s">
        <v>24</v>
      </c>
      <c r="N112" s="18">
        <v>41.66</v>
      </c>
      <c r="O112" s="18">
        <v>7.2904999999999998</v>
      </c>
      <c r="P112" s="21">
        <f t="shared" si="1"/>
        <v>0.17500000000000002</v>
      </c>
      <c r="Q112" s="22" t="s">
        <v>16</v>
      </c>
    </row>
    <row r="113" spans="1:17" s="23" customFormat="1" ht="11.25" hidden="1" outlineLevel="2" x14ac:dyDescent="0.2">
      <c r="A113" s="24">
        <v>77</v>
      </c>
      <c r="B113" s="24">
        <v>783638</v>
      </c>
      <c r="C113" s="25">
        <v>45302</v>
      </c>
      <c r="D113" s="24">
        <v>966</v>
      </c>
      <c r="E113" s="26" t="s">
        <v>32</v>
      </c>
      <c r="F113" s="26" t="s">
        <v>33</v>
      </c>
      <c r="G113" s="32" t="s">
        <v>164</v>
      </c>
      <c r="H113" s="26" t="s">
        <v>165</v>
      </c>
      <c r="I113" s="33">
        <v>2</v>
      </c>
      <c r="J113" s="18">
        <v>22</v>
      </c>
      <c r="K113" s="18">
        <v>14.65</v>
      </c>
      <c r="L113" s="35">
        <v>33.409090909090899</v>
      </c>
      <c r="M113" s="26" t="s">
        <v>24</v>
      </c>
      <c r="N113" s="18">
        <v>29.3</v>
      </c>
      <c r="O113" s="18">
        <v>5.1275000000000004</v>
      </c>
      <c r="P113" s="21">
        <f t="shared" si="1"/>
        <v>0.17500000000000002</v>
      </c>
      <c r="Q113" s="22" t="s">
        <v>16</v>
      </c>
    </row>
    <row r="114" spans="1:17" s="23" customFormat="1" ht="11.25" hidden="1" outlineLevel="2" x14ac:dyDescent="0.2">
      <c r="A114" s="24">
        <v>77</v>
      </c>
      <c r="B114" s="24">
        <v>783638</v>
      </c>
      <c r="C114" s="25">
        <v>45302</v>
      </c>
      <c r="D114" s="24">
        <v>966</v>
      </c>
      <c r="E114" s="26" t="s">
        <v>32</v>
      </c>
      <c r="F114" s="26" t="s">
        <v>33</v>
      </c>
      <c r="G114" s="32" t="s">
        <v>216</v>
      </c>
      <c r="H114" s="26" t="s">
        <v>217</v>
      </c>
      <c r="I114" s="33">
        <v>4</v>
      </c>
      <c r="J114" s="18">
        <v>14</v>
      </c>
      <c r="K114" s="18">
        <v>9.33</v>
      </c>
      <c r="L114" s="35">
        <v>33.357142857142897</v>
      </c>
      <c r="M114" s="26" t="s">
        <v>24</v>
      </c>
      <c r="N114" s="18">
        <v>37.32</v>
      </c>
      <c r="O114" s="18">
        <v>6.5309999999999997</v>
      </c>
      <c r="P114" s="21">
        <f t="shared" si="1"/>
        <v>0.17499999999999999</v>
      </c>
      <c r="Q114" s="22" t="s">
        <v>16</v>
      </c>
    </row>
    <row r="115" spans="1:17" s="23" customFormat="1" ht="11.25" hidden="1" outlineLevel="2" x14ac:dyDescent="0.2">
      <c r="A115" s="24">
        <v>77</v>
      </c>
      <c r="B115" s="24">
        <v>783638</v>
      </c>
      <c r="C115" s="25">
        <v>45302</v>
      </c>
      <c r="D115" s="24">
        <v>966</v>
      </c>
      <c r="E115" s="26" t="s">
        <v>32</v>
      </c>
      <c r="F115" s="26" t="s">
        <v>33</v>
      </c>
      <c r="G115" s="32" t="s">
        <v>218</v>
      </c>
      <c r="H115" s="26" t="s">
        <v>171</v>
      </c>
      <c r="I115" s="33">
        <v>12</v>
      </c>
      <c r="J115" s="18">
        <v>10</v>
      </c>
      <c r="K115" s="18">
        <v>6.5100000000000007</v>
      </c>
      <c r="L115" s="35">
        <v>34.9</v>
      </c>
      <c r="M115" s="26" t="s">
        <v>24</v>
      </c>
      <c r="N115" s="18">
        <v>78.12</v>
      </c>
      <c r="O115" s="18">
        <v>13.670999999999999</v>
      </c>
      <c r="P115" s="21">
        <f t="shared" si="1"/>
        <v>0.17499999999999999</v>
      </c>
      <c r="Q115" s="22" t="s">
        <v>16</v>
      </c>
    </row>
    <row r="116" spans="1:17" s="23" customFormat="1" ht="11.25" hidden="1" outlineLevel="2" x14ac:dyDescent="0.2">
      <c r="A116" s="24">
        <v>77</v>
      </c>
      <c r="B116" s="24">
        <v>783638</v>
      </c>
      <c r="C116" s="25">
        <v>45302</v>
      </c>
      <c r="D116" s="24">
        <v>966</v>
      </c>
      <c r="E116" s="26" t="s">
        <v>32</v>
      </c>
      <c r="F116" s="26" t="s">
        <v>33</v>
      </c>
      <c r="G116" s="32" t="s">
        <v>219</v>
      </c>
      <c r="H116" s="26" t="s">
        <v>220</v>
      </c>
      <c r="I116" s="33">
        <v>4</v>
      </c>
      <c r="J116" s="18">
        <v>31</v>
      </c>
      <c r="K116" s="18">
        <v>20.03</v>
      </c>
      <c r="L116" s="35">
        <v>35.387096774193601</v>
      </c>
      <c r="M116" s="26" t="s">
        <v>24</v>
      </c>
      <c r="N116" s="18">
        <v>80.12</v>
      </c>
      <c r="O116" s="18">
        <v>14.021000000000001</v>
      </c>
      <c r="P116" s="21">
        <f t="shared" si="1"/>
        <v>0.17499999999999999</v>
      </c>
      <c r="Q116" s="22" t="s">
        <v>16</v>
      </c>
    </row>
    <row r="117" spans="1:17" s="23" customFormat="1" ht="11.25" hidden="1" outlineLevel="2" x14ac:dyDescent="0.2">
      <c r="A117" s="24">
        <v>77</v>
      </c>
      <c r="B117" s="24">
        <v>783638</v>
      </c>
      <c r="C117" s="25">
        <v>45302</v>
      </c>
      <c r="D117" s="24">
        <v>966</v>
      </c>
      <c r="E117" s="26" t="s">
        <v>32</v>
      </c>
      <c r="F117" s="26" t="s">
        <v>33</v>
      </c>
      <c r="G117" s="32" t="s">
        <v>172</v>
      </c>
      <c r="H117" s="26" t="s">
        <v>173</v>
      </c>
      <c r="I117" s="33">
        <v>4</v>
      </c>
      <c r="J117" s="18">
        <v>33</v>
      </c>
      <c r="K117" s="18">
        <v>21.48</v>
      </c>
      <c r="L117" s="35">
        <v>34.909090909090899</v>
      </c>
      <c r="M117" s="26" t="s">
        <v>24</v>
      </c>
      <c r="N117" s="18">
        <v>85.92</v>
      </c>
      <c r="O117" s="18">
        <v>15.036</v>
      </c>
      <c r="P117" s="21">
        <f t="shared" si="1"/>
        <v>0.17499999999999999</v>
      </c>
      <c r="Q117" s="22" t="s">
        <v>16</v>
      </c>
    </row>
    <row r="118" spans="1:17" s="23" customFormat="1" ht="11.25" hidden="1" outlineLevel="2" x14ac:dyDescent="0.2">
      <c r="A118" s="24">
        <v>77</v>
      </c>
      <c r="B118" s="24">
        <v>783638</v>
      </c>
      <c r="C118" s="25">
        <v>45302</v>
      </c>
      <c r="D118" s="24">
        <v>966</v>
      </c>
      <c r="E118" s="26" t="s">
        <v>32</v>
      </c>
      <c r="F118" s="26" t="s">
        <v>33</v>
      </c>
      <c r="G118" s="32" t="s">
        <v>174</v>
      </c>
      <c r="H118" s="26" t="s">
        <v>175</v>
      </c>
      <c r="I118" s="33">
        <v>4</v>
      </c>
      <c r="J118" s="18">
        <v>29</v>
      </c>
      <c r="K118" s="18">
        <v>18.55</v>
      </c>
      <c r="L118" s="35">
        <v>36.034482758620697</v>
      </c>
      <c r="M118" s="26" t="s">
        <v>24</v>
      </c>
      <c r="N118" s="18">
        <v>74.2</v>
      </c>
      <c r="O118" s="18">
        <v>12.984999999999999</v>
      </c>
      <c r="P118" s="21">
        <f t="shared" si="1"/>
        <v>0.17499999999999999</v>
      </c>
      <c r="Q118" s="22" t="s">
        <v>16</v>
      </c>
    </row>
    <row r="119" spans="1:17" s="23" customFormat="1" ht="11.25" hidden="1" outlineLevel="2" x14ac:dyDescent="0.2">
      <c r="A119" s="24">
        <v>77</v>
      </c>
      <c r="B119" s="24">
        <v>783638</v>
      </c>
      <c r="C119" s="25">
        <v>45302</v>
      </c>
      <c r="D119" s="24">
        <v>966</v>
      </c>
      <c r="E119" s="26" t="s">
        <v>32</v>
      </c>
      <c r="F119" s="26" t="s">
        <v>33</v>
      </c>
      <c r="G119" s="32" t="s">
        <v>221</v>
      </c>
      <c r="H119" s="26" t="s">
        <v>222</v>
      </c>
      <c r="I119" s="33">
        <v>4</v>
      </c>
      <c r="J119" s="18">
        <v>29</v>
      </c>
      <c r="K119" s="18">
        <v>18.600000000000001</v>
      </c>
      <c r="L119" s="35">
        <v>35.862068965517203</v>
      </c>
      <c r="M119" s="26" t="s">
        <v>24</v>
      </c>
      <c r="N119" s="18">
        <v>74.400000000000006</v>
      </c>
      <c r="O119" s="18">
        <v>13.02</v>
      </c>
      <c r="P119" s="21">
        <f t="shared" si="1"/>
        <v>0.17499999999999999</v>
      </c>
      <c r="Q119" s="22" t="s">
        <v>16</v>
      </c>
    </row>
    <row r="120" spans="1:17" s="23" customFormat="1" ht="11.25" hidden="1" outlineLevel="2" x14ac:dyDescent="0.2">
      <c r="A120" s="24">
        <v>77</v>
      </c>
      <c r="B120" s="24">
        <v>783638</v>
      </c>
      <c r="C120" s="25">
        <v>45302</v>
      </c>
      <c r="D120" s="24">
        <v>966</v>
      </c>
      <c r="E120" s="26" t="s">
        <v>32</v>
      </c>
      <c r="F120" s="26" t="s">
        <v>33</v>
      </c>
      <c r="G120" s="32" t="s">
        <v>223</v>
      </c>
      <c r="H120" s="26" t="s">
        <v>224</v>
      </c>
      <c r="I120" s="33">
        <v>2</v>
      </c>
      <c r="J120" s="18">
        <v>69</v>
      </c>
      <c r="K120" s="18">
        <v>46.09</v>
      </c>
      <c r="L120" s="35">
        <v>33.202898550724598</v>
      </c>
      <c r="M120" s="26" t="s">
        <v>24</v>
      </c>
      <c r="N120" s="18">
        <v>92.18</v>
      </c>
      <c r="O120" s="18">
        <v>16.131499999999999</v>
      </c>
      <c r="P120" s="21">
        <f t="shared" si="1"/>
        <v>0.17499999999999999</v>
      </c>
      <c r="Q120" s="22" t="s">
        <v>16</v>
      </c>
    </row>
    <row r="121" spans="1:17" s="23" customFormat="1" ht="11.25" hidden="1" outlineLevel="2" x14ac:dyDescent="0.2">
      <c r="A121" s="24">
        <v>77</v>
      </c>
      <c r="B121" s="24">
        <v>783638</v>
      </c>
      <c r="C121" s="25">
        <v>45302</v>
      </c>
      <c r="D121" s="24">
        <v>966</v>
      </c>
      <c r="E121" s="26" t="s">
        <v>32</v>
      </c>
      <c r="F121" s="26" t="s">
        <v>33</v>
      </c>
      <c r="G121" s="32" t="s">
        <v>225</v>
      </c>
      <c r="H121" s="26" t="s">
        <v>226</v>
      </c>
      <c r="I121" s="33">
        <v>2</v>
      </c>
      <c r="J121" s="18">
        <v>151</v>
      </c>
      <c r="K121" s="18">
        <v>113.25</v>
      </c>
      <c r="L121" s="35">
        <v>25</v>
      </c>
      <c r="M121" s="26" t="s">
        <v>31</v>
      </c>
      <c r="N121" s="18">
        <v>226.5</v>
      </c>
      <c r="O121" s="18">
        <v>45.3</v>
      </c>
      <c r="P121" s="21">
        <f t="shared" si="1"/>
        <v>0.19999999999999998</v>
      </c>
      <c r="Q121" s="22" t="s">
        <v>16</v>
      </c>
    </row>
    <row r="122" spans="1:17" s="23" customFormat="1" ht="11.25" hidden="1" outlineLevel="2" x14ac:dyDescent="0.2">
      <c r="A122" s="24">
        <v>77</v>
      </c>
      <c r="B122" s="24">
        <v>783638</v>
      </c>
      <c r="C122" s="25">
        <v>45302</v>
      </c>
      <c r="D122" s="24">
        <v>966</v>
      </c>
      <c r="E122" s="26" t="s">
        <v>32</v>
      </c>
      <c r="F122" s="26" t="s">
        <v>33</v>
      </c>
      <c r="G122" s="32" t="s">
        <v>227</v>
      </c>
      <c r="H122" s="26" t="s">
        <v>228</v>
      </c>
      <c r="I122" s="33">
        <v>2</v>
      </c>
      <c r="J122" s="18">
        <v>76</v>
      </c>
      <c r="K122" s="18">
        <v>51.01</v>
      </c>
      <c r="L122" s="35">
        <v>32.881578947368403</v>
      </c>
      <c r="M122" s="26" t="s">
        <v>24</v>
      </c>
      <c r="N122" s="18">
        <v>102.02</v>
      </c>
      <c r="O122" s="18">
        <v>17.8535</v>
      </c>
      <c r="P122" s="21">
        <f t="shared" si="1"/>
        <v>0.17500000000000002</v>
      </c>
      <c r="Q122" s="22" t="s">
        <v>16</v>
      </c>
    </row>
    <row r="123" spans="1:17" s="23" customFormat="1" ht="11.25" hidden="1" outlineLevel="2" x14ac:dyDescent="0.2">
      <c r="A123" s="24">
        <v>77</v>
      </c>
      <c r="B123" s="24">
        <v>783638</v>
      </c>
      <c r="C123" s="25">
        <v>45302</v>
      </c>
      <c r="D123" s="24">
        <v>966</v>
      </c>
      <c r="E123" s="26" t="s">
        <v>32</v>
      </c>
      <c r="F123" s="26" t="s">
        <v>33</v>
      </c>
      <c r="G123" s="32" t="s">
        <v>190</v>
      </c>
      <c r="H123" s="26" t="s">
        <v>191</v>
      </c>
      <c r="I123" s="33">
        <v>4</v>
      </c>
      <c r="J123" s="18">
        <v>32</v>
      </c>
      <c r="K123" s="18">
        <v>20.79</v>
      </c>
      <c r="L123" s="35">
        <v>35.03125</v>
      </c>
      <c r="M123" s="26" t="s">
        <v>24</v>
      </c>
      <c r="N123" s="18">
        <v>83.16</v>
      </c>
      <c r="O123" s="18">
        <v>14.553000000000001</v>
      </c>
      <c r="P123" s="21">
        <f t="shared" si="1"/>
        <v>0.17500000000000002</v>
      </c>
      <c r="Q123" s="22" t="s">
        <v>16</v>
      </c>
    </row>
    <row r="124" spans="1:17" s="23" customFormat="1" ht="11.25" hidden="1" outlineLevel="2" x14ac:dyDescent="0.2">
      <c r="A124" s="24">
        <v>77</v>
      </c>
      <c r="B124" s="24">
        <v>783665</v>
      </c>
      <c r="C124" s="25">
        <v>45303</v>
      </c>
      <c r="D124" s="24">
        <v>656</v>
      </c>
      <c r="E124" s="26" t="s">
        <v>229</v>
      </c>
      <c r="F124" s="26" t="s">
        <v>230</v>
      </c>
      <c r="G124" s="32" t="s">
        <v>231</v>
      </c>
      <c r="H124" s="26" t="s">
        <v>232</v>
      </c>
      <c r="I124" s="33">
        <v>1</v>
      </c>
      <c r="J124" s="18">
        <v>380</v>
      </c>
      <c r="K124" s="18">
        <v>380</v>
      </c>
      <c r="L124" s="35">
        <v>0</v>
      </c>
      <c r="M124" s="26" t="s">
        <v>31</v>
      </c>
      <c r="N124" s="18">
        <v>380</v>
      </c>
      <c r="O124" s="18">
        <v>95</v>
      </c>
      <c r="P124" s="21">
        <f t="shared" si="1"/>
        <v>0.25</v>
      </c>
      <c r="Q124" s="22" t="s">
        <v>16</v>
      </c>
    </row>
    <row r="125" spans="1:17" s="23" customFormat="1" ht="11.25" hidden="1" outlineLevel="2" x14ac:dyDescent="0.2">
      <c r="A125" s="24">
        <v>77</v>
      </c>
      <c r="B125" s="24">
        <v>783732</v>
      </c>
      <c r="C125" s="25">
        <v>45303</v>
      </c>
      <c r="D125" s="24">
        <v>966</v>
      </c>
      <c r="E125" s="26" t="s">
        <v>41</v>
      </c>
      <c r="F125" s="26" t="s">
        <v>33</v>
      </c>
      <c r="G125" s="32" t="s">
        <v>233</v>
      </c>
      <c r="H125" s="26" t="s">
        <v>234</v>
      </c>
      <c r="I125" s="33">
        <v>1</v>
      </c>
      <c r="J125" s="18">
        <v>658</v>
      </c>
      <c r="K125" s="18">
        <v>460.6</v>
      </c>
      <c r="L125" s="35">
        <v>30</v>
      </c>
      <c r="M125" s="26" t="s">
        <v>40</v>
      </c>
      <c r="N125" s="18">
        <v>460.6</v>
      </c>
      <c r="O125" s="18">
        <v>75.538399999999996</v>
      </c>
      <c r="P125" s="21">
        <f t="shared" si="1"/>
        <v>0.16399999999999998</v>
      </c>
      <c r="Q125" s="22" t="s">
        <v>16</v>
      </c>
    </row>
    <row r="126" spans="1:17" s="23" customFormat="1" ht="11.25" hidden="1" outlineLevel="2" x14ac:dyDescent="0.2">
      <c r="A126" s="24">
        <v>77</v>
      </c>
      <c r="B126" s="24">
        <v>783741</v>
      </c>
      <c r="C126" s="25">
        <v>45306</v>
      </c>
      <c r="D126" s="24">
        <v>699</v>
      </c>
      <c r="E126" s="26" t="s">
        <v>235</v>
      </c>
      <c r="F126" s="26" t="s">
        <v>236</v>
      </c>
      <c r="G126" s="32" t="s">
        <v>237</v>
      </c>
      <c r="H126" s="26" t="s">
        <v>238</v>
      </c>
      <c r="I126" s="33">
        <v>1</v>
      </c>
      <c r="J126" s="18">
        <v>103</v>
      </c>
      <c r="K126" s="18">
        <v>103</v>
      </c>
      <c r="L126" s="35">
        <v>0</v>
      </c>
      <c r="M126" s="26" t="s">
        <v>31</v>
      </c>
      <c r="N126" s="18">
        <v>103</v>
      </c>
      <c r="O126" s="18">
        <v>25.75</v>
      </c>
      <c r="P126" s="21">
        <f t="shared" si="1"/>
        <v>0.25</v>
      </c>
      <c r="Q126" s="22" t="s">
        <v>16</v>
      </c>
    </row>
    <row r="127" spans="1:17" s="23" customFormat="1" ht="11.25" hidden="1" outlineLevel="2" x14ac:dyDescent="0.2">
      <c r="A127" s="24">
        <v>77</v>
      </c>
      <c r="B127" s="24">
        <v>783744</v>
      </c>
      <c r="C127" s="25">
        <v>45306</v>
      </c>
      <c r="D127" s="24">
        <v>656</v>
      </c>
      <c r="E127" s="26" t="s">
        <v>239</v>
      </c>
      <c r="F127" s="26" t="s">
        <v>240</v>
      </c>
      <c r="G127" s="32" t="s">
        <v>241</v>
      </c>
      <c r="H127" s="26" t="s">
        <v>242</v>
      </c>
      <c r="I127" s="33">
        <v>1</v>
      </c>
      <c r="J127" s="18">
        <v>225</v>
      </c>
      <c r="K127" s="18">
        <v>193.52</v>
      </c>
      <c r="L127" s="35">
        <v>18</v>
      </c>
      <c r="M127" s="26" t="s">
        <v>40</v>
      </c>
      <c r="N127" s="18">
        <v>193.52</v>
      </c>
      <c r="O127" s="18">
        <v>34.523968000000004</v>
      </c>
      <c r="P127" s="21">
        <f t="shared" si="1"/>
        <v>0.1784</v>
      </c>
      <c r="Q127" s="22" t="s">
        <v>16</v>
      </c>
    </row>
    <row r="128" spans="1:17" s="23" customFormat="1" ht="11.25" hidden="1" outlineLevel="2" x14ac:dyDescent="0.2">
      <c r="A128" s="24">
        <v>77</v>
      </c>
      <c r="B128" s="24">
        <v>783744</v>
      </c>
      <c r="C128" s="25">
        <v>45306</v>
      </c>
      <c r="D128" s="24">
        <v>656</v>
      </c>
      <c r="E128" s="26" t="s">
        <v>239</v>
      </c>
      <c r="F128" s="26" t="s">
        <v>240</v>
      </c>
      <c r="G128" s="32" t="s">
        <v>243</v>
      </c>
      <c r="H128" s="26" t="s">
        <v>244</v>
      </c>
      <c r="I128" s="33">
        <v>1</v>
      </c>
      <c r="J128" s="18">
        <v>67</v>
      </c>
      <c r="K128" s="18">
        <v>57.4</v>
      </c>
      <c r="L128" s="35">
        <v>18</v>
      </c>
      <c r="M128" s="26" t="s">
        <v>31</v>
      </c>
      <c r="N128" s="18">
        <v>57.4</v>
      </c>
      <c r="O128" s="18">
        <v>12.2836</v>
      </c>
      <c r="P128" s="21">
        <f t="shared" si="1"/>
        <v>0.214</v>
      </c>
      <c r="Q128" s="22" t="s">
        <v>16</v>
      </c>
    </row>
    <row r="129" spans="1:17" s="23" customFormat="1" ht="11.25" hidden="1" outlineLevel="2" x14ac:dyDescent="0.2">
      <c r="A129" s="24">
        <v>77</v>
      </c>
      <c r="B129" s="24">
        <v>783744</v>
      </c>
      <c r="C129" s="25">
        <v>45306</v>
      </c>
      <c r="D129" s="24">
        <v>656</v>
      </c>
      <c r="E129" s="26" t="s">
        <v>239</v>
      </c>
      <c r="F129" s="26" t="s">
        <v>240</v>
      </c>
      <c r="G129" s="32" t="s">
        <v>245</v>
      </c>
      <c r="H129" s="26" t="s">
        <v>246</v>
      </c>
      <c r="I129" s="33">
        <v>1</v>
      </c>
      <c r="J129" s="18">
        <v>74</v>
      </c>
      <c r="K129" s="18">
        <v>63.96</v>
      </c>
      <c r="L129" s="35">
        <v>18</v>
      </c>
      <c r="M129" s="26" t="s">
        <v>31</v>
      </c>
      <c r="N129" s="18">
        <v>63.96</v>
      </c>
      <c r="O129" s="18">
        <v>13.68744</v>
      </c>
      <c r="P129" s="21">
        <f t="shared" si="1"/>
        <v>0.214</v>
      </c>
      <c r="Q129" s="22" t="s">
        <v>16</v>
      </c>
    </row>
    <row r="130" spans="1:17" s="23" customFormat="1" ht="11.25" hidden="1" outlineLevel="2" x14ac:dyDescent="0.2">
      <c r="A130" s="36">
        <v>77</v>
      </c>
      <c r="B130" s="36">
        <v>783750</v>
      </c>
      <c r="C130" s="37">
        <v>45306</v>
      </c>
      <c r="D130" s="36">
        <v>656</v>
      </c>
      <c r="E130" s="23" t="s">
        <v>94</v>
      </c>
      <c r="F130" s="23" t="s">
        <v>95</v>
      </c>
      <c r="G130" s="38" t="s">
        <v>96</v>
      </c>
      <c r="H130" s="23" t="s">
        <v>97</v>
      </c>
      <c r="I130" s="39">
        <v>1</v>
      </c>
      <c r="J130" s="34">
        <v>510</v>
      </c>
      <c r="K130" s="18">
        <v>395</v>
      </c>
      <c r="L130" s="40">
        <v>22.5490196078431</v>
      </c>
      <c r="M130" s="23" t="s">
        <v>98</v>
      </c>
      <c r="N130" s="34">
        <v>395</v>
      </c>
      <c r="O130" s="34">
        <v>79</v>
      </c>
      <c r="P130" s="21">
        <f t="shared" si="1"/>
        <v>0.2</v>
      </c>
      <c r="Q130" s="22" t="s">
        <v>16</v>
      </c>
    </row>
    <row r="131" spans="1:17" s="23" customFormat="1" ht="11.25" hidden="1" outlineLevel="2" x14ac:dyDescent="0.2">
      <c r="A131" s="36">
        <v>77</v>
      </c>
      <c r="B131" s="36">
        <v>783815</v>
      </c>
      <c r="C131" s="37">
        <v>45307</v>
      </c>
      <c r="D131" s="36">
        <v>997</v>
      </c>
      <c r="E131" s="23" t="s">
        <v>247</v>
      </c>
      <c r="F131" s="23" t="s">
        <v>248</v>
      </c>
      <c r="G131" s="38" t="s">
        <v>249</v>
      </c>
      <c r="H131" s="23" t="s">
        <v>250</v>
      </c>
      <c r="I131" s="39">
        <v>1</v>
      </c>
      <c r="J131" s="34">
        <v>692</v>
      </c>
      <c r="K131" s="18">
        <v>547.5</v>
      </c>
      <c r="L131" s="40">
        <v>20.881502890173401</v>
      </c>
      <c r="M131" s="23" t="s">
        <v>98</v>
      </c>
      <c r="N131" s="34">
        <v>547.5</v>
      </c>
      <c r="O131" s="34">
        <v>111.90698818897638</v>
      </c>
      <c r="P131" s="21">
        <f t="shared" ref="P131:P194" si="2">O131/N131</f>
        <v>0.2043963254593176</v>
      </c>
      <c r="Q131" s="22" t="s">
        <v>16</v>
      </c>
    </row>
    <row r="132" spans="1:17" s="23" customFormat="1" ht="11.25" hidden="1" outlineLevel="2" x14ac:dyDescent="0.2">
      <c r="A132" s="24">
        <v>77</v>
      </c>
      <c r="B132" s="24">
        <v>783849</v>
      </c>
      <c r="C132" s="25">
        <v>45307</v>
      </c>
      <c r="D132" s="24">
        <v>699</v>
      </c>
      <c r="E132" s="26" t="s">
        <v>251</v>
      </c>
      <c r="F132" s="26" t="s">
        <v>252</v>
      </c>
      <c r="G132" s="32" t="s">
        <v>253</v>
      </c>
      <c r="H132" s="26" t="s">
        <v>254</v>
      </c>
      <c r="I132" s="33">
        <v>3</v>
      </c>
      <c r="J132" s="18">
        <v>366</v>
      </c>
      <c r="K132" s="18">
        <v>366</v>
      </c>
      <c r="L132" s="35">
        <v>0</v>
      </c>
      <c r="M132" s="26" t="s">
        <v>31</v>
      </c>
      <c r="N132" s="18">
        <v>1098</v>
      </c>
      <c r="O132" s="18">
        <v>274.5</v>
      </c>
      <c r="P132" s="21">
        <f t="shared" si="2"/>
        <v>0.25</v>
      </c>
      <c r="Q132" s="22" t="s">
        <v>16</v>
      </c>
    </row>
    <row r="133" spans="1:17" s="23" customFormat="1" ht="11.25" hidden="1" outlineLevel="2" x14ac:dyDescent="0.2">
      <c r="A133" s="24">
        <v>77</v>
      </c>
      <c r="B133" s="24">
        <v>783849</v>
      </c>
      <c r="C133" s="25">
        <v>45307</v>
      </c>
      <c r="D133" s="24">
        <v>699</v>
      </c>
      <c r="E133" s="26" t="s">
        <v>251</v>
      </c>
      <c r="F133" s="26" t="s">
        <v>252</v>
      </c>
      <c r="G133" s="32" t="s">
        <v>255</v>
      </c>
      <c r="H133" s="26" t="s">
        <v>256</v>
      </c>
      <c r="I133" s="33">
        <v>2</v>
      </c>
      <c r="J133" s="18">
        <v>367</v>
      </c>
      <c r="K133" s="18">
        <v>367</v>
      </c>
      <c r="L133" s="35">
        <v>0</v>
      </c>
      <c r="M133" s="26" t="s">
        <v>31</v>
      </c>
      <c r="N133" s="18">
        <v>734</v>
      </c>
      <c r="O133" s="18">
        <v>183.5</v>
      </c>
      <c r="P133" s="21">
        <f t="shared" si="2"/>
        <v>0.25</v>
      </c>
      <c r="Q133" s="22" t="s">
        <v>16</v>
      </c>
    </row>
    <row r="134" spans="1:17" s="23" customFormat="1" ht="11.25" hidden="1" outlineLevel="2" x14ac:dyDescent="0.2">
      <c r="A134" s="24">
        <v>77</v>
      </c>
      <c r="B134" s="24">
        <v>783849</v>
      </c>
      <c r="C134" s="25">
        <v>45307</v>
      </c>
      <c r="D134" s="24">
        <v>699</v>
      </c>
      <c r="E134" s="26" t="s">
        <v>251</v>
      </c>
      <c r="F134" s="26" t="s">
        <v>252</v>
      </c>
      <c r="G134" s="32" t="s">
        <v>257</v>
      </c>
      <c r="H134" s="26" t="s">
        <v>256</v>
      </c>
      <c r="I134" s="33">
        <v>2</v>
      </c>
      <c r="J134" s="18">
        <v>347</v>
      </c>
      <c r="K134" s="18">
        <v>347</v>
      </c>
      <c r="L134" s="35">
        <v>0</v>
      </c>
      <c r="M134" s="26" t="s">
        <v>31</v>
      </c>
      <c r="N134" s="18">
        <v>694</v>
      </c>
      <c r="O134" s="18">
        <v>173.5</v>
      </c>
      <c r="P134" s="21">
        <f t="shared" si="2"/>
        <v>0.25</v>
      </c>
      <c r="Q134" s="22" t="s">
        <v>16</v>
      </c>
    </row>
    <row r="135" spans="1:17" s="23" customFormat="1" ht="11.25" hidden="1" outlineLevel="2" x14ac:dyDescent="0.2">
      <c r="A135" s="24">
        <v>77</v>
      </c>
      <c r="B135" s="24">
        <v>783857</v>
      </c>
      <c r="C135" s="25">
        <v>45307</v>
      </c>
      <c r="D135" s="24">
        <v>656</v>
      </c>
      <c r="E135" s="26" t="s">
        <v>229</v>
      </c>
      <c r="F135" s="26" t="s">
        <v>230</v>
      </c>
      <c r="G135" s="32" t="s">
        <v>231</v>
      </c>
      <c r="H135" s="26" t="s">
        <v>232</v>
      </c>
      <c r="I135" s="33">
        <v>1</v>
      </c>
      <c r="J135" s="18">
        <v>380</v>
      </c>
      <c r="K135" s="18">
        <v>380</v>
      </c>
      <c r="L135" s="35">
        <v>0</v>
      </c>
      <c r="M135" s="26" t="s">
        <v>31</v>
      </c>
      <c r="N135" s="18">
        <v>380</v>
      </c>
      <c r="O135" s="18">
        <v>95</v>
      </c>
      <c r="P135" s="21">
        <f t="shared" si="2"/>
        <v>0.25</v>
      </c>
      <c r="Q135" s="22" t="s">
        <v>16</v>
      </c>
    </row>
    <row r="136" spans="1:17" s="23" customFormat="1" ht="11.25" hidden="1" outlineLevel="2" x14ac:dyDescent="0.2">
      <c r="A136" s="24">
        <v>77</v>
      </c>
      <c r="B136" s="24">
        <v>783873</v>
      </c>
      <c r="C136" s="25">
        <v>45307</v>
      </c>
      <c r="D136" s="24">
        <v>2456</v>
      </c>
      <c r="E136" s="26" t="s">
        <v>258</v>
      </c>
      <c r="F136" s="26" t="s">
        <v>18</v>
      </c>
      <c r="G136" s="32" t="s">
        <v>259</v>
      </c>
      <c r="H136" s="26" t="s">
        <v>260</v>
      </c>
      <c r="I136" s="33">
        <v>2</v>
      </c>
      <c r="J136" s="18">
        <v>426</v>
      </c>
      <c r="K136" s="18">
        <v>426</v>
      </c>
      <c r="L136" s="35">
        <v>0</v>
      </c>
      <c r="M136" s="26" t="s">
        <v>31</v>
      </c>
      <c r="N136" s="18">
        <v>852</v>
      </c>
      <c r="O136" s="18">
        <v>213</v>
      </c>
      <c r="P136" s="21">
        <f t="shared" si="2"/>
        <v>0.25</v>
      </c>
      <c r="Q136" s="22" t="s">
        <v>16</v>
      </c>
    </row>
    <row r="137" spans="1:17" s="23" customFormat="1" ht="11.25" hidden="1" outlineLevel="2" x14ac:dyDescent="0.2">
      <c r="A137" s="24">
        <v>77</v>
      </c>
      <c r="B137" s="24">
        <v>783873</v>
      </c>
      <c r="C137" s="25">
        <v>45307</v>
      </c>
      <c r="D137" s="24">
        <v>2456</v>
      </c>
      <c r="E137" s="26" t="s">
        <v>258</v>
      </c>
      <c r="F137" s="26" t="s">
        <v>18</v>
      </c>
      <c r="G137" s="32" t="s">
        <v>261</v>
      </c>
      <c r="H137" s="26" t="s">
        <v>260</v>
      </c>
      <c r="I137" s="33">
        <v>1</v>
      </c>
      <c r="J137" s="18">
        <v>439</v>
      </c>
      <c r="K137" s="18">
        <v>439</v>
      </c>
      <c r="L137" s="35">
        <v>0</v>
      </c>
      <c r="M137" s="26" t="s">
        <v>31</v>
      </c>
      <c r="N137" s="18">
        <v>439</v>
      </c>
      <c r="O137" s="18">
        <v>109.75</v>
      </c>
      <c r="P137" s="21">
        <f t="shared" si="2"/>
        <v>0.25</v>
      </c>
      <c r="Q137" s="22" t="s">
        <v>16</v>
      </c>
    </row>
    <row r="138" spans="1:17" s="23" customFormat="1" ht="11.25" hidden="1" outlineLevel="2" x14ac:dyDescent="0.2">
      <c r="A138" s="24">
        <v>77</v>
      </c>
      <c r="B138" s="24">
        <v>783873</v>
      </c>
      <c r="C138" s="25">
        <v>45307</v>
      </c>
      <c r="D138" s="24">
        <v>2456</v>
      </c>
      <c r="E138" s="26" t="s">
        <v>258</v>
      </c>
      <c r="F138" s="26" t="s">
        <v>18</v>
      </c>
      <c r="G138" s="32" t="s">
        <v>262</v>
      </c>
      <c r="H138" s="26" t="s">
        <v>260</v>
      </c>
      <c r="I138" s="33">
        <v>1</v>
      </c>
      <c r="J138" s="18">
        <v>439</v>
      </c>
      <c r="K138" s="18">
        <v>439</v>
      </c>
      <c r="L138" s="35">
        <v>0</v>
      </c>
      <c r="M138" s="26" t="s">
        <v>31</v>
      </c>
      <c r="N138" s="18">
        <v>439</v>
      </c>
      <c r="O138" s="18">
        <v>109.75</v>
      </c>
      <c r="P138" s="21">
        <f t="shared" si="2"/>
        <v>0.25</v>
      </c>
      <c r="Q138" s="22" t="s">
        <v>16</v>
      </c>
    </row>
    <row r="139" spans="1:17" s="23" customFormat="1" ht="11.25" hidden="1" outlineLevel="2" x14ac:dyDescent="0.2">
      <c r="A139" s="24">
        <v>77</v>
      </c>
      <c r="B139" s="24">
        <v>783873</v>
      </c>
      <c r="C139" s="25">
        <v>45307</v>
      </c>
      <c r="D139" s="24">
        <v>2456</v>
      </c>
      <c r="E139" s="26" t="s">
        <v>258</v>
      </c>
      <c r="F139" s="26" t="s">
        <v>18</v>
      </c>
      <c r="G139" s="32" t="s">
        <v>263</v>
      </c>
      <c r="H139" s="26" t="s">
        <v>260</v>
      </c>
      <c r="I139" s="33">
        <v>1</v>
      </c>
      <c r="J139" s="18">
        <v>439</v>
      </c>
      <c r="K139" s="18">
        <v>439</v>
      </c>
      <c r="L139" s="35">
        <v>0</v>
      </c>
      <c r="M139" s="26" t="s">
        <v>31</v>
      </c>
      <c r="N139" s="18">
        <v>439</v>
      </c>
      <c r="O139" s="18">
        <v>109.75</v>
      </c>
      <c r="P139" s="21">
        <f t="shared" si="2"/>
        <v>0.25</v>
      </c>
      <c r="Q139" s="22" t="s">
        <v>16</v>
      </c>
    </row>
    <row r="140" spans="1:17" s="23" customFormat="1" ht="11.25" hidden="1" outlineLevel="2" x14ac:dyDescent="0.2">
      <c r="A140" s="24">
        <v>77</v>
      </c>
      <c r="B140" s="24">
        <v>783873</v>
      </c>
      <c r="C140" s="25">
        <v>45307</v>
      </c>
      <c r="D140" s="24">
        <v>2456</v>
      </c>
      <c r="E140" s="26" t="s">
        <v>258</v>
      </c>
      <c r="F140" s="26" t="s">
        <v>18</v>
      </c>
      <c r="G140" s="32" t="s">
        <v>264</v>
      </c>
      <c r="H140" s="26" t="s">
        <v>260</v>
      </c>
      <c r="I140" s="33">
        <v>1</v>
      </c>
      <c r="J140" s="18">
        <v>399</v>
      </c>
      <c r="K140" s="18">
        <v>399</v>
      </c>
      <c r="L140" s="35">
        <v>0</v>
      </c>
      <c r="M140" s="26" t="s">
        <v>40</v>
      </c>
      <c r="N140" s="18">
        <v>399</v>
      </c>
      <c r="O140" s="18">
        <v>79.8</v>
      </c>
      <c r="P140" s="21">
        <f t="shared" si="2"/>
        <v>0.19999999999999998</v>
      </c>
      <c r="Q140" s="22" t="s">
        <v>16</v>
      </c>
    </row>
    <row r="141" spans="1:17" s="23" customFormat="1" ht="11.25" hidden="1" outlineLevel="2" x14ac:dyDescent="0.2">
      <c r="A141" s="24">
        <v>77</v>
      </c>
      <c r="B141" s="24">
        <v>783873</v>
      </c>
      <c r="C141" s="25">
        <v>45307</v>
      </c>
      <c r="D141" s="24">
        <v>2456</v>
      </c>
      <c r="E141" s="26" t="s">
        <v>258</v>
      </c>
      <c r="F141" s="26" t="s">
        <v>18</v>
      </c>
      <c r="G141" s="32" t="s">
        <v>265</v>
      </c>
      <c r="H141" s="26" t="s">
        <v>260</v>
      </c>
      <c r="I141" s="33">
        <v>1</v>
      </c>
      <c r="J141" s="18">
        <v>399</v>
      </c>
      <c r="K141" s="18">
        <v>399</v>
      </c>
      <c r="L141" s="35">
        <v>0</v>
      </c>
      <c r="M141" s="26" t="s">
        <v>40</v>
      </c>
      <c r="N141" s="18">
        <v>399</v>
      </c>
      <c r="O141" s="18">
        <v>79.8</v>
      </c>
      <c r="P141" s="21">
        <f t="shared" si="2"/>
        <v>0.19999999999999998</v>
      </c>
      <c r="Q141" s="22" t="s">
        <v>16</v>
      </c>
    </row>
    <row r="142" spans="1:17" s="23" customFormat="1" ht="11.25" hidden="1" outlineLevel="2" x14ac:dyDescent="0.2">
      <c r="A142" s="24">
        <v>77</v>
      </c>
      <c r="B142" s="24">
        <v>783873</v>
      </c>
      <c r="C142" s="25">
        <v>45307</v>
      </c>
      <c r="D142" s="24">
        <v>2456</v>
      </c>
      <c r="E142" s="26" t="s">
        <v>258</v>
      </c>
      <c r="F142" s="26" t="s">
        <v>18</v>
      </c>
      <c r="G142" s="32" t="s">
        <v>266</v>
      </c>
      <c r="H142" s="26" t="s">
        <v>260</v>
      </c>
      <c r="I142" s="33">
        <v>1</v>
      </c>
      <c r="J142" s="18">
        <v>399</v>
      </c>
      <c r="K142" s="18">
        <v>399</v>
      </c>
      <c r="L142" s="35">
        <v>0</v>
      </c>
      <c r="M142" s="26" t="s">
        <v>40</v>
      </c>
      <c r="N142" s="18">
        <v>399</v>
      </c>
      <c r="O142" s="18">
        <v>79.8</v>
      </c>
      <c r="P142" s="21">
        <f t="shared" si="2"/>
        <v>0.19999999999999998</v>
      </c>
      <c r="Q142" s="22" t="s">
        <v>16</v>
      </c>
    </row>
    <row r="143" spans="1:17" s="23" customFormat="1" ht="11.25" hidden="1" outlineLevel="2" x14ac:dyDescent="0.2">
      <c r="A143" s="24">
        <v>77</v>
      </c>
      <c r="B143" s="24">
        <v>783873</v>
      </c>
      <c r="C143" s="25">
        <v>45307</v>
      </c>
      <c r="D143" s="24">
        <v>2456</v>
      </c>
      <c r="E143" s="26" t="s">
        <v>258</v>
      </c>
      <c r="F143" s="26" t="s">
        <v>18</v>
      </c>
      <c r="G143" s="32" t="s">
        <v>267</v>
      </c>
      <c r="H143" s="26" t="s">
        <v>268</v>
      </c>
      <c r="I143" s="33">
        <v>1</v>
      </c>
      <c r="J143" s="18">
        <v>549</v>
      </c>
      <c r="K143" s="18">
        <v>549</v>
      </c>
      <c r="L143" s="35">
        <v>0</v>
      </c>
      <c r="M143" s="26" t="s">
        <v>40</v>
      </c>
      <c r="N143" s="18">
        <v>549</v>
      </c>
      <c r="O143" s="18">
        <v>109.8</v>
      </c>
      <c r="P143" s="21">
        <f t="shared" si="2"/>
        <v>0.19999999999999998</v>
      </c>
      <c r="Q143" s="22" t="s">
        <v>16</v>
      </c>
    </row>
    <row r="144" spans="1:17" s="23" customFormat="1" ht="11.25" hidden="1" outlineLevel="2" x14ac:dyDescent="0.2">
      <c r="A144" s="24">
        <v>77</v>
      </c>
      <c r="B144" s="24">
        <v>783873</v>
      </c>
      <c r="C144" s="25">
        <v>45307</v>
      </c>
      <c r="D144" s="24">
        <v>2456</v>
      </c>
      <c r="E144" s="26" t="s">
        <v>258</v>
      </c>
      <c r="F144" s="26" t="s">
        <v>18</v>
      </c>
      <c r="G144" s="32" t="s">
        <v>269</v>
      </c>
      <c r="H144" s="26" t="s">
        <v>268</v>
      </c>
      <c r="I144" s="33">
        <v>1</v>
      </c>
      <c r="J144" s="18">
        <v>549</v>
      </c>
      <c r="K144" s="18">
        <v>549</v>
      </c>
      <c r="L144" s="35">
        <v>0</v>
      </c>
      <c r="M144" s="26" t="s">
        <v>40</v>
      </c>
      <c r="N144" s="18">
        <v>549</v>
      </c>
      <c r="O144" s="18">
        <v>109.8</v>
      </c>
      <c r="P144" s="21">
        <f t="shared" si="2"/>
        <v>0.19999999999999998</v>
      </c>
      <c r="Q144" s="22" t="s">
        <v>16</v>
      </c>
    </row>
    <row r="145" spans="1:17" s="23" customFormat="1" ht="11.25" hidden="1" outlineLevel="2" x14ac:dyDescent="0.2">
      <c r="A145" s="24">
        <v>77</v>
      </c>
      <c r="B145" s="24">
        <v>783873</v>
      </c>
      <c r="C145" s="25">
        <v>45307</v>
      </c>
      <c r="D145" s="24">
        <v>2456</v>
      </c>
      <c r="E145" s="26" t="s">
        <v>258</v>
      </c>
      <c r="F145" s="26" t="s">
        <v>18</v>
      </c>
      <c r="G145" s="32" t="s">
        <v>270</v>
      </c>
      <c r="H145" s="26" t="s">
        <v>268</v>
      </c>
      <c r="I145" s="33">
        <v>2</v>
      </c>
      <c r="J145" s="18">
        <v>549</v>
      </c>
      <c r="K145" s="18">
        <v>549</v>
      </c>
      <c r="L145" s="35">
        <v>0</v>
      </c>
      <c r="M145" s="26" t="s">
        <v>40</v>
      </c>
      <c r="N145" s="18">
        <v>1098</v>
      </c>
      <c r="O145" s="18">
        <v>219.6</v>
      </c>
      <c r="P145" s="21">
        <f t="shared" si="2"/>
        <v>0.19999999999999998</v>
      </c>
      <c r="Q145" s="22" t="s">
        <v>16</v>
      </c>
    </row>
    <row r="146" spans="1:17" s="23" customFormat="1" ht="11.25" hidden="1" outlineLevel="2" x14ac:dyDescent="0.2">
      <c r="A146" s="24">
        <v>77</v>
      </c>
      <c r="B146" s="24">
        <v>783873</v>
      </c>
      <c r="C146" s="25">
        <v>45307</v>
      </c>
      <c r="D146" s="24">
        <v>2456</v>
      </c>
      <c r="E146" s="26" t="s">
        <v>258</v>
      </c>
      <c r="F146" s="26" t="s">
        <v>18</v>
      </c>
      <c r="G146" s="32" t="s">
        <v>271</v>
      </c>
      <c r="H146" s="26" t="s">
        <v>272</v>
      </c>
      <c r="I146" s="33">
        <v>1</v>
      </c>
      <c r="J146" s="18">
        <v>549</v>
      </c>
      <c r="K146" s="18">
        <v>549</v>
      </c>
      <c r="L146" s="35">
        <v>0</v>
      </c>
      <c r="M146" s="26" t="s">
        <v>40</v>
      </c>
      <c r="N146" s="18">
        <v>549</v>
      </c>
      <c r="O146" s="18">
        <v>109.8</v>
      </c>
      <c r="P146" s="21">
        <f t="shared" si="2"/>
        <v>0.19999999999999998</v>
      </c>
      <c r="Q146" s="22" t="s">
        <v>16</v>
      </c>
    </row>
    <row r="147" spans="1:17" s="23" customFormat="1" ht="11.25" hidden="1" outlineLevel="2" x14ac:dyDescent="0.2">
      <c r="A147" s="24">
        <v>77</v>
      </c>
      <c r="B147" s="24">
        <v>783878</v>
      </c>
      <c r="C147" s="25">
        <v>45307</v>
      </c>
      <c r="D147" s="24">
        <v>699</v>
      </c>
      <c r="E147" s="26" t="s">
        <v>251</v>
      </c>
      <c r="F147" s="26" t="s">
        <v>252</v>
      </c>
      <c r="G147" s="32" t="s">
        <v>273</v>
      </c>
      <c r="H147" s="26" t="s">
        <v>274</v>
      </c>
      <c r="I147" s="33">
        <v>3</v>
      </c>
      <c r="J147" s="18">
        <v>560</v>
      </c>
      <c r="K147" s="18">
        <v>560</v>
      </c>
      <c r="L147" s="35">
        <v>0</v>
      </c>
      <c r="M147" s="26" t="s">
        <v>40</v>
      </c>
      <c r="N147" s="18">
        <v>1680</v>
      </c>
      <c r="O147" s="18">
        <v>336</v>
      </c>
      <c r="P147" s="21">
        <f t="shared" si="2"/>
        <v>0.2</v>
      </c>
      <c r="Q147" s="22" t="s">
        <v>16</v>
      </c>
    </row>
    <row r="148" spans="1:17" s="23" customFormat="1" ht="11.25" hidden="1" outlineLevel="2" x14ac:dyDescent="0.2">
      <c r="A148" s="24">
        <v>77</v>
      </c>
      <c r="B148" s="24">
        <v>783878</v>
      </c>
      <c r="C148" s="25">
        <v>45307</v>
      </c>
      <c r="D148" s="24">
        <v>699</v>
      </c>
      <c r="E148" s="26" t="s">
        <v>251</v>
      </c>
      <c r="F148" s="26" t="s">
        <v>252</v>
      </c>
      <c r="G148" s="32" t="s">
        <v>275</v>
      </c>
      <c r="H148" s="26" t="s">
        <v>276</v>
      </c>
      <c r="I148" s="33">
        <v>6</v>
      </c>
      <c r="J148" s="18">
        <v>51</v>
      </c>
      <c r="K148" s="18">
        <v>51</v>
      </c>
      <c r="L148" s="35">
        <v>0</v>
      </c>
      <c r="M148" s="26" t="s">
        <v>31</v>
      </c>
      <c r="N148" s="18">
        <v>306</v>
      </c>
      <c r="O148" s="18">
        <v>76.5</v>
      </c>
      <c r="P148" s="21">
        <f t="shared" si="2"/>
        <v>0.25</v>
      </c>
      <c r="Q148" s="22" t="s">
        <v>16</v>
      </c>
    </row>
    <row r="149" spans="1:17" s="23" customFormat="1" ht="11.25" hidden="1" outlineLevel="2" x14ac:dyDescent="0.2">
      <c r="A149" s="36">
        <v>77</v>
      </c>
      <c r="B149" s="36">
        <v>783905</v>
      </c>
      <c r="C149" s="37">
        <v>45308</v>
      </c>
      <c r="D149" s="36">
        <v>656</v>
      </c>
      <c r="E149" s="23" t="s">
        <v>94</v>
      </c>
      <c r="F149" s="23" t="s">
        <v>95</v>
      </c>
      <c r="G149" s="38" t="s">
        <v>96</v>
      </c>
      <c r="H149" s="23" t="s">
        <v>97</v>
      </c>
      <c r="I149" s="39">
        <v>1</v>
      </c>
      <c r="J149" s="34">
        <v>510</v>
      </c>
      <c r="K149" s="18">
        <v>395</v>
      </c>
      <c r="L149" s="40">
        <v>22.5490196078431</v>
      </c>
      <c r="M149" s="23" t="s">
        <v>98</v>
      </c>
      <c r="N149" s="34">
        <v>395</v>
      </c>
      <c r="O149" s="34">
        <v>79</v>
      </c>
      <c r="P149" s="21">
        <f t="shared" si="2"/>
        <v>0.2</v>
      </c>
      <c r="Q149" s="22" t="s">
        <v>16</v>
      </c>
    </row>
    <row r="150" spans="1:17" s="23" customFormat="1" ht="11.25" hidden="1" outlineLevel="2" x14ac:dyDescent="0.2">
      <c r="A150" s="36">
        <v>77</v>
      </c>
      <c r="B150" s="36">
        <v>783908</v>
      </c>
      <c r="C150" s="37">
        <v>45308</v>
      </c>
      <c r="D150" s="36">
        <v>699</v>
      </c>
      <c r="E150" s="23" t="s">
        <v>277</v>
      </c>
      <c r="F150" s="23" t="s">
        <v>236</v>
      </c>
      <c r="G150" s="38" t="s">
        <v>278</v>
      </c>
      <c r="H150" s="23" t="s">
        <v>279</v>
      </c>
      <c r="I150" s="39">
        <v>1</v>
      </c>
      <c r="J150" s="34">
        <v>563</v>
      </c>
      <c r="K150" s="18">
        <v>488.75</v>
      </c>
      <c r="L150" s="40">
        <v>13.1882770870338</v>
      </c>
      <c r="M150" s="23" t="s">
        <v>98</v>
      </c>
      <c r="N150" s="34">
        <v>488.75</v>
      </c>
      <c r="O150" s="34">
        <v>48.875</v>
      </c>
      <c r="P150" s="21">
        <f t="shared" si="2"/>
        <v>0.1</v>
      </c>
      <c r="Q150" s="22" t="s">
        <v>16</v>
      </c>
    </row>
    <row r="151" spans="1:17" s="23" customFormat="1" ht="11.25" hidden="1" outlineLevel="2" x14ac:dyDescent="0.2">
      <c r="A151" s="24">
        <v>77</v>
      </c>
      <c r="B151" s="24">
        <v>783912</v>
      </c>
      <c r="C151" s="25">
        <v>45308</v>
      </c>
      <c r="D151" s="24">
        <v>1757</v>
      </c>
      <c r="E151" s="26" t="s">
        <v>112</v>
      </c>
      <c r="F151" s="26" t="s">
        <v>113</v>
      </c>
      <c r="G151" s="32" t="s">
        <v>29</v>
      </c>
      <c r="H151" s="26" t="s">
        <v>30</v>
      </c>
      <c r="I151" s="33">
        <v>4</v>
      </c>
      <c r="J151" s="18">
        <v>260</v>
      </c>
      <c r="K151" s="18">
        <v>125</v>
      </c>
      <c r="L151" s="35">
        <v>51.923076923076898</v>
      </c>
      <c r="M151" s="26" t="s">
        <v>31</v>
      </c>
      <c r="N151" s="18">
        <v>500</v>
      </c>
      <c r="O151" s="18">
        <v>100</v>
      </c>
      <c r="P151" s="21">
        <f t="shared" si="2"/>
        <v>0.2</v>
      </c>
      <c r="Q151" s="22" t="s">
        <v>16</v>
      </c>
    </row>
    <row r="152" spans="1:17" s="23" customFormat="1" ht="11.25" hidden="1" outlineLevel="2" x14ac:dyDescent="0.2">
      <c r="A152" s="36">
        <v>77</v>
      </c>
      <c r="B152" s="36">
        <v>783916</v>
      </c>
      <c r="C152" s="37">
        <v>45308</v>
      </c>
      <c r="D152" s="36">
        <v>699</v>
      </c>
      <c r="E152" s="23" t="s">
        <v>277</v>
      </c>
      <c r="F152" s="23" t="s">
        <v>236</v>
      </c>
      <c r="G152" s="38" t="s">
        <v>278</v>
      </c>
      <c r="H152" s="23" t="s">
        <v>279</v>
      </c>
      <c r="I152" s="39">
        <v>1</v>
      </c>
      <c r="J152" s="34">
        <v>563</v>
      </c>
      <c r="K152" s="18">
        <v>488.75</v>
      </c>
      <c r="L152" s="40">
        <v>13.1882770870338</v>
      </c>
      <c r="M152" s="23" t="s">
        <v>98</v>
      </c>
      <c r="N152" s="34">
        <v>488.75</v>
      </c>
      <c r="O152" s="34">
        <v>48.875</v>
      </c>
      <c r="P152" s="21">
        <f t="shared" si="2"/>
        <v>0.1</v>
      </c>
      <c r="Q152" s="22" t="s">
        <v>16</v>
      </c>
    </row>
    <row r="153" spans="1:17" s="23" customFormat="1" ht="11.25" hidden="1" outlineLevel="2" x14ac:dyDescent="0.2">
      <c r="A153" s="24">
        <v>77</v>
      </c>
      <c r="B153" s="24">
        <v>783952</v>
      </c>
      <c r="C153" s="25">
        <v>45309</v>
      </c>
      <c r="D153" s="24">
        <v>4747</v>
      </c>
      <c r="E153" s="26" t="s">
        <v>119</v>
      </c>
      <c r="F153" s="26" t="s">
        <v>120</v>
      </c>
      <c r="G153" s="32" t="s">
        <v>29</v>
      </c>
      <c r="H153" s="26" t="s">
        <v>30</v>
      </c>
      <c r="I153" s="33">
        <v>2</v>
      </c>
      <c r="J153" s="18">
        <v>260</v>
      </c>
      <c r="K153" s="18">
        <v>125</v>
      </c>
      <c r="L153" s="35">
        <v>51.923076923076898</v>
      </c>
      <c r="M153" s="26" t="s">
        <v>31</v>
      </c>
      <c r="N153" s="18">
        <v>250</v>
      </c>
      <c r="O153" s="18">
        <v>50</v>
      </c>
      <c r="P153" s="21">
        <f t="shared" si="2"/>
        <v>0.2</v>
      </c>
      <c r="Q153" s="22" t="s">
        <v>16</v>
      </c>
    </row>
    <row r="154" spans="1:17" s="23" customFormat="1" ht="11.25" hidden="1" outlineLevel="2" x14ac:dyDescent="0.2">
      <c r="A154" s="24">
        <v>77</v>
      </c>
      <c r="B154" s="24">
        <v>783976</v>
      </c>
      <c r="C154" s="25">
        <v>45309</v>
      </c>
      <c r="D154" s="24">
        <v>5732</v>
      </c>
      <c r="E154" s="26" t="s">
        <v>280</v>
      </c>
      <c r="F154" s="26" t="s">
        <v>281</v>
      </c>
      <c r="G154" s="32" t="s">
        <v>282</v>
      </c>
      <c r="H154" s="26" t="s">
        <v>283</v>
      </c>
      <c r="I154" s="33">
        <v>2</v>
      </c>
      <c r="J154" s="18">
        <v>1013</v>
      </c>
      <c r="K154" s="18">
        <v>1013</v>
      </c>
      <c r="L154" s="35">
        <v>0</v>
      </c>
      <c r="M154" s="26" t="s">
        <v>40</v>
      </c>
      <c r="N154" s="18">
        <v>2026</v>
      </c>
      <c r="O154" s="18">
        <v>405.2</v>
      </c>
      <c r="P154" s="21">
        <f t="shared" si="2"/>
        <v>0.19999999999999998</v>
      </c>
      <c r="Q154" s="22" t="s">
        <v>16</v>
      </c>
    </row>
    <row r="155" spans="1:17" s="23" customFormat="1" ht="11.25" hidden="1" outlineLevel="2" x14ac:dyDescent="0.2">
      <c r="A155" s="24">
        <v>77</v>
      </c>
      <c r="B155" s="24">
        <v>783986</v>
      </c>
      <c r="C155" s="25">
        <v>45309</v>
      </c>
      <c r="D155" s="24">
        <v>1300</v>
      </c>
      <c r="E155" s="26" t="s">
        <v>101</v>
      </c>
      <c r="F155" s="26" t="s">
        <v>102</v>
      </c>
      <c r="G155" s="32" t="s">
        <v>284</v>
      </c>
      <c r="H155" s="26" t="s">
        <v>285</v>
      </c>
      <c r="I155" s="33">
        <v>5</v>
      </c>
      <c r="J155" s="18">
        <v>42</v>
      </c>
      <c r="K155" s="18">
        <v>35.700000000000003</v>
      </c>
      <c r="L155" s="35">
        <v>15</v>
      </c>
      <c r="M155" s="26" t="s">
        <v>31</v>
      </c>
      <c r="N155" s="18">
        <v>178.5</v>
      </c>
      <c r="O155" s="18">
        <v>39.270000000000003</v>
      </c>
      <c r="P155" s="21">
        <f t="shared" si="2"/>
        <v>0.22000000000000003</v>
      </c>
      <c r="Q155" s="22" t="s">
        <v>16</v>
      </c>
    </row>
    <row r="156" spans="1:17" s="23" customFormat="1" ht="11.25" hidden="1" outlineLevel="2" x14ac:dyDescent="0.2">
      <c r="A156" s="24">
        <v>77</v>
      </c>
      <c r="B156" s="24">
        <v>784079</v>
      </c>
      <c r="C156" s="25">
        <v>45310</v>
      </c>
      <c r="D156" s="24">
        <v>4665</v>
      </c>
      <c r="E156" s="26" t="s">
        <v>286</v>
      </c>
      <c r="F156" s="26" t="s">
        <v>287</v>
      </c>
      <c r="G156" s="32" t="s">
        <v>288</v>
      </c>
      <c r="H156" s="26" t="s">
        <v>289</v>
      </c>
      <c r="I156" s="33">
        <v>1</v>
      </c>
      <c r="J156" s="18">
        <v>217</v>
      </c>
      <c r="K156" s="18">
        <v>207.48</v>
      </c>
      <c r="L156" s="35">
        <v>9</v>
      </c>
      <c r="M156" s="26" t="s">
        <v>31</v>
      </c>
      <c r="N156" s="18">
        <v>207.48</v>
      </c>
      <c r="O156" s="18">
        <v>48.135359999999999</v>
      </c>
      <c r="P156" s="21">
        <f t="shared" si="2"/>
        <v>0.23200000000000001</v>
      </c>
      <c r="Q156" s="22" t="s">
        <v>16</v>
      </c>
    </row>
    <row r="157" spans="1:17" s="23" customFormat="1" ht="11.25" hidden="1" outlineLevel="2" x14ac:dyDescent="0.2">
      <c r="A157" s="24">
        <v>77</v>
      </c>
      <c r="B157" s="24">
        <v>784086</v>
      </c>
      <c r="C157" s="25">
        <v>45310</v>
      </c>
      <c r="D157" s="24">
        <v>1300</v>
      </c>
      <c r="E157" s="26" t="s">
        <v>101</v>
      </c>
      <c r="F157" s="26" t="s">
        <v>102</v>
      </c>
      <c r="G157" s="32" t="s">
        <v>29</v>
      </c>
      <c r="H157" s="26" t="s">
        <v>30</v>
      </c>
      <c r="I157" s="33">
        <v>1</v>
      </c>
      <c r="J157" s="18">
        <v>260</v>
      </c>
      <c r="K157" s="18">
        <v>110</v>
      </c>
      <c r="L157" s="35">
        <v>57.692307692307701</v>
      </c>
      <c r="M157" s="26" t="s">
        <v>31</v>
      </c>
      <c r="N157" s="18">
        <v>110</v>
      </c>
      <c r="O157" s="18">
        <v>22</v>
      </c>
      <c r="P157" s="21">
        <f t="shared" si="2"/>
        <v>0.2</v>
      </c>
      <c r="Q157" s="22" t="s">
        <v>16</v>
      </c>
    </row>
    <row r="158" spans="1:17" s="23" customFormat="1" ht="11.25" hidden="1" outlineLevel="2" x14ac:dyDescent="0.2">
      <c r="A158" s="24">
        <v>77</v>
      </c>
      <c r="B158" s="24">
        <v>784101</v>
      </c>
      <c r="C158" s="25">
        <v>45313</v>
      </c>
      <c r="D158" s="24">
        <v>1140</v>
      </c>
      <c r="E158" s="26" t="s">
        <v>290</v>
      </c>
      <c r="F158" s="26" t="s">
        <v>291</v>
      </c>
      <c r="G158" s="32" t="s">
        <v>292</v>
      </c>
      <c r="H158" s="26" t="s">
        <v>293</v>
      </c>
      <c r="I158" s="33">
        <v>1</v>
      </c>
      <c r="J158" s="18">
        <v>222</v>
      </c>
      <c r="K158" s="18">
        <v>233</v>
      </c>
      <c r="L158" s="35">
        <v>0</v>
      </c>
      <c r="M158" s="26" t="s">
        <v>31</v>
      </c>
      <c r="N158" s="18">
        <v>233</v>
      </c>
      <c r="O158" s="18">
        <v>58.25</v>
      </c>
      <c r="P158" s="21">
        <f t="shared" si="2"/>
        <v>0.25</v>
      </c>
      <c r="Q158" s="22" t="s">
        <v>16</v>
      </c>
    </row>
    <row r="159" spans="1:17" s="23" customFormat="1" ht="11.25" hidden="1" outlineLevel="2" x14ac:dyDescent="0.2">
      <c r="A159" s="24">
        <v>77</v>
      </c>
      <c r="B159" s="24">
        <v>784129</v>
      </c>
      <c r="C159" s="25">
        <v>45313</v>
      </c>
      <c r="D159" s="24">
        <v>6241</v>
      </c>
      <c r="E159" s="26" t="s">
        <v>294</v>
      </c>
      <c r="F159" s="26" t="s">
        <v>295</v>
      </c>
      <c r="G159" s="32" t="s">
        <v>296</v>
      </c>
      <c r="H159" s="26" t="s">
        <v>297</v>
      </c>
      <c r="I159" s="33">
        <v>1</v>
      </c>
      <c r="J159" s="18">
        <v>369</v>
      </c>
      <c r="K159" s="18">
        <v>369</v>
      </c>
      <c r="L159" s="35">
        <v>0</v>
      </c>
      <c r="M159" s="26" t="s">
        <v>40</v>
      </c>
      <c r="N159" s="18">
        <v>369</v>
      </c>
      <c r="O159" s="18">
        <v>73.8</v>
      </c>
      <c r="P159" s="21">
        <f t="shared" si="2"/>
        <v>0.19999999999999998</v>
      </c>
      <c r="Q159" s="22" t="s">
        <v>16</v>
      </c>
    </row>
    <row r="160" spans="1:17" s="23" customFormat="1" ht="11.25" hidden="1" outlineLevel="2" x14ac:dyDescent="0.2">
      <c r="A160" s="24">
        <v>77</v>
      </c>
      <c r="B160" s="24">
        <v>784129</v>
      </c>
      <c r="C160" s="25">
        <v>45313</v>
      </c>
      <c r="D160" s="24">
        <v>6241</v>
      </c>
      <c r="E160" s="26" t="s">
        <v>294</v>
      </c>
      <c r="F160" s="26" t="s">
        <v>295</v>
      </c>
      <c r="G160" s="32" t="s">
        <v>298</v>
      </c>
      <c r="H160" s="26" t="s">
        <v>299</v>
      </c>
      <c r="I160" s="33">
        <v>1</v>
      </c>
      <c r="J160" s="18">
        <v>60</v>
      </c>
      <c r="K160" s="18">
        <v>60</v>
      </c>
      <c r="L160" s="35">
        <v>0</v>
      </c>
      <c r="M160" s="26" t="s">
        <v>31</v>
      </c>
      <c r="N160" s="18">
        <v>60</v>
      </c>
      <c r="O160" s="18">
        <v>15</v>
      </c>
      <c r="P160" s="21">
        <f t="shared" si="2"/>
        <v>0.25</v>
      </c>
      <c r="Q160" s="22" t="s">
        <v>16</v>
      </c>
    </row>
    <row r="161" spans="1:17" s="23" customFormat="1" ht="11.25" hidden="1" outlineLevel="2" x14ac:dyDescent="0.2">
      <c r="A161" s="24">
        <v>77</v>
      </c>
      <c r="B161" s="24">
        <v>784132</v>
      </c>
      <c r="C161" s="25">
        <v>45313</v>
      </c>
      <c r="D161" s="24">
        <v>699</v>
      </c>
      <c r="E161" s="26" t="s">
        <v>251</v>
      </c>
      <c r="F161" s="26" t="s">
        <v>252</v>
      </c>
      <c r="G161" s="32" t="s">
        <v>255</v>
      </c>
      <c r="H161" s="26" t="s">
        <v>256</v>
      </c>
      <c r="I161" s="33">
        <v>4</v>
      </c>
      <c r="J161" s="18">
        <v>367</v>
      </c>
      <c r="K161" s="18">
        <v>367</v>
      </c>
      <c r="L161" s="35">
        <v>0</v>
      </c>
      <c r="M161" s="26" t="s">
        <v>31</v>
      </c>
      <c r="N161" s="18">
        <v>1468</v>
      </c>
      <c r="O161" s="18">
        <v>367</v>
      </c>
      <c r="P161" s="21">
        <f t="shared" si="2"/>
        <v>0.25</v>
      </c>
      <c r="Q161" s="22" t="s">
        <v>16</v>
      </c>
    </row>
    <row r="162" spans="1:17" s="23" customFormat="1" ht="11.25" hidden="1" outlineLevel="2" x14ac:dyDescent="0.2">
      <c r="A162" s="24">
        <v>77</v>
      </c>
      <c r="B162" s="24">
        <v>784132</v>
      </c>
      <c r="C162" s="25">
        <v>45313</v>
      </c>
      <c r="D162" s="24">
        <v>699</v>
      </c>
      <c r="E162" s="26" t="s">
        <v>251</v>
      </c>
      <c r="F162" s="26" t="s">
        <v>252</v>
      </c>
      <c r="G162" s="32" t="s">
        <v>273</v>
      </c>
      <c r="H162" s="26" t="s">
        <v>274</v>
      </c>
      <c r="I162" s="33">
        <v>1</v>
      </c>
      <c r="J162" s="18">
        <v>560</v>
      </c>
      <c r="K162" s="18">
        <v>560</v>
      </c>
      <c r="L162" s="35">
        <v>0</v>
      </c>
      <c r="M162" s="26" t="s">
        <v>40</v>
      </c>
      <c r="N162" s="18">
        <v>560</v>
      </c>
      <c r="O162" s="18">
        <v>112</v>
      </c>
      <c r="P162" s="21">
        <f t="shared" si="2"/>
        <v>0.2</v>
      </c>
      <c r="Q162" s="22" t="s">
        <v>16</v>
      </c>
    </row>
    <row r="163" spans="1:17" s="23" customFormat="1" ht="11.25" hidden="1" outlineLevel="2" x14ac:dyDescent="0.2">
      <c r="A163" s="36">
        <v>77</v>
      </c>
      <c r="B163" s="36">
        <v>784187</v>
      </c>
      <c r="C163" s="37">
        <v>45313</v>
      </c>
      <c r="D163" s="36">
        <v>1140</v>
      </c>
      <c r="E163" s="23" t="s">
        <v>290</v>
      </c>
      <c r="F163" s="23" t="s">
        <v>291</v>
      </c>
      <c r="G163" s="38" t="s">
        <v>300</v>
      </c>
      <c r="H163" s="23" t="s">
        <v>301</v>
      </c>
      <c r="I163" s="39">
        <v>1</v>
      </c>
      <c r="J163" s="34">
        <v>799</v>
      </c>
      <c r="K163" s="18">
        <v>799</v>
      </c>
      <c r="L163" s="40">
        <v>0</v>
      </c>
      <c r="M163" s="23" t="s">
        <v>98</v>
      </c>
      <c r="N163" s="34">
        <v>799</v>
      </c>
      <c r="O163" s="34">
        <v>159.80000000000001</v>
      </c>
      <c r="P163" s="21">
        <f t="shared" si="2"/>
        <v>0.2</v>
      </c>
      <c r="Q163" s="22" t="s">
        <v>16</v>
      </c>
    </row>
    <row r="164" spans="1:17" s="23" customFormat="1" ht="11.25" hidden="1" outlineLevel="2" x14ac:dyDescent="0.2">
      <c r="A164" s="36">
        <v>77</v>
      </c>
      <c r="B164" s="36">
        <v>784189</v>
      </c>
      <c r="C164" s="37">
        <v>45313</v>
      </c>
      <c r="D164" s="36">
        <v>1140</v>
      </c>
      <c r="E164" s="23" t="s">
        <v>290</v>
      </c>
      <c r="F164" s="23" t="s">
        <v>291</v>
      </c>
      <c r="G164" s="38" t="s">
        <v>300</v>
      </c>
      <c r="H164" s="23" t="s">
        <v>301</v>
      </c>
      <c r="I164" s="39">
        <v>1</v>
      </c>
      <c r="J164" s="34">
        <v>799</v>
      </c>
      <c r="K164" s="18">
        <v>799</v>
      </c>
      <c r="L164" s="40">
        <v>0</v>
      </c>
      <c r="M164" s="23" t="s">
        <v>98</v>
      </c>
      <c r="N164" s="34">
        <v>799</v>
      </c>
      <c r="O164" s="34">
        <v>159.80000000000001</v>
      </c>
      <c r="P164" s="21">
        <f t="shared" si="2"/>
        <v>0.2</v>
      </c>
      <c r="Q164" s="22" t="s">
        <v>16</v>
      </c>
    </row>
    <row r="165" spans="1:17" s="23" customFormat="1" ht="11.25" outlineLevel="2" x14ac:dyDescent="0.2">
      <c r="A165" s="24">
        <v>77</v>
      </c>
      <c r="B165" s="24">
        <v>784240</v>
      </c>
      <c r="C165" s="25">
        <v>45314</v>
      </c>
      <c r="D165" s="24">
        <v>1190</v>
      </c>
      <c r="E165" s="26" t="s">
        <v>302</v>
      </c>
      <c r="F165" s="26" t="s">
        <v>303</v>
      </c>
      <c r="G165" s="32" t="s">
        <v>304</v>
      </c>
      <c r="H165" s="26" t="s">
        <v>305</v>
      </c>
      <c r="I165" s="33">
        <v>2</v>
      </c>
      <c r="J165" s="18">
        <v>90</v>
      </c>
      <c r="K165" s="18">
        <v>90</v>
      </c>
      <c r="L165" s="35">
        <v>0</v>
      </c>
      <c r="M165" s="26" t="s">
        <v>31</v>
      </c>
      <c r="N165" s="18">
        <v>180</v>
      </c>
      <c r="O165" s="18">
        <v>45</v>
      </c>
      <c r="P165" s="21">
        <f t="shared" si="2"/>
        <v>0.25</v>
      </c>
      <c r="Q165" s="22" t="s">
        <v>16</v>
      </c>
    </row>
    <row r="166" spans="1:17" s="23" customFormat="1" ht="11.25" outlineLevel="2" x14ac:dyDescent="0.2">
      <c r="A166" s="24">
        <v>77</v>
      </c>
      <c r="B166" s="24">
        <v>784261</v>
      </c>
      <c r="C166" s="25">
        <v>45314</v>
      </c>
      <c r="D166" s="24">
        <v>5608</v>
      </c>
      <c r="E166" s="26" t="s">
        <v>306</v>
      </c>
      <c r="F166" s="26" t="s">
        <v>307</v>
      </c>
      <c r="G166" s="32" t="s">
        <v>308</v>
      </c>
      <c r="H166" s="26" t="s">
        <v>309</v>
      </c>
      <c r="I166" s="33">
        <v>1</v>
      </c>
      <c r="J166" s="18">
        <v>617</v>
      </c>
      <c r="K166" s="18">
        <v>617</v>
      </c>
      <c r="L166" s="35">
        <v>0</v>
      </c>
      <c r="M166" s="26" t="s">
        <v>40</v>
      </c>
      <c r="N166" s="18">
        <v>617</v>
      </c>
      <c r="O166" s="18">
        <v>123.4</v>
      </c>
      <c r="P166" s="21">
        <f t="shared" si="2"/>
        <v>0.2</v>
      </c>
      <c r="Q166" s="22" t="s">
        <v>16</v>
      </c>
    </row>
    <row r="167" spans="1:17" s="23" customFormat="1" ht="11.25" hidden="1" outlineLevel="2" x14ac:dyDescent="0.2">
      <c r="A167" s="24">
        <v>77</v>
      </c>
      <c r="B167" s="24">
        <v>784316</v>
      </c>
      <c r="C167" s="25">
        <v>45314</v>
      </c>
      <c r="D167" s="24">
        <v>1852</v>
      </c>
      <c r="E167" s="26" t="s">
        <v>310</v>
      </c>
      <c r="F167" s="26" t="s">
        <v>311</v>
      </c>
      <c r="G167" s="32" t="s">
        <v>312</v>
      </c>
      <c r="H167" s="26" t="s">
        <v>313</v>
      </c>
      <c r="I167" s="33">
        <v>1</v>
      </c>
      <c r="J167" s="18">
        <v>125</v>
      </c>
      <c r="K167" s="18">
        <v>125</v>
      </c>
      <c r="L167" s="35">
        <v>0</v>
      </c>
      <c r="M167" s="26" t="s">
        <v>49</v>
      </c>
      <c r="N167" s="18">
        <v>125</v>
      </c>
      <c r="O167" s="18">
        <v>37.5</v>
      </c>
      <c r="P167" s="21">
        <f t="shared" si="2"/>
        <v>0.3</v>
      </c>
      <c r="Q167" s="22" t="s">
        <v>16</v>
      </c>
    </row>
    <row r="168" spans="1:17" s="23" customFormat="1" ht="11.25" hidden="1" outlineLevel="2" x14ac:dyDescent="0.2">
      <c r="A168" s="24">
        <v>77</v>
      </c>
      <c r="B168" s="24">
        <v>784331</v>
      </c>
      <c r="C168" s="25">
        <v>45314</v>
      </c>
      <c r="D168" s="24">
        <v>1757</v>
      </c>
      <c r="E168" s="26" t="s">
        <v>112</v>
      </c>
      <c r="F168" s="26" t="s">
        <v>113</v>
      </c>
      <c r="G168" s="32" t="s">
        <v>29</v>
      </c>
      <c r="H168" s="26" t="s">
        <v>30</v>
      </c>
      <c r="I168" s="33">
        <v>4</v>
      </c>
      <c r="J168" s="18">
        <v>260</v>
      </c>
      <c r="K168" s="18">
        <v>125</v>
      </c>
      <c r="L168" s="35">
        <v>51.923076923076898</v>
      </c>
      <c r="M168" s="26" t="s">
        <v>31</v>
      </c>
      <c r="N168" s="18">
        <v>500</v>
      </c>
      <c r="O168" s="18">
        <v>100</v>
      </c>
      <c r="P168" s="21">
        <f t="shared" si="2"/>
        <v>0.2</v>
      </c>
      <c r="Q168" s="22" t="s">
        <v>16</v>
      </c>
    </row>
    <row r="169" spans="1:17" s="23" customFormat="1" ht="11.25" hidden="1" outlineLevel="2" x14ac:dyDescent="0.2">
      <c r="A169" s="24">
        <v>77</v>
      </c>
      <c r="B169" s="24">
        <v>784377</v>
      </c>
      <c r="C169" s="25">
        <v>45315</v>
      </c>
      <c r="D169" s="24">
        <v>1773</v>
      </c>
      <c r="E169" s="26" t="s">
        <v>314</v>
      </c>
      <c r="F169" s="26" t="s">
        <v>315</v>
      </c>
      <c r="G169" s="32" t="s">
        <v>316</v>
      </c>
      <c r="H169" s="26" t="s">
        <v>317</v>
      </c>
      <c r="I169" s="33">
        <v>10</v>
      </c>
      <c r="J169" s="18">
        <v>38</v>
      </c>
      <c r="K169" s="18">
        <v>38.25</v>
      </c>
      <c r="L169" s="35">
        <v>15</v>
      </c>
      <c r="M169" s="26" t="s">
        <v>40</v>
      </c>
      <c r="N169" s="18">
        <v>382.5</v>
      </c>
      <c r="O169" s="18">
        <v>69.614999999999995</v>
      </c>
      <c r="P169" s="21">
        <f t="shared" si="2"/>
        <v>0.182</v>
      </c>
      <c r="Q169" s="22" t="s">
        <v>16</v>
      </c>
    </row>
    <row r="170" spans="1:17" s="23" customFormat="1" ht="11.25" hidden="1" outlineLevel="2" x14ac:dyDescent="0.2">
      <c r="A170" s="24">
        <v>77</v>
      </c>
      <c r="B170" s="24">
        <v>784377</v>
      </c>
      <c r="C170" s="25">
        <v>45315</v>
      </c>
      <c r="D170" s="24">
        <v>1773</v>
      </c>
      <c r="E170" s="26" t="s">
        <v>314</v>
      </c>
      <c r="F170" s="26" t="s">
        <v>315</v>
      </c>
      <c r="G170" s="32" t="s">
        <v>318</v>
      </c>
      <c r="H170" s="26" t="s">
        <v>319</v>
      </c>
      <c r="I170" s="33">
        <v>3</v>
      </c>
      <c r="J170" s="18">
        <v>97</v>
      </c>
      <c r="K170" s="18">
        <v>86.7</v>
      </c>
      <c r="L170" s="35">
        <v>15</v>
      </c>
      <c r="M170" s="26" t="s">
        <v>49</v>
      </c>
      <c r="N170" s="18">
        <v>260.10000000000002</v>
      </c>
      <c r="O170" s="18">
        <v>65.545199999999994</v>
      </c>
      <c r="P170" s="21">
        <f t="shared" si="2"/>
        <v>0.25199999999999995</v>
      </c>
      <c r="Q170" s="22" t="s">
        <v>16</v>
      </c>
    </row>
    <row r="171" spans="1:17" s="23" customFormat="1" ht="11.25" hidden="1" outlineLevel="2" x14ac:dyDescent="0.2">
      <c r="A171" s="24">
        <v>77</v>
      </c>
      <c r="B171" s="24">
        <v>784377</v>
      </c>
      <c r="C171" s="25">
        <v>45315</v>
      </c>
      <c r="D171" s="24">
        <v>1773</v>
      </c>
      <c r="E171" s="26" t="s">
        <v>314</v>
      </c>
      <c r="F171" s="26" t="s">
        <v>315</v>
      </c>
      <c r="G171" s="32" t="s">
        <v>320</v>
      </c>
      <c r="H171" s="26" t="s">
        <v>321</v>
      </c>
      <c r="I171" s="33">
        <v>4</v>
      </c>
      <c r="J171" s="18">
        <v>100</v>
      </c>
      <c r="K171" s="18">
        <v>89.25</v>
      </c>
      <c r="L171" s="35">
        <v>15</v>
      </c>
      <c r="M171" s="26" t="s">
        <v>31</v>
      </c>
      <c r="N171" s="18">
        <v>357</v>
      </c>
      <c r="O171" s="18">
        <v>78.540000000000006</v>
      </c>
      <c r="P171" s="21">
        <f t="shared" si="2"/>
        <v>0.22000000000000003</v>
      </c>
      <c r="Q171" s="22" t="s">
        <v>16</v>
      </c>
    </row>
    <row r="172" spans="1:17" s="23" customFormat="1" ht="11.25" hidden="1" outlineLevel="2" x14ac:dyDescent="0.2">
      <c r="A172" s="24">
        <v>77</v>
      </c>
      <c r="B172" s="24">
        <v>784377</v>
      </c>
      <c r="C172" s="25">
        <v>45315</v>
      </c>
      <c r="D172" s="24">
        <v>1773</v>
      </c>
      <c r="E172" s="26" t="s">
        <v>314</v>
      </c>
      <c r="F172" s="26" t="s">
        <v>315</v>
      </c>
      <c r="G172" s="32" t="s">
        <v>322</v>
      </c>
      <c r="H172" s="26" t="s">
        <v>323</v>
      </c>
      <c r="I172" s="33">
        <v>2</v>
      </c>
      <c r="J172" s="18">
        <v>62</v>
      </c>
      <c r="K172" s="18">
        <v>55.25</v>
      </c>
      <c r="L172" s="35">
        <v>15</v>
      </c>
      <c r="M172" s="26" t="s">
        <v>49</v>
      </c>
      <c r="N172" s="18">
        <v>110.5</v>
      </c>
      <c r="O172" s="18">
        <v>27.846</v>
      </c>
      <c r="P172" s="21">
        <f t="shared" si="2"/>
        <v>0.252</v>
      </c>
      <c r="Q172" s="22" t="s">
        <v>16</v>
      </c>
    </row>
    <row r="173" spans="1:17" s="23" customFormat="1" ht="11.25" hidden="1" outlineLevel="2" x14ac:dyDescent="0.2">
      <c r="A173" s="24">
        <v>77</v>
      </c>
      <c r="B173" s="24">
        <v>784377</v>
      </c>
      <c r="C173" s="25">
        <v>45315</v>
      </c>
      <c r="D173" s="24">
        <v>1773</v>
      </c>
      <c r="E173" s="26" t="s">
        <v>314</v>
      </c>
      <c r="F173" s="26" t="s">
        <v>315</v>
      </c>
      <c r="G173" s="32" t="s">
        <v>324</v>
      </c>
      <c r="H173" s="26" t="s">
        <v>325</v>
      </c>
      <c r="I173" s="33">
        <v>2</v>
      </c>
      <c r="J173" s="18">
        <v>62</v>
      </c>
      <c r="K173" s="18">
        <v>55.25</v>
      </c>
      <c r="L173" s="35">
        <v>15</v>
      </c>
      <c r="M173" s="26" t="s">
        <v>49</v>
      </c>
      <c r="N173" s="18">
        <v>110.5</v>
      </c>
      <c r="O173" s="18">
        <v>27.846</v>
      </c>
      <c r="P173" s="21">
        <f t="shared" si="2"/>
        <v>0.252</v>
      </c>
      <c r="Q173" s="22" t="s">
        <v>16</v>
      </c>
    </row>
    <row r="174" spans="1:17" s="23" customFormat="1" ht="11.25" hidden="1" outlineLevel="2" x14ac:dyDescent="0.2">
      <c r="A174" s="24">
        <v>77</v>
      </c>
      <c r="B174" s="24">
        <v>784377</v>
      </c>
      <c r="C174" s="25">
        <v>45315</v>
      </c>
      <c r="D174" s="24">
        <v>1773</v>
      </c>
      <c r="E174" s="26" t="s">
        <v>314</v>
      </c>
      <c r="F174" s="26" t="s">
        <v>315</v>
      </c>
      <c r="G174" s="32" t="s">
        <v>326</v>
      </c>
      <c r="H174" s="26" t="s">
        <v>327</v>
      </c>
      <c r="I174" s="33">
        <v>2</v>
      </c>
      <c r="J174" s="18">
        <v>125</v>
      </c>
      <c r="K174" s="18">
        <v>111.35</v>
      </c>
      <c r="L174" s="35">
        <v>15</v>
      </c>
      <c r="M174" s="26" t="s">
        <v>40</v>
      </c>
      <c r="N174" s="18">
        <v>222.7</v>
      </c>
      <c r="O174" s="18">
        <v>40.531399999999998</v>
      </c>
      <c r="P174" s="21">
        <f t="shared" si="2"/>
        <v>0.182</v>
      </c>
      <c r="Q174" s="22" t="s">
        <v>16</v>
      </c>
    </row>
    <row r="175" spans="1:17" s="23" customFormat="1" ht="11.25" hidden="1" outlineLevel="2" x14ac:dyDescent="0.2">
      <c r="A175" s="24">
        <v>77</v>
      </c>
      <c r="B175" s="24">
        <v>784388</v>
      </c>
      <c r="C175" s="25">
        <v>45315</v>
      </c>
      <c r="D175" s="24">
        <v>699</v>
      </c>
      <c r="E175" s="26" t="s">
        <v>251</v>
      </c>
      <c r="F175" s="26" t="s">
        <v>252</v>
      </c>
      <c r="G175" s="32" t="s">
        <v>328</v>
      </c>
      <c r="H175" s="26" t="s">
        <v>329</v>
      </c>
      <c r="I175" s="33">
        <v>4</v>
      </c>
      <c r="J175" s="18">
        <v>731</v>
      </c>
      <c r="K175" s="18">
        <v>731</v>
      </c>
      <c r="L175" s="35">
        <v>0</v>
      </c>
      <c r="M175" s="26" t="s">
        <v>31</v>
      </c>
      <c r="N175" s="18">
        <v>2924</v>
      </c>
      <c r="O175" s="18">
        <v>731</v>
      </c>
      <c r="P175" s="21">
        <f t="shared" si="2"/>
        <v>0.25</v>
      </c>
      <c r="Q175" s="22" t="s">
        <v>16</v>
      </c>
    </row>
    <row r="176" spans="1:17" s="23" customFormat="1" ht="11.25" hidden="1" outlineLevel="2" x14ac:dyDescent="0.2">
      <c r="A176" s="24">
        <v>77</v>
      </c>
      <c r="B176" s="24">
        <v>784388</v>
      </c>
      <c r="C176" s="25">
        <v>45315</v>
      </c>
      <c r="D176" s="24">
        <v>699</v>
      </c>
      <c r="E176" s="26" t="s">
        <v>251</v>
      </c>
      <c r="F176" s="26" t="s">
        <v>252</v>
      </c>
      <c r="G176" s="32" t="s">
        <v>330</v>
      </c>
      <c r="H176" s="26" t="s">
        <v>329</v>
      </c>
      <c r="I176" s="33">
        <v>4</v>
      </c>
      <c r="J176" s="18">
        <v>731</v>
      </c>
      <c r="K176" s="18">
        <v>731</v>
      </c>
      <c r="L176" s="35">
        <v>0</v>
      </c>
      <c r="M176" s="26" t="s">
        <v>31</v>
      </c>
      <c r="N176" s="18">
        <v>2924</v>
      </c>
      <c r="O176" s="18">
        <v>731</v>
      </c>
      <c r="P176" s="21">
        <f t="shared" si="2"/>
        <v>0.25</v>
      </c>
      <c r="Q176" s="22" t="s">
        <v>16</v>
      </c>
    </row>
    <row r="177" spans="1:17" s="23" customFormat="1" ht="11.25" hidden="1" outlineLevel="2" x14ac:dyDescent="0.2">
      <c r="A177" s="24">
        <v>77</v>
      </c>
      <c r="B177" s="24">
        <v>784388</v>
      </c>
      <c r="C177" s="25">
        <v>45315</v>
      </c>
      <c r="D177" s="24">
        <v>699</v>
      </c>
      <c r="E177" s="26" t="s">
        <v>251</v>
      </c>
      <c r="F177" s="26" t="s">
        <v>252</v>
      </c>
      <c r="G177" s="32" t="s">
        <v>331</v>
      </c>
      <c r="H177" s="26" t="s">
        <v>329</v>
      </c>
      <c r="I177" s="33">
        <v>4</v>
      </c>
      <c r="J177" s="18">
        <v>731</v>
      </c>
      <c r="K177" s="18">
        <v>731</v>
      </c>
      <c r="L177" s="35">
        <v>0</v>
      </c>
      <c r="M177" s="26" t="s">
        <v>31</v>
      </c>
      <c r="N177" s="18">
        <v>2924</v>
      </c>
      <c r="O177" s="18">
        <v>731</v>
      </c>
      <c r="P177" s="21">
        <f t="shared" si="2"/>
        <v>0.25</v>
      </c>
      <c r="Q177" s="22" t="s">
        <v>16</v>
      </c>
    </row>
    <row r="178" spans="1:17" s="23" customFormat="1" ht="11.25" hidden="1" outlineLevel="2" x14ac:dyDescent="0.2">
      <c r="A178" s="24">
        <v>77</v>
      </c>
      <c r="B178" s="24">
        <v>784388</v>
      </c>
      <c r="C178" s="25">
        <v>45315</v>
      </c>
      <c r="D178" s="24">
        <v>699</v>
      </c>
      <c r="E178" s="26" t="s">
        <v>251</v>
      </c>
      <c r="F178" s="26" t="s">
        <v>252</v>
      </c>
      <c r="G178" s="32" t="s">
        <v>332</v>
      </c>
      <c r="H178" s="26" t="s">
        <v>329</v>
      </c>
      <c r="I178" s="33">
        <v>3</v>
      </c>
      <c r="J178" s="18">
        <v>731</v>
      </c>
      <c r="K178" s="18">
        <v>731</v>
      </c>
      <c r="L178" s="35">
        <v>0</v>
      </c>
      <c r="M178" s="26" t="s">
        <v>31</v>
      </c>
      <c r="N178" s="18">
        <v>2193</v>
      </c>
      <c r="O178" s="18">
        <v>548.25</v>
      </c>
      <c r="P178" s="21">
        <f t="shared" si="2"/>
        <v>0.25</v>
      </c>
      <c r="Q178" s="22" t="s">
        <v>16</v>
      </c>
    </row>
    <row r="179" spans="1:17" s="23" customFormat="1" ht="11.25" hidden="1" outlineLevel="2" x14ac:dyDescent="0.2">
      <c r="A179" s="36">
        <v>77</v>
      </c>
      <c r="B179" s="36">
        <v>784391</v>
      </c>
      <c r="C179" s="37">
        <v>45315</v>
      </c>
      <c r="D179" s="36">
        <v>758</v>
      </c>
      <c r="E179" s="23" t="s">
        <v>333</v>
      </c>
      <c r="F179" s="23" t="s">
        <v>334</v>
      </c>
      <c r="G179" s="38" t="s">
        <v>96</v>
      </c>
      <c r="H179" s="23" t="s">
        <v>97</v>
      </c>
      <c r="I179" s="39">
        <v>1</v>
      </c>
      <c r="J179" s="34">
        <v>510</v>
      </c>
      <c r="K179" s="18">
        <v>350</v>
      </c>
      <c r="L179" s="40">
        <v>31.372549019607799</v>
      </c>
      <c r="M179" s="23" t="s">
        <v>98</v>
      </c>
      <c r="N179" s="34">
        <v>350</v>
      </c>
      <c r="O179" s="34">
        <v>17.5</v>
      </c>
      <c r="P179" s="21">
        <f t="shared" si="2"/>
        <v>0.05</v>
      </c>
      <c r="Q179" s="22" t="s">
        <v>16</v>
      </c>
    </row>
    <row r="180" spans="1:17" s="23" customFormat="1" ht="11.25" hidden="1" outlineLevel="2" x14ac:dyDescent="0.2">
      <c r="A180" s="24">
        <v>77</v>
      </c>
      <c r="B180" s="24">
        <v>784437</v>
      </c>
      <c r="C180" s="25">
        <v>45315</v>
      </c>
      <c r="D180" s="24">
        <v>1140</v>
      </c>
      <c r="E180" s="26" t="s">
        <v>335</v>
      </c>
      <c r="F180" s="26" t="s">
        <v>336</v>
      </c>
      <c r="G180" s="32" t="s">
        <v>29</v>
      </c>
      <c r="H180" s="26" t="s">
        <v>30</v>
      </c>
      <c r="I180" s="33">
        <v>1</v>
      </c>
      <c r="J180" s="18">
        <v>260</v>
      </c>
      <c r="K180" s="18">
        <v>110</v>
      </c>
      <c r="L180" s="35">
        <v>57.692307692307701</v>
      </c>
      <c r="M180" s="26" t="s">
        <v>31</v>
      </c>
      <c r="N180" s="18">
        <v>110</v>
      </c>
      <c r="O180" s="18">
        <v>22</v>
      </c>
      <c r="P180" s="21">
        <f t="shared" si="2"/>
        <v>0.2</v>
      </c>
      <c r="Q180" s="22" t="s">
        <v>16</v>
      </c>
    </row>
    <row r="181" spans="1:17" s="23" customFormat="1" ht="11.25" hidden="1" outlineLevel="2" x14ac:dyDescent="0.2">
      <c r="A181" s="24">
        <v>77</v>
      </c>
      <c r="B181" s="24">
        <v>784447</v>
      </c>
      <c r="C181" s="25">
        <v>45315</v>
      </c>
      <c r="D181" s="24">
        <v>656</v>
      </c>
      <c r="E181" s="26" t="s">
        <v>337</v>
      </c>
      <c r="F181" s="26" t="s">
        <v>338</v>
      </c>
      <c r="G181" s="32" t="s">
        <v>29</v>
      </c>
      <c r="H181" s="26" t="s">
        <v>30</v>
      </c>
      <c r="I181" s="33">
        <v>2</v>
      </c>
      <c r="J181" s="18">
        <v>260</v>
      </c>
      <c r="K181" s="18">
        <v>110</v>
      </c>
      <c r="L181" s="35">
        <v>57.692307692307701</v>
      </c>
      <c r="M181" s="26" t="s">
        <v>31</v>
      </c>
      <c r="N181" s="18">
        <v>220</v>
      </c>
      <c r="O181" s="18">
        <v>44</v>
      </c>
      <c r="P181" s="21">
        <f t="shared" si="2"/>
        <v>0.2</v>
      </c>
      <c r="Q181" s="22" t="s">
        <v>16</v>
      </c>
    </row>
    <row r="182" spans="1:17" s="23" customFormat="1" ht="11.25" hidden="1" outlineLevel="2" x14ac:dyDescent="0.2">
      <c r="A182" s="24">
        <v>77</v>
      </c>
      <c r="B182" s="24">
        <v>784467</v>
      </c>
      <c r="C182" s="25">
        <v>45315</v>
      </c>
      <c r="D182" s="24">
        <v>656</v>
      </c>
      <c r="E182" s="26" t="s">
        <v>94</v>
      </c>
      <c r="F182" s="26" t="s">
        <v>95</v>
      </c>
      <c r="G182" s="32" t="s">
        <v>339</v>
      </c>
      <c r="H182" s="26" t="s">
        <v>340</v>
      </c>
      <c r="I182" s="33">
        <v>2</v>
      </c>
      <c r="J182" s="18">
        <v>156</v>
      </c>
      <c r="K182" s="18">
        <v>164</v>
      </c>
      <c r="L182" s="35">
        <v>0</v>
      </c>
      <c r="M182" s="26" t="s">
        <v>31</v>
      </c>
      <c r="N182" s="18">
        <v>328</v>
      </c>
      <c r="O182" s="18">
        <v>82</v>
      </c>
      <c r="P182" s="21">
        <f t="shared" si="2"/>
        <v>0.25</v>
      </c>
      <c r="Q182" s="22" t="s">
        <v>16</v>
      </c>
    </row>
    <row r="183" spans="1:17" s="23" customFormat="1" ht="11.25" hidden="1" outlineLevel="2" x14ac:dyDescent="0.2">
      <c r="A183" s="36">
        <v>77</v>
      </c>
      <c r="B183" s="36">
        <v>784469</v>
      </c>
      <c r="C183" s="37">
        <v>45315</v>
      </c>
      <c r="D183" s="36">
        <v>758</v>
      </c>
      <c r="E183" s="23" t="s">
        <v>333</v>
      </c>
      <c r="F183" s="23" t="s">
        <v>334</v>
      </c>
      <c r="G183" s="38" t="s">
        <v>96</v>
      </c>
      <c r="H183" s="23" t="s">
        <v>97</v>
      </c>
      <c r="I183" s="39">
        <v>1</v>
      </c>
      <c r="J183" s="34">
        <v>510</v>
      </c>
      <c r="K183" s="18">
        <v>350</v>
      </c>
      <c r="L183" s="40">
        <v>31.372549019607799</v>
      </c>
      <c r="M183" s="23" t="s">
        <v>98</v>
      </c>
      <c r="N183" s="34">
        <v>350</v>
      </c>
      <c r="O183" s="34">
        <v>17.5</v>
      </c>
      <c r="P183" s="21">
        <f t="shared" si="2"/>
        <v>0.05</v>
      </c>
      <c r="Q183" s="22" t="s">
        <v>16</v>
      </c>
    </row>
    <row r="184" spans="1:17" s="23" customFormat="1" ht="11.25" hidden="1" outlineLevel="2" x14ac:dyDescent="0.2">
      <c r="A184" s="24">
        <v>77</v>
      </c>
      <c r="B184" s="24">
        <v>784471</v>
      </c>
      <c r="C184" s="25">
        <v>45315</v>
      </c>
      <c r="D184" s="24">
        <v>1773</v>
      </c>
      <c r="E184" s="26" t="s">
        <v>314</v>
      </c>
      <c r="F184" s="26" t="s">
        <v>315</v>
      </c>
      <c r="G184" s="32" t="s">
        <v>341</v>
      </c>
      <c r="H184" s="26" t="s">
        <v>342</v>
      </c>
      <c r="I184" s="33">
        <v>5</v>
      </c>
      <c r="J184" s="18">
        <v>263</v>
      </c>
      <c r="K184" s="18">
        <v>232.9</v>
      </c>
      <c r="L184" s="35">
        <v>15</v>
      </c>
      <c r="M184" s="26" t="s">
        <v>40</v>
      </c>
      <c r="N184" s="18">
        <v>1164.5</v>
      </c>
      <c r="O184" s="18">
        <v>211.93899999999999</v>
      </c>
      <c r="P184" s="21">
        <f t="shared" si="2"/>
        <v>0.182</v>
      </c>
      <c r="Q184" s="22" t="s">
        <v>16</v>
      </c>
    </row>
    <row r="185" spans="1:17" s="23" customFormat="1" ht="11.25" hidden="1" outlineLevel="2" x14ac:dyDescent="0.2">
      <c r="A185" s="24">
        <v>77</v>
      </c>
      <c r="B185" s="24">
        <v>784471</v>
      </c>
      <c r="C185" s="25">
        <v>45315</v>
      </c>
      <c r="D185" s="24">
        <v>1773</v>
      </c>
      <c r="E185" s="26" t="s">
        <v>314</v>
      </c>
      <c r="F185" s="26" t="s">
        <v>315</v>
      </c>
      <c r="G185" s="32" t="s">
        <v>343</v>
      </c>
      <c r="H185" s="26" t="s">
        <v>344</v>
      </c>
      <c r="I185" s="33">
        <v>1</v>
      </c>
      <c r="J185" s="18">
        <v>267</v>
      </c>
      <c r="K185" s="18">
        <v>238</v>
      </c>
      <c r="L185" s="35">
        <v>15</v>
      </c>
      <c r="M185" s="26" t="s">
        <v>40</v>
      </c>
      <c r="N185" s="18">
        <v>238</v>
      </c>
      <c r="O185" s="18">
        <v>43.316000000000003</v>
      </c>
      <c r="P185" s="21">
        <f t="shared" si="2"/>
        <v>0.18200000000000002</v>
      </c>
      <c r="Q185" s="22" t="s">
        <v>16</v>
      </c>
    </row>
    <row r="186" spans="1:17" s="23" customFormat="1" ht="11.25" hidden="1" outlineLevel="2" x14ac:dyDescent="0.2">
      <c r="A186" s="24">
        <v>77</v>
      </c>
      <c r="B186" s="24">
        <v>784471</v>
      </c>
      <c r="C186" s="25">
        <v>45315</v>
      </c>
      <c r="D186" s="24">
        <v>1773</v>
      </c>
      <c r="E186" s="26" t="s">
        <v>314</v>
      </c>
      <c r="F186" s="26" t="s">
        <v>315</v>
      </c>
      <c r="G186" s="32" t="s">
        <v>345</v>
      </c>
      <c r="H186" s="26" t="s">
        <v>346</v>
      </c>
      <c r="I186" s="33">
        <v>4</v>
      </c>
      <c r="J186" s="18">
        <v>146</v>
      </c>
      <c r="K186" s="18">
        <v>130.05000000000001</v>
      </c>
      <c r="L186" s="35">
        <v>15</v>
      </c>
      <c r="M186" s="26" t="s">
        <v>31</v>
      </c>
      <c r="N186" s="18">
        <v>520.20000000000005</v>
      </c>
      <c r="O186" s="18">
        <v>114.444</v>
      </c>
      <c r="P186" s="21">
        <f t="shared" si="2"/>
        <v>0.21999999999999997</v>
      </c>
      <c r="Q186" s="22" t="s">
        <v>16</v>
      </c>
    </row>
    <row r="187" spans="1:17" s="23" customFormat="1" ht="11.25" hidden="1" outlineLevel="2" x14ac:dyDescent="0.2">
      <c r="A187" s="24">
        <v>77</v>
      </c>
      <c r="B187" s="24">
        <v>784487</v>
      </c>
      <c r="C187" s="25">
        <v>45316</v>
      </c>
      <c r="D187" s="24">
        <v>1540</v>
      </c>
      <c r="E187" s="26" t="s">
        <v>347</v>
      </c>
      <c r="F187" s="26" t="s">
        <v>348</v>
      </c>
      <c r="G187" s="32" t="s">
        <v>349</v>
      </c>
      <c r="H187" s="26" t="s">
        <v>350</v>
      </c>
      <c r="I187" s="33">
        <v>2</v>
      </c>
      <c r="J187" s="18">
        <v>471</v>
      </c>
      <c r="K187" s="18">
        <v>350.4</v>
      </c>
      <c r="L187" s="35">
        <v>25.605095541401301</v>
      </c>
      <c r="M187" s="26" t="s">
        <v>21</v>
      </c>
      <c r="N187" s="18">
        <v>700.8</v>
      </c>
      <c r="O187" s="18">
        <v>140.16</v>
      </c>
      <c r="P187" s="21">
        <f t="shared" si="2"/>
        <v>0.2</v>
      </c>
      <c r="Q187" s="22" t="s">
        <v>16</v>
      </c>
    </row>
    <row r="188" spans="1:17" s="23" customFormat="1" ht="11.25" hidden="1" outlineLevel="2" x14ac:dyDescent="0.2">
      <c r="A188" s="24">
        <v>77</v>
      </c>
      <c r="B188" s="24">
        <v>784612</v>
      </c>
      <c r="C188" s="25">
        <v>45317</v>
      </c>
      <c r="D188" s="24">
        <v>1852</v>
      </c>
      <c r="E188" s="26" t="s">
        <v>351</v>
      </c>
      <c r="F188" s="26" t="s">
        <v>352</v>
      </c>
      <c r="G188" s="32" t="s">
        <v>353</v>
      </c>
      <c r="H188" s="26" t="s">
        <v>354</v>
      </c>
      <c r="I188" s="33">
        <v>2</v>
      </c>
      <c r="J188" s="18">
        <v>26</v>
      </c>
      <c r="K188" s="18">
        <v>39</v>
      </c>
      <c r="L188" s="35">
        <v>0</v>
      </c>
      <c r="M188" s="26" t="s">
        <v>40</v>
      </c>
      <c r="N188" s="18">
        <v>78</v>
      </c>
      <c r="O188" s="18">
        <v>15.6</v>
      </c>
      <c r="P188" s="21">
        <f t="shared" si="2"/>
        <v>0.19999999999999998</v>
      </c>
      <c r="Q188" s="22" t="s">
        <v>16</v>
      </c>
    </row>
    <row r="189" spans="1:17" s="23" customFormat="1" ht="11.25" hidden="1" outlineLevel="2" x14ac:dyDescent="0.2">
      <c r="A189" s="24">
        <v>77</v>
      </c>
      <c r="B189" s="24">
        <v>784612</v>
      </c>
      <c r="C189" s="25">
        <v>45317</v>
      </c>
      <c r="D189" s="24">
        <v>1852</v>
      </c>
      <c r="E189" s="26" t="s">
        <v>351</v>
      </c>
      <c r="F189" s="26" t="s">
        <v>352</v>
      </c>
      <c r="G189" s="32" t="s">
        <v>355</v>
      </c>
      <c r="H189" s="26" t="s">
        <v>356</v>
      </c>
      <c r="I189" s="33">
        <v>3</v>
      </c>
      <c r="J189" s="18">
        <v>26</v>
      </c>
      <c r="K189" s="18">
        <v>39</v>
      </c>
      <c r="L189" s="35">
        <v>0</v>
      </c>
      <c r="M189" s="26" t="s">
        <v>40</v>
      </c>
      <c r="N189" s="18">
        <v>117</v>
      </c>
      <c r="O189" s="18">
        <v>23.4</v>
      </c>
      <c r="P189" s="21">
        <f t="shared" si="2"/>
        <v>0.19999999999999998</v>
      </c>
      <c r="Q189" s="22" t="s">
        <v>16</v>
      </c>
    </row>
    <row r="190" spans="1:17" s="23" customFormat="1" ht="11.25" hidden="1" outlineLevel="2" x14ac:dyDescent="0.2">
      <c r="A190" s="24">
        <v>77</v>
      </c>
      <c r="B190" s="24">
        <v>784612</v>
      </c>
      <c r="C190" s="25">
        <v>45317</v>
      </c>
      <c r="D190" s="24">
        <v>1852</v>
      </c>
      <c r="E190" s="26" t="s">
        <v>351</v>
      </c>
      <c r="F190" s="26" t="s">
        <v>352</v>
      </c>
      <c r="G190" s="32" t="s">
        <v>357</v>
      </c>
      <c r="H190" s="26" t="s">
        <v>358</v>
      </c>
      <c r="I190" s="33">
        <v>3</v>
      </c>
      <c r="J190" s="18">
        <v>26</v>
      </c>
      <c r="K190" s="18">
        <v>39</v>
      </c>
      <c r="L190" s="35">
        <v>0</v>
      </c>
      <c r="M190" s="26" t="s">
        <v>40</v>
      </c>
      <c r="N190" s="18">
        <v>117</v>
      </c>
      <c r="O190" s="18">
        <v>23.4</v>
      </c>
      <c r="P190" s="21">
        <f t="shared" si="2"/>
        <v>0.19999999999999998</v>
      </c>
      <c r="Q190" s="22" t="s">
        <v>16</v>
      </c>
    </row>
    <row r="191" spans="1:17" s="23" customFormat="1" ht="11.25" hidden="1" outlineLevel="2" x14ac:dyDescent="0.2">
      <c r="A191" s="24">
        <v>77</v>
      </c>
      <c r="B191" s="24">
        <v>784626</v>
      </c>
      <c r="C191" s="25">
        <v>45317</v>
      </c>
      <c r="D191" s="24">
        <v>4747</v>
      </c>
      <c r="E191" s="26" t="s">
        <v>119</v>
      </c>
      <c r="F191" s="26" t="s">
        <v>120</v>
      </c>
      <c r="G191" s="32" t="s">
        <v>359</v>
      </c>
      <c r="H191" s="26" t="s">
        <v>360</v>
      </c>
      <c r="I191" s="33">
        <v>2</v>
      </c>
      <c r="J191" s="18">
        <v>437</v>
      </c>
      <c r="K191" s="18">
        <v>459</v>
      </c>
      <c r="L191" s="35">
        <v>0</v>
      </c>
      <c r="M191" s="26" t="s">
        <v>31</v>
      </c>
      <c r="N191" s="18">
        <v>918</v>
      </c>
      <c r="O191" s="18">
        <v>229.5</v>
      </c>
      <c r="P191" s="21">
        <f t="shared" si="2"/>
        <v>0.25</v>
      </c>
      <c r="Q191" s="22" t="s">
        <v>16</v>
      </c>
    </row>
    <row r="192" spans="1:17" s="23" customFormat="1" ht="11.25" hidden="1" outlineLevel="2" x14ac:dyDescent="0.2">
      <c r="A192" s="24">
        <v>77</v>
      </c>
      <c r="B192" s="24">
        <v>784704</v>
      </c>
      <c r="C192" s="25">
        <v>45320</v>
      </c>
      <c r="D192" s="24">
        <v>1757</v>
      </c>
      <c r="E192" s="26" t="s">
        <v>112</v>
      </c>
      <c r="F192" s="26" t="s">
        <v>113</v>
      </c>
      <c r="G192" s="32" t="s">
        <v>103</v>
      </c>
      <c r="H192" s="26" t="s">
        <v>30</v>
      </c>
      <c r="I192" s="33">
        <v>3</v>
      </c>
      <c r="J192" s="18">
        <v>260</v>
      </c>
      <c r="K192" s="18">
        <v>125</v>
      </c>
      <c r="L192" s="35">
        <v>51.923076923076898</v>
      </c>
      <c r="M192" s="26" t="s">
        <v>31</v>
      </c>
      <c r="N192" s="18">
        <v>375</v>
      </c>
      <c r="O192" s="18">
        <v>75</v>
      </c>
      <c r="P192" s="21">
        <f t="shared" si="2"/>
        <v>0.2</v>
      </c>
      <c r="Q192" s="22" t="s">
        <v>16</v>
      </c>
    </row>
    <row r="193" spans="1:17" s="23" customFormat="1" ht="11.25" hidden="1" outlineLevel="2" x14ac:dyDescent="0.2">
      <c r="A193" s="41">
        <v>77</v>
      </c>
      <c r="B193" s="41">
        <v>784808</v>
      </c>
      <c r="C193" s="42">
        <v>45335</v>
      </c>
      <c r="D193" s="41">
        <v>1773</v>
      </c>
      <c r="E193" s="43" t="s">
        <v>314</v>
      </c>
      <c r="F193" s="43" t="s">
        <v>315</v>
      </c>
      <c r="G193" s="44" t="s">
        <v>341</v>
      </c>
      <c r="H193" s="43" t="s">
        <v>342</v>
      </c>
      <c r="I193" s="45">
        <v>5</v>
      </c>
      <c r="J193" s="46">
        <v>274</v>
      </c>
      <c r="K193" s="46">
        <v>-232.9</v>
      </c>
      <c r="L193" s="47">
        <v>15</v>
      </c>
      <c r="M193" s="43" t="s">
        <v>40</v>
      </c>
      <c r="N193" s="46">
        <v>-1164.5</v>
      </c>
      <c r="O193" s="46">
        <v>-211.93900000000002</v>
      </c>
      <c r="P193" s="48">
        <f t="shared" si="2"/>
        <v>0.18200000000000002</v>
      </c>
      <c r="Q193" s="22" t="s">
        <v>16</v>
      </c>
    </row>
    <row r="194" spans="1:17" s="23" customFormat="1" ht="11.25" hidden="1" outlineLevel="2" x14ac:dyDescent="0.2">
      <c r="A194" s="24">
        <v>77</v>
      </c>
      <c r="B194" s="24">
        <v>784832</v>
      </c>
      <c r="C194" s="25">
        <v>45321</v>
      </c>
      <c r="D194" s="24">
        <v>1852</v>
      </c>
      <c r="E194" s="26" t="s">
        <v>361</v>
      </c>
      <c r="F194" s="26" t="s">
        <v>362</v>
      </c>
      <c r="G194" s="32" t="s">
        <v>363</v>
      </c>
      <c r="H194" s="26" t="s">
        <v>364</v>
      </c>
      <c r="I194" s="33">
        <v>1</v>
      </c>
      <c r="J194" s="18">
        <v>222</v>
      </c>
      <c r="K194" s="18">
        <v>233</v>
      </c>
      <c r="L194" s="35">
        <v>0</v>
      </c>
      <c r="M194" s="26" t="s">
        <v>31</v>
      </c>
      <c r="N194" s="18">
        <v>233</v>
      </c>
      <c r="O194" s="18">
        <v>58.25</v>
      </c>
      <c r="P194" s="21">
        <f t="shared" si="2"/>
        <v>0.25</v>
      </c>
      <c r="Q194" s="22" t="s">
        <v>16</v>
      </c>
    </row>
    <row r="195" spans="1:17" s="23" customFormat="1" ht="11.25" hidden="1" outlineLevel="2" x14ac:dyDescent="0.2">
      <c r="A195" s="24">
        <v>77</v>
      </c>
      <c r="B195" s="24">
        <v>784832</v>
      </c>
      <c r="C195" s="25">
        <v>45321</v>
      </c>
      <c r="D195" s="24">
        <v>1852</v>
      </c>
      <c r="E195" s="26" t="s">
        <v>361</v>
      </c>
      <c r="F195" s="26" t="s">
        <v>362</v>
      </c>
      <c r="G195" s="32" t="s">
        <v>365</v>
      </c>
      <c r="H195" s="26" t="s">
        <v>366</v>
      </c>
      <c r="I195" s="33">
        <v>1</v>
      </c>
      <c r="J195" s="18">
        <v>97</v>
      </c>
      <c r="K195" s="18">
        <v>102</v>
      </c>
      <c r="L195" s="35">
        <v>0</v>
      </c>
      <c r="M195" s="26" t="s">
        <v>31</v>
      </c>
      <c r="N195" s="18">
        <v>102</v>
      </c>
      <c r="O195" s="18">
        <v>25.5</v>
      </c>
      <c r="P195" s="21">
        <f t="shared" ref="P195:P221" si="3">O195/N195</f>
        <v>0.25</v>
      </c>
      <c r="Q195" s="22" t="s">
        <v>16</v>
      </c>
    </row>
    <row r="196" spans="1:17" s="23" customFormat="1" ht="11.25" hidden="1" outlineLevel="2" x14ac:dyDescent="0.2">
      <c r="A196" s="24">
        <v>77</v>
      </c>
      <c r="B196" s="24">
        <v>784832</v>
      </c>
      <c r="C196" s="25">
        <v>45321</v>
      </c>
      <c r="D196" s="24">
        <v>1852</v>
      </c>
      <c r="E196" s="26" t="s">
        <v>361</v>
      </c>
      <c r="F196" s="26" t="s">
        <v>362</v>
      </c>
      <c r="G196" s="32" t="s">
        <v>367</v>
      </c>
      <c r="H196" s="26" t="s">
        <v>368</v>
      </c>
      <c r="I196" s="33">
        <v>1</v>
      </c>
      <c r="J196" s="18">
        <v>97</v>
      </c>
      <c r="K196" s="18">
        <v>102</v>
      </c>
      <c r="L196" s="35">
        <v>0</v>
      </c>
      <c r="M196" s="26" t="s">
        <v>31</v>
      </c>
      <c r="N196" s="18">
        <v>102</v>
      </c>
      <c r="O196" s="18">
        <v>25.5</v>
      </c>
      <c r="P196" s="21">
        <f t="shared" si="3"/>
        <v>0.25</v>
      </c>
      <c r="Q196" s="22" t="s">
        <v>16</v>
      </c>
    </row>
    <row r="197" spans="1:17" s="23" customFormat="1" ht="11.25" hidden="1" outlineLevel="2" x14ac:dyDescent="0.2">
      <c r="A197" s="24">
        <v>77</v>
      </c>
      <c r="B197" s="24">
        <v>784832</v>
      </c>
      <c r="C197" s="25">
        <v>45321</v>
      </c>
      <c r="D197" s="24">
        <v>1852</v>
      </c>
      <c r="E197" s="26" t="s">
        <v>361</v>
      </c>
      <c r="F197" s="26" t="s">
        <v>362</v>
      </c>
      <c r="G197" s="32" t="s">
        <v>369</v>
      </c>
      <c r="H197" s="26" t="s">
        <v>368</v>
      </c>
      <c r="I197" s="33">
        <v>1</v>
      </c>
      <c r="J197" s="18">
        <v>101</v>
      </c>
      <c r="K197" s="18">
        <v>106</v>
      </c>
      <c r="L197" s="35">
        <v>0</v>
      </c>
      <c r="M197" s="26" t="s">
        <v>31</v>
      </c>
      <c r="N197" s="18">
        <v>106</v>
      </c>
      <c r="O197" s="18">
        <v>26.5</v>
      </c>
      <c r="P197" s="21">
        <f t="shared" si="3"/>
        <v>0.25</v>
      </c>
      <c r="Q197" s="22" t="s">
        <v>16</v>
      </c>
    </row>
    <row r="198" spans="1:17" s="23" customFormat="1" ht="11.25" hidden="1" outlineLevel="2" x14ac:dyDescent="0.2">
      <c r="A198" s="24">
        <v>77</v>
      </c>
      <c r="B198" s="24">
        <v>784832</v>
      </c>
      <c r="C198" s="25">
        <v>45321</v>
      </c>
      <c r="D198" s="24">
        <v>1852</v>
      </c>
      <c r="E198" s="26" t="s">
        <v>361</v>
      </c>
      <c r="F198" s="26" t="s">
        <v>362</v>
      </c>
      <c r="G198" s="32" t="s">
        <v>370</v>
      </c>
      <c r="H198" s="26" t="s">
        <v>368</v>
      </c>
      <c r="I198" s="33">
        <v>1</v>
      </c>
      <c r="J198" s="18">
        <v>101</v>
      </c>
      <c r="K198" s="18">
        <v>106</v>
      </c>
      <c r="L198" s="35">
        <v>0</v>
      </c>
      <c r="M198" s="26" t="s">
        <v>31</v>
      </c>
      <c r="N198" s="18">
        <v>106</v>
      </c>
      <c r="O198" s="18">
        <v>26.5</v>
      </c>
      <c r="P198" s="21">
        <f t="shared" si="3"/>
        <v>0.25</v>
      </c>
      <c r="Q198" s="22" t="s">
        <v>16</v>
      </c>
    </row>
    <row r="199" spans="1:17" s="23" customFormat="1" ht="11.25" hidden="1" outlineLevel="2" x14ac:dyDescent="0.2">
      <c r="A199" s="24">
        <v>77</v>
      </c>
      <c r="B199" s="24">
        <v>784832</v>
      </c>
      <c r="C199" s="25">
        <v>45321</v>
      </c>
      <c r="D199" s="24">
        <v>1852</v>
      </c>
      <c r="E199" s="26" t="s">
        <v>361</v>
      </c>
      <c r="F199" s="26" t="s">
        <v>362</v>
      </c>
      <c r="G199" s="32" t="s">
        <v>371</v>
      </c>
      <c r="H199" s="26" t="s">
        <v>368</v>
      </c>
      <c r="I199" s="33">
        <v>1</v>
      </c>
      <c r="J199" s="18">
        <v>101</v>
      </c>
      <c r="K199" s="18">
        <v>106</v>
      </c>
      <c r="L199" s="35">
        <v>0</v>
      </c>
      <c r="M199" s="26" t="s">
        <v>31</v>
      </c>
      <c r="N199" s="18">
        <v>106</v>
      </c>
      <c r="O199" s="18">
        <v>26.5</v>
      </c>
      <c r="P199" s="21">
        <f t="shared" si="3"/>
        <v>0.25</v>
      </c>
      <c r="Q199" s="22" t="s">
        <v>16</v>
      </c>
    </row>
    <row r="200" spans="1:17" s="23" customFormat="1" ht="11.25" hidden="1" outlineLevel="2" x14ac:dyDescent="0.2">
      <c r="A200" s="24">
        <v>77</v>
      </c>
      <c r="B200" s="24">
        <v>784837</v>
      </c>
      <c r="C200" s="25">
        <v>45321</v>
      </c>
      <c r="D200" s="24">
        <v>1852</v>
      </c>
      <c r="E200" s="26" t="s">
        <v>372</v>
      </c>
      <c r="F200" s="26" t="s">
        <v>373</v>
      </c>
      <c r="G200" s="32" t="s">
        <v>103</v>
      </c>
      <c r="H200" s="26" t="s">
        <v>30</v>
      </c>
      <c r="I200" s="33">
        <v>3</v>
      </c>
      <c r="J200" s="18">
        <v>260</v>
      </c>
      <c r="K200" s="18">
        <v>175</v>
      </c>
      <c r="L200" s="35">
        <v>32.692307692307701</v>
      </c>
      <c r="M200" s="26" t="s">
        <v>31</v>
      </c>
      <c r="N200" s="18">
        <v>525</v>
      </c>
      <c r="O200" s="18">
        <v>105</v>
      </c>
      <c r="P200" s="21">
        <f t="shared" si="3"/>
        <v>0.2</v>
      </c>
      <c r="Q200" s="22" t="s">
        <v>16</v>
      </c>
    </row>
    <row r="201" spans="1:17" s="23" customFormat="1" ht="11.25" hidden="1" outlineLevel="2" x14ac:dyDescent="0.2">
      <c r="A201" s="36">
        <v>77</v>
      </c>
      <c r="B201" s="36">
        <v>784910</v>
      </c>
      <c r="C201" s="37">
        <v>45322</v>
      </c>
      <c r="D201" s="36">
        <v>997</v>
      </c>
      <c r="E201" s="23" t="s">
        <v>247</v>
      </c>
      <c r="F201" s="23" t="s">
        <v>248</v>
      </c>
      <c r="G201" s="38" t="s">
        <v>249</v>
      </c>
      <c r="H201" s="23" t="s">
        <v>250</v>
      </c>
      <c r="I201" s="39">
        <v>4</v>
      </c>
      <c r="J201" s="34">
        <v>692</v>
      </c>
      <c r="K201" s="18">
        <v>547.5</v>
      </c>
      <c r="L201" s="40">
        <v>20.881502890173401</v>
      </c>
      <c r="M201" s="23" t="s">
        <v>98</v>
      </c>
      <c r="N201" s="34">
        <v>2190</v>
      </c>
      <c r="O201" s="34">
        <v>447.62795275590554</v>
      </c>
      <c r="P201" s="21">
        <f t="shared" si="3"/>
        <v>0.2043963254593176</v>
      </c>
      <c r="Q201" s="22" t="s">
        <v>16</v>
      </c>
    </row>
    <row r="202" spans="1:17" s="23" customFormat="1" ht="11.25" hidden="1" outlineLevel="2" x14ac:dyDescent="0.2">
      <c r="A202" s="36">
        <v>77</v>
      </c>
      <c r="B202" s="36">
        <v>784913</v>
      </c>
      <c r="C202" s="37">
        <v>45322</v>
      </c>
      <c r="D202" s="36">
        <v>699</v>
      </c>
      <c r="E202" s="23" t="s">
        <v>251</v>
      </c>
      <c r="F202" s="23" t="s">
        <v>252</v>
      </c>
      <c r="G202" s="38" t="s">
        <v>249</v>
      </c>
      <c r="H202" s="23" t="s">
        <v>250</v>
      </c>
      <c r="I202" s="39">
        <v>2</v>
      </c>
      <c r="J202" s="34">
        <v>692</v>
      </c>
      <c r="K202" s="18">
        <v>650</v>
      </c>
      <c r="L202" s="40">
        <v>6.0693641618497098</v>
      </c>
      <c r="M202" s="23" t="s">
        <v>98</v>
      </c>
      <c r="N202" s="34">
        <v>1300</v>
      </c>
      <c r="O202" s="34">
        <v>260</v>
      </c>
      <c r="P202" s="21">
        <f t="shared" si="3"/>
        <v>0.2</v>
      </c>
      <c r="Q202" s="22" t="s">
        <v>16</v>
      </c>
    </row>
    <row r="203" spans="1:17" s="23" customFormat="1" ht="11.25" outlineLevel="2" x14ac:dyDescent="0.2">
      <c r="A203" s="49">
        <v>77</v>
      </c>
      <c r="B203" s="49">
        <v>784989</v>
      </c>
      <c r="C203" s="50">
        <v>45323</v>
      </c>
      <c r="D203" s="49">
        <v>1190</v>
      </c>
      <c r="E203" s="51" t="s">
        <v>374</v>
      </c>
      <c r="F203" s="51" t="s">
        <v>303</v>
      </c>
      <c r="G203" s="52" t="s">
        <v>375</v>
      </c>
      <c r="H203" s="51" t="s">
        <v>376</v>
      </c>
      <c r="I203" s="53">
        <v>5</v>
      </c>
      <c r="J203" s="54">
        <v>77</v>
      </c>
      <c r="K203" s="54">
        <v>77</v>
      </c>
      <c r="L203" s="55">
        <v>0</v>
      </c>
      <c r="M203" s="51" t="s">
        <v>49</v>
      </c>
      <c r="N203" s="54">
        <v>385</v>
      </c>
      <c r="O203" s="54">
        <v>115.5</v>
      </c>
      <c r="P203" s="56">
        <f t="shared" si="3"/>
        <v>0.3</v>
      </c>
      <c r="Q203" s="22" t="s">
        <v>16</v>
      </c>
    </row>
    <row r="204" spans="1:17" s="23" customFormat="1" ht="11.25" outlineLevel="2" x14ac:dyDescent="0.2">
      <c r="A204" s="49">
        <v>77</v>
      </c>
      <c r="B204" s="49">
        <v>784989</v>
      </c>
      <c r="C204" s="50">
        <v>45323</v>
      </c>
      <c r="D204" s="49">
        <v>1190</v>
      </c>
      <c r="E204" s="51" t="s">
        <v>374</v>
      </c>
      <c r="F204" s="51" t="s">
        <v>303</v>
      </c>
      <c r="G204" s="52" t="s">
        <v>377</v>
      </c>
      <c r="H204" s="51" t="s">
        <v>376</v>
      </c>
      <c r="I204" s="53">
        <v>5</v>
      </c>
      <c r="J204" s="54">
        <v>77</v>
      </c>
      <c r="K204" s="54">
        <v>77</v>
      </c>
      <c r="L204" s="55">
        <v>0</v>
      </c>
      <c r="M204" s="51" t="s">
        <v>49</v>
      </c>
      <c r="N204" s="54">
        <v>385</v>
      </c>
      <c r="O204" s="54">
        <v>115.5</v>
      </c>
      <c r="P204" s="56">
        <f t="shared" si="3"/>
        <v>0.3</v>
      </c>
      <c r="Q204" s="22" t="s">
        <v>16</v>
      </c>
    </row>
    <row r="205" spans="1:17" s="23" customFormat="1" ht="11.25" outlineLevel="2" x14ac:dyDescent="0.2">
      <c r="A205" s="49">
        <v>77</v>
      </c>
      <c r="B205" s="49">
        <v>784989</v>
      </c>
      <c r="C205" s="50">
        <v>45323</v>
      </c>
      <c r="D205" s="49">
        <v>1190</v>
      </c>
      <c r="E205" s="51" t="s">
        <v>374</v>
      </c>
      <c r="F205" s="51" t="s">
        <v>303</v>
      </c>
      <c r="G205" s="52" t="s">
        <v>378</v>
      </c>
      <c r="H205" s="51" t="s">
        <v>376</v>
      </c>
      <c r="I205" s="53">
        <v>10</v>
      </c>
      <c r="J205" s="54">
        <v>77</v>
      </c>
      <c r="K205" s="54">
        <v>77</v>
      </c>
      <c r="L205" s="55">
        <v>0</v>
      </c>
      <c r="M205" s="51" t="s">
        <v>49</v>
      </c>
      <c r="N205" s="54">
        <v>770</v>
      </c>
      <c r="O205" s="54">
        <v>231</v>
      </c>
      <c r="P205" s="56">
        <f t="shared" si="3"/>
        <v>0.3</v>
      </c>
      <c r="Q205" s="22" t="s">
        <v>16</v>
      </c>
    </row>
    <row r="206" spans="1:17" s="23" customFormat="1" ht="11.25" outlineLevel="2" x14ac:dyDescent="0.2">
      <c r="A206" s="49">
        <v>77</v>
      </c>
      <c r="B206" s="49">
        <v>784989</v>
      </c>
      <c r="C206" s="50">
        <v>45323</v>
      </c>
      <c r="D206" s="49">
        <v>1190</v>
      </c>
      <c r="E206" s="51" t="s">
        <v>374</v>
      </c>
      <c r="F206" s="51" t="s">
        <v>303</v>
      </c>
      <c r="G206" s="52" t="s">
        <v>379</v>
      </c>
      <c r="H206" s="51" t="s">
        <v>376</v>
      </c>
      <c r="I206" s="53">
        <v>5</v>
      </c>
      <c r="J206" s="54">
        <v>77</v>
      </c>
      <c r="K206" s="54">
        <v>77</v>
      </c>
      <c r="L206" s="55">
        <v>0</v>
      </c>
      <c r="M206" s="51" t="s">
        <v>49</v>
      </c>
      <c r="N206" s="54">
        <v>385</v>
      </c>
      <c r="O206" s="54">
        <v>115.5</v>
      </c>
      <c r="P206" s="56">
        <f t="shared" si="3"/>
        <v>0.3</v>
      </c>
      <c r="Q206" s="22" t="s">
        <v>16</v>
      </c>
    </row>
    <row r="207" spans="1:17" s="23" customFormat="1" ht="11.25" outlineLevel="2" x14ac:dyDescent="0.2">
      <c r="A207" s="49">
        <v>77</v>
      </c>
      <c r="B207" s="49">
        <v>784989</v>
      </c>
      <c r="C207" s="50">
        <v>45323</v>
      </c>
      <c r="D207" s="49">
        <v>1190</v>
      </c>
      <c r="E207" s="51" t="s">
        <v>374</v>
      </c>
      <c r="F207" s="51" t="s">
        <v>303</v>
      </c>
      <c r="G207" s="52" t="s">
        <v>380</v>
      </c>
      <c r="H207" s="51" t="s">
        <v>376</v>
      </c>
      <c r="I207" s="53">
        <v>5</v>
      </c>
      <c r="J207" s="54">
        <v>77</v>
      </c>
      <c r="K207" s="54">
        <v>77</v>
      </c>
      <c r="L207" s="55">
        <v>0</v>
      </c>
      <c r="M207" s="51" t="s">
        <v>49</v>
      </c>
      <c r="N207" s="54">
        <v>385</v>
      </c>
      <c r="O207" s="54">
        <v>115.5</v>
      </c>
      <c r="P207" s="56">
        <f t="shared" si="3"/>
        <v>0.3</v>
      </c>
      <c r="Q207" s="22" t="s">
        <v>16</v>
      </c>
    </row>
    <row r="208" spans="1:17" s="23" customFormat="1" ht="11.25" outlineLevel="2" x14ac:dyDescent="0.2">
      <c r="A208" s="49">
        <v>77</v>
      </c>
      <c r="B208" s="49">
        <v>784989</v>
      </c>
      <c r="C208" s="50">
        <v>45323</v>
      </c>
      <c r="D208" s="49">
        <v>1190</v>
      </c>
      <c r="E208" s="51" t="s">
        <v>374</v>
      </c>
      <c r="F208" s="51" t="s">
        <v>303</v>
      </c>
      <c r="G208" s="52" t="s">
        <v>381</v>
      </c>
      <c r="H208" s="51" t="s">
        <v>376</v>
      </c>
      <c r="I208" s="53">
        <v>1</v>
      </c>
      <c r="J208" s="54">
        <v>77</v>
      </c>
      <c r="K208" s="54">
        <v>77</v>
      </c>
      <c r="L208" s="55">
        <v>0</v>
      </c>
      <c r="M208" s="51" t="s">
        <v>49</v>
      </c>
      <c r="N208" s="54">
        <v>77</v>
      </c>
      <c r="O208" s="54">
        <v>23.1</v>
      </c>
      <c r="P208" s="56">
        <f t="shared" si="3"/>
        <v>0.30000000000000004</v>
      </c>
      <c r="Q208" s="22" t="s">
        <v>16</v>
      </c>
    </row>
    <row r="209" spans="1:17" s="23" customFormat="1" ht="11.25" outlineLevel="2" x14ac:dyDescent="0.2">
      <c r="A209" s="49">
        <v>77</v>
      </c>
      <c r="B209" s="49">
        <v>784989</v>
      </c>
      <c r="C209" s="50">
        <v>45323</v>
      </c>
      <c r="D209" s="49">
        <v>1190</v>
      </c>
      <c r="E209" s="51" t="s">
        <v>374</v>
      </c>
      <c r="F209" s="51" t="s">
        <v>303</v>
      </c>
      <c r="G209" s="52" t="s">
        <v>381</v>
      </c>
      <c r="H209" s="51" t="s">
        <v>376</v>
      </c>
      <c r="I209" s="53">
        <v>1</v>
      </c>
      <c r="J209" s="54">
        <v>77</v>
      </c>
      <c r="K209" s="54">
        <v>77</v>
      </c>
      <c r="L209" s="55">
        <v>0</v>
      </c>
      <c r="M209" s="51" t="s">
        <v>49</v>
      </c>
      <c r="N209" s="54">
        <v>77</v>
      </c>
      <c r="O209" s="54">
        <v>23.1</v>
      </c>
      <c r="P209" s="56">
        <f t="shared" si="3"/>
        <v>0.30000000000000004</v>
      </c>
      <c r="Q209" s="22" t="s">
        <v>16</v>
      </c>
    </row>
    <row r="210" spans="1:17" s="23" customFormat="1" ht="11.25" outlineLevel="2" x14ac:dyDescent="0.2">
      <c r="A210" s="49">
        <v>77</v>
      </c>
      <c r="B210" s="49">
        <v>784989</v>
      </c>
      <c r="C210" s="50">
        <v>45323</v>
      </c>
      <c r="D210" s="49">
        <v>1190</v>
      </c>
      <c r="E210" s="51" t="s">
        <v>374</v>
      </c>
      <c r="F210" s="51" t="s">
        <v>303</v>
      </c>
      <c r="G210" s="52" t="s">
        <v>381</v>
      </c>
      <c r="H210" s="51" t="s">
        <v>376</v>
      </c>
      <c r="I210" s="53">
        <v>8</v>
      </c>
      <c r="J210" s="54">
        <v>77</v>
      </c>
      <c r="K210" s="54">
        <v>77</v>
      </c>
      <c r="L210" s="55">
        <v>0</v>
      </c>
      <c r="M210" s="51" t="s">
        <v>49</v>
      </c>
      <c r="N210" s="54">
        <v>616</v>
      </c>
      <c r="O210" s="54">
        <v>184.8</v>
      </c>
      <c r="P210" s="56">
        <f t="shared" si="3"/>
        <v>0.30000000000000004</v>
      </c>
      <c r="Q210" s="22" t="s">
        <v>16</v>
      </c>
    </row>
    <row r="211" spans="1:17" s="23" customFormat="1" ht="11.25" hidden="1" outlineLevel="2" x14ac:dyDescent="0.2">
      <c r="A211" s="49">
        <v>77</v>
      </c>
      <c r="B211" s="49">
        <v>785043</v>
      </c>
      <c r="C211" s="50">
        <v>45324</v>
      </c>
      <c r="D211" s="49">
        <v>1773</v>
      </c>
      <c r="E211" s="51" t="s">
        <v>314</v>
      </c>
      <c r="F211" s="51" t="s">
        <v>315</v>
      </c>
      <c r="G211" s="52" t="s">
        <v>382</v>
      </c>
      <c r="H211" s="51" t="s">
        <v>383</v>
      </c>
      <c r="I211" s="53">
        <v>2</v>
      </c>
      <c r="J211" s="54">
        <v>38</v>
      </c>
      <c r="K211" s="54">
        <v>32.299999999999997</v>
      </c>
      <c r="L211" s="55">
        <v>15</v>
      </c>
      <c r="M211" s="51" t="s">
        <v>31</v>
      </c>
      <c r="N211" s="54">
        <v>64.599999999999994</v>
      </c>
      <c r="O211" s="54">
        <v>14.212</v>
      </c>
      <c r="P211" s="56">
        <f t="shared" si="3"/>
        <v>0.22000000000000003</v>
      </c>
      <c r="Q211" s="22" t="s">
        <v>16</v>
      </c>
    </row>
    <row r="212" spans="1:17" s="23" customFormat="1" ht="11.25" hidden="1" outlineLevel="2" x14ac:dyDescent="0.2">
      <c r="A212" s="49">
        <v>77</v>
      </c>
      <c r="B212" s="49">
        <v>785043</v>
      </c>
      <c r="C212" s="50">
        <v>45324</v>
      </c>
      <c r="D212" s="49">
        <v>1773</v>
      </c>
      <c r="E212" s="51" t="s">
        <v>314</v>
      </c>
      <c r="F212" s="51" t="s">
        <v>315</v>
      </c>
      <c r="G212" s="52" t="s">
        <v>382</v>
      </c>
      <c r="H212" s="51" t="s">
        <v>383</v>
      </c>
      <c r="I212" s="53">
        <v>3</v>
      </c>
      <c r="J212" s="54">
        <v>38</v>
      </c>
      <c r="K212" s="54">
        <v>32.299999999999997</v>
      </c>
      <c r="L212" s="55">
        <v>15</v>
      </c>
      <c r="M212" s="51" t="s">
        <v>31</v>
      </c>
      <c r="N212" s="54">
        <v>96.9</v>
      </c>
      <c r="O212" s="54">
        <v>21.318000000000001</v>
      </c>
      <c r="P212" s="56">
        <f t="shared" si="3"/>
        <v>0.22</v>
      </c>
      <c r="Q212" s="22" t="s">
        <v>16</v>
      </c>
    </row>
    <row r="213" spans="1:17" s="23" customFormat="1" ht="11.25" hidden="1" outlineLevel="2" x14ac:dyDescent="0.2">
      <c r="A213" s="49">
        <v>77</v>
      </c>
      <c r="B213" s="49">
        <v>785045</v>
      </c>
      <c r="C213" s="50">
        <v>45324</v>
      </c>
      <c r="D213" s="49">
        <v>4845</v>
      </c>
      <c r="E213" s="51" t="s">
        <v>384</v>
      </c>
      <c r="F213" s="51" t="s">
        <v>385</v>
      </c>
      <c r="G213" s="52" t="s">
        <v>386</v>
      </c>
      <c r="H213" s="51" t="s">
        <v>387</v>
      </c>
      <c r="I213" s="53">
        <v>1</v>
      </c>
      <c r="J213" s="54">
        <v>233</v>
      </c>
      <c r="K213" s="54">
        <v>233</v>
      </c>
      <c r="L213" s="55">
        <v>0</v>
      </c>
      <c r="M213" s="51" t="s">
        <v>31</v>
      </c>
      <c r="N213" s="54">
        <v>233</v>
      </c>
      <c r="O213" s="54">
        <v>58.25</v>
      </c>
      <c r="P213" s="56">
        <f t="shared" si="3"/>
        <v>0.25</v>
      </c>
      <c r="Q213" s="22" t="s">
        <v>16</v>
      </c>
    </row>
    <row r="214" spans="1:17" s="23" customFormat="1" ht="11.25" hidden="1" outlineLevel="2" x14ac:dyDescent="0.2">
      <c r="A214" s="49">
        <v>77</v>
      </c>
      <c r="B214" s="49">
        <v>785157</v>
      </c>
      <c r="C214" s="50">
        <v>45327</v>
      </c>
      <c r="D214" s="49">
        <v>1501</v>
      </c>
      <c r="E214" s="51" t="s">
        <v>388</v>
      </c>
      <c r="F214" s="51" t="s">
        <v>389</v>
      </c>
      <c r="G214" s="52" t="s">
        <v>390</v>
      </c>
      <c r="H214" s="51" t="s">
        <v>391</v>
      </c>
      <c r="I214" s="53">
        <v>5</v>
      </c>
      <c r="J214" s="54">
        <v>496</v>
      </c>
      <c r="K214" s="54">
        <v>351.2</v>
      </c>
      <c r="L214" s="55">
        <v>29.193548387096776</v>
      </c>
      <c r="M214" s="51" t="s">
        <v>21</v>
      </c>
      <c r="N214" s="54">
        <v>1756</v>
      </c>
      <c r="O214" s="54">
        <f>N214*0.2</f>
        <v>351.20000000000005</v>
      </c>
      <c r="P214" s="56">
        <f t="shared" si="3"/>
        <v>0.20000000000000004</v>
      </c>
      <c r="Q214" s="22" t="s">
        <v>16</v>
      </c>
    </row>
    <row r="215" spans="1:17" s="23" customFormat="1" ht="11.25" outlineLevel="2" x14ac:dyDescent="0.2">
      <c r="A215" s="49">
        <v>77</v>
      </c>
      <c r="B215" s="49">
        <v>785167</v>
      </c>
      <c r="C215" s="50">
        <v>45327</v>
      </c>
      <c r="D215" s="49">
        <v>1190</v>
      </c>
      <c r="E215" s="51" t="s">
        <v>374</v>
      </c>
      <c r="F215" s="51" t="s">
        <v>303</v>
      </c>
      <c r="G215" s="52" t="s">
        <v>304</v>
      </c>
      <c r="H215" s="51" t="s">
        <v>305</v>
      </c>
      <c r="I215" s="53">
        <v>3</v>
      </c>
      <c r="J215" s="54">
        <v>95</v>
      </c>
      <c r="K215" s="54">
        <v>95</v>
      </c>
      <c r="L215" s="55">
        <v>0</v>
      </c>
      <c r="M215" s="51" t="s">
        <v>31</v>
      </c>
      <c r="N215" s="54">
        <v>285</v>
      </c>
      <c r="O215" s="54">
        <v>71.25</v>
      </c>
      <c r="P215" s="56">
        <f t="shared" si="3"/>
        <v>0.25</v>
      </c>
      <c r="Q215" s="22" t="s">
        <v>16</v>
      </c>
    </row>
    <row r="216" spans="1:17" s="23" customFormat="1" ht="11.25" hidden="1" outlineLevel="2" x14ac:dyDescent="0.2">
      <c r="A216" s="49">
        <v>77</v>
      </c>
      <c r="B216" s="49">
        <v>785265</v>
      </c>
      <c r="C216" s="50">
        <v>45328</v>
      </c>
      <c r="D216" s="49">
        <v>1140</v>
      </c>
      <c r="E216" s="51" t="s">
        <v>27</v>
      </c>
      <c r="F216" s="51" t="s">
        <v>28</v>
      </c>
      <c r="G216" s="52" t="s">
        <v>29</v>
      </c>
      <c r="H216" s="51" t="s">
        <v>30</v>
      </c>
      <c r="I216" s="53">
        <v>4</v>
      </c>
      <c r="J216" s="54">
        <v>273</v>
      </c>
      <c r="K216" s="54">
        <v>110</v>
      </c>
      <c r="L216" s="55">
        <v>59.706959706959715</v>
      </c>
      <c r="M216" s="51" t="s">
        <v>31</v>
      </c>
      <c r="N216" s="54">
        <v>440</v>
      </c>
      <c r="O216" s="54">
        <f>N216*0.2</f>
        <v>88</v>
      </c>
      <c r="P216" s="56">
        <f t="shared" si="3"/>
        <v>0.2</v>
      </c>
      <c r="Q216" s="22" t="s">
        <v>16</v>
      </c>
    </row>
    <row r="217" spans="1:17" s="23" customFormat="1" ht="11.25" hidden="1" outlineLevel="2" x14ac:dyDescent="0.2">
      <c r="A217" s="49">
        <v>77</v>
      </c>
      <c r="B217" s="49">
        <v>785456</v>
      </c>
      <c r="C217" s="50">
        <v>45330</v>
      </c>
      <c r="D217" s="49">
        <v>1501</v>
      </c>
      <c r="E217" s="51" t="s">
        <v>388</v>
      </c>
      <c r="F217" s="51" t="s">
        <v>389</v>
      </c>
      <c r="G217" s="52" t="s">
        <v>392</v>
      </c>
      <c r="H217" s="51" t="s">
        <v>393</v>
      </c>
      <c r="I217" s="53">
        <v>2</v>
      </c>
      <c r="J217" s="54">
        <v>126</v>
      </c>
      <c r="K217" s="54">
        <v>88.8</v>
      </c>
      <c r="L217" s="55">
        <v>29.523809523809529</v>
      </c>
      <c r="M217" s="51" t="s">
        <v>21</v>
      </c>
      <c r="N217" s="54">
        <v>177.6</v>
      </c>
      <c r="O217" s="54">
        <f>N217*0.2</f>
        <v>35.520000000000003</v>
      </c>
      <c r="P217" s="56">
        <f t="shared" si="3"/>
        <v>0.2</v>
      </c>
      <c r="Q217" s="22" t="s">
        <v>16</v>
      </c>
    </row>
    <row r="218" spans="1:17" s="23" customFormat="1" ht="11.25" hidden="1" outlineLevel="2" x14ac:dyDescent="0.2">
      <c r="A218" s="49">
        <v>77</v>
      </c>
      <c r="B218" s="49">
        <v>785606</v>
      </c>
      <c r="C218" s="50">
        <v>45331</v>
      </c>
      <c r="D218" s="49">
        <v>6273</v>
      </c>
      <c r="E218" s="51" t="s">
        <v>394</v>
      </c>
      <c r="F218" s="51" t="s">
        <v>395</v>
      </c>
      <c r="G218" s="52" t="s">
        <v>96</v>
      </c>
      <c r="H218" s="51" t="s">
        <v>97</v>
      </c>
      <c r="I218" s="53">
        <v>1</v>
      </c>
      <c r="J218" s="54">
        <v>535</v>
      </c>
      <c r="K218" s="54">
        <v>535</v>
      </c>
      <c r="L218" s="55">
        <v>0</v>
      </c>
      <c r="M218" s="51" t="s">
        <v>98</v>
      </c>
      <c r="N218" s="54">
        <v>535</v>
      </c>
      <c r="O218" s="54">
        <v>107</v>
      </c>
      <c r="P218" s="56">
        <f t="shared" si="3"/>
        <v>0.2</v>
      </c>
      <c r="Q218" s="22" t="s">
        <v>16</v>
      </c>
    </row>
    <row r="219" spans="1:17" s="23" customFormat="1" ht="11.25" hidden="1" outlineLevel="2" x14ac:dyDescent="0.2">
      <c r="A219" s="49">
        <v>77</v>
      </c>
      <c r="B219" s="49">
        <v>785794</v>
      </c>
      <c r="C219" s="50">
        <v>45335</v>
      </c>
      <c r="D219" s="49">
        <v>1501</v>
      </c>
      <c r="E219" s="51" t="s">
        <v>388</v>
      </c>
      <c r="F219" s="51" t="s">
        <v>389</v>
      </c>
      <c r="G219" s="52" t="s">
        <v>396</v>
      </c>
      <c r="H219" s="51" t="s">
        <v>397</v>
      </c>
      <c r="I219" s="53">
        <v>2</v>
      </c>
      <c r="J219" s="54">
        <v>149</v>
      </c>
      <c r="K219" s="54">
        <v>105.6</v>
      </c>
      <c r="L219" s="55">
        <v>29.127516778523486</v>
      </c>
      <c r="M219" s="51" t="s">
        <v>21</v>
      </c>
      <c r="N219" s="54">
        <v>211.2</v>
      </c>
      <c r="O219" s="54">
        <f>N219*0.2</f>
        <v>42.24</v>
      </c>
      <c r="P219" s="56">
        <f t="shared" si="3"/>
        <v>0.2</v>
      </c>
      <c r="Q219" s="22" t="s">
        <v>16</v>
      </c>
    </row>
    <row r="220" spans="1:17" s="23" customFormat="1" ht="11.25" hidden="1" outlineLevel="2" x14ac:dyDescent="0.2">
      <c r="A220" s="49">
        <v>77</v>
      </c>
      <c r="B220" s="49">
        <v>786298</v>
      </c>
      <c r="C220" s="50">
        <v>45342</v>
      </c>
      <c r="D220" s="49">
        <v>728</v>
      </c>
      <c r="E220" s="51" t="s">
        <v>398</v>
      </c>
      <c r="F220" s="51" t="s">
        <v>399</v>
      </c>
      <c r="G220" s="52" t="s">
        <v>400</v>
      </c>
      <c r="H220" s="51" t="s">
        <v>401</v>
      </c>
      <c r="I220" s="53">
        <v>2</v>
      </c>
      <c r="J220" s="54">
        <v>1150</v>
      </c>
      <c r="K220" s="54">
        <v>1150</v>
      </c>
      <c r="L220" s="55">
        <v>0</v>
      </c>
      <c r="M220" s="51" t="s">
        <v>31</v>
      </c>
      <c r="N220" s="54">
        <v>2300</v>
      </c>
      <c r="O220" s="54">
        <v>575</v>
      </c>
      <c r="P220" s="56">
        <f t="shared" si="3"/>
        <v>0.25</v>
      </c>
      <c r="Q220" s="22" t="s">
        <v>16</v>
      </c>
    </row>
    <row r="221" spans="1:17" s="23" customFormat="1" ht="11.25" hidden="1" outlineLevel="2" x14ac:dyDescent="0.2">
      <c r="A221" s="41">
        <v>77</v>
      </c>
      <c r="B221" s="41">
        <v>786361</v>
      </c>
      <c r="C221" s="42">
        <v>45345</v>
      </c>
      <c r="D221" s="41">
        <v>728</v>
      </c>
      <c r="E221" s="43" t="s">
        <v>398</v>
      </c>
      <c r="F221" s="43" t="s">
        <v>399</v>
      </c>
      <c r="G221" s="44" t="s">
        <v>400</v>
      </c>
      <c r="H221" s="43" t="s">
        <v>401</v>
      </c>
      <c r="I221" s="45">
        <v>2</v>
      </c>
      <c r="J221" s="46">
        <v>1150</v>
      </c>
      <c r="K221" s="46">
        <v>-1150</v>
      </c>
      <c r="L221" s="47">
        <v>0</v>
      </c>
      <c r="M221" s="43" t="s">
        <v>31</v>
      </c>
      <c r="N221" s="46">
        <v>-2300</v>
      </c>
      <c r="O221" s="46">
        <v>-575</v>
      </c>
      <c r="P221" s="48">
        <f t="shared" si="3"/>
        <v>0.25</v>
      </c>
      <c r="Q221" s="22" t="s">
        <v>16</v>
      </c>
    </row>
    <row r="222" spans="1:17" s="23" customFormat="1" ht="11.25" hidden="1" outlineLevel="1" x14ac:dyDescent="0.2">
      <c r="A222" s="41"/>
      <c r="B222" s="41"/>
      <c r="C222" s="42"/>
      <c r="D222" s="41"/>
      <c r="E222" s="43"/>
      <c r="F222" s="43"/>
      <c r="G222" s="44"/>
      <c r="H222" s="43"/>
      <c r="I222" s="45"/>
      <c r="J222" s="46"/>
      <c r="K222" s="46"/>
      <c r="L222" s="47"/>
      <c r="M222" s="43"/>
      <c r="N222" s="46">
        <f>SUBTOTAL(9,N3:N221)</f>
        <v>5862</v>
      </c>
      <c r="O222" s="46">
        <f>SUBTOTAL(9,O3:O221)</f>
        <v>1673.6499999999999</v>
      </c>
      <c r="P222" s="48"/>
      <c r="Q222" s="57" t="s">
        <v>402</v>
      </c>
    </row>
    <row r="223" spans="1:17" s="23" customFormat="1" ht="11.25" hidden="1" outlineLevel="2" x14ac:dyDescent="0.2">
      <c r="A223" s="49">
        <v>77</v>
      </c>
      <c r="B223" s="49">
        <v>771935</v>
      </c>
      <c r="C223" s="50">
        <v>45114</v>
      </c>
      <c r="D223" s="49">
        <v>5857</v>
      </c>
      <c r="E223" s="51" t="s">
        <v>403</v>
      </c>
      <c r="F223" s="51" t="s">
        <v>28</v>
      </c>
      <c r="G223" s="58" t="s">
        <v>404</v>
      </c>
      <c r="H223" s="59" t="s">
        <v>405</v>
      </c>
      <c r="I223" s="60">
        <v>2</v>
      </c>
      <c r="J223" s="61">
        <v>563</v>
      </c>
      <c r="K223" s="18">
        <v>287</v>
      </c>
      <c r="L223" s="19">
        <v>0.49023090586145646</v>
      </c>
      <c r="M223" s="51" t="s">
        <v>98</v>
      </c>
      <c r="N223" s="62">
        <v>574</v>
      </c>
      <c r="O223" s="62">
        <v>57.400000000000006</v>
      </c>
      <c r="P223" s="21">
        <f t="shared" ref="P223:P286" si="4">O223/N223</f>
        <v>0.1</v>
      </c>
      <c r="Q223" s="22" t="s">
        <v>406</v>
      </c>
    </row>
    <row r="224" spans="1:17" s="23" customFormat="1" ht="11.25" hidden="1" outlineLevel="2" x14ac:dyDescent="0.2">
      <c r="A224" s="24">
        <v>77</v>
      </c>
      <c r="B224" s="24">
        <v>773736</v>
      </c>
      <c r="C224" s="25">
        <v>45142</v>
      </c>
      <c r="D224" s="24">
        <v>2456</v>
      </c>
      <c r="E224" s="26" t="s">
        <v>407</v>
      </c>
      <c r="F224" s="26" t="s">
        <v>408</v>
      </c>
      <c r="G224" s="27" t="s">
        <v>409</v>
      </c>
      <c r="H224" s="28" t="s">
        <v>410</v>
      </c>
      <c r="I224" s="13">
        <v>2</v>
      </c>
      <c r="J224" s="63">
        <v>238</v>
      </c>
      <c r="K224" s="18">
        <v>178.5</v>
      </c>
      <c r="L224" s="19">
        <v>0.25</v>
      </c>
      <c r="M224" s="26" t="s">
        <v>40</v>
      </c>
      <c r="N224" s="62">
        <v>357</v>
      </c>
      <c r="O224" s="62">
        <v>60.69</v>
      </c>
      <c r="P224" s="21">
        <f t="shared" si="4"/>
        <v>0.16999999999999998</v>
      </c>
      <c r="Q224" s="22" t="s">
        <v>406</v>
      </c>
    </row>
    <row r="225" spans="1:17" s="23" customFormat="1" ht="11.25" hidden="1" outlineLevel="2" x14ac:dyDescent="0.2">
      <c r="A225" s="24">
        <v>77</v>
      </c>
      <c r="B225" s="24">
        <v>773736</v>
      </c>
      <c r="C225" s="25">
        <v>45142</v>
      </c>
      <c r="D225" s="24">
        <v>2456</v>
      </c>
      <c r="E225" s="26" t="s">
        <v>407</v>
      </c>
      <c r="F225" s="26" t="s">
        <v>408</v>
      </c>
      <c r="G225" s="27" t="s">
        <v>409</v>
      </c>
      <c r="H225" s="28" t="s">
        <v>410</v>
      </c>
      <c r="I225" s="13">
        <v>2</v>
      </c>
      <c r="J225" s="63">
        <v>238</v>
      </c>
      <c r="K225" s="18">
        <v>178.5</v>
      </c>
      <c r="L225" s="19">
        <v>0.25</v>
      </c>
      <c r="M225" s="26" t="s">
        <v>40</v>
      </c>
      <c r="N225" s="62">
        <v>357</v>
      </c>
      <c r="O225" s="62">
        <v>60.69</v>
      </c>
      <c r="P225" s="21">
        <f t="shared" si="4"/>
        <v>0.16999999999999998</v>
      </c>
      <c r="Q225" s="22" t="s">
        <v>406</v>
      </c>
    </row>
    <row r="226" spans="1:17" s="23" customFormat="1" ht="11.25" hidden="1" outlineLevel="2" x14ac:dyDescent="0.2">
      <c r="A226" s="24">
        <v>77</v>
      </c>
      <c r="B226" s="24">
        <v>776165</v>
      </c>
      <c r="C226" s="25">
        <v>45188</v>
      </c>
      <c r="D226" s="24">
        <v>5608</v>
      </c>
      <c r="E226" s="26" t="s">
        <v>306</v>
      </c>
      <c r="F226" s="26" t="s">
        <v>307</v>
      </c>
      <c r="G226" s="27" t="s">
        <v>411</v>
      </c>
      <c r="H226" s="28" t="s">
        <v>412</v>
      </c>
      <c r="I226" s="13">
        <v>1</v>
      </c>
      <c r="J226" s="63">
        <v>220</v>
      </c>
      <c r="K226" s="18">
        <v>163.19999999999999</v>
      </c>
      <c r="L226" s="19">
        <v>0.25818181818181823</v>
      </c>
      <c r="M226" s="26" t="s">
        <v>21</v>
      </c>
      <c r="N226" s="62">
        <v>163.19999999999999</v>
      </c>
      <c r="O226" s="62">
        <v>32.64</v>
      </c>
      <c r="P226" s="21">
        <f t="shared" si="4"/>
        <v>0.2</v>
      </c>
      <c r="Q226" s="22" t="s">
        <v>406</v>
      </c>
    </row>
    <row r="227" spans="1:17" s="23" customFormat="1" ht="11.25" hidden="1" outlineLevel="2" x14ac:dyDescent="0.2">
      <c r="A227" s="49">
        <v>77</v>
      </c>
      <c r="B227" s="49">
        <v>777460</v>
      </c>
      <c r="C227" s="50">
        <v>45208</v>
      </c>
      <c r="D227" s="49">
        <v>5608</v>
      </c>
      <c r="E227" s="51" t="s">
        <v>306</v>
      </c>
      <c r="F227" s="51" t="s">
        <v>307</v>
      </c>
      <c r="G227" s="58" t="s">
        <v>413</v>
      </c>
      <c r="H227" s="51" t="s">
        <v>414</v>
      </c>
      <c r="I227" s="60">
        <v>1</v>
      </c>
      <c r="J227" s="61">
        <v>188</v>
      </c>
      <c r="K227" s="18">
        <v>139.19999999999999</v>
      </c>
      <c r="L227" s="19">
        <v>0.25957446808510642</v>
      </c>
      <c r="M227" s="51" t="s">
        <v>21</v>
      </c>
      <c r="N227" s="62">
        <v>139.19999999999999</v>
      </c>
      <c r="O227" s="62">
        <v>27.84</v>
      </c>
      <c r="P227" s="21">
        <f t="shared" si="4"/>
        <v>0.2</v>
      </c>
      <c r="Q227" s="22" t="s">
        <v>406</v>
      </c>
    </row>
    <row r="228" spans="1:17" s="23" customFormat="1" ht="11.25" hidden="1" outlineLevel="2" x14ac:dyDescent="0.2">
      <c r="A228" s="49">
        <v>77</v>
      </c>
      <c r="B228" s="49">
        <v>777501</v>
      </c>
      <c r="C228" s="50">
        <v>45208</v>
      </c>
      <c r="D228" s="49">
        <v>6575</v>
      </c>
      <c r="E228" s="51" t="s">
        <v>415</v>
      </c>
      <c r="F228" s="51" t="s">
        <v>416</v>
      </c>
      <c r="G228" s="58" t="s">
        <v>417</v>
      </c>
      <c r="H228" s="51" t="s">
        <v>418</v>
      </c>
      <c r="I228" s="60">
        <v>1</v>
      </c>
      <c r="J228" s="61">
        <v>21</v>
      </c>
      <c r="K228" s="18">
        <v>15.2</v>
      </c>
      <c r="L228" s="19">
        <v>0.27619047619047621</v>
      </c>
      <c r="M228" s="51" t="s">
        <v>21</v>
      </c>
      <c r="N228" s="62">
        <v>15.2</v>
      </c>
      <c r="O228" s="62">
        <v>3.04</v>
      </c>
      <c r="P228" s="21">
        <f t="shared" si="4"/>
        <v>0.2</v>
      </c>
      <c r="Q228" s="22" t="s">
        <v>406</v>
      </c>
    </row>
    <row r="229" spans="1:17" s="23" customFormat="1" ht="11.25" hidden="1" outlineLevel="2" x14ac:dyDescent="0.2">
      <c r="A229" s="49">
        <v>77</v>
      </c>
      <c r="B229" s="49">
        <v>777501</v>
      </c>
      <c r="C229" s="50">
        <v>45208</v>
      </c>
      <c r="D229" s="49">
        <v>6575</v>
      </c>
      <c r="E229" s="51" t="s">
        <v>415</v>
      </c>
      <c r="F229" s="51" t="s">
        <v>416</v>
      </c>
      <c r="G229" s="58" t="s">
        <v>419</v>
      </c>
      <c r="H229" s="51" t="s">
        <v>418</v>
      </c>
      <c r="I229" s="60">
        <v>1</v>
      </c>
      <c r="J229" s="61">
        <v>21</v>
      </c>
      <c r="K229" s="18">
        <v>15.2</v>
      </c>
      <c r="L229" s="19">
        <v>0.27619047619047621</v>
      </c>
      <c r="M229" s="51" t="s">
        <v>21</v>
      </c>
      <c r="N229" s="62">
        <v>15.2</v>
      </c>
      <c r="O229" s="62">
        <v>3.04</v>
      </c>
      <c r="P229" s="21">
        <f t="shared" si="4"/>
        <v>0.2</v>
      </c>
      <c r="Q229" s="22" t="s">
        <v>406</v>
      </c>
    </row>
    <row r="230" spans="1:17" s="23" customFormat="1" ht="11.25" hidden="1" outlineLevel="2" x14ac:dyDescent="0.2">
      <c r="A230" s="24">
        <v>77</v>
      </c>
      <c r="B230" s="24">
        <v>782229</v>
      </c>
      <c r="C230" s="25">
        <v>45278</v>
      </c>
      <c r="D230" s="24">
        <v>1852</v>
      </c>
      <c r="E230" s="26" t="s">
        <v>202</v>
      </c>
      <c r="F230" s="26" t="s">
        <v>203</v>
      </c>
      <c r="G230" s="32" t="s">
        <v>204</v>
      </c>
      <c r="H230" s="26" t="s">
        <v>205</v>
      </c>
      <c r="I230" s="33">
        <v>2</v>
      </c>
      <c r="J230" s="18">
        <v>245</v>
      </c>
      <c r="K230" s="18">
        <v>233</v>
      </c>
      <c r="L230" s="19">
        <v>4.8979591836734691E-2</v>
      </c>
      <c r="M230" s="26" t="s">
        <v>31</v>
      </c>
      <c r="N230" s="34">
        <v>466</v>
      </c>
      <c r="O230" s="34">
        <v>111.93510204081601</v>
      </c>
      <c r="P230" s="21">
        <f t="shared" si="4"/>
        <v>0.24020408163265236</v>
      </c>
      <c r="Q230" s="22" t="s">
        <v>406</v>
      </c>
    </row>
    <row r="231" spans="1:17" s="23" customFormat="1" ht="11.25" hidden="1" outlineLevel="2" x14ac:dyDescent="0.2">
      <c r="A231" s="24">
        <v>77</v>
      </c>
      <c r="B231" s="24">
        <v>782714</v>
      </c>
      <c r="C231" s="25">
        <v>45287</v>
      </c>
      <c r="D231" s="24">
        <v>966</v>
      </c>
      <c r="E231" s="26" t="s">
        <v>41</v>
      </c>
      <c r="F231" s="26" t="s">
        <v>129</v>
      </c>
      <c r="G231" s="32" t="s">
        <v>420</v>
      </c>
      <c r="H231" s="26" t="s">
        <v>421</v>
      </c>
      <c r="I231" s="33">
        <v>3</v>
      </c>
      <c r="J231" s="18">
        <v>35</v>
      </c>
      <c r="K231" s="18">
        <v>26.25</v>
      </c>
      <c r="L231" s="19">
        <v>0.25</v>
      </c>
      <c r="M231" s="26" t="s">
        <v>31</v>
      </c>
      <c r="N231" s="34">
        <v>78.75</v>
      </c>
      <c r="O231" s="34">
        <v>15.75</v>
      </c>
      <c r="P231" s="21">
        <f t="shared" si="4"/>
        <v>0.2</v>
      </c>
      <c r="Q231" s="22" t="s">
        <v>406</v>
      </c>
    </row>
    <row r="232" spans="1:17" s="23" customFormat="1" ht="11.25" hidden="1" outlineLevel="2" x14ac:dyDescent="0.2">
      <c r="A232" s="24">
        <v>77</v>
      </c>
      <c r="B232" s="24">
        <v>782714</v>
      </c>
      <c r="C232" s="25">
        <v>45287</v>
      </c>
      <c r="D232" s="24">
        <v>966</v>
      </c>
      <c r="E232" s="26" t="s">
        <v>41</v>
      </c>
      <c r="F232" s="26" t="s">
        <v>129</v>
      </c>
      <c r="G232" s="32" t="s">
        <v>422</v>
      </c>
      <c r="H232" s="26" t="s">
        <v>421</v>
      </c>
      <c r="I232" s="33">
        <v>3</v>
      </c>
      <c r="J232" s="18">
        <v>35</v>
      </c>
      <c r="K232" s="18">
        <v>26.25</v>
      </c>
      <c r="L232" s="19">
        <v>0.25</v>
      </c>
      <c r="M232" s="26" t="s">
        <v>31</v>
      </c>
      <c r="N232" s="34">
        <v>78.75</v>
      </c>
      <c r="O232" s="34">
        <v>15.75</v>
      </c>
      <c r="P232" s="21">
        <f t="shared" si="4"/>
        <v>0.2</v>
      </c>
      <c r="Q232" s="22" t="s">
        <v>406</v>
      </c>
    </row>
    <row r="233" spans="1:17" s="23" customFormat="1" ht="11.25" hidden="1" outlineLevel="2" x14ac:dyDescent="0.2">
      <c r="A233" s="24">
        <v>77</v>
      </c>
      <c r="B233" s="24">
        <v>782714</v>
      </c>
      <c r="C233" s="25">
        <v>45287</v>
      </c>
      <c r="D233" s="24">
        <v>966</v>
      </c>
      <c r="E233" s="26" t="s">
        <v>41</v>
      </c>
      <c r="F233" s="26" t="s">
        <v>129</v>
      </c>
      <c r="G233" s="32" t="s">
        <v>423</v>
      </c>
      <c r="H233" s="26" t="s">
        <v>424</v>
      </c>
      <c r="I233" s="33">
        <v>3</v>
      </c>
      <c r="J233" s="18">
        <v>35</v>
      </c>
      <c r="K233" s="18">
        <v>26.25</v>
      </c>
      <c r="L233" s="19">
        <v>0.25</v>
      </c>
      <c r="M233" s="26" t="s">
        <v>31</v>
      </c>
      <c r="N233" s="34">
        <v>78.75</v>
      </c>
      <c r="O233" s="34">
        <v>15.75</v>
      </c>
      <c r="P233" s="21">
        <f t="shared" si="4"/>
        <v>0.2</v>
      </c>
      <c r="Q233" s="22" t="s">
        <v>406</v>
      </c>
    </row>
    <row r="234" spans="1:17" s="23" customFormat="1" ht="11.25" hidden="1" outlineLevel="2" x14ac:dyDescent="0.2">
      <c r="A234" s="24">
        <v>77</v>
      </c>
      <c r="B234" s="24">
        <v>782714</v>
      </c>
      <c r="C234" s="25">
        <v>45287</v>
      </c>
      <c r="D234" s="24">
        <v>966</v>
      </c>
      <c r="E234" s="26" t="s">
        <v>41</v>
      </c>
      <c r="F234" s="26" t="s">
        <v>129</v>
      </c>
      <c r="G234" s="32" t="s">
        <v>425</v>
      </c>
      <c r="H234" s="26" t="s">
        <v>426</v>
      </c>
      <c r="I234" s="33">
        <v>3</v>
      </c>
      <c r="J234" s="18">
        <v>35</v>
      </c>
      <c r="K234" s="18">
        <v>26.25</v>
      </c>
      <c r="L234" s="19">
        <v>0.25</v>
      </c>
      <c r="M234" s="26" t="s">
        <v>31</v>
      </c>
      <c r="N234" s="34">
        <v>78.75</v>
      </c>
      <c r="O234" s="34">
        <v>15.75</v>
      </c>
      <c r="P234" s="21">
        <f t="shared" si="4"/>
        <v>0.2</v>
      </c>
      <c r="Q234" s="22" t="s">
        <v>406</v>
      </c>
    </row>
    <row r="235" spans="1:17" s="23" customFormat="1" ht="11.25" hidden="1" outlineLevel="2" x14ac:dyDescent="0.2">
      <c r="A235" s="24">
        <v>77</v>
      </c>
      <c r="B235" s="24">
        <v>782714</v>
      </c>
      <c r="C235" s="25">
        <v>45287</v>
      </c>
      <c r="D235" s="24">
        <v>966</v>
      </c>
      <c r="E235" s="26" t="s">
        <v>41</v>
      </c>
      <c r="F235" s="26" t="s">
        <v>129</v>
      </c>
      <c r="G235" s="32" t="s">
        <v>427</v>
      </c>
      <c r="H235" s="26" t="s">
        <v>428</v>
      </c>
      <c r="I235" s="33">
        <v>1</v>
      </c>
      <c r="J235" s="18">
        <v>35</v>
      </c>
      <c r="K235" s="18">
        <v>26.25</v>
      </c>
      <c r="L235" s="19">
        <v>0.25</v>
      </c>
      <c r="M235" s="26" t="s">
        <v>31</v>
      </c>
      <c r="N235" s="34">
        <v>26.25</v>
      </c>
      <c r="O235" s="34">
        <v>5.25</v>
      </c>
      <c r="P235" s="21">
        <f t="shared" si="4"/>
        <v>0.2</v>
      </c>
      <c r="Q235" s="22" t="s">
        <v>406</v>
      </c>
    </row>
    <row r="236" spans="1:17" s="23" customFormat="1" ht="11.25" hidden="1" outlineLevel="2" x14ac:dyDescent="0.2">
      <c r="A236" s="24">
        <v>77</v>
      </c>
      <c r="B236" s="24">
        <v>782714</v>
      </c>
      <c r="C236" s="25">
        <v>45287</v>
      </c>
      <c r="D236" s="24">
        <v>966</v>
      </c>
      <c r="E236" s="26" t="s">
        <v>41</v>
      </c>
      <c r="F236" s="26" t="s">
        <v>129</v>
      </c>
      <c r="G236" s="32" t="s">
        <v>427</v>
      </c>
      <c r="H236" s="26" t="s">
        <v>428</v>
      </c>
      <c r="I236" s="33">
        <v>2</v>
      </c>
      <c r="J236" s="18">
        <v>35</v>
      </c>
      <c r="K236" s="18">
        <v>26.25</v>
      </c>
      <c r="L236" s="19">
        <v>0.25</v>
      </c>
      <c r="M236" s="26" t="s">
        <v>31</v>
      </c>
      <c r="N236" s="34">
        <v>52.5</v>
      </c>
      <c r="O236" s="34">
        <v>10.5</v>
      </c>
      <c r="P236" s="21">
        <f t="shared" si="4"/>
        <v>0.2</v>
      </c>
      <c r="Q236" s="22" t="s">
        <v>406</v>
      </c>
    </row>
    <row r="237" spans="1:17" s="23" customFormat="1" ht="11.25" hidden="1" outlineLevel="2" x14ac:dyDescent="0.2">
      <c r="A237" s="24">
        <v>77</v>
      </c>
      <c r="B237" s="24">
        <v>782714</v>
      </c>
      <c r="C237" s="25">
        <v>45287</v>
      </c>
      <c r="D237" s="24">
        <v>966</v>
      </c>
      <c r="E237" s="26" t="s">
        <v>41</v>
      </c>
      <c r="F237" s="26" t="s">
        <v>129</v>
      </c>
      <c r="G237" s="32" t="s">
        <v>429</v>
      </c>
      <c r="H237" s="26" t="s">
        <v>428</v>
      </c>
      <c r="I237" s="33">
        <v>3</v>
      </c>
      <c r="J237" s="18">
        <v>35</v>
      </c>
      <c r="K237" s="18">
        <v>26.25</v>
      </c>
      <c r="L237" s="19">
        <v>0.25</v>
      </c>
      <c r="M237" s="26" t="s">
        <v>31</v>
      </c>
      <c r="N237" s="34">
        <v>78.75</v>
      </c>
      <c r="O237" s="34">
        <v>15.75</v>
      </c>
      <c r="P237" s="21">
        <f t="shared" si="4"/>
        <v>0.2</v>
      </c>
      <c r="Q237" s="22" t="s">
        <v>406</v>
      </c>
    </row>
    <row r="238" spans="1:17" s="23" customFormat="1" ht="11.25" hidden="1" outlineLevel="2" x14ac:dyDescent="0.2">
      <c r="A238" s="24">
        <v>77</v>
      </c>
      <c r="B238" s="24">
        <v>783114</v>
      </c>
      <c r="C238" s="25">
        <v>45294</v>
      </c>
      <c r="D238" s="24">
        <v>1852</v>
      </c>
      <c r="E238" s="26" t="s">
        <v>202</v>
      </c>
      <c r="F238" s="26" t="s">
        <v>203</v>
      </c>
      <c r="G238" s="32" t="s">
        <v>204</v>
      </c>
      <c r="H238" s="26" t="s">
        <v>205</v>
      </c>
      <c r="I238" s="33">
        <v>1</v>
      </c>
      <c r="J238" s="18">
        <v>245</v>
      </c>
      <c r="K238" s="18">
        <v>233</v>
      </c>
      <c r="L238" s="35">
        <v>4.8979591836734704</v>
      </c>
      <c r="M238" s="26" t="s">
        <v>31</v>
      </c>
      <c r="N238" s="18">
        <v>233</v>
      </c>
      <c r="O238" s="18">
        <v>55.967551020408202</v>
      </c>
      <c r="P238" s="21">
        <f t="shared" si="4"/>
        <v>0.24020408163265322</v>
      </c>
      <c r="Q238" s="22" t="s">
        <v>406</v>
      </c>
    </row>
    <row r="239" spans="1:17" s="23" customFormat="1" ht="11.25" hidden="1" outlineLevel="2" x14ac:dyDescent="0.2">
      <c r="A239" s="24">
        <v>77</v>
      </c>
      <c r="B239" s="24">
        <v>783148</v>
      </c>
      <c r="C239" s="25">
        <v>45295</v>
      </c>
      <c r="D239" s="24">
        <v>4665</v>
      </c>
      <c r="E239" s="26" t="s">
        <v>286</v>
      </c>
      <c r="F239" s="26" t="s">
        <v>287</v>
      </c>
      <c r="G239" s="32" t="s">
        <v>430</v>
      </c>
      <c r="H239" s="26" t="s">
        <v>376</v>
      </c>
      <c r="I239" s="33">
        <v>7</v>
      </c>
      <c r="J239" s="18">
        <v>73</v>
      </c>
      <c r="K239" s="18">
        <v>73</v>
      </c>
      <c r="L239" s="35">
        <v>0</v>
      </c>
      <c r="M239" s="26" t="s">
        <v>49</v>
      </c>
      <c r="N239" s="18">
        <v>511</v>
      </c>
      <c r="O239" s="18">
        <v>153.30000000000001</v>
      </c>
      <c r="P239" s="21">
        <f t="shared" si="4"/>
        <v>0.30000000000000004</v>
      </c>
      <c r="Q239" s="22" t="s">
        <v>406</v>
      </c>
    </row>
    <row r="240" spans="1:17" s="23" customFormat="1" ht="11.25" hidden="1" outlineLevel="2" x14ac:dyDescent="0.2">
      <c r="A240" s="24">
        <v>77</v>
      </c>
      <c r="B240" s="24">
        <v>783272</v>
      </c>
      <c r="C240" s="25">
        <v>45296</v>
      </c>
      <c r="D240" s="24">
        <v>1757</v>
      </c>
      <c r="E240" s="26" t="s">
        <v>112</v>
      </c>
      <c r="F240" s="26" t="s">
        <v>113</v>
      </c>
      <c r="G240" s="32" t="s">
        <v>431</v>
      </c>
      <c r="H240" s="26" t="s">
        <v>432</v>
      </c>
      <c r="I240" s="33">
        <v>5</v>
      </c>
      <c r="J240" s="18">
        <v>143</v>
      </c>
      <c r="K240" s="18">
        <v>143</v>
      </c>
      <c r="L240" s="35">
        <v>0</v>
      </c>
      <c r="M240" s="26" t="s">
        <v>31</v>
      </c>
      <c r="N240" s="18">
        <v>715</v>
      </c>
      <c r="O240" s="18">
        <v>178.75</v>
      </c>
      <c r="P240" s="21">
        <f t="shared" si="4"/>
        <v>0.25</v>
      </c>
      <c r="Q240" s="22" t="s">
        <v>406</v>
      </c>
    </row>
    <row r="241" spans="1:17" s="23" customFormat="1" ht="11.25" hidden="1" outlineLevel="2" x14ac:dyDescent="0.2">
      <c r="A241" s="24">
        <v>77</v>
      </c>
      <c r="B241" s="24">
        <v>783829</v>
      </c>
      <c r="C241" s="25">
        <v>45307</v>
      </c>
      <c r="D241" s="24">
        <v>966</v>
      </c>
      <c r="E241" s="26" t="s">
        <v>32</v>
      </c>
      <c r="F241" s="26" t="s">
        <v>33</v>
      </c>
      <c r="G241" s="32" t="s">
        <v>433</v>
      </c>
      <c r="H241" s="26" t="s">
        <v>434</v>
      </c>
      <c r="I241" s="33">
        <v>1</v>
      </c>
      <c r="J241" s="18">
        <v>182</v>
      </c>
      <c r="K241" s="18">
        <v>127.4</v>
      </c>
      <c r="L241" s="35">
        <v>30</v>
      </c>
      <c r="M241" s="26" t="s">
        <v>40</v>
      </c>
      <c r="N241" s="18">
        <v>127.4</v>
      </c>
      <c r="O241" s="18">
        <v>20.893599999999999</v>
      </c>
      <c r="P241" s="21">
        <f t="shared" si="4"/>
        <v>0.16399999999999998</v>
      </c>
      <c r="Q241" s="22" t="s">
        <v>406</v>
      </c>
    </row>
    <row r="242" spans="1:17" s="23" customFormat="1" ht="11.25" hidden="1" outlineLevel="2" x14ac:dyDescent="0.2">
      <c r="A242" s="24">
        <v>77</v>
      </c>
      <c r="B242" s="24">
        <v>783868</v>
      </c>
      <c r="C242" s="25">
        <v>45307</v>
      </c>
      <c r="D242" s="24">
        <v>966</v>
      </c>
      <c r="E242" s="26" t="s">
        <v>32</v>
      </c>
      <c r="F242" s="26" t="s">
        <v>33</v>
      </c>
      <c r="G242" s="32" t="s">
        <v>435</v>
      </c>
      <c r="H242" s="26" t="s">
        <v>436</v>
      </c>
      <c r="I242" s="33">
        <v>10</v>
      </c>
      <c r="J242" s="18">
        <v>95</v>
      </c>
      <c r="K242" s="18">
        <v>75</v>
      </c>
      <c r="L242" s="35">
        <v>25</v>
      </c>
      <c r="M242" s="26" t="s">
        <v>31</v>
      </c>
      <c r="N242" s="18">
        <v>750</v>
      </c>
      <c r="O242" s="18">
        <v>150</v>
      </c>
      <c r="P242" s="21">
        <f t="shared" si="4"/>
        <v>0.2</v>
      </c>
      <c r="Q242" s="22" t="s">
        <v>406</v>
      </c>
    </row>
    <row r="243" spans="1:17" s="23" customFormat="1" ht="11.25" hidden="1" outlineLevel="2" x14ac:dyDescent="0.2">
      <c r="A243" s="24">
        <v>77</v>
      </c>
      <c r="B243" s="24">
        <v>783868</v>
      </c>
      <c r="C243" s="25">
        <v>45307</v>
      </c>
      <c r="D243" s="24">
        <v>966</v>
      </c>
      <c r="E243" s="26" t="s">
        <v>32</v>
      </c>
      <c r="F243" s="26" t="s">
        <v>33</v>
      </c>
      <c r="G243" s="32" t="s">
        <v>184</v>
      </c>
      <c r="H243" s="26" t="s">
        <v>185</v>
      </c>
      <c r="I243" s="33">
        <v>2</v>
      </c>
      <c r="J243" s="18">
        <v>62</v>
      </c>
      <c r="K243" s="18">
        <v>41.23</v>
      </c>
      <c r="L243" s="35">
        <v>33.5</v>
      </c>
      <c r="M243" s="26" t="s">
        <v>24</v>
      </c>
      <c r="N243" s="18">
        <v>82.46</v>
      </c>
      <c r="O243" s="18">
        <v>14.4305</v>
      </c>
      <c r="P243" s="21">
        <f t="shared" si="4"/>
        <v>0.17500000000000002</v>
      </c>
      <c r="Q243" s="22" t="s">
        <v>406</v>
      </c>
    </row>
    <row r="244" spans="1:17" s="23" customFormat="1" ht="11.25" hidden="1" outlineLevel="2" x14ac:dyDescent="0.2">
      <c r="A244" s="24">
        <v>77</v>
      </c>
      <c r="B244" s="24">
        <v>783970</v>
      </c>
      <c r="C244" s="25">
        <v>45309</v>
      </c>
      <c r="D244" s="24">
        <v>1852</v>
      </c>
      <c r="E244" s="26" t="s">
        <v>121</v>
      </c>
      <c r="F244" s="26" t="s">
        <v>122</v>
      </c>
      <c r="G244" s="32" t="s">
        <v>123</v>
      </c>
      <c r="H244" s="26" t="s">
        <v>124</v>
      </c>
      <c r="I244" s="33">
        <v>4</v>
      </c>
      <c r="J244" s="18">
        <v>244</v>
      </c>
      <c r="K244" s="18">
        <v>256</v>
      </c>
      <c r="L244" s="35">
        <v>0</v>
      </c>
      <c r="M244" s="26" t="s">
        <v>49</v>
      </c>
      <c r="N244" s="18">
        <v>1024</v>
      </c>
      <c r="O244" s="18">
        <v>307.2</v>
      </c>
      <c r="P244" s="21">
        <f t="shared" si="4"/>
        <v>0.3</v>
      </c>
      <c r="Q244" s="22" t="s">
        <v>406</v>
      </c>
    </row>
    <row r="245" spans="1:17" s="23" customFormat="1" ht="11.25" hidden="1" outlineLevel="2" x14ac:dyDescent="0.2">
      <c r="A245" s="24">
        <v>77</v>
      </c>
      <c r="B245" s="24">
        <v>784016</v>
      </c>
      <c r="C245" s="25">
        <v>45310</v>
      </c>
      <c r="D245" s="24">
        <v>966</v>
      </c>
      <c r="E245" s="26" t="s">
        <v>32</v>
      </c>
      <c r="F245" s="26" t="s">
        <v>33</v>
      </c>
      <c r="G245" s="32" t="s">
        <v>437</v>
      </c>
      <c r="H245" s="26" t="s">
        <v>438</v>
      </c>
      <c r="I245" s="33">
        <v>2</v>
      </c>
      <c r="J245" s="18">
        <v>215</v>
      </c>
      <c r="K245" s="18">
        <v>150.5</v>
      </c>
      <c r="L245" s="35">
        <v>30</v>
      </c>
      <c r="M245" s="26" t="s">
        <v>40</v>
      </c>
      <c r="N245" s="18">
        <v>301</v>
      </c>
      <c r="O245" s="18">
        <v>49.363999999999997</v>
      </c>
      <c r="P245" s="21">
        <f t="shared" si="4"/>
        <v>0.16399999999999998</v>
      </c>
      <c r="Q245" s="22" t="s">
        <v>406</v>
      </c>
    </row>
    <row r="246" spans="1:17" s="23" customFormat="1" ht="11.25" hidden="1" outlineLevel="2" x14ac:dyDescent="0.2">
      <c r="A246" s="24">
        <v>77</v>
      </c>
      <c r="B246" s="24">
        <v>784052</v>
      </c>
      <c r="C246" s="25">
        <v>45310</v>
      </c>
      <c r="D246" s="24">
        <v>4010</v>
      </c>
      <c r="E246" s="26" t="s">
        <v>439</v>
      </c>
      <c r="F246" s="26" t="s">
        <v>338</v>
      </c>
      <c r="G246" s="32" t="s">
        <v>440</v>
      </c>
      <c r="H246" s="26" t="s">
        <v>441</v>
      </c>
      <c r="I246" s="33">
        <v>2</v>
      </c>
      <c r="J246" s="18">
        <v>86</v>
      </c>
      <c r="K246" s="18">
        <v>90</v>
      </c>
      <c r="L246" s="35">
        <v>0</v>
      </c>
      <c r="M246" s="26" t="s">
        <v>31</v>
      </c>
      <c r="N246" s="18">
        <v>180</v>
      </c>
      <c r="O246" s="18">
        <v>45</v>
      </c>
      <c r="P246" s="21">
        <f t="shared" si="4"/>
        <v>0.25</v>
      </c>
      <c r="Q246" s="22" t="s">
        <v>406</v>
      </c>
    </row>
    <row r="247" spans="1:17" s="23" customFormat="1" ht="11.25" hidden="1" outlineLevel="2" x14ac:dyDescent="0.2">
      <c r="A247" s="24">
        <v>77</v>
      </c>
      <c r="B247" s="24">
        <v>784052</v>
      </c>
      <c r="C247" s="25">
        <v>45310</v>
      </c>
      <c r="D247" s="24">
        <v>4010</v>
      </c>
      <c r="E247" s="26" t="s">
        <v>439</v>
      </c>
      <c r="F247" s="26" t="s">
        <v>338</v>
      </c>
      <c r="G247" s="32" t="s">
        <v>442</v>
      </c>
      <c r="H247" s="26" t="s">
        <v>443</v>
      </c>
      <c r="I247" s="33">
        <v>2</v>
      </c>
      <c r="J247" s="18">
        <v>89</v>
      </c>
      <c r="K247" s="18">
        <v>93</v>
      </c>
      <c r="L247" s="35">
        <v>0</v>
      </c>
      <c r="M247" s="26" t="s">
        <v>31</v>
      </c>
      <c r="N247" s="18">
        <v>186</v>
      </c>
      <c r="O247" s="18">
        <v>46.5</v>
      </c>
      <c r="P247" s="21">
        <f t="shared" si="4"/>
        <v>0.25</v>
      </c>
      <c r="Q247" s="22" t="s">
        <v>406</v>
      </c>
    </row>
    <row r="248" spans="1:17" s="23" customFormat="1" ht="11.25" hidden="1" outlineLevel="2" x14ac:dyDescent="0.2">
      <c r="A248" s="24">
        <v>77</v>
      </c>
      <c r="B248" s="24">
        <v>784116</v>
      </c>
      <c r="C248" s="25">
        <v>45313</v>
      </c>
      <c r="D248" s="24">
        <v>966</v>
      </c>
      <c r="E248" s="26" t="s">
        <v>128</v>
      </c>
      <c r="F248" s="26" t="s">
        <v>129</v>
      </c>
      <c r="G248" s="32" t="s">
        <v>444</v>
      </c>
      <c r="H248" s="26" t="s">
        <v>445</v>
      </c>
      <c r="I248" s="33">
        <v>3</v>
      </c>
      <c r="J248" s="18">
        <v>246</v>
      </c>
      <c r="K248" s="18">
        <v>258</v>
      </c>
      <c r="L248" s="35">
        <v>0</v>
      </c>
      <c r="M248" s="26" t="s">
        <v>31</v>
      </c>
      <c r="N248" s="18">
        <v>774</v>
      </c>
      <c r="O248" s="18">
        <v>193.5</v>
      </c>
      <c r="P248" s="21">
        <f t="shared" si="4"/>
        <v>0.25</v>
      </c>
      <c r="Q248" s="22" t="s">
        <v>406</v>
      </c>
    </row>
    <row r="249" spans="1:17" s="23" customFormat="1" ht="11.25" hidden="1" outlineLevel="2" x14ac:dyDescent="0.2">
      <c r="A249" s="36">
        <v>77</v>
      </c>
      <c r="B249" s="36">
        <v>784190</v>
      </c>
      <c r="C249" s="37">
        <v>45313</v>
      </c>
      <c r="D249" s="36">
        <v>5732</v>
      </c>
      <c r="E249" s="23" t="s">
        <v>446</v>
      </c>
      <c r="F249" s="23" t="s">
        <v>447</v>
      </c>
      <c r="G249" s="38" t="s">
        <v>300</v>
      </c>
      <c r="H249" s="23" t="s">
        <v>301</v>
      </c>
      <c r="I249" s="39">
        <v>1</v>
      </c>
      <c r="J249" s="34">
        <v>799</v>
      </c>
      <c r="K249" s="18">
        <v>622.5</v>
      </c>
      <c r="L249" s="40">
        <v>22.090112640800999</v>
      </c>
      <c r="M249" s="23" t="s">
        <v>98</v>
      </c>
      <c r="N249" s="34">
        <v>622.5</v>
      </c>
      <c r="O249" s="34">
        <v>31.125</v>
      </c>
      <c r="P249" s="21">
        <f t="shared" si="4"/>
        <v>0.05</v>
      </c>
      <c r="Q249" s="22" t="s">
        <v>406</v>
      </c>
    </row>
    <row r="250" spans="1:17" s="23" customFormat="1" ht="11.25" hidden="1" outlineLevel="2" x14ac:dyDescent="0.2">
      <c r="A250" s="24">
        <v>77</v>
      </c>
      <c r="B250" s="24">
        <v>784311</v>
      </c>
      <c r="C250" s="25">
        <v>45314</v>
      </c>
      <c r="D250" s="24">
        <v>966</v>
      </c>
      <c r="E250" s="26" t="s">
        <v>32</v>
      </c>
      <c r="F250" s="26" t="s">
        <v>33</v>
      </c>
      <c r="G250" s="32" t="s">
        <v>448</v>
      </c>
      <c r="H250" s="26" t="s">
        <v>449</v>
      </c>
      <c r="I250" s="33">
        <v>2</v>
      </c>
      <c r="J250" s="18">
        <v>54</v>
      </c>
      <c r="K250" s="18">
        <v>40.5</v>
      </c>
      <c r="L250" s="35">
        <v>25</v>
      </c>
      <c r="M250" s="26" t="s">
        <v>31</v>
      </c>
      <c r="N250" s="18">
        <v>81</v>
      </c>
      <c r="O250" s="18">
        <v>16.2</v>
      </c>
      <c r="P250" s="21">
        <f t="shared" si="4"/>
        <v>0.19999999999999998</v>
      </c>
      <c r="Q250" s="22" t="s">
        <v>406</v>
      </c>
    </row>
    <row r="251" spans="1:17" s="23" customFormat="1" ht="11.25" hidden="1" outlineLevel="2" x14ac:dyDescent="0.2">
      <c r="A251" s="24">
        <v>77</v>
      </c>
      <c r="B251" s="24">
        <v>784311</v>
      </c>
      <c r="C251" s="25">
        <v>45314</v>
      </c>
      <c r="D251" s="24">
        <v>966</v>
      </c>
      <c r="E251" s="26" t="s">
        <v>32</v>
      </c>
      <c r="F251" s="26" t="s">
        <v>33</v>
      </c>
      <c r="G251" s="32" t="s">
        <v>104</v>
      </c>
      <c r="H251" s="26" t="s">
        <v>105</v>
      </c>
      <c r="I251" s="33">
        <v>4</v>
      </c>
      <c r="J251" s="18">
        <v>16</v>
      </c>
      <c r="K251" s="18">
        <v>10.63</v>
      </c>
      <c r="L251" s="35">
        <v>33.5625</v>
      </c>
      <c r="M251" s="26" t="s">
        <v>24</v>
      </c>
      <c r="N251" s="18">
        <v>42.52</v>
      </c>
      <c r="O251" s="18">
        <v>7.4409999999999998</v>
      </c>
      <c r="P251" s="21">
        <f t="shared" si="4"/>
        <v>0.17499999999999999</v>
      </c>
      <c r="Q251" s="22" t="s">
        <v>406</v>
      </c>
    </row>
    <row r="252" spans="1:17" s="23" customFormat="1" ht="11.25" hidden="1" outlineLevel="2" x14ac:dyDescent="0.2">
      <c r="A252" s="24">
        <v>77</v>
      </c>
      <c r="B252" s="24">
        <v>784340</v>
      </c>
      <c r="C252" s="25">
        <v>45314</v>
      </c>
      <c r="D252" s="24">
        <v>1852</v>
      </c>
      <c r="E252" s="26" t="s">
        <v>202</v>
      </c>
      <c r="F252" s="26" t="s">
        <v>203</v>
      </c>
      <c r="G252" s="32" t="s">
        <v>204</v>
      </c>
      <c r="H252" s="26" t="s">
        <v>205</v>
      </c>
      <c r="I252" s="33">
        <v>4</v>
      </c>
      <c r="J252" s="18">
        <v>245</v>
      </c>
      <c r="K252" s="18">
        <v>257</v>
      </c>
      <c r="L252" s="35">
        <v>0</v>
      </c>
      <c r="M252" s="26" t="s">
        <v>31</v>
      </c>
      <c r="N252" s="18">
        <v>1028</v>
      </c>
      <c r="O252" s="18">
        <v>257</v>
      </c>
      <c r="P252" s="21">
        <f t="shared" si="4"/>
        <v>0.25</v>
      </c>
      <c r="Q252" s="22" t="s">
        <v>406</v>
      </c>
    </row>
    <row r="253" spans="1:17" s="23" customFormat="1" ht="11.25" hidden="1" outlineLevel="2" x14ac:dyDescent="0.2">
      <c r="A253" s="24">
        <v>77</v>
      </c>
      <c r="B253" s="24">
        <v>784393</v>
      </c>
      <c r="C253" s="25">
        <v>45315</v>
      </c>
      <c r="D253" s="24">
        <v>1653</v>
      </c>
      <c r="E253" s="26" t="s">
        <v>450</v>
      </c>
      <c r="F253" s="26" t="s">
        <v>451</v>
      </c>
      <c r="G253" s="32" t="s">
        <v>452</v>
      </c>
      <c r="H253" s="26" t="s">
        <v>453</v>
      </c>
      <c r="I253" s="33">
        <v>1</v>
      </c>
      <c r="J253" s="18">
        <v>88</v>
      </c>
      <c r="K253" s="18">
        <v>64.8</v>
      </c>
      <c r="L253" s="35">
        <v>26.363636363636399</v>
      </c>
      <c r="M253" s="26" t="s">
        <v>21</v>
      </c>
      <c r="N253" s="18">
        <v>64.8</v>
      </c>
      <c r="O253" s="18">
        <v>12.96</v>
      </c>
      <c r="P253" s="21">
        <f t="shared" si="4"/>
        <v>0.2</v>
      </c>
      <c r="Q253" s="22" t="s">
        <v>406</v>
      </c>
    </row>
    <row r="254" spans="1:17" s="23" customFormat="1" ht="11.25" hidden="1" outlineLevel="2" x14ac:dyDescent="0.2">
      <c r="A254" s="24">
        <v>77</v>
      </c>
      <c r="B254" s="24">
        <v>784393</v>
      </c>
      <c r="C254" s="25">
        <v>45315</v>
      </c>
      <c r="D254" s="24">
        <v>1653</v>
      </c>
      <c r="E254" s="26" t="s">
        <v>450</v>
      </c>
      <c r="F254" s="26" t="s">
        <v>451</v>
      </c>
      <c r="G254" s="32" t="s">
        <v>454</v>
      </c>
      <c r="H254" s="26" t="s">
        <v>455</v>
      </c>
      <c r="I254" s="33">
        <v>1</v>
      </c>
      <c r="J254" s="18">
        <v>88</v>
      </c>
      <c r="K254" s="18">
        <v>64.8</v>
      </c>
      <c r="L254" s="35">
        <v>26.363636363636399</v>
      </c>
      <c r="M254" s="26" t="s">
        <v>21</v>
      </c>
      <c r="N254" s="18">
        <v>64.8</v>
      </c>
      <c r="O254" s="18">
        <v>12.96</v>
      </c>
      <c r="P254" s="21">
        <f t="shared" si="4"/>
        <v>0.2</v>
      </c>
      <c r="Q254" s="22" t="s">
        <v>406</v>
      </c>
    </row>
    <row r="255" spans="1:17" s="23" customFormat="1" ht="11.25" hidden="1" outlineLevel="2" x14ac:dyDescent="0.2">
      <c r="A255" s="24">
        <v>77</v>
      </c>
      <c r="B255" s="24">
        <v>784393</v>
      </c>
      <c r="C255" s="25">
        <v>45315</v>
      </c>
      <c r="D255" s="24">
        <v>1653</v>
      </c>
      <c r="E255" s="26" t="s">
        <v>450</v>
      </c>
      <c r="F255" s="26" t="s">
        <v>451</v>
      </c>
      <c r="G255" s="32" t="s">
        <v>456</v>
      </c>
      <c r="H255" s="26" t="s">
        <v>455</v>
      </c>
      <c r="I255" s="33">
        <v>1</v>
      </c>
      <c r="J255" s="18">
        <v>88</v>
      </c>
      <c r="K255" s="18">
        <v>64.8</v>
      </c>
      <c r="L255" s="35">
        <v>26.363636363636399</v>
      </c>
      <c r="M255" s="26" t="s">
        <v>21</v>
      </c>
      <c r="N255" s="18">
        <v>64.8</v>
      </c>
      <c r="O255" s="18">
        <v>12.96</v>
      </c>
      <c r="P255" s="21">
        <f t="shared" si="4"/>
        <v>0.2</v>
      </c>
      <c r="Q255" s="22" t="s">
        <v>406</v>
      </c>
    </row>
    <row r="256" spans="1:17" s="23" customFormat="1" ht="11.25" hidden="1" outlineLevel="2" x14ac:dyDescent="0.2">
      <c r="A256" s="24">
        <v>77</v>
      </c>
      <c r="B256" s="24">
        <v>784399</v>
      </c>
      <c r="C256" s="25">
        <v>45315</v>
      </c>
      <c r="D256" s="24">
        <v>1653</v>
      </c>
      <c r="E256" s="26" t="s">
        <v>450</v>
      </c>
      <c r="F256" s="26" t="s">
        <v>451</v>
      </c>
      <c r="G256" s="32" t="s">
        <v>457</v>
      </c>
      <c r="H256" s="26" t="s">
        <v>458</v>
      </c>
      <c r="I256" s="33">
        <v>1</v>
      </c>
      <c r="J256" s="18">
        <v>222</v>
      </c>
      <c r="K256" s="18">
        <v>164.8</v>
      </c>
      <c r="L256" s="35">
        <v>25.765765765765799</v>
      </c>
      <c r="M256" s="26" t="s">
        <v>21</v>
      </c>
      <c r="N256" s="18">
        <v>164.8</v>
      </c>
      <c r="O256" s="18">
        <v>32.96</v>
      </c>
      <c r="P256" s="21">
        <f t="shared" si="4"/>
        <v>0.19999999999999998</v>
      </c>
      <c r="Q256" s="22" t="s">
        <v>406</v>
      </c>
    </row>
    <row r="257" spans="1:17" s="23" customFormat="1" ht="11.25" hidden="1" outlineLevel="2" x14ac:dyDescent="0.2">
      <c r="A257" s="24">
        <v>77</v>
      </c>
      <c r="B257" s="24">
        <v>784399</v>
      </c>
      <c r="C257" s="25">
        <v>45315</v>
      </c>
      <c r="D257" s="24">
        <v>1653</v>
      </c>
      <c r="E257" s="26" t="s">
        <v>450</v>
      </c>
      <c r="F257" s="26" t="s">
        <v>451</v>
      </c>
      <c r="G257" s="32" t="s">
        <v>459</v>
      </c>
      <c r="H257" s="26" t="s">
        <v>458</v>
      </c>
      <c r="I257" s="33">
        <v>1</v>
      </c>
      <c r="J257" s="18">
        <v>211</v>
      </c>
      <c r="K257" s="18">
        <v>156.80000000000001</v>
      </c>
      <c r="L257" s="35">
        <v>25.687203791469202</v>
      </c>
      <c r="M257" s="26" t="s">
        <v>21</v>
      </c>
      <c r="N257" s="18">
        <v>156.80000000000001</v>
      </c>
      <c r="O257" s="18">
        <v>31.360000000000003</v>
      </c>
      <c r="P257" s="21">
        <f t="shared" si="4"/>
        <v>0.2</v>
      </c>
      <c r="Q257" s="22" t="s">
        <v>406</v>
      </c>
    </row>
    <row r="258" spans="1:17" s="23" customFormat="1" ht="11.25" hidden="1" outlineLevel="2" x14ac:dyDescent="0.2">
      <c r="A258" s="24">
        <v>77</v>
      </c>
      <c r="B258" s="24">
        <v>784406</v>
      </c>
      <c r="C258" s="25">
        <v>45315</v>
      </c>
      <c r="D258" s="24">
        <v>1540</v>
      </c>
      <c r="E258" s="26" t="s">
        <v>347</v>
      </c>
      <c r="F258" s="26" t="s">
        <v>348</v>
      </c>
      <c r="G258" s="32" t="s">
        <v>460</v>
      </c>
      <c r="H258" s="26" t="s">
        <v>461</v>
      </c>
      <c r="I258" s="33">
        <v>1</v>
      </c>
      <c r="J258" s="18">
        <v>673</v>
      </c>
      <c r="K258" s="18">
        <v>502.4</v>
      </c>
      <c r="L258" s="35">
        <v>25.349182763744398</v>
      </c>
      <c r="M258" s="26" t="s">
        <v>21</v>
      </c>
      <c r="N258" s="18">
        <v>502.4</v>
      </c>
      <c r="O258" s="18">
        <v>100.48</v>
      </c>
      <c r="P258" s="21">
        <f t="shared" si="4"/>
        <v>0.2</v>
      </c>
      <c r="Q258" s="22" t="s">
        <v>406</v>
      </c>
    </row>
    <row r="259" spans="1:17" s="23" customFormat="1" ht="11.25" hidden="1" outlineLevel="2" x14ac:dyDescent="0.2">
      <c r="A259" s="24">
        <v>77</v>
      </c>
      <c r="B259" s="24">
        <v>784406</v>
      </c>
      <c r="C259" s="25">
        <v>45315</v>
      </c>
      <c r="D259" s="24">
        <v>1540</v>
      </c>
      <c r="E259" s="26" t="s">
        <v>347</v>
      </c>
      <c r="F259" s="26" t="s">
        <v>348</v>
      </c>
      <c r="G259" s="32" t="s">
        <v>460</v>
      </c>
      <c r="H259" s="26" t="s">
        <v>461</v>
      </c>
      <c r="I259" s="33">
        <v>2</v>
      </c>
      <c r="J259" s="18">
        <v>673</v>
      </c>
      <c r="K259" s="18">
        <v>502.4</v>
      </c>
      <c r="L259" s="35">
        <v>25.349182763744398</v>
      </c>
      <c r="M259" s="26" t="s">
        <v>21</v>
      </c>
      <c r="N259" s="18">
        <v>1004.8</v>
      </c>
      <c r="O259" s="18">
        <v>200.96</v>
      </c>
      <c r="P259" s="21">
        <f t="shared" si="4"/>
        <v>0.2</v>
      </c>
      <c r="Q259" s="22" t="s">
        <v>406</v>
      </c>
    </row>
    <row r="260" spans="1:17" s="23" customFormat="1" ht="11.25" hidden="1" outlineLevel="2" x14ac:dyDescent="0.2">
      <c r="A260" s="24">
        <v>77</v>
      </c>
      <c r="B260" s="24">
        <v>784453</v>
      </c>
      <c r="C260" s="25">
        <v>45315</v>
      </c>
      <c r="D260" s="24">
        <v>1300</v>
      </c>
      <c r="E260" s="26" t="s">
        <v>462</v>
      </c>
      <c r="F260" s="26" t="s">
        <v>463</v>
      </c>
      <c r="G260" s="32" t="s">
        <v>464</v>
      </c>
      <c r="H260" s="26" t="s">
        <v>465</v>
      </c>
      <c r="I260" s="33">
        <v>2</v>
      </c>
      <c r="J260" s="18">
        <v>1517</v>
      </c>
      <c r="K260" s="18">
        <v>1289.45</v>
      </c>
      <c r="L260" s="35">
        <v>15</v>
      </c>
      <c r="M260" s="26" t="s">
        <v>40</v>
      </c>
      <c r="N260" s="18">
        <v>2578.9</v>
      </c>
      <c r="O260" s="18">
        <v>469.35980000000001</v>
      </c>
      <c r="P260" s="21">
        <f t="shared" si="4"/>
        <v>0.182</v>
      </c>
      <c r="Q260" s="22" t="s">
        <v>406</v>
      </c>
    </row>
    <row r="261" spans="1:17" s="23" customFormat="1" ht="11.25" hidden="1" outlineLevel="2" x14ac:dyDescent="0.2">
      <c r="A261" s="24">
        <v>77</v>
      </c>
      <c r="B261" s="24">
        <v>784562</v>
      </c>
      <c r="C261" s="25">
        <v>45316</v>
      </c>
      <c r="D261" s="24">
        <v>966</v>
      </c>
      <c r="E261" s="26" t="s">
        <v>32</v>
      </c>
      <c r="F261" s="26" t="s">
        <v>33</v>
      </c>
      <c r="G261" s="32" t="s">
        <v>466</v>
      </c>
      <c r="H261" s="26" t="s">
        <v>467</v>
      </c>
      <c r="I261" s="33">
        <v>2</v>
      </c>
      <c r="J261" s="18">
        <v>16</v>
      </c>
      <c r="K261" s="18">
        <v>10.42</v>
      </c>
      <c r="L261" s="35">
        <v>34.875</v>
      </c>
      <c r="M261" s="26" t="s">
        <v>24</v>
      </c>
      <c r="N261" s="18">
        <v>20.84</v>
      </c>
      <c r="O261" s="18">
        <v>3.6469999999999998</v>
      </c>
      <c r="P261" s="21">
        <f t="shared" si="4"/>
        <v>0.17499999999999999</v>
      </c>
      <c r="Q261" s="22" t="s">
        <v>406</v>
      </c>
    </row>
    <row r="262" spans="1:17" s="23" customFormat="1" ht="11.25" hidden="1" outlineLevel="2" x14ac:dyDescent="0.2">
      <c r="A262" s="24">
        <v>77</v>
      </c>
      <c r="B262" s="24">
        <v>784744</v>
      </c>
      <c r="C262" s="25">
        <v>45320</v>
      </c>
      <c r="D262" s="24">
        <v>966</v>
      </c>
      <c r="E262" s="26" t="s">
        <v>32</v>
      </c>
      <c r="F262" s="26" t="s">
        <v>33</v>
      </c>
      <c r="G262" s="32" t="s">
        <v>468</v>
      </c>
      <c r="H262" s="26" t="s">
        <v>469</v>
      </c>
      <c r="I262" s="33">
        <v>1</v>
      </c>
      <c r="J262" s="18">
        <v>150</v>
      </c>
      <c r="K262" s="18">
        <v>112.5</v>
      </c>
      <c r="L262" s="35">
        <v>25</v>
      </c>
      <c r="M262" s="26" t="s">
        <v>31</v>
      </c>
      <c r="N262" s="18">
        <v>112.5</v>
      </c>
      <c r="O262" s="18">
        <v>22.5</v>
      </c>
      <c r="P262" s="21">
        <f t="shared" si="4"/>
        <v>0.2</v>
      </c>
      <c r="Q262" s="22" t="s">
        <v>406</v>
      </c>
    </row>
    <row r="263" spans="1:17" s="23" customFormat="1" ht="11.25" hidden="1" outlineLevel="2" x14ac:dyDescent="0.2">
      <c r="A263" s="24">
        <v>77</v>
      </c>
      <c r="B263" s="24">
        <v>784750</v>
      </c>
      <c r="C263" s="25">
        <v>45320</v>
      </c>
      <c r="D263" s="24">
        <v>966</v>
      </c>
      <c r="E263" s="26" t="s">
        <v>41</v>
      </c>
      <c r="F263" s="26" t="s">
        <v>33</v>
      </c>
      <c r="G263" s="32" t="s">
        <v>470</v>
      </c>
      <c r="H263" s="26" t="s">
        <v>471</v>
      </c>
      <c r="I263" s="33">
        <v>2</v>
      </c>
      <c r="J263" s="18">
        <v>88</v>
      </c>
      <c r="K263" s="18">
        <v>58.96</v>
      </c>
      <c r="L263" s="35">
        <v>33</v>
      </c>
      <c r="M263" s="26" t="s">
        <v>24</v>
      </c>
      <c r="N263" s="18">
        <v>117.92</v>
      </c>
      <c r="O263" s="18">
        <v>20.635999999999999</v>
      </c>
      <c r="P263" s="21">
        <f t="shared" si="4"/>
        <v>0.17499999999999999</v>
      </c>
      <c r="Q263" s="22" t="s">
        <v>406</v>
      </c>
    </row>
    <row r="264" spans="1:17" s="23" customFormat="1" ht="11.25" hidden="1" outlineLevel="2" x14ac:dyDescent="0.2">
      <c r="A264" s="24">
        <v>77</v>
      </c>
      <c r="B264" s="24">
        <v>784753</v>
      </c>
      <c r="C264" s="25">
        <v>45320</v>
      </c>
      <c r="D264" s="24">
        <v>966</v>
      </c>
      <c r="E264" s="26" t="s">
        <v>41</v>
      </c>
      <c r="F264" s="26" t="s">
        <v>33</v>
      </c>
      <c r="G264" s="32" t="s">
        <v>472</v>
      </c>
      <c r="H264" s="26" t="s">
        <v>473</v>
      </c>
      <c r="I264" s="33">
        <v>1</v>
      </c>
      <c r="J264" s="18">
        <v>69</v>
      </c>
      <c r="K264" s="18">
        <v>51.75</v>
      </c>
      <c r="L264" s="35">
        <v>25</v>
      </c>
      <c r="M264" s="26" t="s">
        <v>31</v>
      </c>
      <c r="N264" s="18">
        <v>51.75</v>
      </c>
      <c r="O264" s="18">
        <v>10.35</v>
      </c>
      <c r="P264" s="21">
        <f t="shared" si="4"/>
        <v>0.19999999999999998</v>
      </c>
      <c r="Q264" s="22" t="s">
        <v>406</v>
      </c>
    </row>
    <row r="265" spans="1:17" s="23" customFormat="1" ht="11.25" hidden="1" outlineLevel="2" x14ac:dyDescent="0.2">
      <c r="A265" s="49">
        <v>77</v>
      </c>
      <c r="B265" s="49">
        <v>784957</v>
      </c>
      <c r="C265" s="50">
        <v>45323</v>
      </c>
      <c r="D265" s="49">
        <v>966</v>
      </c>
      <c r="E265" s="51" t="s">
        <v>32</v>
      </c>
      <c r="F265" s="51" t="s">
        <v>33</v>
      </c>
      <c r="G265" s="52" t="s">
        <v>474</v>
      </c>
      <c r="H265" s="51" t="s">
        <v>475</v>
      </c>
      <c r="I265" s="53">
        <v>2</v>
      </c>
      <c r="J265" s="54">
        <v>126</v>
      </c>
      <c r="K265" s="54">
        <v>84</v>
      </c>
      <c r="L265" s="55">
        <v>30</v>
      </c>
      <c r="M265" s="51" t="s">
        <v>31</v>
      </c>
      <c r="N265" s="54">
        <v>168</v>
      </c>
      <c r="O265" s="54">
        <v>31.92</v>
      </c>
      <c r="P265" s="56">
        <f t="shared" si="4"/>
        <v>0.19</v>
      </c>
      <c r="Q265" s="22" t="s">
        <v>406</v>
      </c>
    </row>
    <row r="266" spans="1:17" s="23" customFormat="1" ht="11.25" hidden="1" outlineLevel="2" x14ac:dyDescent="0.2">
      <c r="A266" s="49">
        <v>77</v>
      </c>
      <c r="B266" s="49">
        <v>785041</v>
      </c>
      <c r="C266" s="50">
        <v>45324</v>
      </c>
      <c r="D266" s="49">
        <v>1852</v>
      </c>
      <c r="E266" s="51" t="s">
        <v>476</v>
      </c>
      <c r="F266" s="51" t="s">
        <v>477</v>
      </c>
      <c r="G266" s="52" t="s">
        <v>478</v>
      </c>
      <c r="H266" s="51" t="s">
        <v>479</v>
      </c>
      <c r="I266" s="53">
        <v>8</v>
      </c>
      <c r="J266" s="54">
        <v>21</v>
      </c>
      <c r="K266" s="54">
        <v>21</v>
      </c>
      <c r="L266" s="55">
        <v>0</v>
      </c>
      <c r="M266" s="51" t="s">
        <v>31</v>
      </c>
      <c r="N266" s="54">
        <v>168</v>
      </c>
      <c r="O266" s="54">
        <v>42</v>
      </c>
      <c r="P266" s="56">
        <f t="shared" si="4"/>
        <v>0.25</v>
      </c>
      <c r="Q266" s="22" t="s">
        <v>406</v>
      </c>
    </row>
    <row r="267" spans="1:17" s="23" customFormat="1" ht="11.25" hidden="1" outlineLevel="2" x14ac:dyDescent="0.2">
      <c r="A267" s="49">
        <v>77</v>
      </c>
      <c r="B267" s="49">
        <v>785152</v>
      </c>
      <c r="C267" s="50">
        <v>45327</v>
      </c>
      <c r="D267" s="49">
        <v>678</v>
      </c>
      <c r="E267" s="51" t="s">
        <v>480</v>
      </c>
      <c r="F267" s="51" t="s">
        <v>481</v>
      </c>
      <c r="G267" s="52" t="s">
        <v>482</v>
      </c>
      <c r="H267" s="51" t="s">
        <v>483</v>
      </c>
      <c r="I267" s="53">
        <v>1</v>
      </c>
      <c r="J267" s="54">
        <v>1726</v>
      </c>
      <c r="K267" s="54">
        <v>1294.5</v>
      </c>
      <c r="L267" s="55">
        <v>25</v>
      </c>
      <c r="M267" s="51" t="s">
        <v>40</v>
      </c>
      <c r="N267" s="54">
        <v>1294.5</v>
      </c>
      <c r="O267" s="54">
        <v>220.065</v>
      </c>
      <c r="P267" s="56">
        <f t="shared" si="4"/>
        <v>0.16999999999999998</v>
      </c>
      <c r="Q267" s="22" t="s">
        <v>406</v>
      </c>
    </row>
    <row r="268" spans="1:17" s="23" customFormat="1" ht="11.25" hidden="1" outlineLevel="2" x14ac:dyDescent="0.2">
      <c r="A268" s="49">
        <v>77</v>
      </c>
      <c r="B268" s="49">
        <v>785152</v>
      </c>
      <c r="C268" s="50">
        <v>45327</v>
      </c>
      <c r="D268" s="49">
        <v>678</v>
      </c>
      <c r="E268" s="51" t="s">
        <v>480</v>
      </c>
      <c r="F268" s="51" t="s">
        <v>481</v>
      </c>
      <c r="G268" s="52" t="s">
        <v>484</v>
      </c>
      <c r="H268" s="51" t="s">
        <v>485</v>
      </c>
      <c r="I268" s="53">
        <v>4</v>
      </c>
      <c r="J268" s="54">
        <v>60</v>
      </c>
      <c r="K268" s="54">
        <v>45</v>
      </c>
      <c r="L268" s="55">
        <v>25</v>
      </c>
      <c r="M268" s="51" t="s">
        <v>31</v>
      </c>
      <c r="N268" s="54">
        <v>180</v>
      </c>
      <c r="O268" s="54">
        <v>36</v>
      </c>
      <c r="P268" s="56">
        <f t="shared" si="4"/>
        <v>0.2</v>
      </c>
      <c r="Q268" s="22" t="s">
        <v>406</v>
      </c>
    </row>
    <row r="269" spans="1:17" s="23" customFormat="1" ht="11.25" hidden="1" outlineLevel="2" x14ac:dyDescent="0.2">
      <c r="A269" s="49">
        <v>77</v>
      </c>
      <c r="B269" s="49">
        <v>785172</v>
      </c>
      <c r="C269" s="50">
        <v>45327</v>
      </c>
      <c r="D269" s="49">
        <v>1852</v>
      </c>
      <c r="E269" s="51" t="s">
        <v>351</v>
      </c>
      <c r="F269" s="51" t="s">
        <v>352</v>
      </c>
      <c r="G269" s="52" t="s">
        <v>486</v>
      </c>
      <c r="H269" s="51" t="s">
        <v>487</v>
      </c>
      <c r="I269" s="53">
        <v>1</v>
      </c>
      <c r="J269" s="54">
        <v>624</v>
      </c>
      <c r="K269" s="54">
        <v>624</v>
      </c>
      <c r="L269" s="55">
        <v>0</v>
      </c>
      <c r="M269" s="51" t="s">
        <v>31</v>
      </c>
      <c r="N269" s="54">
        <v>624</v>
      </c>
      <c r="O269" s="54">
        <v>156</v>
      </c>
      <c r="P269" s="56">
        <f t="shared" si="4"/>
        <v>0.25</v>
      </c>
      <c r="Q269" s="22" t="s">
        <v>406</v>
      </c>
    </row>
    <row r="270" spans="1:17" s="23" customFormat="1" ht="11.25" hidden="1" outlineLevel="2" x14ac:dyDescent="0.2">
      <c r="A270" s="49">
        <v>77</v>
      </c>
      <c r="B270" s="49">
        <v>785248</v>
      </c>
      <c r="C270" s="50">
        <v>45327</v>
      </c>
      <c r="D270" s="49">
        <v>6629</v>
      </c>
      <c r="E270" s="51" t="s">
        <v>488</v>
      </c>
      <c r="F270" s="51" t="s">
        <v>489</v>
      </c>
      <c r="G270" s="52" t="s">
        <v>96</v>
      </c>
      <c r="H270" s="51" t="s">
        <v>97</v>
      </c>
      <c r="I270" s="53">
        <v>1</v>
      </c>
      <c r="J270" s="54">
        <v>535</v>
      </c>
      <c r="K270" s="54">
        <v>450</v>
      </c>
      <c r="L270" s="55">
        <v>11.764705882352944</v>
      </c>
      <c r="M270" s="51" t="s">
        <v>98</v>
      </c>
      <c r="N270" s="54">
        <v>450</v>
      </c>
      <c r="O270" s="54">
        <v>102.16216216216216</v>
      </c>
      <c r="P270" s="56">
        <f t="shared" si="4"/>
        <v>0.22702702702702701</v>
      </c>
      <c r="Q270" s="22" t="s">
        <v>406</v>
      </c>
    </row>
    <row r="271" spans="1:17" s="23" customFormat="1" ht="11.25" hidden="1" outlineLevel="2" x14ac:dyDescent="0.2">
      <c r="A271" s="49">
        <v>77</v>
      </c>
      <c r="B271" s="49">
        <v>785268</v>
      </c>
      <c r="C271" s="50">
        <v>45328</v>
      </c>
      <c r="D271" s="49">
        <v>678</v>
      </c>
      <c r="E271" s="51" t="s">
        <v>480</v>
      </c>
      <c r="F271" s="51" t="s">
        <v>481</v>
      </c>
      <c r="G271" s="52" t="s">
        <v>490</v>
      </c>
      <c r="H271" s="51" t="s">
        <v>491</v>
      </c>
      <c r="I271" s="53">
        <v>1</v>
      </c>
      <c r="J271" s="54">
        <v>46</v>
      </c>
      <c r="K271" s="54">
        <v>34.5</v>
      </c>
      <c r="L271" s="55">
        <v>25</v>
      </c>
      <c r="M271" s="51" t="s">
        <v>24</v>
      </c>
      <c r="N271" s="54">
        <v>34.5</v>
      </c>
      <c r="O271" s="54">
        <f>N271*0.175</f>
        <v>6.0374999999999996</v>
      </c>
      <c r="P271" s="56">
        <f t="shared" si="4"/>
        <v>0.17499999999999999</v>
      </c>
      <c r="Q271" s="22" t="s">
        <v>406</v>
      </c>
    </row>
    <row r="272" spans="1:17" s="23" customFormat="1" ht="11.25" hidden="1" outlineLevel="2" x14ac:dyDescent="0.2">
      <c r="A272" s="49">
        <v>77</v>
      </c>
      <c r="B272" s="49">
        <v>785268</v>
      </c>
      <c r="C272" s="50">
        <v>45328</v>
      </c>
      <c r="D272" s="49">
        <v>678</v>
      </c>
      <c r="E272" s="51" t="s">
        <v>480</v>
      </c>
      <c r="F272" s="51" t="s">
        <v>481</v>
      </c>
      <c r="G272" s="52" t="s">
        <v>206</v>
      </c>
      <c r="H272" s="51" t="s">
        <v>207</v>
      </c>
      <c r="I272" s="53">
        <v>8</v>
      </c>
      <c r="J272" s="54">
        <v>50</v>
      </c>
      <c r="K272" s="54">
        <v>37.5</v>
      </c>
      <c r="L272" s="55">
        <v>25</v>
      </c>
      <c r="M272" s="51" t="s">
        <v>40</v>
      </c>
      <c r="N272" s="54">
        <v>300</v>
      </c>
      <c r="O272" s="54">
        <v>51</v>
      </c>
      <c r="P272" s="56">
        <f t="shared" si="4"/>
        <v>0.17</v>
      </c>
      <c r="Q272" s="22" t="s">
        <v>406</v>
      </c>
    </row>
    <row r="273" spans="1:17" s="23" customFormat="1" ht="11.25" hidden="1" outlineLevel="2" x14ac:dyDescent="0.2">
      <c r="A273" s="49">
        <v>77</v>
      </c>
      <c r="B273" s="49">
        <v>785302</v>
      </c>
      <c r="C273" s="50">
        <v>45328</v>
      </c>
      <c r="D273" s="49">
        <v>699</v>
      </c>
      <c r="E273" s="51" t="s">
        <v>277</v>
      </c>
      <c r="F273" s="51" t="s">
        <v>236</v>
      </c>
      <c r="G273" s="52" t="s">
        <v>492</v>
      </c>
      <c r="H273" s="51" t="s">
        <v>493</v>
      </c>
      <c r="I273" s="53">
        <v>8</v>
      </c>
      <c r="J273" s="54">
        <v>55</v>
      </c>
      <c r="K273" s="54">
        <v>55</v>
      </c>
      <c r="L273" s="55">
        <v>0</v>
      </c>
      <c r="M273" s="51" t="s">
        <v>31</v>
      </c>
      <c r="N273" s="54">
        <v>440</v>
      </c>
      <c r="O273" s="54">
        <v>110</v>
      </c>
      <c r="P273" s="56">
        <f t="shared" si="4"/>
        <v>0.25</v>
      </c>
      <c r="Q273" s="22" t="s">
        <v>406</v>
      </c>
    </row>
    <row r="274" spans="1:17" s="23" customFormat="1" ht="11.25" hidden="1" outlineLevel="2" x14ac:dyDescent="0.2">
      <c r="A274" s="49">
        <v>77</v>
      </c>
      <c r="B274" s="49">
        <v>785302</v>
      </c>
      <c r="C274" s="50">
        <v>45328</v>
      </c>
      <c r="D274" s="49">
        <v>699</v>
      </c>
      <c r="E274" s="51" t="s">
        <v>277</v>
      </c>
      <c r="F274" s="51" t="s">
        <v>236</v>
      </c>
      <c r="G274" s="52" t="s">
        <v>494</v>
      </c>
      <c r="H274" s="51" t="s">
        <v>467</v>
      </c>
      <c r="I274" s="53">
        <v>8</v>
      </c>
      <c r="J274" s="54">
        <v>22</v>
      </c>
      <c r="K274" s="54">
        <v>22</v>
      </c>
      <c r="L274" s="55">
        <v>0</v>
      </c>
      <c r="M274" s="51" t="s">
        <v>31</v>
      </c>
      <c r="N274" s="54">
        <v>176</v>
      </c>
      <c r="O274" s="54">
        <v>44</v>
      </c>
      <c r="P274" s="56">
        <f t="shared" si="4"/>
        <v>0.25</v>
      </c>
      <c r="Q274" s="22" t="s">
        <v>406</v>
      </c>
    </row>
    <row r="275" spans="1:17" s="23" customFormat="1" ht="11.25" hidden="1" outlineLevel="2" x14ac:dyDescent="0.2">
      <c r="A275" s="49">
        <v>77</v>
      </c>
      <c r="B275" s="49">
        <v>785302</v>
      </c>
      <c r="C275" s="50">
        <v>45328</v>
      </c>
      <c r="D275" s="49">
        <v>699</v>
      </c>
      <c r="E275" s="51" t="s">
        <v>277</v>
      </c>
      <c r="F275" s="51" t="s">
        <v>236</v>
      </c>
      <c r="G275" s="52" t="s">
        <v>495</v>
      </c>
      <c r="H275" s="51" t="s">
        <v>181</v>
      </c>
      <c r="I275" s="53">
        <v>8</v>
      </c>
      <c r="J275" s="54">
        <v>63</v>
      </c>
      <c r="K275" s="54">
        <v>63</v>
      </c>
      <c r="L275" s="55">
        <v>0</v>
      </c>
      <c r="M275" s="51" t="s">
        <v>31</v>
      </c>
      <c r="N275" s="54">
        <v>504</v>
      </c>
      <c r="O275" s="54">
        <v>126</v>
      </c>
      <c r="P275" s="56">
        <f t="shared" si="4"/>
        <v>0.25</v>
      </c>
      <c r="Q275" s="22" t="s">
        <v>406</v>
      </c>
    </row>
    <row r="276" spans="1:17" s="23" customFormat="1" ht="11.25" hidden="1" outlineLevel="2" x14ac:dyDescent="0.2">
      <c r="A276" s="49">
        <v>77</v>
      </c>
      <c r="B276" s="49">
        <v>785302</v>
      </c>
      <c r="C276" s="50">
        <v>45328</v>
      </c>
      <c r="D276" s="49">
        <v>699</v>
      </c>
      <c r="E276" s="51" t="s">
        <v>277</v>
      </c>
      <c r="F276" s="51" t="s">
        <v>236</v>
      </c>
      <c r="G276" s="52" t="s">
        <v>496</v>
      </c>
      <c r="H276" s="51" t="s">
        <v>497</v>
      </c>
      <c r="I276" s="53">
        <v>1</v>
      </c>
      <c r="J276" s="54">
        <v>375</v>
      </c>
      <c r="K276" s="54">
        <v>375</v>
      </c>
      <c r="L276" s="55">
        <v>0</v>
      </c>
      <c r="M276" s="51" t="s">
        <v>31</v>
      </c>
      <c r="N276" s="54">
        <v>375</v>
      </c>
      <c r="O276" s="54">
        <v>93.75</v>
      </c>
      <c r="P276" s="56">
        <f t="shared" si="4"/>
        <v>0.25</v>
      </c>
      <c r="Q276" s="22" t="s">
        <v>406</v>
      </c>
    </row>
    <row r="277" spans="1:17" s="23" customFormat="1" ht="11.25" hidden="1" outlineLevel="2" x14ac:dyDescent="0.2">
      <c r="A277" s="49">
        <v>77</v>
      </c>
      <c r="B277" s="49">
        <v>785302</v>
      </c>
      <c r="C277" s="50">
        <v>45328</v>
      </c>
      <c r="D277" s="49">
        <v>699</v>
      </c>
      <c r="E277" s="51" t="s">
        <v>277</v>
      </c>
      <c r="F277" s="51" t="s">
        <v>236</v>
      </c>
      <c r="G277" s="52" t="s">
        <v>496</v>
      </c>
      <c r="H277" s="51" t="s">
        <v>497</v>
      </c>
      <c r="I277" s="53">
        <v>4</v>
      </c>
      <c r="J277" s="54">
        <v>375</v>
      </c>
      <c r="K277" s="54">
        <v>375</v>
      </c>
      <c r="L277" s="55">
        <v>0</v>
      </c>
      <c r="M277" s="51" t="s">
        <v>31</v>
      </c>
      <c r="N277" s="54">
        <v>1500</v>
      </c>
      <c r="O277" s="54">
        <v>375</v>
      </c>
      <c r="P277" s="56">
        <f t="shared" si="4"/>
        <v>0.25</v>
      </c>
      <c r="Q277" s="22" t="s">
        <v>406</v>
      </c>
    </row>
    <row r="278" spans="1:17" s="23" customFormat="1" ht="11.25" hidden="1" outlineLevel="2" x14ac:dyDescent="0.2">
      <c r="A278" s="49">
        <v>77</v>
      </c>
      <c r="B278" s="49">
        <v>785302</v>
      </c>
      <c r="C278" s="50">
        <v>45328</v>
      </c>
      <c r="D278" s="49">
        <v>699</v>
      </c>
      <c r="E278" s="51" t="s">
        <v>277</v>
      </c>
      <c r="F278" s="51" t="s">
        <v>236</v>
      </c>
      <c r="G278" s="52" t="s">
        <v>498</v>
      </c>
      <c r="H278" s="51" t="s">
        <v>499</v>
      </c>
      <c r="I278" s="53">
        <v>5</v>
      </c>
      <c r="J278" s="54">
        <v>393</v>
      </c>
      <c r="K278" s="54">
        <v>393</v>
      </c>
      <c r="L278" s="55">
        <v>0</v>
      </c>
      <c r="M278" s="51" t="s">
        <v>31</v>
      </c>
      <c r="N278" s="54">
        <v>1965</v>
      </c>
      <c r="O278" s="54">
        <v>491.25</v>
      </c>
      <c r="P278" s="56">
        <f t="shared" si="4"/>
        <v>0.25</v>
      </c>
      <c r="Q278" s="22" t="s">
        <v>406</v>
      </c>
    </row>
    <row r="279" spans="1:17" s="23" customFormat="1" ht="11.25" hidden="1" outlineLevel="2" x14ac:dyDescent="0.2">
      <c r="A279" s="49">
        <v>77</v>
      </c>
      <c r="B279" s="49">
        <v>785302</v>
      </c>
      <c r="C279" s="50">
        <v>45328</v>
      </c>
      <c r="D279" s="49">
        <v>699</v>
      </c>
      <c r="E279" s="51" t="s">
        <v>277</v>
      </c>
      <c r="F279" s="51" t="s">
        <v>236</v>
      </c>
      <c r="G279" s="52" t="s">
        <v>500</v>
      </c>
      <c r="H279" s="51" t="s">
        <v>501</v>
      </c>
      <c r="I279" s="53">
        <v>4</v>
      </c>
      <c r="J279" s="54">
        <v>215</v>
      </c>
      <c r="K279" s="54">
        <v>215</v>
      </c>
      <c r="L279" s="55">
        <v>0</v>
      </c>
      <c r="M279" s="51" t="s">
        <v>40</v>
      </c>
      <c r="N279" s="54">
        <v>860</v>
      </c>
      <c r="O279" s="54">
        <v>172</v>
      </c>
      <c r="P279" s="56">
        <f t="shared" si="4"/>
        <v>0.2</v>
      </c>
      <c r="Q279" s="22" t="s">
        <v>406</v>
      </c>
    </row>
    <row r="280" spans="1:17" s="23" customFormat="1" ht="11.25" hidden="1" outlineLevel="2" x14ac:dyDescent="0.2">
      <c r="A280" s="49">
        <v>77</v>
      </c>
      <c r="B280" s="49">
        <v>785302</v>
      </c>
      <c r="C280" s="50">
        <v>45328</v>
      </c>
      <c r="D280" s="49">
        <v>699</v>
      </c>
      <c r="E280" s="51" t="s">
        <v>277</v>
      </c>
      <c r="F280" s="51" t="s">
        <v>236</v>
      </c>
      <c r="G280" s="52" t="s">
        <v>152</v>
      </c>
      <c r="H280" s="51" t="s">
        <v>153</v>
      </c>
      <c r="I280" s="53">
        <v>7</v>
      </c>
      <c r="J280" s="54">
        <v>161</v>
      </c>
      <c r="K280" s="54">
        <v>161</v>
      </c>
      <c r="L280" s="55">
        <v>0</v>
      </c>
      <c r="M280" s="51" t="s">
        <v>31</v>
      </c>
      <c r="N280" s="54">
        <v>1127</v>
      </c>
      <c r="O280" s="54">
        <v>281.75</v>
      </c>
      <c r="P280" s="56">
        <f t="shared" si="4"/>
        <v>0.25</v>
      </c>
      <c r="Q280" s="22" t="s">
        <v>406</v>
      </c>
    </row>
    <row r="281" spans="1:17" s="23" customFormat="1" ht="11.25" hidden="1" outlineLevel="2" x14ac:dyDescent="0.2">
      <c r="A281" s="49">
        <v>77</v>
      </c>
      <c r="B281" s="49">
        <v>785302</v>
      </c>
      <c r="C281" s="50">
        <v>45328</v>
      </c>
      <c r="D281" s="49">
        <v>699</v>
      </c>
      <c r="E281" s="51" t="s">
        <v>277</v>
      </c>
      <c r="F281" s="51" t="s">
        <v>236</v>
      </c>
      <c r="G281" s="52" t="s">
        <v>502</v>
      </c>
      <c r="H281" s="51" t="s">
        <v>228</v>
      </c>
      <c r="I281" s="53">
        <v>2</v>
      </c>
      <c r="J281" s="54">
        <v>123</v>
      </c>
      <c r="K281" s="54">
        <v>123</v>
      </c>
      <c r="L281" s="55">
        <v>0</v>
      </c>
      <c r="M281" s="51" t="s">
        <v>31</v>
      </c>
      <c r="N281" s="54">
        <v>246</v>
      </c>
      <c r="O281" s="54">
        <v>61.5</v>
      </c>
      <c r="P281" s="56">
        <f t="shared" si="4"/>
        <v>0.25</v>
      </c>
      <c r="Q281" s="22" t="s">
        <v>406</v>
      </c>
    </row>
    <row r="282" spans="1:17" s="23" customFormat="1" ht="11.25" hidden="1" outlineLevel="2" x14ac:dyDescent="0.2">
      <c r="A282" s="49">
        <v>77</v>
      </c>
      <c r="B282" s="49">
        <v>785302</v>
      </c>
      <c r="C282" s="50">
        <v>45328</v>
      </c>
      <c r="D282" s="49">
        <v>699</v>
      </c>
      <c r="E282" s="51" t="s">
        <v>277</v>
      </c>
      <c r="F282" s="51" t="s">
        <v>236</v>
      </c>
      <c r="G282" s="52" t="s">
        <v>502</v>
      </c>
      <c r="H282" s="51" t="s">
        <v>228</v>
      </c>
      <c r="I282" s="53">
        <v>6</v>
      </c>
      <c r="J282" s="54">
        <v>123</v>
      </c>
      <c r="K282" s="54">
        <v>123</v>
      </c>
      <c r="L282" s="55">
        <v>0</v>
      </c>
      <c r="M282" s="51" t="s">
        <v>31</v>
      </c>
      <c r="N282" s="54">
        <v>738</v>
      </c>
      <c r="O282" s="54">
        <v>184.5</v>
      </c>
      <c r="P282" s="56">
        <f t="shared" si="4"/>
        <v>0.25</v>
      </c>
      <c r="Q282" s="22" t="s">
        <v>406</v>
      </c>
    </row>
    <row r="283" spans="1:17" s="23" customFormat="1" ht="11.25" hidden="1" outlineLevel="2" x14ac:dyDescent="0.2">
      <c r="A283" s="49">
        <v>77</v>
      </c>
      <c r="B283" s="49">
        <v>785302</v>
      </c>
      <c r="C283" s="50">
        <v>45328</v>
      </c>
      <c r="D283" s="49">
        <v>699</v>
      </c>
      <c r="E283" s="51" t="s">
        <v>277</v>
      </c>
      <c r="F283" s="51" t="s">
        <v>236</v>
      </c>
      <c r="G283" s="52" t="s">
        <v>503</v>
      </c>
      <c r="H283" s="51" t="s">
        <v>191</v>
      </c>
      <c r="I283" s="53">
        <v>5</v>
      </c>
      <c r="J283" s="54">
        <v>90</v>
      </c>
      <c r="K283" s="54">
        <v>90</v>
      </c>
      <c r="L283" s="55">
        <v>0</v>
      </c>
      <c r="M283" s="51" t="s">
        <v>31</v>
      </c>
      <c r="N283" s="54">
        <v>450</v>
      </c>
      <c r="O283" s="54">
        <v>112.5</v>
      </c>
      <c r="P283" s="56">
        <f t="shared" si="4"/>
        <v>0.25</v>
      </c>
      <c r="Q283" s="22" t="s">
        <v>406</v>
      </c>
    </row>
    <row r="284" spans="1:17" s="23" customFormat="1" ht="11.25" hidden="1" outlineLevel="2" x14ac:dyDescent="0.2">
      <c r="A284" s="49">
        <v>77</v>
      </c>
      <c r="B284" s="49">
        <v>785310</v>
      </c>
      <c r="C284" s="50">
        <v>45328</v>
      </c>
      <c r="D284" s="49">
        <v>966</v>
      </c>
      <c r="E284" s="51" t="s">
        <v>41</v>
      </c>
      <c r="F284" s="51" t="s">
        <v>33</v>
      </c>
      <c r="G284" s="52" t="s">
        <v>504</v>
      </c>
      <c r="H284" s="51" t="s">
        <v>133</v>
      </c>
      <c r="I284" s="53">
        <v>2</v>
      </c>
      <c r="J284" s="54">
        <v>49</v>
      </c>
      <c r="K284" s="54">
        <v>32.9</v>
      </c>
      <c r="L284" s="55">
        <v>30</v>
      </c>
      <c r="M284" s="51" t="s">
        <v>49</v>
      </c>
      <c r="N284" s="54">
        <v>65.8</v>
      </c>
      <c r="O284" s="54">
        <v>13.4232</v>
      </c>
      <c r="P284" s="56">
        <f t="shared" si="4"/>
        <v>0.20400000000000001</v>
      </c>
      <c r="Q284" s="22" t="s">
        <v>406</v>
      </c>
    </row>
    <row r="285" spans="1:17" s="23" customFormat="1" ht="11.25" hidden="1" outlineLevel="2" x14ac:dyDescent="0.2">
      <c r="A285" s="49">
        <v>77</v>
      </c>
      <c r="B285" s="49">
        <v>785374</v>
      </c>
      <c r="C285" s="50">
        <v>45329</v>
      </c>
      <c r="D285" s="49">
        <v>699</v>
      </c>
      <c r="E285" s="51" t="s">
        <v>277</v>
      </c>
      <c r="F285" s="51" t="s">
        <v>236</v>
      </c>
      <c r="G285" s="52" t="s">
        <v>505</v>
      </c>
      <c r="H285" s="51" t="s">
        <v>506</v>
      </c>
      <c r="I285" s="53">
        <v>8</v>
      </c>
      <c r="J285" s="54">
        <v>108</v>
      </c>
      <c r="K285" s="54">
        <v>108</v>
      </c>
      <c r="L285" s="55">
        <v>0</v>
      </c>
      <c r="M285" s="51" t="s">
        <v>31</v>
      </c>
      <c r="N285" s="54">
        <v>864</v>
      </c>
      <c r="O285" s="54">
        <v>216</v>
      </c>
      <c r="P285" s="56">
        <f t="shared" si="4"/>
        <v>0.25</v>
      </c>
      <c r="Q285" s="22" t="s">
        <v>406</v>
      </c>
    </row>
    <row r="286" spans="1:17" s="23" customFormat="1" ht="11.25" hidden="1" outlineLevel="2" x14ac:dyDescent="0.2">
      <c r="A286" s="49">
        <v>77</v>
      </c>
      <c r="B286" s="49">
        <v>785374</v>
      </c>
      <c r="C286" s="50">
        <v>45329</v>
      </c>
      <c r="D286" s="49">
        <v>699</v>
      </c>
      <c r="E286" s="51" t="s">
        <v>277</v>
      </c>
      <c r="F286" s="51" t="s">
        <v>236</v>
      </c>
      <c r="G286" s="52" t="s">
        <v>507</v>
      </c>
      <c r="H286" s="51" t="s">
        <v>508</v>
      </c>
      <c r="I286" s="53">
        <v>8</v>
      </c>
      <c r="J286" s="54">
        <v>276</v>
      </c>
      <c r="K286" s="54">
        <v>276</v>
      </c>
      <c r="L286" s="55">
        <v>0</v>
      </c>
      <c r="M286" s="51" t="s">
        <v>31</v>
      </c>
      <c r="N286" s="54">
        <v>2208</v>
      </c>
      <c r="O286" s="54">
        <v>552</v>
      </c>
      <c r="P286" s="56">
        <f t="shared" si="4"/>
        <v>0.25</v>
      </c>
      <c r="Q286" s="22" t="s">
        <v>406</v>
      </c>
    </row>
    <row r="287" spans="1:17" s="23" customFormat="1" ht="11.25" hidden="1" outlineLevel="2" x14ac:dyDescent="0.2">
      <c r="A287" s="49">
        <v>77</v>
      </c>
      <c r="B287" s="49">
        <v>785387</v>
      </c>
      <c r="C287" s="50">
        <v>45329</v>
      </c>
      <c r="D287" s="49">
        <v>997</v>
      </c>
      <c r="E287" s="51" t="s">
        <v>247</v>
      </c>
      <c r="F287" s="51" t="s">
        <v>248</v>
      </c>
      <c r="G287" s="52" t="s">
        <v>249</v>
      </c>
      <c r="H287" s="51" t="s">
        <v>250</v>
      </c>
      <c r="I287" s="53">
        <v>2</v>
      </c>
      <c r="J287" s="54">
        <v>895</v>
      </c>
      <c r="K287" s="54">
        <v>805.5</v>
      </c>
      <c r="L287" s="55">
        <v>0</v>
      </c>
      <c r="M287" s="51" t="s">
        <v>98</v>
      </c>
      <c r="N287" s="54">
        <v>1611</v>
      </c>
      <c r="O287" s="54">
        <v>383.82814960629923</v>
      </c>
      <c r="P287" s="56">
        <f t="shared" ref="P287:P350" si="5">O287/N287</f>
        <v>0.23825459317585304</v>
      </c>
      <c r="Q287" s="22" t="s">
        <v>406</v>
      </c>
    </row>
    <row r="288" spans="1:17" s="23" customFormat="1" ht="11.25" hidden="1" outlineLevel="2" x14ac:dyDescent="0.2">
      <c r="A288" s="49">
        <v>77</v>
      </c>
      <c r="B288" s="49">
        <v>785393</v>
      </c>
      <c r="C288" s="50">
        <v>45329</v>
      </c>
      <c r="D288" s="49">
        <v>678</v>
      </c>
      <c r="E288" s="51" t="s">
        <v>480</v>
      </c>
      <c r="F288" s="51" t="s">
        <v>481</v>
      </c>
      <c r="G288" s="52" t="s">
        <v>509</v>
      </c>
      <c r="H288" s="51" t="s">
        <v>510</v>
      </c>
      <c r="I288" s="53">
        <v>6</v>
      </c>
      <c r="J288" s="54">
        <v>88</v>
      </c>
      <c r="K288" s="54">
        <v>66</v>
      </c>
      <c r="L288" s="55">
        <v>25</v>
      </c>
      <c r="M288" s="51" t="s">
        <v>24</v>
      </c>
      <c r="N288" s="54">
        <v>396</v>
      </c>
      <c r="O288" s="54">
        <v>69.3</v>
      </c>
      <c r="P288" s="56">
        <f t="shared" si="5"/>
        <v>0.17499999999999999</v>
      </c>
      <c r="Q288" s="22" t="s">
        <v>406</v>
      </c>
    </row>
    <row r="289" spans="1:17" s="23" customFormat="1" ht="11.25" hidden="1" outlineLevel="2" x14ac:dyDescent="0.2">
      <c r="A289" s="49">
        <v>77</v>
      </c>
      <c r="B289" s="49">
        <v>785393</v>
      </c>
      <c r="C289" s="50">
        <v>45329</v>
      </c>
      <c r="D289" s="49">
        <v>678</v>
      </c>
      <c r="E289" s="51" t="s">
        <v>480</v>
      </c>
      <c r="F289" s="51" t="s">
        <v>481</v>
      </c>
      <c r="G289" s="52" t="s">
        <v>511</v>
      </c>
      <c r="H289" s="51" t="s">
        <v>512</v>
      </c>
      <c r="I289" s="53">
        <v>6</v>
      </c>
      <c r="J289" s="54">
        <v>125</v>
      </c>
      <c r="K289" s="54">
        <v>93.75</v>
      </c>
      <c r="L289" s="55">
        <v>25</v>
      </c>
      <c r="M289" s="51" t="s">
        <v>24</v>
      </c>
      <c r="N289" s="54">
        <v>562.5</v>
      </c>
      <c r="O289" s="54">
        <v>98.4375</v>
      </c>
      <c r="P289" s="56">
        <f t="shared" si="5"/>
        <v>0.17499999999999999</v>
      </c>
      <c r="Q289" s="22" t="s">
        <v>406</v>
      </c>
    </row>
    <row r="290" spans="1:17" s="23" customFormat="1" ht="11.25" hidden="1" outlineLevel="2" x14ac:dyDescent="0.2">
      <c r="A290" s="49">
        <v>77</v>
      </c>
      <c r="B290" s="49">
        <v>785405</v>
      </c>
      <c r="C290" s="50">
        <v>45329</v>
      </c>
      <c r="D290" s="49">
        <v>4665</v>
      </c>
      <c r="E290" s="51" t="s">
        <v>286</v>
      </c>
      <c r="F290" s="51" t="s">
        <v>287</v>
      </c>
      <c r="G290" s="52" t="s">
        <v>472</v>
      </c>
      <c r="H290" s="51" t="s">
        <v>473</v>
      </c>
      <c r="I290" s="53">
        <v>1</v>
      </c>
      <c r="J290" s="54">
        <v>125</v>
      </c>
      <c r="K290" s="54">
        <v>69</v>
      </c>
      <c r="L290" s="55">
        <v>44.8</v>
      </c>
      <c r="M290" s="51" t="s">
        <v>31</v>
      </c>
      <c r="N290" s="54">
        <v>69</v>
      </c>
      <c r="O290" s="54">
        <v>11.067600000000001</v>
      </c>
      <c r="P290" s="56">
        <f t="shared" si="5"/>
        <v>0.16040000000000001</v>
      </c>
      <c r="Q290" s="22" t="s">
        <v>406</v>
      </c>
    </row>
    <row r="291" spans="1:17" s="23" customFormat="1" ht="11.25" hidden="1" outlineLevel="2" x14ac:dyDescent="0.2">
      <c r="A291" s="49">
        <v>77</v>
      </c>
      <c r="B291" s="49">
        <v>785406</v>
      </c>
      <c r="C291" s="50">
        <v>45329</v>
      </c>
      <c r="D291" s="49">
        <v>656</v>
      </c>
      <c r="E291" s="51" t="s">
        <v>513</v>
      </c>
      <c r="F291" s="51" t="s">
        <v>122</v>
      </c>
      <c r="G291" s="52" t="s">
        <v>514</v>
      </c>
      <c r="H291" s="51" t="s">
        <v>515</v>
      </c>
      <c r="I291" s="53">
        <v>2</v>
      </c>
      <c r="J291" s="54">
        <v>530</v>
      </c>
      <c r="K291" s="54">
        <v>530</v>
      </c>
      <c r="L291" s="55">
        <v>0</v>
      </c>
      <c r="M291" s="51" t="s">
        <v>31</v>
      </c>
      <c r="N291" s="54">
        <v>1060</v>
      </c>
      <c r="O291" s="54">
        <v>265</v>
      </c>
      <c r="P291" s="56">
        <f t="shared" si="5"/>
        <v>0.25</v>
      </c>
      <c r="Q291" s="22" t="s">
        <v>406</v>
      </c>
    </row>
    <row r="292" spans="1:17" s="23" customFormat="1" ht="11.25" hidden="1" outlineLevel="2" x14ac:dyDescent="0.2">
      <c r="A292" s="49">
        <v>77</v>
      </c>
      <c r="B292" s="49">
        <v>785406</v>
      </c>
      <c r="C292" s="50">
        <v>45329</v>
      </c>
      <c r="D292" s="49">
        <v>656</v>
      </c>
      <c r="E292" s="51" t="s">
        <v>513</v>
      </c>
      <c r="F292" s="51" t="s">
        <v>122</v>
      </c>
      <c r="G292" s="52" t="s">
        <v>516</v>
      </c>
      <c r="H292" s="51" t="s">
        <v>517</v>
      </c>
      <c r="I292" s="53">
        <v>2</v>
      </c>
      <c r="J292" s="54">
        <v>978</v>
      </c>
      <c r="K292" s="54">
        <v>978</v>
      </c>
      <c r="L292" s="55">
        <v>0</v>
      </c>
      <c r="M292" s="51" t="s">
        <v>40</v>
      </c>
      <c r="N292" s="54">
        <v>1956</v>
      </c>
      <c r="O292" s="54">
        <v>391.2</v>
      </c>
      <c r="P292" s="56">
        <f t="shared" si="5"/>
        <v>0.19999999999999998</v>
      </c>
      <c r="Q292" s="22" t="s">
        <v>406</v>
      </c>
    </row>
    <row r="293" spans="1:17" s="23" customFormat="1" ht="11.25" hidden="1" outlineLevel="2" x14ac:dyDescent="0.2">
      <c r="A293" s="49">
        <v>77</v>
      </c>
      <c r="B293" s="49">
        <v>785427</v>
      </c>
      <c r="C293" s="50">
        <v>45330</v>
      </c>
      <c r="D293" s="49">
        <v>6200</v>
      </c>
      <c r="E293" s="51" t="s">
        <v>518</v>
      </c>
      <c r="F293" s="51" t="s">
        <v>519</v>
      </c>
      <c r="G293" s="52" t="s">
        <v>255</v>
      </c>
      <c r="H293" s="51" t="s">
        <v>256</v>
      </c>
      <c r="I293" s="53">
        <v>1</v>
      </c>
      <c r="J293" s="54">
        <v>385</v>
      </c>
      <c r="K293" s="54">
        <v>385</v>
      </c>
      <c r="L293" s="55">
        <v>0</v>
      </c>
      <c r="M293" s="51" t="s">
        <v>31</v>
      </c>
      <c r="N293" s="54">
        <v>385</v>
      </c>
      <c r="O293" s="54">
        <v>96.25</v>
      </c>
      <c r="P293" s="56">
        <f t="shared" si="5"/>
        <v>0.25</v>
      </c>
      <c r="Q293" s="22" t="s">
        <v>406</v>
      </c>
    </row>
    <row r="294" spans="1:17" s="23" customFormat="1" ht="11.25" hidden="1" outlineLevel="2" x14ac:dyDescent="0.2">
      <c r="A294" s="49">
        <v>77</v>
      </c>
      <c r="B294" s="49">
        <v>785446</v>
      </c>
      <c r="C294" s="50">
        <v>45330</v>
      </c>
      <c r="D294" s="49">
        <v>966</v>
      </c>
      <c r="E294" s="51" t="s">
        <v>32</v>
      </c>
      <c r="F294" s="51" t="s">
        <v>33</v>
      </c>
      <c r="G294" s="52" t="s">
        <v>520</v>
      </c>
      <c r="H294" s="51" t="s">
        <v>521</v>
      </c>
      <c r="I294" s="53">
        <v>3</v>
      </c>
      <c r="J294" s="54">
        <v>311</v>
      </c>
      <c r="K294" s="54">
        <v>233.25</v>
      </c>
      <c r="L294" s="55">
        <v>25</v>
      </c>
      <c r="M294" s="51" t="s">
        <v>31</v>
      </c>
      <c r="N294" s="54">
        <v>699.75</v>
      </c>
      <c r="O294" s="54">
        <v>139.94999999999999</v>
      </c>
      <c r="P294" s="56">
        <f t="shared" si="5"/>
        <v>0.19999999999999998</v>
      </c>
      <c r="Q294" s="22" t="s">
        <v>406</v>
      </c>
    </row>
    <row r="295" spans="1:17" s="23" customFormat="1" ht="11.25" hidden="1" outlineLevel="2" x14ac:dyDescent="0.2">
      <c r="A295" s="49">
        <v>77</v>
      </c>
      <c r="B295" s="49">
        <v>785483</v>
      </c>
      <c r="C295" s="50">
        <v>45330</v>
      </c>
      <c r="D295" s="49">
        <v>656</v>
      </c>
      <c r="E295" s="51" t="s">
        <v>522</v>
      </c>
      <c r="F295" s="51" t="s">
        <v>122</v>
      </c>
      <c r="G295" s="52" t="s">
        <v>29</v>
      </c>
      <c r="H295" s="51" t="s">
        <v>30</v>
      </c>
      <c r="I295" s="53">
        <v>5</v>
      </c>
      <c r="J295" s="54">
        <v>273</v>
      </c>
      <c r="K295" s="54">
        <v>110</v>
      </c>
      <c r="L295" s="55">
        <v>59.706959706959715</v>
      </c>
      <c r="M295" s="51" t="s">
        <v>31</v>
      </c>
      <c r="N295" s="54">
        <v>550</v>
      </c>
      <c r="O295" s="54">
        <f>N295*0.2</f>
        <v>110</v>
      </c>
      <c r="P295" s="56">
        <f t="shared" si="5"/>
        <v>0.2</v>
      </c>
      <c r="Q295" s="22" t="s">
        <v>406</v>
      </c>
    </row>
    <row r="296" spans="1:17" s="23" customFormat="1" ht="11.25" hidden="1" outlineLevel="2" x14ac:dyDescent="0.2">
      <c r="A296" s="49">
        <v>77</v>
      </c>
      <c r="B296" s="49">
        <v>785504</v>
      </c>
      <c r="C296" s="50">
        <v>45330</v>
      </c>
      <c r="D296" s="49">
        <v>1300</v>
      </c>
      <c r="E296" s="51" t="s">
        <v>101</v>
      </c>
      <c r="F296" s="51" t="s">
        <v>102</v>
      </c>
      <c r="G296" s="52" t="s">
        <v>523</v>
      </c>
      <c r="H296" s="51" t="s">
        <v>524</v>
      </c>
      <c r="I296" s="53">
        <v>1</v>
      </c>
      <c r="J296" s="54">
        <v>66</v>
      </c>
      <c r="K296" s="54">
        <v>49.5</v>
      </c>
      <c r="L296" s="55">
        <v>25</v>
      </c>
      <c r="M296" s="51" t="s">
        <v>40</v>
      </c>
      <c r="N296" s="54">
        <v>49.5</v>
      </c>
      <c r="O296" s="54">
        <v>8.4149999999999991</v>
      </c>
      <c r="P296" s="56">
        <f t="shared" si="5"/>
        <v>0.16999999999999998</v>
      </c>
      <c r="Q296" s="22" t="s">
        <v>406</v>
      </c>
    </row>
    <row r="297" spans="1:17" s="23" customFormat="1" ht="11.25" hidden="1" outlineLevel="2" x14ac:dyDescent="0.2">
      <c r="A297" s="49">
        <v>77</v>
      </c>
      <c r="B297" s="49">
        <v>785504</v>
      </c>
      <c r="C297" s="50">
        <v>45330</v>
      </c>
      <c r="D297" s="49">
        <v>1300</v>
      </c>
      <c r="E297" s="51" t="s">
        <v>101</v>
      </c>
      <c r="F297" s="51" t="s">
        <v>102</v>
      </c>
      <c r="G297" s="52" t="s">
        <v>523</v>
      </c>
      <c r="H297" s="51" t="s">
        <v>524</v>
      </c>
      <c r="I297" s="53">
        <v>1</v>
      </c>
      <c r="J297" s="54">
        <v>66</v>
      </c>
      <c r="K297" s="54">
        <v>49.5</v>
      </c>
      <c r="L297" s="55">
        <v>25</v>
      </c>
      <c r="M297" s="51" t="s">
        <v>40</v>
      </c>
      <c r="N297" s="54">
        <v>49.5</v>
      </c>
      <c r="O297" s="54">
        <v>8.4149999999999991</v>
      </c>
      <c r="P297" s="56">
        <f t="shared" si="5"/>
        <v>0.16999999999999998</v>
      </c>
      <c r="Q297" s="22" t="s">
        <v>406</v>
      </c>
    </row>
    <row r="298" spans="1:17" s="23" customFormat="1" ht="11.25" hidden="1" outlineLevel="2" x14ac:dyDescent="0.2">
      <c r="A298" s="49">
        <v>77</v>
      </c>
      <c r="B298" s="49">
        <v>785504</v>
      </c>
      <c r="C298" s="50">
        <v>45330</v>
      </c>
      <c r="D298" s="49">
        <v>1300</v>
      </c>
      <c r="E298" s="51" t="s">
        <v>101</v>
      </c>
      <c r="F298" s="51" t="s">
        <v>102</v>
      </c>
      <c r="G298" s="52" t="s">
        <v>126</v>
      </c>
      <c r="H298" s="51" t="s">
        <v>127</v>
      </c>
      <c r="I298" s="53">
        <v>1</v>
      </c>
      <c r="J298" s="54">
        <v>173</v>
      </c>
      <c r="K298" s="54">
        <v>140.25</v>
      </c>
      <c r="L298" s="55">
        <v>18.930635838150287</v>
      </c>
      <c r="M298" s="51" t="s">
        <v>49</v>
      </c>
      <c r="N298" s="54">
        <v>140.25</v>
      </c>
      <c r="O298" s="54">
        <v>33.578930635838148</v>
      </c>
      <c r="P298" s="56">
        <f t="shared" si="5"/>
        <v>0.23942196531791907</v>
      </c>
      <c r="Q298" s="22" t="s">
        <v>406</v>
      </c>
    </row>
    <row r="299" spans="1:17" s="23" customFormat="1" ht="11.25" hidden="1" outlineLevel="2" x14ac:dyDescent="0.2">
      <c r="A299" s="49">
        <v>77</v>
      </c>
      <c r="B299" s="49">
        <v>785509</v>
      </c>
      <c r="C299" s="50">
        <v>45330</v>
      </c>
      <c r="D299" s="49">
        <v>1190</v>
      </c>
      <c r="E299" s="51" t="s">
        <v>374</v>
      </c>
      <c r="F299" s="51" t="s">
        <v>303</v>
      </c>
      <c r="G299" s="52" t="s">
        <v>525</v>
      </c>
      <c r="H299" s="51" t="s">
        <v>526</v>
      </c>
      <c r="I299" s="53">
        <v>2</v>
      </c>
      <c r="J299" s="54">
        <v>116</v>
      </c>
      <c r="K299" s="54">
        <v>116</v>
      </c>
      <c r="L299" s="55">
        <v>0</v>
      </c>
      <c r="M299" s="51" t="s">
        <v>31</v>
      </c>
      <c r="N299" s="54">
        <v>232</v>
      </c>
      <c r="O299" s="54">
        <v>58</v>
      </c>
      <c r="P299" s="56">
        <f t="shared" si="5"/>
        <v>0.25</v>
      </c>
      <c r="Q299" s="22" t="s">
        <v>406</v>
      </c>
    </row>
    <row r="300" spans="1:17" s="23" customFormat="1" ht="11.25" hidden="1" outlineLevel="2" x14ac:dyDescent="0.2">
      <c r="A300" s="49">
        <v>77</v>
      </c>
      <c r="B300" s="49">
        <v>785513</v>
      </c>
      <c r="C300" s="50">
        <v>45330</v>
      </c>
      <c r="D300" s="49">
        <v>656</v>
      </c>
      <c r="E300" s="51" t="s">
        <v>337</v>
      </c>
      <c r="F300" s="51" t="s">
        <v>338</v>
      </c>
      <c r="G300" s="52" t="s">
        <v>527</v>
      </c>
      <c r="H300" s="51" t="s">
        <v>528</v>
      </c>
      <c r="I300" s="53">
        <v>6</v>
      </c>
      <c r="J300" s="54">
        <v>238</v>
      </c>
      <c r="K300" s="54">
        <v>238</v>
      </c>
      <c r="L300" s="55">
        <v>0</v>
      </c>
      <c r="M300" s="51" t="s">
        <v>31</v>
      </c>
      <c r="N300" s="54">
        <v>1428</v>
      </c>
      <c r="O300" s="54">
        <v>357</v>
      </c>
      <c r="P300" s="56">
        <f t="shared" si="5"/>
        <v>0.25</v>
      </c>
      <c r="Q300" s="22" t="s">
        <v>406</v>
      </c>
    </row>
    <row r="301" spans="1:17" s="23" customFormat="1" ht="11.25" hidden="1" outlineLevel="2" x14ac:dyDescent="0.2">
      <c r="A301" s="49">
        <v>77</v>
      </c>
      <c r="B301" s="49">
        <v>785513</v>
      </c>
      <c r="C301" s="50">
        <v>45330</v>
      </c>
      <c r="D301" s="49">
        <v>656</v>
      </c>
      <c r="E301" s="51" t="s">
        <v>337</v>
      </c>
      <c r="F301" s="51" t="s">
        <v>338</v>
      </c>
      <c r="G301" s="52" t="s">
        <v>529</v>
      </c>
      <c r="H301" s="51" t="s">
        <v>530</v>
      </c>
      <c r="I301" s="53">
        <v>2</v>
      </c>
      <c r="J301" s="54">
        <v>495</v>
      </c>
      <c r="K301" s="54">
        <v>495</v>
      </c>
      <c r="L301" s="55">
        <v>0</v>
      </c>
      <c r="M301" s="51" t="s">
        <v>40</v>
      </c>
      <c r="N301" s="54">
        <v>990</v>
      </c>
      <c r="O301" s="54">
        <v>198</v>
      </c>
      <c r="P301" s="56">
        <f t="shared" si="5"/>
        <v>0.2</v>
      </c>
      <c r="Q301" s="22" t="s">
        <v>406</v>
      </c>
    </row>
    <row r="302" spans="1:17" s="23" customFormat="1" ht="11.25" hidden="1" outlineLevel="2" x14ac:dyDescent="0.2">
      <c r="A302" s="49">
        <v>77</v>
      </c>
      <c r="B302" s="49">
        <v>785537</v>
      </c>
      <c r="C302" s="50">
        <v>45331</v>
      </c>
      <c r="D302" s="49">
        <v>656</v>
      </c>
      <c r="E302" s="51" t="s">
        <v>239</v>
      </c>
      <c r="F302" s="51" t="s">
        <v>240</v>
      </c>
      <c r="G302" s="52" t="s">
        <v>531</v>
      </c>
      <c r="H302" s="51" t="s">
        <v>532</v>
      </c>
      <c r="I302" s="53">
        <v>2</v>
      </c>
      <c r="J302" s="54">
        <v>1105</v>
      </c>
      <c r="K302" s="54">
        <v>1105</v>
      </c>
      <c r="L302" s="55">
        <v>0</v>
      </c>
      <c r="M302" s="51" t="s">
        <v>24</v>
      </c>
      <c r="N302" s="54">
        <v>2210</v>
      </c>
      <c r="O302" s="54">
        <v>386.75</v>
      </c>
      <c r="P302" s="56">
        <f t="shared" si="5"/>
        <v>0.17499999999999999</v>
      </c>
      <c r="Q302" s="22" t="s">
        <v>406</v>
      </c>
    </row>
    <row r="303" spans="1:17" s="23" customFormat="1" ht="11.25" hidden="1" outlineLevel="2" x14ac:dyDescent="0.2">
      <c r="A303" s="49">
        <v>77</v>
      </c>
      <c r="B303" s="49">
        <v>785537</v>
      </c>
      <c r="C303" s="50">
        <v>45331</v>
      </c>
      <c r="D303" s="49">
        <v>656</v>
      </c>
      <c r="E303" s="51" t="s">
        <v>239</v>
      </c>
      <c r="F303" s="51" t="s">
        <v>240</v>
      </c>
      <c r="G303" s="52" t="s">
        <v>533</v>
      </c>
      <c r="H303" s="51" t="s">
        <v>368</v>
      </c>
      <c r="I303" s="53">
        <v>2</v>
      </c>
      <c r="J303" s="54">
        <v>126</v>
      </c>
      <c r="K303" s="54">
        <v>126</v>
      </c>
      <c r="L303" s="55">
        <v>0</v>
      </c>
      <c r="M303" s="51" t="s">
        <v>49</v>
      </c>
      <c r="N303" s="54">
        <v>252</v>
      </c>
      <c r="O303" s="54">
        <v>75.599999999999994</v>
      </c>
      <c r="P303" s="56">
        <f t="shared" si="5"/>
        <v>0.3</v>
      </c>
      <c r="Q303" s="22" t="s">
        <v>406</v>
      </c>
    </row>
    <row r="304" spans="1:17" s="23" customFormat="1" ht="11.25" hidden="1" outlineLevel="2" x14ac:dyDescent="0.2">
      <c r="A304" s="49">
        <v>77</v>
      </c>
      <c r="B304" s="49">
        <v>785537</v>
      </c>
      <c r="C304" s="50">
        <v>45331</v>
      </c>
      <c r="D304" s="49">
        <v>656</v>
      </c>
      <c r="E304" s="51" t="s">
        <v>239</v>
      </c>
      <c r="F304" s="51" t="s">
        <v>240</v>
      </c>
      <c r="G304" s="52" t="s">
        <v>534</v>
      </c>
      <c r="H304" s="51" t="s">
        <v>368</v>
      </c>
      <c r="I304" s="53">
        <v>2</v>
      </c>
      <c r="J304" s="54">
        <v>208</v>
      </c>
      <c r="K304" s="54">
        <v>208</v>
      </c>
      <c r="L304" s="55">
        <v>0</v>
      </c>
      <c r="M304" s="51" t="s">
        <v>49</v>
      </c>
      <c r="N304" s="54">
        <v>416</v>
      </c>
      <c r="O304" s="54">
        <v>124.8</v>
      </c>
      <c r="P304" s="56">
        <f t="shared" si="5"/>
        <v>0.3</v>
      </c>
      <c r="Q304" s="22" t="s">
        <v>406</v>
      </c>
    </row>
    <row r="305" spans="1:17" s="23" customFormat="1" ht="11.25" hidden="1" outlineLevel="2" x14ac:dyDescent="0.2">
      <c r="A305" s="49">
        <v>77</v>
      </c>
      <c r="B305" s="49">
        <v>785537</v>
      </c>
      <c r="C305" s="50">
        <v>45331</v>
      </c>
      <c r="D305" s="49">
        <v>656</v>
      </c>
      <c r="E305" s="51" t="s">
        <v>239</v>
      </c>
      <c r="F305" s="51" t="s">
        <v>240</v>
      </c>
      <c r="G305" s="52" t="s">
        <v>535</v>
      </c>
      <c r="H305" s="51" t="s">
        <v>368</v>
      </c>
      <c r="I305" s="53">
        <v>2</v>
      </c>
      <c r="J305" s="54">
        <v>126</v>
      </c>
      <c r="K305" s="54">
        <v>126</v>
      </c>
      <c r="L305" s="55">
        <v>0</v>
      </c>
      <c r="M305" s="51" t="s">
        <v>49</v>
      </c>
      <c r="N305" s="54">
        <v>252</v>
      </c>
      <c r="O305" s="54">
        <v>75.599999999999994</v>
      </c>
      <c r="P305" s="56">
        <f t="shared" si="5"/>
        <v>0.3</v>
      </c>
      <c r="Q305" s="22" t="s">
        <v>406</v>
      </c>
    </row>
    <row r="306" spans="1:17" s="23" customFormat="1" ht="11.25" hidden="1" outlineLevel="2" x14ac:dyDescent="0.2">
      <c r="A306" s="49">
        <v>77</v>
      </c>
      <c r="B306" s="49">
        <v>785537</v>
      </c>
      <c r="C306" s="50">
        <v>45331</v>
      </c>
      <c r="D306" s="49">
        <v>656</v>
      </c>
      <c r="E306" s="51" t="s">
        <v>239</v>
      </c>
      <c r="F306" s="51" t="s">
        <v>240</v>
      </c>
      <c r="G306" s="52" t="s">
        <v>536</v>
      </c>
      <c r="H306" s="51" t="s">
        <v>368</v>
      </c>
      <c r="I306" s="53">
        <v>2</v>
      </c>
      <c r="J306" s="54">
        <v>208</v>
      </c>
      <c r="K306" s="54">
        <v>208</v>
      </c>
      <c r="L306" s="55">
        <v>0</v>
      </c>
      <c r="M306" s="51" t="s">
        <v>49</v>
      </c>
      <c r="N306" s="54">
        <v>416</v>
      </c>
      <c r="O306" s="54">
        <v>124.8</v>
      </c>
      <c r="P306" s="56">
        <f t="shared" si="5"/>
        <v>0.3</v>
      </c>
      <c r="Q306" s="22" t="s">
        <v>406</v>
      </c>
    </row>
    <row r="307" spans="1:17" s="23" customFormat="1" ht="11.25" hidden="1" outlineLevel="2" x14ac:dyDescent="0.2">
      <c r="A307" s="49">
        <v>77</v>
      </c>
      <c r="B307" s="49">
        <v>785537</v>
      </c>
      <c r="C307" s="50">
        <v>45331</v>
      </c>
      <c r="D307" s="49">
        <v>656</v>
      </c>
      <c r="E307" s="51" t="s">
        <v>239</v>
      </c>
      <c r="F307" s="51" t="s">
        <v>240</v>
      </c>
      <c r="G307" s="52" t="s">
        <v>537</v>
      </c>
      <c r="H307" s="51" t="s">
        <v>368</v>
      </c>
      <c r="I307" s="53">
        <v>2</v>
      </c>
      <c r="J307" s="54">
        <v>126</v>
      </c>
      <c r="K307" s="54">
        <v>126</v>
      </c>
      <c r="L307" s="55">
        <v>0</v>
      </c>
      <c r="M307" s="51" t="s">
        <v>49</v>
      </c>
      <c r="N307" s="54">
        <v>252</v>
      </c>
      <c r="O307" s="54">
        <v>75.599999999999994</v>
      </c>
      <c r="P307" s="56">
        <f t="shared" si="5"/>
        <v>0.3</v>
      </c>
      <c r="Q307" s="22" t="s">
        <v>406</v>
      </c>
    </row>
    <row r="308" spans="1:17" s="23" customFormat="1" ht="11.25" hidden="1" outlineLevel="2" x14ac:dyDescent="0.2">
      <c r="A308" s="49">
        <v>77</v>
      </c>
      <c r="B308" s="49">
        <v>785537</v>
      </c>
      <c r="C308" s="50">
        <v>45331</v>
      </c>
      <c r="D308" s="49">
        <v>656</v>
      </c>
      <c r="E308" s="51" t="s">
        <v>239</v>
      </c>
      <c r="F308" s="51" t="s">
        <v>240</v>
      </c>
      <c r="G308" s="52" t="s">
        <v>538</v>
      </c>
      <c r="H308" s="51" t="s">
        <v>368</v>
      </c>
      <c r="I308" s="53">
        <v>2</v>
      </c>
      <c r="J308" s="54">
        <v>208</v>
      </c>
      <c r="K308" s="54">
        <v>208</v>
      </c>
      <c r="L308" s="55">
        <v>0</v>
      </c>
      <c r="M308" s="51" t="s">
        <v>49</v>
      </c>
      <c r="N308" s="54">
        <v>416</v>
      </c>
      <c r="O308" s="54">
        <v>124.8</v>
      </c>
      <c r="P308" s="56">
        <f t="shared" si="5"/>
        <v>0.3</v>
      </c>
      <c r="Q308" s="22" t="s">
        <v>406</v>
      </c>
    </row>
    <row r="309" spans="1:17" s="23" customFormat="1" ht="11.25" hidden="1" outlineLevel="2" x14ac:dyDescent="0.2">
      <c r="A309" s="49">
        <v>77</v>
      </c>
      <c r="B309" s="49">
        <v>785537</v>
      </c>
      <c r="C309" s="50">
        <v>45331</v>
      </c>
      <c r="D309" s="49">
        <v>656</v>
      </c>
      <c r="E309" s="51" t="s">
        <v>239</v>
      </c>
      <c r="F309" s="51" t="s">
        <v>240</v>
      </c>
      <c r="G309" s="52" t="s">
        <v>539</v>
      </c>
      <c r="H309" s="51" t="s">
        <v>540</v>
      </c>
      <c r="I309" s="53">
        <v>2</v>
      </c>
      <c r="J309" s="54">
        <v>126</v>
      </c>
      <c r="K309" s="54">
        <v>126</v>
      </c>
      <c r="L309" s="55">
        <v>0</v>
      </c>
      <c r="M309" s="51" t="s">
        <v>49</v>
      </c>
      <c r="N309" s="54">
        <v>252</v>
      </c>
      <c r="O309" s="54">
        <v>75.599999999999994</v>
      </c>
      <c r="P309" s="56">
        <f t="shared" si="5"/>
        <v>0.3</v>
      </c>
      <c r="Q309" s="22" t="s">
        <v>406</v>
      </c>
    </row>
    <row r="310" spans="1:17" s="23" customFormat="1" ht="11.25" hidden="1" outlineLevel="2" x14ac:dyDescent="0.2">
      <c r="A310" s="49">
        <v>77</v>
      </c>
      <c r="B310" s="49">
        <v>785537</v>
      </c>
      <c r="C310" s="50">
        <v>45331</v>
      </c>
      <c r="D310" s="49">
        <v>656</v>
      </c>
      <c r="E310" s="51" t="s">
        <v>239</v>
      </c>
      <c r="F310" s="51" t="s">
        <v>240</v>
      </c>
      <c r="G310" s="52" t="s">
        <v>541</v>
      </c>
      <c r="H310" s="51" t="s">
        <v>540</v>
      </c>
      <c r="I310" s="53">
        <v>2</v>
      </c>
      <c r="J310" s="54">
        <v>233</v>
      </c>
      <c r="K310" s="54">
        <v>233</v>
      </c>
      <c r="L310" s="55">
        <v>0</v>
      </c>
      <c r="M310" s="51" t="s">
        <v>49</v>
      </c>
      <c r="N310" s="54">
        <v>466</v>
      </c>
      <c r="O310" s="54">
        <v>139.80000000000001</v>
      </c>
      <c r="P310" s="56">
        <f t="shared" si="5"/>
        <v>0.30000000000000004</v>
      </c>
      <c r="Q310" s="22" t="s">
        <v>406</v>
      </c>
    </row>
    <row r="311" spans="1:17" s="23" customFormat="1" ht="11.25" hidden="1" outlineLevel="2" x14ac:dyDescent="0.2">
      <c r="A311" s="49">
        <v>77</v>
      </c>
      <c r="B311" s="49">
        <v>785537</v>
      </c>
      <c r="C311" s="50">
        <v>45331</v>
      </c>
      <c r="D311" s="49">
        <v>656</v>
      </c>
      <c r="E311" s="51" t="s">
        <v>239</v>
      </c>
      <c r="F311" s="51" t="s">
        <v>240</v>
      </c>
      <c r="G311" s="52" t="s">
        <v>542</v>
      </c>
      <c r="H311" s="51" t="s">
        <v>540</v>
      </c>
      <c r="I311" s="53">
        <v>2</v>
      </c>
      <c r="J311" s="54">
        <v>126</v>
      </c>
      <c r="K311" s="54">
        <v>126</v>
      </c>
      <c r="L311" s="55">
        <v>0</v>
      </c>
      <c r="M311" s="51" t="s">
        <v>49</v>
      </c>
      <c r="N311" s="54">
        <v>252</v>
      </c>
      <c r="O311" s="54">
        <v>75.599999999999994</v>
      </c>
      <c r="P311" s="56">
        <f t="shared" si="5"/>
        <v>0.3</v>
      </c>
      <c r="Q311" s="22" t="s">
        <v>406</v>
      </c>
    </row>
    <row r="312" spans="1:17" s="23" customFormat="1" ht="11.25" hidden="1" outlineLevel="2" x14ac:dyDescent="0.2">
      <c r="A312" s="49">
        <v>77</v>
      </c>
      <c r="B312" s="49">
        <v>785537</v>
      </c>
      <c r="C312" s="50">
        <v>45331</v>
      </c>
      <c r="D312" s="49">
        <v>656</v>
      </c>
      <c r="E312" s="51" t="s">
        <v>239</v>
      </c>
      <c r="F312" s="51" t="s">
        <v>240</v>
      </c>
      <c r="G312" s="52" t="s">
        <v>543</v>
      </c>
      <c r="H312" s="51" t="s">
        <v>544</v>
      </c>
      <c r="I312" s="53">
        <v>2</v>
      </c>
      <c r="J312" s="54">
        <v>126</v>
      </c>
      <c r="K312" s="54">
        <v>126</v>
      </c>
      <c r="L312" s="55">
        <v>0</v>
      </c>
      <c r="M312" s="51" t="s">
        <v>49</v>
      </c>
      <c r="N312" s="54">
        <v>252</v>
      </c>
      <c r="O312" s="54">
        <v>75.599999999999994</v>
      </c>
      <c r="P312" s="56">
        <f t="shared" si="5"/>
        <v>0.3</v>
      </c>
      <c r="Q312" s="22" t="s">
        <v>406</v>
      </c>
    </row>
    <row r="313" spans="1:17" s="23" customFormat="1" ht="11.25" hidden="1" outlineLevel="2" x14ac:dyDescent="0.2">
      <c r="A313" s="49">
        <v>77</v>
      </c>
      <c r="B313" s="49">
        <v>785537</v>
      </c>
      <c r="C313" s="50">
        <v>45331</v>
      </c>
      <c r="D313" s="49">
        <v>656</v>
      </c>
      <c r="E313" s="51" t="s">
        <v>239</v>
      </c>
      <c r="F313" s="51" t="s">
        <v>240</v>
      </c>
      <c r="G313" s="52" t="s">
        <v>545</v>
      </c>
      <c r="H313" s="51" t="s">
        <v>544</v>
      </c>
      <c r="I313" s="53">
        <v>2</v>
      </c>
      <c r="J313" s="54">
        <v>233</v>
      </c>
      <c r="K313" s="54">
        <v>233</v>
      </c>
      <c r="L313" s="55">
        <v>0</v>
      </c>
      <c r="M313" s="51" t="s">
        <v>49</v>
      </c>
      <c r="N313" s="54">
        <v>466</v>
      </c>
      <c r="O313" s="54">
        <v>139.80000000000001</v>
      </c>
      <c r="P313" s="56">
        <f t="shared" si="5"/>
        <v>0.30000000000000004</v>
      </c>
      <c r="Q313" s="22" t="s">
        <v>406</v>
      </c>
    </row>
    <row r="314" spans="1:17" s="23" customFormat="1" ht="11.25" hidden="1" outlineLevel="2" x14ac:dyDescent="0.2">
      <c r="A314" s="49">
        <v>77</v>
      </c>
      <c r="B314" s="49">
        <v>785550</v>
      </c>
      <c r="C314" s="50">
        <v>45331</v>
      </c>
      <c r="D314" s="49">
        <v>1190</v>
      </c>
      <c r="E314" s="51" t="s">
        <v>374</v>
      </c>
      <c r="F314" s="51" t="s">
        <v>303</v>
      </c>
      <c r="G314" s="52" t="s">
        <v>546</v>
      </c>
      <c r="H314" s="51" t="s">
        <v>547</v>
      </c>
      <c r="I314" s="53">
        <v>1</v>
      </c>
      <c r="J314" s="54">
        <v>108</v>
      </c>
      <c r="K314" s="54">
        <v>108</v>
      </c>
      <c r="L314" s="55">
        <v>0</v>
      </c>
      <c r="M314" s="51" t="s">
        <v>49</v>
      </c>
      <c r="N314" s="54">
        <v>108</v>
      </c>
      <c r="O314" s="54">
        <v>32.4</v>
      </c>
      <c r="P314" s="56">
        <f t="shared" si="5"/>
        <v>0.3</v>
      </c>
      <c r="Q314" s="22" t="s">
        <v>406</v>
      </c>
    </row>
    <row r="315" spans="1:17" s="23" customFormat="1" ht="11.25" hidden="1" outlineLevel="2" x14ac:dyDescent="0.2">
      <c r="A315" s="49">
        <v>77</v>
      </c>
      <c r="B315" s="49">
        <v>785550</v>
      </c>
      <c r="C315" s="50">
        <v>45331</v>
      </c>
      <c r="D315" s="49">
        <v>1190</v>
      </c>
      <c r="E315" s="51" t="s">
        <v>374</v>
      </c>
      <c r="F315" s="51" t="s">
        <v>303</v>
      </c>
      <c r="G315" s="52" t="s">
        <v>548</v>
      </c>
      <c r="H315" s="51" t="s">
        <v>549</v>
      </c>
      <c r="I315" s="53">
        <v>1</v>
      </c>
      <c r="J315" s="54">
        <v>106</v>
      </c>
      <c r="K315" s="54">
        <v>106</v>
      </c>
      <c r="L315" s="55">
        <v>0</v>
      </c>
      <c r="M315" s="51" t="s">
        <v>40</v>
      </c>
      <c r="N315" s="54">
        <v>106</v>
      </c>
      <c r="O315" s="54">
        <v>21.2</v>
      </c>
      <c r="P315" s="56">
        <f t="shared" si="5"/>
        <v>0.19999999999999998</v>
      </c>
      <c r="Q315" s="22" t="s">
        <v>406</v>
      </c>
    </row>
    <row r="316" spans="1:17" s="23" customFormat="1" ht="11.25" hidden="1" outlineLevel="2" x14ac:dyDescent="0.2">
      <c r="A316" s="49">
        <v>77</v>
      </c>
      <c r="B316" s="49">
        <v>785585</v>
      </c>
      <c r="C316" s="50">
        <v>45331</v>
      </c>
      <c r="D316" s="49">
        <v>678</v>
      </c>
      <c r="E316" s="51" t="s">
        <v>480</v>
      </c>
      <c r="F316" s="51" t="s">
        <v>481</v>
      </c>
      <c r="G316" s="52" t="s">
        <v>490</v>
      </c>
      <c r="H316" s="51" t="s">
        <v>491</v>
      </c>
      <c r="I316" s="53">
        <v>4</v>
      </c>
      <c r="J316" s="54">
        <v>46</v>
      </c>
      <c r="K316" s="54">
        <v>34.5</v>
      </c>
      <c r="L316" s="55">
        <v>25</v>
      </c>
      <c r="M316" s="51" t="s">
        <v>24</v>
      </c>
      <c r="N316" s="54">
        <v>138</v>
      </c>
      <c r="O316" s="54">
        <f>N316*0.175</f>
        <v>24.15</v>
      </c>
      <c r="P316" s="56">
        <f t="shared" si="5"/>
        <v>0.17499999999999999</v>
      </c>
      <c r="Q316" s="22" t="s">
        <v>406</v>
      </c>
    </row>
    <row r="317" spans="1:17" s="23" customFormat="1" ht="11.25" hidden="1" outlineLevel="2" x14ac:dyDescent="0.2">
      <c r="A317" s="49">
        <v>77</v>
      </c>
      <c r="B317" s="49">
        <v>785610</v>
      </c>
      <c r="C317" s="50">
        <v>45331</v>
      </c>
      <c r="D317" s="49">
        <v>966</v>
      </c>
      <c r="E317" s="51" t="s">
        <v>32</v>
      </c>
      <c r="F317" s="51" t="s">
        <v>33</v>
      </c>
      <c r="G317" s="52" t="s">
        <v>550</v>
      </c>
      <c r="H317" s="51" t="s">
        <v>497</v>
      </c>
      <c r="I317" s="53">
        <v>4</v>
      </c>
      <c r="J317" s="54">
        <v>404</v>
      </c>
      <c r="K317" s="54">
        <v>303</v>
      </c>
      <c r="L317" s="55">
        <v>25</v>
      </c>
      <c r="M317" s="51" t="s">
        <v>31</v>
      </c>
      <c r="N317" s="54">
        <v>1212</v>
      </c>
      <c r="O317" s="54">
        <v>242.4</v>
      </c>
      <c r="P317" s="56">
        <f t="shared" si="5"/>
        <v>0.2</v>
      </c>
      <c r="Q317" s="22" t="s">
        <v>406</v>
      </c>
    </row>
    <row r="318" spans="1:17" s="23" customFormat="1" ht="11.25" hidden="1" outlineLevel="2" x14ac:dyDescent="0.2">
      <c r="A318" s="49">
        <v>77</v>
      </c>
      <c r="B318" s="49">
        <v>785616</v>
      </c>
      <c r="C318" s="50">
        <v>45331</v>
      </c>
      <c r="D318" s="49">
        <v>1852</v>
      </c>
      <c r="E318" s="51" t="s">
        <v>202</v>
      </c>
      <c r="F318" s="51" t="s">
        <v>203</v>
      </c>
      <c r="G318" s="52" t="s">
        <v>551</v>
      </c>
      <c r="H318" s="51" t="s">
        <v>552</v>
      </c>
      <c r="I318" s="53">
        <v>1</v>
      </c>
      <c r="J318" s="54">
        <v>257</v>
      </c>
      <c r="K318" s="54">
        <v>233</v>
      </c>
      <c r="L318" s="55">
        <v>9.3385214007782107</v>
      </c>
      <c r="M318" s="51" t="s">
        <v>31</v>
      </c>
      <c r="N318" s="54">
        <v>233</v>
      </c>
      <c r="O318" s="54">
        <v>53.898249027237355</v>
      </c>
      <c r="P318" s="56">
        <f t="shared" si="5"/>
        <v>0.23132295719844359</v>
      </c>
      <c r="Q318" s="22" t="s">
        <v>406</v>
      </c>
    </row>
    <row r="319" spans="1:17" s="23" customFormat="1" ht="11.25" hidden="1" outlineLevel="2" x14ac:dyDescent="0.2">
      <c r="A319" s="49">
        <v>77</v>
      </c>
      <c r="B319" s="49">
        <v>785618</v>
      </c>
      <c r="C319" s="50">
        <v>45331</v>
      </c>
      <c r="D319" s="49">
        <v>1852</v>
      </c>
      <c r="E319" s="51" t="s">
        <v>202</v>
      </c>
      <c r="F319" s="51" t="s">
        <v>203</v>
      </c>
      <c r="G319" s="52" t="s">
        <v>551</v>
      </c>
      <c r="H319" s="51" t="s">
        <v>552</v>
      </c>
      <c r="I319" s="53">
        <v>1</v>
      </c>
      <c r="J319" s="54">
        <v>257</v>
      </c>
      <c r="K319" s="54">
        <v>233</v>
      </c>
      <c r="L319" s="55">
        <v>9.3385214007782107</v>
      </c>
      <c r="M319" s="51" t="s">
        <v>31</v>
      </c>
      <c r="N319" s="54">
        <v>233</v>
      </c>
      <c r="O319" s="54">
        <v>53.898249027237355</v>
      </c>
      <c r="P319" s="56">
        <f t="shared" si="5"/>
        <v>0.23132295719844359</v>
      </c>
      <c r="Q319" s="22" t="s">
        <v>406</v>
      </c>
    </row>
    <row r="320" spans="1:17" s="23" customFormat="1" ht="11.25" hidden="1" outlineLevel="2" x14ac:dyDescent="0.2">
      <c r="A320" s="49">
        <v>77</v>
      </c>
      <c r="B320" s="49">
        <v>785619</v>
      </c>
      <c r="C320" s="50">
        <v>45331</v>
      </c>
      <c r="D320" s="49">
        <v>1852</v>
      </c>
      <c r="E320" s="51" t="s">
        <v>202</v>
      </c>
      <c r="F320" s="51" t="s">
        <v>203</v>
      </c>
      <c r="G320" s="52" t="s">
        <v>551</v>
      </c>
      <c r="H320" s="51" t="s">
        <v>552</v>
      </c>
      <c r="I320" s="53">
        <v>1</v>
      </c>
      <c r="J320" s="54">
        <v>257</v>
      </c>
      <c r="K320" s="54">
        <v>233</v>
      </c>
      <c r="L320" s="55">
        <v>9.3385214007782107</v>
      </c>
      <c r="M320" s="51" t="s">
        <v>31</v>
      </c>
      <c r="N320" s="54">
        <v>233</v>
      </c>
      <c r="O320" s="54">
        <v>53.898249027237355</v>
      </c>
      <c r="P320" s="56">
        <f t="shared" si="5"/>
        <v>0.23132295719844359</v>
      </c>
      <c r="Q320" s="22" t="s">
        <v>406</v>
      </c>
    </row>
    <row r="321" spans="1:17" s="23" customFormat="1" ht="11.25" hidden="1" outlineLevel="2" x14ac:dyDescent="0.2">
      <c r="A321" s="49">
        <v>77</v>
      </c>
      <c r="B321" s="49">
        <v>785620</v>
      </c>
      <c r="C321" s="50">
        <v>45331</v>
      </c>
      <c r="D321" s="49">
        <v>1852</v>
      </c>
      <c r="E321" s="51" t="s">
        <v>202</v>
      </c>
      <c r="F321" s="51" t="s">
        <v>203</v>
      </c>
      <c r="G321" s="52" t="s">
        <v>551</v>
      </c>
      <c r="H321" s="51" t="s">
        <v>552</v>
      </c>
      <c r="I321" s="53">
        <v>1</v>
      </c>
      <c r="J321" s="54">
        <v>257</v>
      </c>
      <c r="K321" s="54">
        <v>233</v>
      </c>
      <c r="L321" s="55">
        <v>9.3385214007782107</v>
      </c>
      <c r="M321" s="51" t="s">
        <v>31</v>
      </c>
      <c r="N321" s="54">
        <v>233</v>
      </c>
      <c r="O321" s="54">
        <v>53.898249027237355</v>
      </c>
      <c r="P321" s="56">
        <f t="shared" si="5"/>
        <v>0.23132295719844359</v>
      </c>
      <c r="Q321" s="22" t="s">
        <v>406</v>
      </c>
    </row>
    <row r="322" spans="1:17" s="23" customFormat="1" ht="11.25" hidden="1" outlineLevel="2" x14ac:dyDescent="0.2">
      <c r="A322" s="49">
        <v>77</v>
      </c>
      <c r="B322" s="49">
        <v>785621</v>
      </c>
      <c r="C322" s="50">
        <v>45331</v>
      </c>
      <c r="D322" s="49">
        <v>1852</v>
      </c>
      <c r="E322" s="51" t="s">
        <v>202</v>
      </c>
      <c r="F322" s="51" t="s">
        <v>203</v>
      </c>
      <c r="G322" s="52" t="s">
        <v>551</v>
      </c>
      <c r="H322" s="51" t="s">
        <v>552</v>
      </c>
      <c r="I322" s="53">
        <v>1</v>
      </c>
      <c r="J322" s="54">
        <v>257</v>
      </c>
      <c r="K322" s="54">
        <v>233</v>
      </c>
      <c r="L322" s="55">
        <v>9.3385214007782107</v>
      </c>
      <c r="M322" s="51" t="s">
        <v>31</v>
      </c>
      <c r="N322" s="54">
        <v>233</v>
      </c>
      <c r="O322" s="54">
        <v>53.898249027237355</v>
      </c>
      <c r="P322" s="56">
        <f t="shared" si="5"/>
        <v>0.23132295719844359</v>
      </c>
      <c r="Q322" s="22" t="s">
        <v>406</v>
      </c>
    </row>
    <row r="323" spans="1:17" s="23" customFormat="1" ht="11.25" hidden="1" outlineLevel="2" x14ac:dyDescent="0.2">
      <c r="A323" s="49">
        <v>77</v>
      </c>
      <c r="B323" s="49">
        <v>785622</v>
      </c>
      <c r="C323" s="50">
        <v>45331</v>
      </c>
      <c r="D323" s="49">
        <v>1852</v>
      </c>
      <c r="E323" s="51" t="s">
        <v>202</v>
      </c>
      <c r="F323" s="51" t="s">
        <v>203</v>
      </c>
      <c r="G323" s="52" t="s">
        <v>551</v>
      </c>
      <c r="H323" s="51" t="s">
        <v>552</v>
      </c>
      <c r="I323" s="53">
        <v>2</v>
      </c>
      <c r="J323" s="54">
        <v>257</v>
      </c>
      <c r="K323" s="54">
        <v>245</v>
      </c>
      <c r="L323" s="55">
        <v>4.6692607003891053</v>
      </c>
      <c r="M323" s="51" t="s">
        <v>31</v>
      </c>
      <c r="N323" s="54">
        <v>490</v>
      </c>
      <c r="O323" s="54">
        <v>117.92412451361866</v>
      </c>
      <c r="P323" s="56">
        <f t="shared" si="5"/>
        <v>0.24066147859922177</v>
      </c>
      <c r="Q323" s="22" t="s">
        <v>406</v>
      </c>
    </row>
    <row r="324" spans="1:17" s="23" customFormat="1" ht="11.25" hidden="1" outlineLevel="2" x14ac:dyDescent="0.2">
      <c r="A324" s="49">
        <v>77</v>
      </c>
      <c r="B324" s="49">
        <v>785623</v>
      </c>
      <c r="C324" s="50">
        <v>45331</v>
      </c>
      <c r="D324" s="49">
        <v>1852</v>
      </c>
      <c r="E324" s="51" t="s">
        <v>202</v>
      </c>
      <c r="F324" s="51" t="s">
        <v>203</v>
      </c>
      <c r="G324" s="52" t="s">
        <v>551</v>
      </c>
      <c r="H324" s="51" t="s">
        <v>552</v>
      </c>
      <c r="I324" s="53">
        <v>1</v>
      </c>
      <c r="J324" s="54">
        <v>257</v>
      </c>
      <c r="K324" s="54">
        <v>233</v>
      </c>
      <c r="L324" s="55">
        <v>9.3385214007782107</v>
      </c>
      <c r="M324" s="51" t="s">
        <v>31</v>
      </c>
      <c r="N324" s="54">
        <v>233</v>
      </c>
      <c r="O324" s="54">
        <v>53.898249027237355</v>
      </c>
      <c r="P324" s="56">
        <f t="shared" si="5"/>
        <v>0.23132295719844359</v>
      </c>
      <c r="Q324" s="22" t="s">
        <v>406</v>
      </c>
    </row>
    <row r="325" spans="1:17" s="23" customFormat="1" ht="11.25" hidden="1" outlineLevel="2" x14ac:dyDescent="0.2">
      <c r="A325" s="49">
        <v>77</v>
      </c>
      <c r="B325" s="49">
        <v>785650</v>
      </c>
      <c r="C325" s="50">
        <v>45334</v>
      </c>
      <c r="D325" s="49">
        <v>4747</v>
      </c>
      <c r="E325" s="51" t="s">
        <v>119</v>
      </c>
      <c r="F325" s="51" t="s">
        <v>120</v>
      </c>
      <c r="G325" s="52" t="s">
        <v>29</v>
      </c>
      <c r="H325" s="51" t="s">
        <v>30</v>
      </c>
      <c r="I325" s="53">
        <v>2</v>
      </c>
      <c r="J325" s="54">
        <v>273</v>
      </c>
      <c r="K325" s="54">
        <v>125</v>
      </c>
      <c r="L325" s="55">
        <v>54.212454212454212</v>
      </c>
      <c r="M325" s="51" t="s">
        <v>31</v>
      </c>
      <c r="N325" s="54">
        <v>250</v>
      </c>
      <c r="O325" s="54">
        <f>N325*0.2</f>
        <v>50</v>
      </c>
      <c r="P325" s="56">
        <f t="shared" si="5"/>
        <v>0.2</v>
      </c>
      <c r="Q325" s="22" t="s">
        <v>406</v>
      </c>
    </row>
    <row r="326" spans="1:17" s="23" customFormat="1" ht="11.25" hidden="1" outlineLevel="2" x14ac:dyDescent="0.2">
      <c r="A326" s="49">
        <v>77</v>
      </c>
      <c r="B326" s="49">
        <v>785654</v>
      </c>
      <c r="C326" s="50">
        <v>45334</v>
      </c>
      <c r="D326" s="49">
        <v>2456</v>
      </c>
      <c r="E326" s="51" t="s">
        <v>553</v>
      </c>
      <c r="F326" s="51" t="s">
        <v>554</v>
      </c>
      <c r="G326" s="52" t="s">
        <v>555</v>
      </c>
      <c r="H326" s="51" t="s">
        <v>556</v>
      </c>
      <c r="I326" s="53">
        <v>9</v>
      </c>
      <c r="J326" s="54">
        <v>853</v>
      </c>
      <c r="K326" s="54">
        <v>682.4</v>
      </c>
      <c r="L326" s="55">
        <v>20</v>
      </c>
      <c r="M326" s="51" t="s">
        <v>31</v>
      </c>
      <c r="N326" s="54">
        <v>6141.6</v>
      </c>
      <c r="O326" s="54">
        <v>1289.7360000000001</v>
      </c>
      <c r="P326" s="56">
        <f t="shared" si="5"/>
        <v>0.21</v>
      </c>
      <c r="Q326" s="22" t="s">
        <v>406</v>
      </c>
    </row>
    <row r="327" spans="1:17" s="23" customFormat="1" ht="11.25" hidden="1" outlineLevel="2" x14ac:dyDescent="0.2">
      <c r="A327" s="49">
        <v>77</v>
      </c>
      <c r="B327" s="49">
        <v>785673</v>
      </c>
      <c r="C327" s="50">
        <v>45334</v>
      </c>
      <c r="D327" s="49">
        <v>1140</v>
      </c>
      <c r="E327" s="51" t="s">
        <v>27</v>
      </c>
      <c r="F327" s="51" t="s">
        <v>28</v>
      </c>
      <c r="G327" s="52" t="s">
        <v>29</v>
      </c>
      <c r="H327" s="51" t="s">
        <v>30</v>
      </c>
      <c r="I327" s="53">
        <v>4</v>
      </c>
      <c r="J327" s="54">
        <v>273</v>
      </c>
      <c r="K327" s="54">
        <v>110</v>
      </c>
      <c r="L327" s="55">
        <v>59.706959706959715</v>
      </c>
      <c r="M327" s="51" t="s">
        <v>31</v>
      </c>
      <c r="N327" s="54">
        <v>440</v>
      </c>
      <c r="O327" s="54">
        <f>N327*0.2</f>
        <v>88</v>
      </c>
      <c r="P327" s="56">
        <f t="shared" si="5"/>
        <v>0.2</v>
      </c>
      <c r="Q327" s="22" t="s">
        <v>406</v>
      </c>
    </row>
    <row r="328" spans="1:17" s="23" customFormat="1" ht="11.25" hidden="1" outlineLevel="2" x14ac:dyDescent="0.2">
      <c r="A328" s="49">
        <v>77</v>
      </c>
      <c r="B328" s="49">
        <v>785689</v>
      </c>
      <c r="C328" s="50">
        <v>45334</v>
      </c>
      <c r="D328" s="49">
        <v>4665</v>
      </c>
      <c r="E328" s="51" t="s">
        <v>286</v>
      </c>
      <c r="F328" s="51" t="s">
        <v>287</v>
      </c>
      <c r="G328" s="52" t="s">
        <v>557</v>
      </c>
      <c r="H328" s="51" t="s">
        <v>558</v>
      </c>
      <c r="I328" s="53">
        <v>1</v>
      </c>
      <c r="J328" s="54">
        <v>144</v>
      </c>
      <c r="K328" s="54">
        <v>137</v>
      </c>
      <c r="L328" s="55">
        <v>4.8611111111111107</v>
      </c>
      <c r="M328" s="51" t="s">
        <v>49</v>
      </c>
      <c r="N328" s="54">
        <v>137</v>
      </c>
      <c r="O328" s="54">
        <v>38.968888888888884</v>
      </c>
      <c r="P328" s="56">
        <f t="shared" si="5"/>
        <v>0.28444444444444439</v>
      </c>
      <c r="Q328" s="22" t="s">
        <v>406</v>
      </c>
    </row>
    <row r="329" spans="1:17" s="23" customFormat="1" ht="11.25" hidden="1" outlineLevel="2" x14ac:dyDescent="0.2">
      <c r="A329" s="49">
        <v>77</v>
      </c>
      <c r="B329" s="49">
        <v>785689</v>
      </c>
      <c r="C329" s="50">
        <v>45334</v>
      </c>
      <c r="D329" s="49">
        <v>4665</v>
      </c>
      <c r="E329" s="51" t="s">
        <v>286</v>
      </c>
      <c r="F329" s="51" t="s">
        <v>287</v>
      </c>
      <c r="G329" s="52" t="s">
        <v>559</v>
      </c>
      <c r="H329" s="51" t="s">
        <v>560</v>
      </c>
      <c r="I329" s="53">
        <v>1</v>
      </c>
      <c r="J329" s="54">
        <v>256</v>
      </c>
      <c r="K329" s="54">
        <v>244</v>
      </c>
      <c r="L329" s="55">
        <v>4.6875</v>
      </c>
      <c r="M329" s="51" t="s">
        <v>31</v>
      </c>
      <c r="N329" s="54">
        <v>244</v>
      </c>
      <c r="O329" s="54">
        <v>58.712499999999999</v>
      </c>
      <c r="P329" s="56">
        <f t="shared" si="5"/>
        <v>0.24062500000000001</v>
      </c>
      <c r="Q329" s="22" t="s">
        <v>406</v>
      </c>
    </row>
    <row r="330" spans="1:17" s="23" customFormat="1" ht="11.25" hidden="1" outlineLevel="2" x14ac:dyDescent="0.2">
      <c r="A330" s="49">
        <v>77</v>
      </c>
      <c r="B330" s="49">
        <v>785689</v>
      </c>
      <c r="C330" s="50">
        <v>45334</v>
      </c>
      <c r="D330" s="49">
        <v>4665</v>
      </c>
      <c r="E330" s="51" t="s">
        <v>286</v>
      </c>
      <c r="F330" s="51" t="s">
        <v>287</v>
      </c>
      <c r="G330" s="52" t="s">
        <v>561</v>
      </c>
      <c r="H330" s="51" t="s">
        <v>562</v>
      </c>
      <c r="I330" s="53">
        <v>1</v>
      </c>
      <c r="J330" s="54">
        <v>292</v>
      </c>
      <c r="K330" s="54">
        <v>278</v>
      </c>
      <c r="L330" s="55">
        <v>4.7945205479452051</v>
      </c>
      <c r="M330" s="51" t="s">
        <v>49</v>
      </c>
      <c r="N330" s="54">
        <v>278</v>
      </c>
      <c r="O330" s="54">
        <v>79.134794520547942</v>
      </c>
      <c r="P330" s="56">
        <f t="shared" si="5"/>
        <v>0.28465753424657531</v>
      </c>
      <c r="Q330" s="22" t="s">
        <v>406</v>
      </c>
    </row>
    <row r="331" spans="1:17" s="23" customFormat="1" ht="11.25" hidden="1" outlineLevel="2" x14ac:dyDescent="0.2">
      <c r="A331" s="49">
        <v>77</v>
      </c>
      <c r="B331" s="49">
        <v>785689</v>
      </c>
      <c r="C331" s="50">
        <v>45334</v>
      </c>
      <c r="D331" s="49">
        <v>4665</v>
      </c>
      <c r="E331" s="51" t="s">
        <v>286</v>
      </c>
      <c r="F331" s="51" t="s">
        <v>287</v>
      </c>
      <c r="G331" s="52" t="s">
        <v>563</v>
      </c>
      <c r="H331" s="51" t="s">
        <v>564</v>
      </c>
      <c r="I331" s="53">
        <v>1</v>
      </c>
      <c r="J331" s="54">
        <v>375</v>
      </c>
      <c r="K331" s="54">
        <v>357</v>
      </c>
      <c r="L331" s="55">
        <v>4.8</v>
      </c>
      <c r="M331" s="51" t="s">
        <v>49</v>
      </c>
      <c r="N331" s="54">
        <v>357</v>
      </c>
      <c r="O331" s="54">
        <v>101.61648</v>
      </c>
      <c r="P331" s="56">
        <f t="shared" si="5"/>
        <v>0.28464</v>
      </c>
      <c r="Q331" s="22" t="s">
        <v>406</v>
      </c>
    </row>
    <row r="332" spans="1:17" s="23" customFormat="1" ht="11.25" hidden="1" outlineLevel="2" x14ac:dyDescent="0.2">
      <c r="A332" s="49">
        <v>77</v>
      </c>
      <c r="B332" s="49">
        <v>785689</v>
      </c>
      <c r="C332" s="50">
        <v>45334</v>
      </c>
      <c r="D332" s="49">
        <v>4665</v>
      </c>
      <c r="E332" s="51" t="s">
        <v>286</v>
      </c>
      <c r="F332" s="51" t="s">
        <v>287</v>
      </c>
      <c r="G332" s="52" t="s">
        <v>565</v>
      </c>
      <c r="H332" s="51" t="s">
        <v>566</v>
      </c>
      <c r="I332" s="53">
        <v>1</v>
      </c>
      <c r="J332" s="54">
        <v>250</v>
      </c>
      <c r="K332" s="54">
        <v>238</v>
      </c>
      <c r="L332" s="55">
        <v>4.8</v>
      </c>
      <c r="M332" s="51" t="s">
        <v>31</v>
      </c>
      <c r="N332" s="54">
        <v>238</v>
      </c>
      <c r="O332" s="54">
        <v>57.215200000000003</v>
      </c>
      <c r="P332" s="56">
        <f t="shared" si="5"/>
        <v>0.2404</v>
      </c>
      <c r="Q332" s="22" t="s">
        <v>406</v>
      </c>
    </row>
    <row r="333" spans="1:17" s="23" customFormat="1" ht="11.25" hidden="1" outlineLevel="2" x14ac:dyDescent="0.2">
      <c r="A333" s="49">
        <v>77</v>
      </c>
      <c r="B333" s="49">
        <v>785689</v>
      </c>
      <c r="C333" s="50">
        <v>45334</v>
      </c>
      <c r="D333" s="49">
        <v>4665</v>
      </c>
      <c r="E333" s="51" t="s">
        <v>286</v>
      </c>
      <c r="F333" s="51" t="s">
        <v>287</v>
      </c>
      <c r="G333" s="52" t="s">
        <v>567</v>
      </c>
      <c r="H333" s="51" t="s">
        <v>568</v>
      </c>
      <c r="I333" s="53">
        <v>1</v>
      </c>
      <c r="J333" s="54">
        <v>398</v>
      </c>
      <c r="K333" s="54">
        <v>379</v>
      </c>
      <c r="L333" s="55">
        <v>4.7738693467336679</v>
      </c>
      <c r="M333" s="51" t="s">
        <v>31</v>
      </c>
      <c r="N333" s="54">
        <v>379</v>
      </c>
      <c r="O333" s="54">
        <v>91.131407035175869</v>
      </c>
      <c r="P333" s="56">
        <f t="shared" si="5"/>
        <v>0.24045226130653263</v>
      </c>
      <c r="Q333" s="22" t="s">
        <v>406</v>
      </c>
    </row>
    <row r="334" spans="1:17" s="23" customFormat="1" ht="11.25" hidden="1" outlineLevel="2" x14ac:dyDescent="0.2">
      <c r="A334" s="49">
        <v>77</v>
      </c>
      <c r="B334" s="49">
        <v>785689</v>
      </c>
      <c r="C334" s="50">
        <v>45334</v>
      </c>
      <c r="D334" s="49">
        <v>4665</v>
      </c>
      <c r="E334" s="51" t="s">
        <v>286</v>
      </c>
      <c r="F334" s="51" t="s">
        <v>287</v>
      </c>
      <c r="G334" s="52" t="s">
        <v>569</v>
      </c>
      <c r="H334" s="51" t="s">
        <v>570</v>
      </c>
      <c r="I334" s="53">
        <v>1</v>
      </c>
      <c r="J334" s="54">
        <v>292</v>
      </c>
      <c r="K334" s="54">
        <v>278</v>
      </c>
      <c r="L334" s="55">
        <v>4.7945205479452051</v>
      </c>
      <c r="M334" s="51" t="s">
        <v>49</v>
      </c>
      <c r="N334" s="54">
        <v>278</v>
      </c>
      <c r="O334" s="54">
        <v>79.134794520547942</v>
      </c>
      <c r="P334" s="56">
        <f t="shared" si="5"/>
        <v>0.28465753424657531</v>
      </c>
      <c r="Q334" s="22" t="s">
        <v>406</v>
      </c>
    </row>
    <row r="335" spans="1:17" s="23" customFormat="1" ht="11.25" hidden="1" outlineLevel="2" x14ac:dyDescent="0.2">
      <c r="A335" s="49">
        <v>77</v>
      </c>
      <c r="B335" s="49">
        <v>785689</v>
      </c>
      <c r="C335" s="50">
        <v>45334</v>
      </c>
      <c r="D335" s="49">
        <v>4665</v>
      </c>
      <c r="E335" s="51" t="s">
        <v>286</v>
      </c>
      <c r="F335" s="51" t="s">
        <v>287</v>
      </c>
      <c r="G335" s="52" t="s">
        <v>571</v>
      </c>
      <c r="H335" s="51" t="s">
        <v>570</v>
      </c>
      <c r="I335" s="53">
        <v>1</v>
      </c>
      <c r="J335" s="54">
        <v>340</v>
      </c>
      <c r="K335" s="54">
        <v>324</v>
      </c>
      <c r="L335" s="55">
        <v>4.7058823529411766</v>
      </c>
      <c r="M335" s="51" t="s">
        <v>49</v>
      </c>
      <c r="N335" s="54">
        <v>324</v>
      </c>
      <c r="O335" s="54">
        <v>92.320941176470583</v>
      </c>
      <c r="P335" s="56">
        <f t="shared" si="5"/>
        <v>0.2849411764705882</v>
      </c>
      <c r="Q335" s="22" t="s">
        <v>406</v>
      </c>
    </row>
    <row r="336" spans="1:17" s="23" customFormat="1" ht="11.25" hidden="1" outlineLevel="2" x14ac:dyDescent="0.2">
      <c r="A336" s="49">
        <v>77</v>
      </c>
      <c r="B336" s="49">
        <v>785693</v>
      </c>
      <c r="C336" s="50">
        <v>45334</v>
      </c>
      <c r="D336" s="49">
        <v>656</v>
      </c>
      <c r="E336" s="51" t="s">
        <v>94</v>
      </c>
      <c r="F336" s="51" t="s">
        <v>95</v>
      </c>
      <c r="G336" s="52" t="s">
        <v>96</v>
      </c>
      <c r="H336" s="51" t="s">
        <v>97</v>
      </c>
      <c r="I336" s="53">
        <v>1</v>
      </c>
      <c r="J336" s="54">
        <v>535</v>
      </c>
      <c r="K336" s="54">
        <v>395</v>
      </c>
      <c r="L336" s="55">
        <v>22.549019607843139</v>
      </c>
      <c r="M336" s="51" t="s">
        <v>98</v>
      </c>
      <c r="N336" s="54">
        <v>395</v>
      </c>
      <c r="O336" s="54">
        <v>79</v>
      </c>
      <c r="P336" s="56">
        <f t="shared" si="5"/>
        <v>0.2</v>
      </c>
      <c r="Q336" s="22" t="s">
        <v>406</v>
      </c>
    </row>
    <row r="337" spans="1:17" s="23" customFormat="1" ht="11.25" hidden="1" outlineLevel="2" x14ac:dyDescent="0.2">
      <c r="A337" s="49">
        <v>77</v>
      </c>
      <c r="B337" s="49">
        <v>785719</v>
      </c>
      <c r="C337" s="50">
        <v>45334</v>
      </c>
      <c r="D337" s="49">
        <v>966</v>
      </c>
      <c r="E337" s="51" t="s">
        <v>32</v>
      </c>
      <c r="F337" s="51" t="s">
        <v>33</v>
      </c>
      <c r="G337" s="52" t="s">
        <v>572</v>
      </c>
      <c r="H337" s="51" t="s">
        <v>573</v>
      </c>
      <c r="I337" s="53">
        <v>2</v>
      </c>
      <c r="J337" s="54">
        <v>280</v>
      </c>
      <c r="K337" s="54">
        <v>210</v>
      </c>
      <c r="L337" s="55">
        <v>25</v>
      </c>
      <c r="M337" s="51" t="s">
        <v>31</v>
      </c>
      <c r="N337" s="54">
        <v>420</v>
      </c>
      <c r="O337" s="54">
        <v>84</v>
      </c>
      <c r="P337" s="56">
        <f t="shared" si="5"/>
        <v>0.2</v>
      </c>
      <c r="Q337" s="22" t="s">
        <v>406</v>
      </c>
    </row>
    <row r="338" spans="1:17" s="23" customFormat="1" ht="11.25" hidden="1" outlineLevel="2" x14ac:dyDescent="0.2">
      <c r="A338" s="49">
        <v>77</v>
      </c>
      <c r="B338" s="49">
        <v>785792</v>
      </c>
      <c r="C338" s="50">
        <v>45335</v>
      </c>
      <c r="D338" s="49">
        <v>656</v>
      </c>
      <c r="E338" s="51" t="s">
        <v>94</v>
      </c>
      <c r="F338" s="51" t="s">
        <v>95</v>
      </c>
      <c r="G338" s="52" t="s">
        <v>96</v>
      </c>
      <c r="H338" s="51" t="s">
        <v>97</v>
      </c>
      <c r="I338" s="53">
        <v>1</v>
      </c>
      <c r="J338" s="54">
        <v>535</v>
      </c>
      <c r="K338" s="54">
        <v>395</v>
      </c>
      <c r="L338" s="55">
        <v>22.549019607843139</v>
      </c>
      <c r="M338" s="51" t="s">
        <v>98</v>
      </c>
      <c r="N338" s="54">
        <v>395</v>
      </c>
      <c r="O338" s="54">
        <v>79</v>
      </c>
      <c r="P338" s="56">
        <f t="shared" si="5"/>
        <v>0.2</v>
      </c>
      <c r="Q338" s="22" t="s">
        <v>406</v>
      </c>
    </row>
    <row r="339" spans="1:17" s="23" customFormat="1" ht="11.25" hidden="1" outlineLevel="2" x14ac:dyDescent="0.2">
      <c r="A339" s="49">
        <v>77</v>
      </c>
      <c r="B339" s="49">
        <v>785831</v>
      </c>
      <c r="C339" s="50">
        <v>45335</v>
      </c>
      <c r="D339" s="49">
        <v>1757</v>
      </c>
      <c r="E339" s="51" t="s">
        <v>112</v>
      </c>
      <c r="F339" s="51" t="s">
        <v>113</v>
      </c>
      <c r="G339" s="52" t="s">
        <v>29</v>
      </c>
      <c r="H339" s="51" t="s">
        <v>30</v>
      </c>
      <c r="I339" s="53">
        <v>4</v>
      </c>
      <c r="J339" s="54">
        <v>273</v>
      </c>
      <c r="K339" s="54">
        <v>125</v>
      </c>
      <c r="L339" s="55">
        <v>54.212454212454212</v>
      </c>
      <c r="M339" s="51" t="s">
        <v>31</v>
      </c>
      <c r="N339" s="54">
        <v>500</v>
      </c>
      <c r="O339" s="54">
        <f>N339*0.2</f>
        <v>100</v>
      </c>
      <c r="P339" s="56">
        <f t="shared" si="5"/>
        <v>0.2</v>
      </c>
      <c r="Q339" s="22" t="s">
        <v>406</v>
      </c>
    </row>
    <row r="340" spans="1:17" s="23" customFormat="1" ht="11.25" hidden="1" outlineLevel="2" x14ac:dyDescent="0.2">
      <c r="A340" s="49">
        <v>77</v>
      </c>
      <c r="B340" s="49">
        <v>785908</v>
      </c>
      <c r="C340" s="50">
        <v>45336</v>
      </c>
      <c r="D340" s="49">
        <v>966</v>
      </c>
      <c r="E340" s="51" t="s">
        <v>574</v>
      </c>
      <c r="F340" s="51" t="s">
        <v>129</v>
      </c>
      <c r="G340" s="52" t="s">
        <v>29</v>
      </c>
      <c r="H340" s="51" t="s">
        <v>30</v>
      </c>
      <c r="I340" s="53">
        <v>5</v>
      </c>
      <c r="J340" s="54">
        <v>273</v>
      </c>
      <c r="K340" s="54">
        <v>99</v>
      </c>
      <c r="L340" s="55">
        <v>63.736263736263737</v>
      </c>
      <c r="M340" s="51" t="s">
        <v>31</v>
      </c>
      <c r="N340" s="54">
        <v>495</v>
      </c>
      <c r="O340" s="54">
        <f>N340*0.2</f>
        <v>99</v>
      </c>
      <c r="P340" s="56">
        <f t="shared" si="5"/>
        <v>0.2</v>
      </c>
      <c r="Q340" s="22" t="s">
        <v>406</v>
      </c>
    </row>
    <row r="341" spans="1:17" s="23" customFormat="1" ht="11.25" hidden="1" outlineLevel="2" x14ac:dyDescent="0.2">
      <c r="A341" s="49">
        <v>77</v>
      </c>
      <c r="B341" s="49">
        <v>785913</v>
      </c>
      <c r="C341" s="50">
        <v>45336</v>
      </c>
      <c r="D341" s="49">
        <v>656</v>
      </c>
      <c r="E341" s="51" t="s">
        <v>94</v>
      </c>
      <c r="F341" s="51" t="s">
        <v>95</v>
      </c>
      <c r="G341" s="52" t="s">
        <v>96</v>
      </c>
      <c r="H341" s="51" t="s">
        <v>97</v>
      </c>
      <c r="I341" s="53">
        <v>1</v>
      </c>
      <c r="J341" s="54">
        <v>535</v>
      </c>
      <c r="K341" s="54">
        <v>395</v>
      </c>
      <c r="L341" s="55">
        <v>22.549019607843139</v>
      </c>
      <c r="M341" s="51" t="s">
        <v>98</v>
      </c>
      <c r="N341" s="54">
        <v>395</v>
      </c>
      <c r="O341" s="54">
        <v>79</v>
      </c>
      <c r="P341" s="56">
        <f t="shared" si="5"/>
        <v>0.2</v>
      </c>
      <c r="Q341" s="22" t="s">
        <v>406</v>
      </c>
    </row>
    <row r="342" spans="1:17" s="23" customFormat="1" ht="11.25" hidden="1" outlineLevel="2" x14ac:dyDescent="0.2">
      <c r="A342" s="49">
        <v>77</v>
      </c>
      <c r="B342" s="49">
        <v>785928</v>
      </c>
      <c r="C342" s="50">
        <v>45336</v>
      </c>
      <c r="D342" s="49">
        <v>1773</v>
      </c>
      <c r="E342" s="51" t="s">
        <v>314</v>
      </c>
      <c r="F342" s="51" t="s">
        <v>315</v>
      </c>
      <c r="G342" s="52" t="s">
        <v>575</v>
      </c>
      <c r="H342" s="51" t="s">
        <v>576</v>
      </c>
      <c r="I342" s="53">
        <v>1</v>
      </c>
      <c r="J342" s="54">
        <v>164</v>
      </c>
      <c r="K342" s="54">
        <v>139.4</v>
      </c>
      <c r="L342" s="55">
        <v>15</v>
      </c>
      <c r="M342" s="51" t="s">
        <v>31</v>
      </c>
      <c r="N342" s="54">
        <v>139.4</v>
      </c>
      <c r="O342" s="54">
        <v>30.668000000000003</v>
      </c>
      <c r="P342" s="56">
        <f t="shared" si="5"/>
        <v>0.22</v>
      </c>
      <c r="Q342" s="22" t="s">
        <v>406</v>
      </c>
    </row>
    <row r="343" spans="1:17" s="23" customFormat="1" ht="11.25" hidden="1" outlineLevel="2" x14ac:dyDescent="0.2">
      <c r="A343" s="49">
        <v>77</v>
      </c>
      <c r="B343" s="49">
        <v>785928</v>
      </c>
      <c r="C343" s="50">
        <v>45336</v>
      </c>
      <c r="D343" s="49">
        <v>1773</v>
      </c>
      <c r="E343" s="51" t="s">
        <v>314</v>
      </c>
      <c r="F343" s="51" t="s">
        <v>315</v>
      </c>
      <c r="G343" s="52" t="s">
        <v>577</v>
      </c>
      <c r="H343" s="51" t="s">
        <v>578</v>
      </c>
      <c r="I343" s="53">
        <v>2</v>
      </c>
      <c r="J343" s="54">
        <v>222</v>
      </c>
      <c r="K343" s="54">
        <v>188.7</v>
      </c>
      <c r="L343" s="55">
        <v>15</v>
      </c>
      <c r="M343" s="51" t="s">
        <v>40</v>
      </c>
      <c r="N343" s="54">
        <v>377.4</v>
      </c>
      <c r="O343" s="54">
        <v>68.686800000000005</v>
      </c>
      <c r="P343" s="56">
        <f t="shared" si="5"/>
        <v>0.18200000000000002</v>
      </c>
      <c r="Q343" s="22" t="s">
        <v>406</v>
      </c>
    </row>
    <row r="344" spans="1:17" s="23" customFormat="1" ht="11.25" hidden="1" outlineLevel="2" x14ac:dyDescent="0.2">
      <c r="A344" s="49">
        <v>77</v>
      </c>
      <c r="B344" s="49">
        <v>785928</v>
      </c>
      <c r="C344" s="50">
        <v>45336</v>
      </c>
      <c r="D344" s="49">
        <v>1773</v>
      </c>
      <c r="E344" s="51" t="s">
        <v>314</v>
      </c>
      <c r="F344" s="51" t="s">
        <v>315</v>
      </c>
      <c r="G344" s="52" t="s">
        <v>579</v>
      </c>
      <c r="H344" s="51" t="s">
        <v>580</v>
      </c>
      <c r="I344" s="53">
        <v>1</v>
      </c>
      <c r="J344" s="54">
        <v>106</v>
      </c>
      <c r="K344" s="54">
        <v>90.1</v>
      </c>
      <c r="L344" s="55">
        <v>15</v>
      </c>
      <c r="M344" s="51" t="s">
        <v>31</v>
      </c>
      <c r="N344" s="54">
        <v>90.1</v>
      </c>
      <c r="O344" s="54">
        <v>19.821999999999999</v>
      </c>
      <c r="P344" s="56">
        <f t="shared" si="5"/>
        <v>0.22</v>
      </c>
      <c r="Q344" s="22" t="s">
        <v>406</v>
      </c>
    </row>
    <row r="345" spans="1:17" s="23" customFormat="1" ht="11.25" hidden="1" outlineLevel="2" x14ac:dyDescent="0.2">
      <c r="A345" s="49">
        <v>77</v>
      </c>
      <c r="B345" s="49">
        <v>785928</v>
      </c>
      <c r="C345" s="50">
        <v>45336</v>
      </c>
      <c r="D345" s="49">
        <v>1773</v>
      </c>
      <c r="E345" s="51" t="s">
        <v>314</v>
      </c>
      <c r="F345" s="51" t="s">
        <v>315</v>
      </c>
      <c r="G345" s="52" t="s">
        <v>581</v>
      </c>
      <c r="H345" s="51" t="s">
        <v>582</v>
      </c>
      <c r="I345" s="53">
        <v>2</v>
      </c>
      <c r="J345" s="54">
        <v>75</v>
      </c>
      <c r="K345" s="54">
        <v>63.75</v>
      </c>
      <c r="L345" s="55">
        <v>15</v>
      </c>
      <c r="M345" s="51" t="s">
        <v>31</v>
      </c>
      <c r="N345" s="54">
        <v>127.5</v>
      </c>
      <c r="O345" s="54">
        <v>28.05</v>
      </c>
      <c r="P345" s="56">
        <f t="shared" si="5"/>
        <v>0.22</v>
      </c>
      <c r="Q345" s="22" t="s">
        <v>406</v>
      </c>
    </row>
    <row r="346" spans="1:17" s="23" customFormat="1" ht="11.25" hidden="1" outlineLevel="2" x14ac:dyDescent="0.2">
      <c r="A346" s="49">
        <v>77</v>
      </c>
      <c r="B346" s="49">
        <v>785959</v>
      </c>
      <c r="C346" s="50">
        <v>45336</v>
      </c>
      <c r="D346" s="49">
        <v>4845</v>
      </c>
      <c r="E346" s="51" t="s">
        <v>384</v>
      </c>
      <c r="F346" s="51" t="s">
        <v>385</v>
      </c>
      <c r="G346" s="52" t="s">
        <v>583</v>
      </c>
      <c r="H346" s="51" t="s">
        <v>584</v>
      </c>
      <c r="I346" s="53">
        <v>1</v>
      </c>
      <c r="J346" s="54">
        <v>191</v>
      </c>
      <c r="K346" s="54">
        <v>191</v>
      </c>
      <c r="L346" s="55">
        <v>0</v>
      </c>
      <c r="M346" s="51" t="s">
        <v>31</v>
      </c>
      <c r="N346" s="54">
        <v>191</v>
      </c>
      <c r="O346" s="54">
        <v>47.75</v>
      </c>
      <c r="P346" s="56">
        <f t="shared" si="5"/>
        <v>0.25</v>
      </c>
      <c r="Q346" s="22" t="s">
        <v>406</v>
      </c>
    </row>
    <row r="347" spans="1:17" s="23" customFormat="1" ht="11.25" hidden="1" outlineLevel="2" x14ac:dyDescent="0.2">
      <c r="A347" s="49">
        <v>77</v>
      </c>
      <c r="B347" s="49">
        <v>785959</v>
      </c>
      <c r="C347" s="50">
        <v>45336</v>
      </c>
      <c r="D347" s="49">
        <v>4845</v>
      </c>
      <c r="E347" s="51" t="s">
        <v>384</v>
      </c>
      <c r="F347" s="51" t="s">
        <v>385</v>
      </c>
      <c r="G347" s="52" t="s">
        <v>585</v>
      </c>
      <c r="H347" s="51" t="s">
        <v>586</v>
      </c>
      <c r="I347" s="53">
        <v>1</v>
      </c>
      <c r="J347" s="54">
        <v>191</v>
      </c>
      <c r="K347" s="54">
        <v>191</v>
      </c>
      <c r="L347" s="55">
        <v>0</v>
      </c>
      <c r="M347" s="51" t="s">
        <v>31</v>
      </c>
      <c r="N347" s="54">
        <v>191</v>
      </c>
      <c r="O347" s="54">
        <v>47.75</v>
      </c>
      <c r="P347" s="56">
        <f t="shared" si="5"/>
        <v>0.25</v>
      </c>
      <c r="Q347" s="22" t="s">
        <v>406</v>
      </c>
    </row>
    <row r="348" spans="1:17" s="23" customFormat="1" ht="11.25" hidden="1" outlineLevel="2" x14ac:dyDescent="0.2">
      <c r="A348" s="49">
        <v>77</v>
      </c>
      <c r="B348" s="49">
        <v>785966</v>
      </c>
      <c r="C348" s="50">
        <v>45336</v>
      </c>
      <c r="D348" s="49">
        <v>1852</v>
      </c>
      <c r="E348" s="51" t="s">
        <v>351</v>
      </c>
      <c r="F348" s="51" t="s">
        <v>352</v>
      </c>
      <c r="G348" s="52" t="s">
        <v>486</v>
      </c>
      <c r="H348" s="51" t="s">
        <v>487</v>
      </c>
      <c r="I348" s="53">
        <v>1</v>
      </c>
      <c r="J348" s="54">
        <v>624</v>
      </c>
      <c r="K348" s="54">
        <v>624</v>
      </c>
      <c r="L348" s="55">
        <v>0</v>
      </c>
      <c r="M348" s="51" t="s">
        <v>31</v>
      </c>
      <c r="N348" s="54">
        <v>624</v>
      </c>
      <c r="O348" s="54">
        <v>156</v>
      </c>
      <c r="P348" s="56">
        <f t="shared" si="5"/>
        <v>0.25</v>
      </c>
      <c r="Q348" s="22" t="s">
        <v>406</v>
      </c>
    </row>
    <row r="349" spans="1:17" s="23" customFormat="1" ht="11.25" hidden="1" outlineLevel="2" x14ac:dyDescent="0.2">
      <c r="A349" s="49">
        <v>77</v>
      </c>
      <c r="B349" s="49">
        <v>786014</v>
      </c>
      <c r="C349" s="50">
        <v>45337</v>
      </c>
      <c r="D349" s="49">
        <v>656</v>
      </c>
      <c r="E349" s="51" t="s">
        <v>587</v>
      </c>
      <c r="F349" s="51" t="s">
        <v>588</v>
      </c>
      <c r="G349" s="52" t="s">
        <v>589</v>
      </c>
      <c r="H349" s="51" t="s">
        <v>590</v>
      </c>
      <c r="I349" s="53">
        <v>2</v>
      </c>
      <c r="J349" s="54">
        <v>123</v>
      </c>
      <c r="K349" s="54">
        <v>123</v>
      </c>
      <c r="L349" s="55">
        <v>0</v>
      </c>
      <c r="M349" s="51" t="s">
        <v>31</v>
      </c>
      <c r="N349" s="54">
        <v>246</v>
      </c>
      <c r="O349" s="54">
        <v>61.5</v>
      </c>
      <c r="P349" s="56">
        <f t="shared" si="5"/>
        <v>0.25</v>
      </c>
      <c r="Q349" s="22" t="s">
        <v>406</v>
      </c>
    </row>
    <row r="350" spans="1:17" s="23" customFormat="1" ht="11.25" hidden="1" outlineLevel="2" x14ac:dyDescent="0.2">
      <c r="A350" s="49">
        <v>77</v>
      </c>
      <c r="B350" s="49">
        <v>786016</v>
      </c>
      <c r="C350" s="50">
        <v>45337</v>
      </c>
      <c r="D350" s="49">
        <v>1852</v>
      </c>
      <c r="E350" s="51" t="s">
        <v>591</v>
      </c>
      <c r="F350" s="51" t="s">
        <v>311</v>
      </c>
      <c r="G350" s="52" t="s">
        <v>592</v>
      </c>
      <c r="H350" s="51" t="s">
        <v>593</v>
      </c>
      <c r="I350" s="53">
        <v>1</v>
      </c>
      <c r="J350" s="54">
        <v>1211</v>
      </c>
      <c r="K350" s="54">
        <v>1211</v>
      </c>
      <c r="L350" s="55">
        <v>0</v>
      </c>
      <c r="M350" s="51" t="s">
        <v>31</v>
      </c>
      <c r="N350" s="54">
        <v>1211</v>
      </c>
      <c r="O350" s="54">
        <v>302.75</v>
      </c>
      <c r="P350" s="56">
        <f t="shared" si="5"/>
        <v>0.25</v>
      </c>
      <c r="Q350" s="22" t="s">
        <v>406</v>
      </c>
    </row>
    <row r="351" spans="1:17" s="23" customFormat="1" ht="11.25" hidden="1" outlineLevel="2" x14ac:dyDescent="0.2">
      <c r="A351" s="49">
        <v>77</v>
      </c>
      <c r="B351" s="49">
        <v>786016</v>
      </c>
      <c r="C351" s="50">
        <v>45337</v>
      </c>
      <c r="D351" s="49">
        <v>1852</v>
      </c>
      <c r="E351" s="51" t="s">
        <v>591</v>
      </c>
      <c r="F351" s="51" t="s">
        <v>311</v>
      </c>
      <c r="G351" s="52" t="s">
        <v>594</v>
      </c>
      <c r="H351" s="51" t="s">
        <v>595</v>
      </c>
      <c r="I351" s="53">
        <v>1</v>
      </c>
      <c r="J351" s="54">
        <v>1266</v>
      </c>
      <c r="K351" s="54">
        <v>1266</v>
      </c>
      <c r="L351" s="55">
        <v>0</v>
      </c>
      <c r="M351" s="51" t="s">
        <v>31</v>
      </c>
      <c r="N351" s="54">
        <v>1266</v>
      </c>
      <c r="O351" s="54">
        <v>316.5</v>
      </c>
      <c r="P351" s="56">
        <f t="shared" ref="P351:P397" si="6">O351/N351</f>
        <v>0.25</v>
      </c>
      <c r="Q351" s="22" t="s">
        <v>406</v>
      </c>
    </row>
    <row r="352" spans="1:17" s="23" customFormat="1" ht="11.25" hidden="1" outlineLevel="2" x14ac:dyDescent="0.2">
      <c r="A352" s="41">
        <v>77</v>
      </c>
      <c r="B352" s="41">
        <v>786153</v>
      </c>
      <c r="C352" s="42">
        <v>45341</v>
      </c>
      <c r="D352" s="41">
        <v>1852</v>
      </c>
      <c r="E352" s="43" t="s">
        <v>202</v>
      </c>
      <c r="F352" s="43" t="s">
        <v>203</v>
      </c>
      <c r="G352" s="44" t="s">
        <v>551</v>
      </c>
      <c r="H352" s="43" t="s">
        <v>552</v>
      </c>
      <c r="I352" s="45">
        <v>2</v>
      </c>
      <c r="J352" s="46">
        <v>257</v>
      </c>
      <c r="K352" s="46">
        <v>-12</v>
      </c>
      <c r="L352" s="47">
        <v>95.330739299610912</v>
      </c>
      <c r="M352" s="43" t="s">
        <v>31</v>
      </c>
      <c r="N352" s="46">
        <v>-24</v>
      </c>
      <c r="O352" s="46">
        <v>-1.4241245136186762</v>
      </c>
      <c r="P352" s="48">
        <f t="shared" si="6"/>
        <v>5.9338521400778173E-2</v>
      </c>
      <c r="Q352" s="22" t="s">
        <v>406</v>
      </c>
    </row>
    <row r="353" spans="1:17" s="23" customFormat="1" ht="11.25" hidden="1" outlineLevel="2" x14ac:dyDescent="0.2">
      <c r="A353" s="49">
        <v>77</v>
      </c>
      <c r="B353" s="49">
        <v>786162</v>
      </c>
      <c r="C353" s="50">
        <v>45341</v>
      </c>
      <c r="D353" s="49">
        <v>678</v>
      </c>
      <c r="E353" s="51" t="s">
        <v>480</v>
      </c>
      <c r="F353" s="51" t="s">
        <v>481</v>
      </c>
      <c r="G353" s="52" t="s">
        <v>596</v>
      </c>
      <c r="H353" s="51" t="s">
        <v>597</v>
      </c>
      <c r="I353" s="53">
        <v>2</v>
      </c>
      <c r="J353" s="54">
        <v>55</v>
      </c>
      <c r="K353" s="54">
        <v>41.25</v>
      </c>
      <c r="L353" s="55">
        <v>25</v>
      </c>
      <c r="M353" s="51" t="s">
        <v>31</v>
      </c>
      <c r="N353" s="54">
        <v>82.5</v>
      </c>
      <c r="O353" s="54">
        <v>16.5</v>
      </c>
      <c r="P353" s="56">
        <f t="shared" si="6"/>
        <v>0.2</v>
      </c>
      <c r="Q353" s="22" t="s">
        <v>406</v>
      </c>
    </row>
    <row r="354" spans="1:17" s="23" customFormat="1" ht="11.25" hidden="1" outlineLevel="2" x14ac:dyDescent="0.2">
      <c r="A354" s="49">
        <v>77</v>
      </c>
      <c r="B354" s="49">
        <v>786181</v>
      </c>
      <c r="C354" s="50">
        <v>45341</v>
      </c>
      <c r="D354" s="49">
        <v>656</v>
      </c>
      <c r="E354" s="51" t="s">
        <v>598</v>
      </c>
      <c r="F354" s="51" t="s">
        <v>599</v>
      </c>
      <c r="G354" s="52" t="s">
        <v>600</v>
      </c>
      <c r="H354" s="51" t="s">
        <v>601</v>
      </c>
      <c r="I354" s="53">
        <v>2</v>
      </c>
      <c r="J354" s="54">
        <v>515</v>
      </c>
      <c r="K354" s="54">
        <v>515</v>
      </c>
      <c r="L354" s="55">
        <v>0</v>
      </c>
      <c r="M354" s="51" t="s">
        <v>31</v>
      </c>
      <c r="N354" s="54">
        <v>1030</v>
      </c>
      <c r="O354" s="54">
        <v>257.5</v>
      </c>
      <c r="P354" s="56">
        <f t="shared" si="6"/>
        <v>0.25</v>
      </c>
      <c r="Q354" s="22" t="s">
        <v>406</v>
      </c>
    </row>
    <row r="355" spans="1:17" s="23" customFormat="1" ht="11.25" hidden="1" outlineLevel="2" x14ac:dyDescent="0.2">
      <c r="A355" s="49">
        <v>77</v>
      </c>
      <c r="B355" s="49">
        <v>786210</v>
      </c>
      <c r="C355" s="50">
        <v>45341</v>
      </c>
      <c r="D355" s="49">
        <v>2146</v>
      </c>
      <c r="E355" s="51" t="s">
        <v>602</v>
      </c>
      <c r="F355" s="51" t="s">
        <v>603</v>
      </c>
      <c r="G355" s="52" t="s">
        <v>604</v>
      </c>
      <c r="H355" s="51" t="s">
        <v>605</v>
      </c>
      <c r="I355" s="53">
        <v>1</v>
      </c>
      <c r="J355" s="54">
        <v>279</v>
      </c>
      <c r="K355" s="54">
        <v>266</v>
      </c>
      <c r="L355" s="55">
        <v>4.6594982078853047</v>
      </c>
      <c r="M355" s="51" t="s">
        <v>31</v>
      </c>
      <c r="N355" s="54">
        <v>266</v>
      </c>
      <c r="O355" s="54">
        <v>64.021146953405022</v>
      </c>
      <c r="P355" s="56">
        <f t="shared" si="6"/>
        <v>0.24068100358422942</v>
      </c>
      <c r="Q355" s="22" t="s">
        <v>406</v>
      </c>
    </row>
    <row r="356" spans="1:17" s="23" customFormat="1" ht="11.25" hidden="1" outlineLevel="2" x14ac:dyDescent="0.2">
      <c r="A356" s="49">
        <v>77</v>
      </c>
      <c r="B356" s="49">
        <v>786212</v>
      </c>
      <c r="C356" s="50">
        <v>45341</v>
      </c>
      <c r="D356" s="49">
        <v>2755</v>
      </c>
      <c r="E356" s="51" t="s">
        <v>606</v>
      </c>
      <c r="F356" s="51" t="s">
        <v>607</v>
      </c>
      <c r="G356" s="52" t="s">
        <v>608</v>
      </c>
      <c r="H356" s="51" t="s">
        <v>609</v>
      </c>
      <c r="I356" s="53">
        <v>2</v>
      </c>
      <c r="J356" s="54">
        <v>318</v>
      </c>
      <c r="K356" s="54">
        <v>318</v>
      </c>
      <c r="L356" s="55">
        <v>0</v>
      </c>
      <c r="M356" s="51" t="s">
        <v>31</v>
      </c>
      <c r="N356" s="54">
        <v>636</v>
      </c>
      <c r="O356" s="54">
        <v>159</v>
      </c>
      <c r="P356" s="56">
        <f t="shared" si="6"/>
        <v>0.25</v>
      </c>
      <c r="Q356" s="22" t="s">
        <v>406</v>
      </c>
    </row>
    <row r="357" spans="1:17" s="23" customFormat="1" ht="11.25" hidden="1" outlineLevel="2" x14ac:dyDescent="0.2">
      <c r="A357" s="49">
        <v>77</v>
      </c>
      <c r="B357" s="49">
        <v>786242</v>
      </c>
      <c r="C357" s="50">
        <v>45342</v>
      </c>
      <c r="D357" s="49">
        <v>997</v>
      </c>
      <c r="E357" s="51" t="s">
        <v>247</v>
      </c>
      <c r="F357" s="51" t="s">
        <v>248</v>
      </c>
      <c r="G357" s="52" t="s">
        <v>249</v>
      </c>
      <c r="H357" s="51" t="s">
        <v>250</v>
      </c>
      <c r="I357" s="53">
        <v>3</v>
      </c>
      <c r="J357" s="54">
        <v>895</v>
      </c>
      <c r="K357" s="54">
        <v>547.5</v>
      </c>
      <c r="L357" s="55">
        <v>20.881502890173415</v>
      </c>
      <c r="M357" s="51" t="s">
        <v>98</v>
      </c>
      <c r="N357" s="54">
        <v>1642.5</v>
      </c>
      <c r="O357" s="54">
        <v>335.72096456692918</v>
      </c>
      <c r="P357" s="56">
        <f t="shared" si="6"/>
        <v>0.2043963254593176</v>
      </c>
      <c r="Q357" s="22" t="s">
        <v>406</v>
      </c>
    </row>
    <row r="358" spans="1:17" s="23" customFormat="1" ht="11.25" hidden="1" outlineLevel="2" x14ac:dyDescent="0.2">
      <c r="A358" s="49">
        <v>77</v>
      </c>
      <c r="B358" s="49">
        <v>786272</v>
      </c>
      <c r="C358" s="50">
        <v>45342</v>
      </c>
      <c r="D358" s="49">
        <v>1140</v>
      </c>
      <c r="E358" s="51" t="s">
        <v>290</v>
      </c>
      <c r="F358" s="51" t="s">
        <v>291</v>
      </c>
      <c r="G358" s="52" t="s">
        <v>29</v>
      </c>
      <c r="H358" s="51" t="s">
        <v>30</v>
      </c>
      <c r="I358" s="53">
        <v>5</v>
      </c>
      <c r="J358" s="54">
        <v>273</v>
      </c>
      <c r="K358" s="54">
        <v>110</v>
      </c>
      <c r="L358" s="55">
        <v>59.706959706959715</v>
      </c>
      <c r="M358" s="51" t="s">
        <v>31</v>
      </c>
      <c r="N358" s="54">
        <v>550</v>
      </c>
      <c r="O358" s="54">
        <f>N358*0.2</f>
        <v>110</v>
      </c>
      <c r="P358" s="56">
        <f t="shared" si="6"/>
        <v>0.2</v>
      </c>
      <c r="Q358" s="22" t="s">
        <v>406</v>
      </c>
    </row>
    <row r="359" spans="1:17" s="23" customFormat="1" ht="11.25" hidden="1" outlineLevel="2" x14ac:dyDescent="0.2">
      <c r="A359" s="49">
        <v>77</v>
      </c>
      <c r="B359" s="49">
        <v>786362</v>
      </c>
      <c r="C359" s="50">
        <v>45343</v>
      </c>
      <c r="D359" s="49">
        <v>1757</v>
      </c>
      <c r="E359" s="51" t="s">
        <v>112</v>
      </c>
      <c r="F359" s="51" t="s">
        <v>113</v>
      </c>
      <c r="G359" s="52" t="s">
        <v>103</v>
      </c>
      <c r="H359" s="51" t="s">
        <v>30</v>
      </c>
      <c r="I359" s="53">
        <v>2</v>
      </c>
      <c r="J359" s="54">
        <v>273</v>
      </c>
      <c r="K359" s="54">
        <v>125</v>
      </c>
      <c r="L359" s="55">
        <v>54.212454212454212</v>
      </c>
      <c r="M359" s="51" t="s">
        <v>31</v>
      </c>
      <c r="N359" s="54">
        <v>250</v>
      </c>
      <c r="O359" s="54">
        <f>N359*0.2</f>
        <v>50</v>
      </c>
      <c r="P359" s="56">
        <f t="shared" si="6"/>
        <v>0.2</v>
      </c>
      <c r="Q359" s="22" t="s">
        <v>406</v>
      </c>
    </row>
    <row r="360" spans="1:17" s="23" customFormat="1" ht="11.25" hidden="1" outlineLevel="2" x14ac:dyDescent="0.2">
      <c r="A360" s="49">
        <v>77</v>
      </c>
      <c r="B360" s="49">
        <v>786363</v>
      </c>
      <c r="C360" s="50">
        <v>45343</v>
      </c>
      <c r="D360" s="49">
        <v>656</v>
      </c>
      <c r="E360" s="51" t="s">
        <v>337</v>
      </c>
      <c r="F360" s="51" t="s">
        <v>338</v>
      </c>
      <c r="G360" s="52" t="s">
        <v>29</v>
      </c>
      <c r="H360" s="51" t="s">
        <v>30</v>
      </c>
      <c r="I360" s="53">
        <v>5</v>
      </c>
      <c r="J360" s="54">
        <v>273</v>
      </c>
      <c r="K360" s="54">
        <v>110</v>
      </c>
      <c r="L360" s="55">
        <v>59.706959706959715</v>
      </c>
      <c r="M360" s="51" t="s">
        <v>31</v>
      </c>
      <c r="N360" s="54">
        <v>550</v>
      </c>
      <c r="O360" s="54">
        <f>N360*0.2</f>
        <v>110</v>
      </c>
      <c r="P360" s="56">
        <f t="shared" si="6"/>
        <v>0.2</v>
      </c>
      <c r="Q360" s="22" t="s">
        <v>406</v>
      </c>
    </row>
    <row r="361" spans="1:17" s="23" customFormat="1" ht="11.25" hidden="1" outlineLevel="2" x14ac:dyDescent="0.2">
      <c r="A361" s="49">
        <v>77</v>
      </c>
      <c r="B361" s="49">
        <v>786391</v>
      </c>
      <c r="C361" s="50">
        <v>45343</v>
      </c>
      <c r="D361" s="49">
        <v>4845</v>
      </c>
      <c r="E361" s="51" t="s">
        <v>384</v>
      </c>
      <c r="F361" s="51" t="s">
        <v>385</v>
      </c>
      <c r="G361" s="52" t="s">
        <v>583</v>
      </c>
      <c r="H361" s="51" t="s">
        <v>584</v>
      </c>
      <c r="I361" s="53">
        <v>1</v>
      </c>
      <c r="J361" s="54">
        <v>191</v>
      </c>
      <c r="K361" s="54">
        <v>191</v>
      </c>
      <c r="L361" s="55">
        <v>0</v>
      </c>
      <c r="M361" s="51" t="s">
        <v>31</v>
      </c>
      <c r="N361" s="54">
        <v>191</v>
      </c>
      <c r="O361" s="54">
        <v>47.75</v>
      </c>
      <c r="P361" s="56">
        <f t="shared" si="6"/>
        <v>0.25</v>
      </c>
      <c r="Q361" s="22" t="s">
        <v>406</v>
      </c>
    </row>
    <row r="362" spans="1:17" s="23" customFormat="1" ht="11.25" hidden="1" outlineLevel="2" x14ac:dyDescent="0.2">
      <c r="A362" s="49">
        <v>77</v>
      </c>
      <c r="B362" s="49">
        <v>786391</v>
      </c>
      <c r="C362" s="50">
        <v>45343</v>
      </c>
      <c r="D362" s="49">
        <v>4845</v>
      </c>
      <c r="E362" s="51" t="s">
        <v>384</v>
      </c>
      <c r="F362" s="51" t="s">
        <v>385</v>
      </c>
      <c r="G362" s="52" t="s">
        <v>585</v>
      </c>
      <c r="H362" s="51" t="s">
        <v>586</v>
      </c>
      <c r="I362" s="53">
        <v>1</v>
      </c>
      <c r="J362" s="54">
        <v>191</v>
      </c>
      <c r="K362" s="54">
        <v>191</v>
      </c>
      <c r="L362" s="55">
        <v>0</v>
      </c>
      <c r="M362" s="51" t="s">
        <v>31</v>
      </c>
      <c r="N362" s="54">
        <v>191</v>
      </c>
      <c r="O362" s="54">
        <v>47.75</v>
      </c>
      <c r="P362" s="56">
        <f t="shared" si="6"/>
        <v>0.25</v>
      </c>
      <c r="Q362" s="22" t="s">
        <v>406</v>
      </c>
    </row>
    <row r="363" spans="1:17" s="23" customFormat="1" ht="11.25" hidden="1" outlineLevel="2" x14ac:dyDescent="0.2">
      <c r="A363" s="49">
        <v>77</v>
      </c>
      <c r="B363" s="49">
        <v>786392</v>
      </c>
      <c r="C363" s="50">
        <v>45343</v>
      </c>
      <c r="D363" s="49">
        <v>5511</v>
      </c>
      <c r="E363" s="51" t="s">
        <v>610</v>
      </c>
      <c r="F363" s="51" t="s">
        <v>611</v>
      </c>
      <c r="G363" s="52" t="s">
        <v>29</v>
      </c>
      <c r="H363" s="51" t="s">
        <v>30</v>
      </c>
      <c r="I363" s="53">
        <v>1</v>
      </c>
      <c r="J363" s="54">
        <v>273</v>
      </c>
      <c r="K363" s="54">
        <v>273</v>
      </c>
      <c r="L363" s="55">
        <v>0</v>
      </c>
      <c r="M363" s="51" t="s">
        <v>31</v>
      </c>
      <c r="N363" s="54">
        <v>273</v>
      </c>
      <c r="O363" s="54">
        <v>68.25</v>
      </c>
      <c r="P363" s="56">
        <f t="shared" si="6"/>
        <v>0.25</v>
      </c>
      <c r="Q363" s="22" t="s">
        <v>406</v>
      </c>
    </row>
    <row r="364" spans="1:17" s="23" customFormat="1" ht="11.25" hidden="1" outlineLevel="2" x14ac:dyDescent="0.2">
      <c r="A364" s="49">
        <v>77</v>
      </c>
      <c r="B364" s="49">
        <v>786392</v>
      </c>
      <c r="C364" s="50">
        <v>45343</v>
      </c>
      <c r="D364" s="49">
        <v>5511</v>
      </c>
      <c r="E364" s="51" t="s">
        <v>610</v>
      </c>
      <c r="F364" s="51" t="s">
        <v>611</v>
      </c>
      <c r="G364" s="52" t="s">
        <v>612</v>
      </c>
      <c r="H364" s="51" t="s">
        <v>30</v>
      </c>
      <c r="I364" s="53">
        <v>1</v>
      </c>
      <c r="J364" s="54">
        <v>273</v>
      </c>
      <c r="K364" s="54">
        <v>273</v>
      </c>
      <c r="L364" s="55">
        <v>0</v>
      </c>
      <c r="M364" s="51" t="s">
        <v>31</v>
      </c>
      <c r="N364" s="54">
        <v>273</v>
      </c>
      <c r="O364" s="54">
        <v>68.25</v>
      </c>
      <c r="P364" s="56">
        <f t="shared" si="6"/>
        <v>0.25</v>
      </c>
      <c r="Q364" s="22" t="s">
        <v>406</v>
      </c>
    </row>
    <row r="365" spans="1:17" s="23" customFormat="1" ht="11.25" hidden="1" outlineLevel="2" x14ac:dyDescent="0.2">
      <c r="A365" s="49">
        <v>77</v>
      </c>
      <c r="B365" s="49">
        <v>786446</v>
      </c>
      <c r="C365" s="50">
        <v>45344</v>
      </c>
      <c r="D365" s="49">
        <v>656</v>
      </c>
      <c r="E365" s="51" t="s">
        <v>239</v>
      </c>
      <c r="F365" s="51" t="s">
        <v>240</v>
      </c>
      <c r="G365" s="52" t="s">
        <v>613</v>
      </c>
      <c r="H365" s="51" t="s">
        <v>368</v>
      </c>
      <c r="I365" s="53">
        <v>1</v>
      </c>
      <c r="J365" s="54">
        <v>208</v>
      </c>
      <c r="K365" s="54">
        <v>208</v>
      </c>
      <c r="L365" s="55">
        <v>0</v>
      </c>
      <c r="M365" s="51" t="s">
        <v>49</v>
      </c>
      <c r="N365" s="54">
        <v>208</v>
      </c>
      <c r="O365" s="54">
        <v>62.4</v>
      </c>
      <c r="P365" s="56">
        <f t="shared" si="6"/>
        <v>0.3</v>
      </c>
      <c r="Q365" s="22" t="s">
        <v>406</v>
      </c>
    </row>
    <row r="366" spans="1:17" s="23" customFormat="1" ht="11.25" hidden="1" outlineLevel="2" x14ac:dyDescent="0.2">
      <c r="A366" s="49">
        <v>77</v>
      </c>
      <c r="B366" s="49">
        <v>786469</v>
      </c>
      <c r="C366" s="50">
        <v>45344</v>
      </c>
      <c r="D366" s="49">
        <v>1773</v>
      </c>
      <c r="E366" s="51" t="s">
        <v>314</v>
      </c>
      <c r="F366" s="51" t="s">
        <v>315</v>
      </c>
      <c r="G366" s="52" t="s">
        <v>343</v>
      </c>
      <c r="H366" s="51" t="s">
        <v>344</v>
      </c>
      <c r="I366" s="53">
        <v>1</v>
      </c>
      <c r="J366" s="54">
        <v>280</v>
      </c>
      <c r="K366" s="54">
        <v>238</v>
      </c>
      <c r="L366" s="55">
        <v>15</v>
      </c>
      <c r="M366" s="51" t="s">
        <v>40</v>
      </c>
      <c r="N366" s="54">
        <v>238</v>
      </c>
      <c r="O366" s="54">
        <v>43.316000000000003</v>
      </c>
      <c r="P366" s="56">
        <f t="shared" si="6"/>
        <v>0.18200000000000002</v>
      </c>
      <c r="Q366" s="22" t="s">
        <v>406</v>
      </c>
    </row>
    <row r="367" spans="1:17" s="23" customFormat="1" ht="11.25" hidden="1" outlineLevel="2" x14ac:dyDescent="0.2">
      <c r="A367" s="49">
        <v>77</v>
      </c>
      <c r="B367" s="49">
        <v>786494</v>
      </c>
      <c r="C367" s="50">
        <v>45344</v>
      </c>
      <c r="D367" s="49">
        <v>656</v>
      </c>
      <c r="E367" s="51" t="s">
        <v>239</v>
      </c>
      <c r="F367" s="51" t="s">
        <v>240</v>
      </c>
      <c r="G367" s="52" t="s">
        <v>614</v>
      </c>
      <c r="H367" s="51" t="s">
        <v>615</v>
      </c>
      <c r="I367" s="53">
        <v>1</v>
      </c>
      <c r="J367" s="54">
        <v>105</v>
      </c>
      <c r="K367" s="54">
        <v>86.1</v>
      </c>
      <c r="L367" s="55">
        <v>18</v>
      </c>
      <c r="M367" s="51" t="s">
        <v>31</v>
      </c>
      <c r="N367" s="54">
        <v>86.1</v>
      </c>
      <c r="O367" s="54">
        <v>18.4254</v>
      </c>
      <c r="P367" s="56">
        <f t="shared" si="6"/>
        <v>0.21400000000000002</v>
      </c>
      <c r="Q367" s="22" t="s">
        <v>406</v>
      </c>
    </row>
    <row r="368" spans="1:17" s="23" customFormat="1" ht="11.25" hidden="1" outlineLevel="2" x14ac:dyDescent="0.2">
      <c r="A368" s="49">
        <v>77</v>
      </c>
      <c r="B368" s="49">
        <v>786502</v>
      </c>
      <c r="C368" s="50">
        <v>45344</v>
      </c>
      <c r="D368" s="49">
        <v>678</v>
      </c>
      <c r="E368" s="51" t="s">
        <v>480</v>
      </c>
      <c r="F368" s="51" t="s">
        <v>481</v>
      </c>
      <c r="G368" s="52" t="s">
        <v>596</v>
      </c>
      <c r="H368" s="51" t="s">
        <v>597</v>
      </c>
      <c r="I368" s="53">
        <v>10</v>
      </c>
      <c r="J368" s="54">
        <v>55</v>
      </c>
      <c r="K368" s="54">
        <v>41.25</v>
      </c>
      <c r="L368" s="55">
        <v>25</v>
      </c>
      <c r="M368" s="51" t="s">
        <v>31</v>
      </c>
      <c r="N368" s="54">
        <v>412.5</v>
      </c>
      <c r="O368" s="54">
        <v>82.5</v>
      </c>
      <c r="P368" s="56">
        <f t="shared" si="6"/>
        <v>0.2</v>
      </c>
      <c r="Q368" s="22" t="s">
        <v>406</v>
      </c>
    </row>
    <row r="369" spans="1:17" s="23" customFormat="1" ht="11.25" hidden="1" outlineLevel="2" x14ac:dyDescent="0.2">
      <c r="A369" s="49">
        <v>77</v>
      </c>
      <c r="B369" s="49">
        <v>786509</v>
      </c>
      <c r="C369" s="50">
        <v>45344</v>
      </c>
      <c r="D369" s="49">
        <v>699</v>
      </c>
      <c r="E369" s="51" t="s">
        <v>251</v>
      </c>
      <c r="F369" s="51" t="s">
        <v>252</v>
      </c>
      <c r="G369" s="52" t="s">
        <v>616</v>
      </c>
      <c r="H369" s="51" t="s">
        <v>617</v>
      </c>
      <c r="I369" s="53">
        <v>3</v>
      </c>
      <c r="J369" s="54">
        <v>378</v>
      </c>
      <c r="K369" s="54">
        <v>360</v>
      </c>
      <c r="L369" s="55">
        <v>4.7619047619047619</v>
      </c>
      <c r="M369" s="51" t="s">
        <v>31</v>
      </c>
      <c r="N369" s="54">
        <v>1080</v>
      </c>
      <c r="O369" s="54">
        <v>259.71428571428572</v>
      </c>
      <c r="P369" s="56">
        <f t="shared" si="6"/>
        <v>0.24047619047619048</v>
      </c>
      <c r="Q369" s="22" t="s">
        <v>406</v>
      </c>
    </row>
    <row r="370" spans="1:17" s="23" customFormat="1" ht="11.25" hidden="1" outlineLevel="2" x14ac:dyDescent="0.2">
      <c r="A370" s="49">
        <v>77</v>
      </c>
      <c r="B370" s="49">
        <v>786513</v>
      </c>
      <c r="C370" s="50">
        <v>45345</v>
      </c>
      <c r="D370" s="49">
        <v>699</v>
      </c>
      <c r="E370" s="51" t="s">
        <v>277</v>
      </c>
      <c r="F370" s="51" t="s">
        <v>236</v>
      </c>
      <c r="G370" s="52" t="s">
        <v>249</v>
      </c>
      <c r="H370" s="51" t="s">
        <v>250</v>
      </c>
      <c r="I370" s="53">
        <v>1</v>
      </c>
      <c r="J370" s="54">
        <v>895</v>
      </c>
      <c r="K370" s="54">
        <v>760.75</v>
      </c>
      <c r="L370" s="55">
        <v>0</v>
      </c>
      <c r="M370" s="51" t="s">
        <v>98</v>
      </c>
      <c r="N370" s="54">
        <v>760.75</v>
      </c>
      <c r="O370" s="54">
        <v>38.037500000000001</v>
      </c>
      <c r="P370" s="56">
        <f t="shared" si="6"/>
        <v>0.05</v>
      </c>
      <c r="Q370" s="22" t="s">
        <v>406</v>
      </c>
    </row>
    <row r="371" spans="1:17" s="23" customFormat="1" ht="11.25" hidden="1" outlineLevel="2" x14ac:dyDescent="0.2">
      <c r="A371" s="49">
        <v>77</v>
      </c>
      <c r="B371" s="49">
        <v>786533</v>
      </c>
      <c r="C371" s="50">
        <v>45345</v>
      </c>
      <c r="D371" s="49">
        <v>1653</v>
      </c>
      <c r="E371" s="51" t="s">
        <v>450</v>
      </c>
      <c r="F371" s="51" t="s">
        <v>451</v>
      </c>
      <c r="G371" s="52" t="s">
        <v>618</v>
      </c>
      <c r="H371" s="51" t="s">
        <v>619</v>
      </c>
      <c r="I371" s="53">
        <v>1</v>
      </c>
      <c r="J371" s="54">
        <v>993</v>
      </c>
      <c r="K371" s="54">
        <v>705.6</v>
      </c>
      <c r="L371" s="55">
        <v>28.942598187311173</v>
      </c>
      <c r="M371" s="51" t="s">
        <v>21</v>
      </c>
      <c r="N371" s="54">
        <v>705.6</v>
      </c>
      <c r="O371" s="54">
        <f>N371*0.2</f>
        <v>141.12</v>
      </c>
      <c r="P371" s="56">
        <f t="shared" si="6"/>
        <v>0.2</v>
      </c>
      <c r="Q371" s="22" t="s">
        <v>406</v>
      </c>
    </row>
    <row r="372" spans="1:17" s="23" customFormat="1" ht="11.25" hidden="1" outlineLevel="2" x14ac:dyDescent="0.2">
      <c r="A372" s="49">
        <v>77</v>
      </c>
      <c r="B372" s="49">
        <v>786569</v>
      </c>
      <c r="C372" s="50">
        <v>45345</v>
      </c>
      <c r="D372" s="49">
        <v>699</v>
      </c>
      <c r="E372" s="51" t="s">
        <v>277</v>
      </c>
      <c r="F372" s="51" t="s">
        <v>236</v>
      </c>
      <c r="G372" s="52" t="s">
        <v>620</v>
      </c>
      <c r="H372" s="51" t="s">
        <v>621</v>
      </c>
      <c r="I372" s="53">
        <v>8</v>
      </c>
      <c r="J372" s="54">
        <v>186</v>
      </c>
      <c r="K372" s="54">
        <v>186</v>
      </c>
      <c r="L372" s="55">
        <v>0</v>
      </c>
      <c r="M372" s="51" t="s">
        <v>31</v>
      </c>
      <c r="N372" s="54">
        <v>1488</v>
      </c>
      <c r="O372" s="54">
        <v>372</v>
      </c>
      <c r="P372" s="56">
        <f t="shared" si="6"/>
        <v>0.25</v>
      </c>
      <c r="Q372" s="22" t="s">
        <v>406</v>
      </c>
    </row>
    <row r="373" spans="1:17" s="23" customFormat="1" ht="11.25" hidden="1" outlineLevel="2" x14ac:dyDescent="0.2">
      <c r="A373" s="49">
        <v>77</v>
      </c>
      <c r="B373" s="49">
        <v>786569</v>
      </c>
      <c r="C373" s="50">
        <v>45345</v>
      </c>
      <c r="D373" s="49">
        <v>699</v>
      </c>
      <c r="E373" s="51" t="s">
        <v>277</v>
      </c>
      <c r="F373" s="51" t="s">
        <v>236</v>
      </c>
      <c r="G373" s="52" t="s">
        <v>468</v>
      </c>
      <c r="H373" s="51" t="s">
        <v>469</v>
      </c>
      <c r="I373" s="53">
        <v>8</v>
      </c>
      <c r="J373" s="54">
        <v>158</v>
      </c>
      <c r="K373" s="54">
        <v>158</v>
      </c>
      <c r="L373" s="55">
        <v>0</v>
      </c>
      <c r="M373" s="51" t="s">
        <v>31</v>
      </c>
      <c r="N373" s="54">
        <v>1264</v>
      </c>
      <c r="O373" s="54">
        <v>316</v>
      </c>
      <c r="P373" s="56">
        <f t="shared" si="6"/>
        <v>0.25</v>
      </c>
      <c r="Q373" s="22" t="s">
        <v>406</v>
      </c>
    </row>
    <row r="374" spans="1:17" s="23" customFormat="1" ht="11.25" hidden="1" outlineLevel="2" x14ac:dyDescent="0.2">
      <c r="A374" s="49">
        <v>77</v>
      </c>
      <c r="B374" s="49">
        <v>786595</v>
      </c>
      <c r="C374" s="50">
        <v>45345</v>
      </c>
      <c r="D374" s="49">
        <v>966</v>
      </c>
      <c r="E374" s="51" t="s">
        <v>32</v>
      </c>
      <c r="F374" s="51" t="s">
        <v>33</v>
      </c>
      <c r="G374" s="52" t="s">
        <v>622</v>
      </c>
      <c r="H374" s="51" t="s">
        <v>623</v>
      </c>
      <c r="I374" s="53">
        <v>2</v>
      </c>
      <c r="J374" s="54">
        <v>160</v>
      </c>
      <c r="K374" s="54">
        <v>106.4</v>
      </c>
      <c r="L374" s="55">
        <v>30</v>
      </c>
      <c r="M374" s="51" t="s">
        <v>31</v>
      </c>
      <c r="N374" s="54">
        <v>212.8</v>
      </c>
      <c r="O374" s="54">
        <v>40.431999999999995</v>
      </c>
      <c r="P374" s="56">
        <f t="shared" si="6"/>
        <v>0.18999999999999997</v>
      </c>
      <c r="Q374" s="22" t="s">
        <v>406</v>
      </c>
    </row>
    <row r="375" spans="1:17" s="23" customFormat="1" ht="11.25" hidden="1" outlineLevel="2" x14ac:dyDescent="0.2">
      <c r="A375" s="49">
        <v>77</v>
      </c>
      <c r="B375" s="49">
        <v>786669</v>
      </c>
      <c r="C375" s="50">
        <v>45348</v>
      </c>
      <c r="D375" s="49">
        <v>1773</v>
      </c>
      <c r="E375" s="51" t="s">
        <v>314</v>
      </c>
      <c r="F375" s="51" t="s">
        <v>315</v>
      </c>
      <c r="G375" s="52" t="s">
        <v>624</v>
      </c>
      <c r="H375" s="51" t="s">
        <v>625</v>
      </c>
      <c r="I375" s="53">
        <v>6</v>
      </c>
      <c r="J375" s="54">
        <v>54</v>
      </c>
      <c r="K375" s="54">
        <v>45.9</v>
      </c>
      <c r="L375" s="55">
        <v>15</v>
      </c>
      <c r="M375" s="51" t="s">
        <v>31</v>
      </c>
      <c r="N375" s="54">
        <v>275.39999999999998</v>
      </c>
      <c r="O375" s="54">
        <v>60.588000000000001</v>
      </c>
      <c r="P375" s="56">
        <f t="shared" si="6"/>
        <v>0.22000000000000003</v>
      </c>
      <c r="Q375" s="22" t="s">
        <v>406</v>
      </c>
    </row>
    <row r="376" spans="1:17" s="23" customFormat="1" ht="11.25" hidden="1" outlineLevel="2" x14ac:dyDescent="0.2">
      <c r="A376" s="49">
        <v>77</v>
      </c>
      <c r="B376" s="49">
        <v>786675</v>
      </c>
      <c r="C376" s="50">
        <v>45348</v>
      </c>
      <c r="D376" s="49">
        <v>1757</v>
      </c>
      <c r="E376" s="51" t="s">
        <v>112</v>
      </c>
      <c r="F376" s="51" t="s">
        <v>113</v>
      </c>
      <c r="G376" s="52" t="s">
        <v>29</v>
      </c>
      <c r="H376" s="51" t="s">
        <v>30</v>
      </c>
      <c r="I376" s="53">
        <v>4</v>
      </c>
      <c r="J376" s="54">
        <v>273</v>
      </c>
      <c r="K376" s="54">
        <v>125</v>
      </c>
      <c r="L376" s="55">
        <v>54.212454212454212</v>
      </c>
      <c r="M376" s="51" t="s">
        <v>31</v>
      </c>
      <c r="N376" s="54">
        <v>500</v>
      </c>
      <c r="O376" s="54">
        <f>N376*0.2</f>
        <v>100</v>
      </c>
      <c r="P376" s="56">
        <f t="shared" si="6"/>
        <v>0.2</v>
      </c>
      <c r="Q376" s="22" t="s">
        <v>406</v>
      </c>
    </row>
    <row r="377" spans="1:17" s="23" customFormat="1" ht="11.25" hidden="1" outlineLevel="2" x14ac:dyDescent="0.2">
      <c r="A377" s="49">
        <v>77</v>
      </c>
      <c r="B377" s="49">
        <v>786694</v>
      </c>
      <c r="C377" s="50">
        <v>45348</v>
      </c>
      <c r="D377" s="49">
        <v>966</v>
      </c>
      <c r="E377" s="51" t="s">
        <v>41</v>
      </c>
      <c r="F377" s="51" t="s">
        <v>33</v>
      </c>
      <c r="G377" s="52" t="s">
        <v>626</v>
      </c>
      <c r="H377" s="51" t="s">
        <v>627</v>
      </c>
      <c r="I377" s="53">
        <v>1</v>
      </c>
      <c r="J377" s="54">
        <v>591</v>
      </c>
      <c r="K377" s="54">
        <v>394.1</v>
      </c>
      <c r="L377" s="55">
        <v>30</v>
      </c>
      <c r="M377" s="51" t="s">
        <v>40</v>
      </c>
      <c r="N377" s="54">
        <v>394.1</v>
      </c>
      <c r="O377" s="54">
        <v>64.632400000000004</v>
      </c>
      <c r="P377" s="56">
        <f t="shared" si="6"/>
        <v>0.16400000000000001</v>
      </c>
      <c r="Q377" s="22" t="s">
        <v>406</v>
      </c>
    </row>
    <row r="378" spans="1:17" s="23" customFormat="1" ht="11.25" hidden="1" outlineLevel="2" x14ac:dyDescent="0.2">
      <c r="A378" s="49">
        <v>77</v>
      </c>
      <c r="B378" s="49">
        <v>786726</v>
      </c>
      <c r="C378" s="50">
        <v>45349</v>
      </c>
      <c r="D378" s="49">
        <v>656</v>
      </c>
      <c r="E378" s="51" t="s">
        <v>513</v>
      </c>
      <c r="F378" s="51" t="s">
        <v>122</v>
      </c>
      <c r="G378" s="52" t="s">
        <v>29</v>
      </c>
      <c r="H378" s="51" t="s">
        <v>30</v>
      </c>
      <c r="I378" s="53">
        <v>5</v>
      </c>
      <c r="J378" s="54">
        <v>273</v>
      </c>
      <c r="K378" s="54">
        <v>110</v>
      </c>
      <c r="L378" s="55">
        <v>59.706959706959715</v>
      </c>
      <c r="M378" s="51" t="s">
        <v>31</v>
      </c>
      <c r="N378" s="54">
        <v>550</v>
      </c>
      <c r="O378" s="54">
        <f>N378*0.2</f>
        <v>110</v>
      </c>
      <c r="P378" s="56">
        <f t="shared" si="6"/>
        <v>0.2</v>
      </c>
      <c r="Q378" s="22" t="s">
        <v>406</v>
      </c>
    </row>
    <row r="379" spans="1:17" s="23" customFormat="1" ht="11.25" hidden="1" outlineLevel="2" x14ac:dyDescent="0.2">
      <c r="A379" s="49">
        <v>77</v>
      </c>
      <c r="B379" s="49">
        <v>786744</v>
      </c>
      <c r="C379" s="50">
        <v>45349</v>
      </c>
      <c r="D379" s="49">
        <v>2599</v>
      </c>
      <c r="E379" s="51" t="s">
        <v>628</v>
      </c>
      <c r="F379" s="51" t="s">
        <v>629</v>
      </c>
      <c r="G379" s="52" t="s">
        <v>630</v>
      </c>
      <c r="H379" s="51" t="s">
        <v>631</v>
      </c>
      <c r="I379" s="53">
        <v>1</v>
      </c>
      <c r="J379" s="54">
        <v>893</v>
      </c>
      <c r="K379" s="54">
        <v>850</v>
      </c>
      <c r="L379" s="55">
        <v>0</v>
      </c>
      <c r="M379" s="51" t="s">
        <v>98</v>
      </c>
      <c r="N379" s="54">
        <v>850</v>
      </c>
      <c r="O379" s="54">
        <v>207.67810026385226</v>
      </c>
      <c r="P379" s="56">
        <f t="shared" si="6"/>
        <v>0.24432717678100266</v>
      </c>
      <c r="Q379" s="22" t="s">
        <v>406</v>
      </c>
    </row>
    <row r="380" spans="1:17" s="23" customFormat="1" ht="11.25" hidden="1" outlineLevel="2" x14ac:dyDescent="0.2">
      <c r="A380" s="49">
        <v>77</v>
      </c>
      <c r="B380" s="49">
        <v>786758</v>
      </c>
      <c r="C380" s="50">
        <v>45349</v>
      </c>
      <c r="D380" s="49">
        <v>678</v>
      </c>
      <c r="E380" s="51" t="s">
        <v>480</v>
      </c>
      <c r="F380" s="51" t="s">
        <v>632</v>
      </c>
      <c r="G380" s="52" t="s">
        <v>633</v>
      </c>
      <c r="H380" s="51" t="s">
        <v>634</v>
      </c>
      <c r="I380" s="53">
        <v>5</v>
      </c>
      <c r="J380" s="54">
        <v>37</v>
      </c>
      <c r="K380" s="54">
        <v>35</v>
      </c>
      <c r="L380" s="55">
        <v>5.4054054054054053</v>
      </c>
      <c r="M380" s="51" t="s">
        <v>49</v>
      </c>
      <c r="N380" s="54">
        <v>175</v>
      </c>
      <c r="O380" s="54">
        <v>49.472972972972968</v>
      </c>
      <c r="P380" s="56">
        <f t="shared" si="6"/>
        <v>0.2827027027027027</v>
      </c>
      <c r="Q380" s="22" t="s">
        <v>406</v>
      </c>
    </row>
    <row r="381" spans="1:17" s="23" customFormat="1" ht="11.25" hidden="1" outlineLevel="2" x14ac:dyDescent="0.2">
      <c r="A381" s="49">
        <v>77</v>
      </c>
      <c r="B381" s="49">
        <v>786761</v>
      </c>
      <c r="C381" s="50">
        <v>45349</v>
      </c>
      <c r="D381" s="49">
        <v>984</v>
      </c>
      <c r="E381" s="51" t="s">
        <v>635</v>
      </c>
      <c r="F381" s="51" t="s">
        <v>636</v>
      </c>
      <c r="G381" s="52" t="s">
        <v>637</v>
      </c>
      <c r="H381" s="51" t="s">
        <v>638</v>
      </c>
      <c r="I381" s="53">
        <v>1</v>
      </c>
      <c r="J381" s="54">
        <v>261</v>
      </c>
      <c r="K381" s="54">
        <v>208.8</v>
      </c>
      <c r="L381" s="55">
        <v>20</v>
      </c>
      <c r="M381" s="51" t="s">
        <v>31</v>
      </c>
      <c r="N381" s="54">
        <v>208.8</v>
      </c>
      <c r="O381" s="54">
        <v>43.847999999999999</v>
      </c>
      <c r="P381" s="56">
        <f t="shared" si="6"/>
        <v>0.21</v>
      </c>
      <c r="Q381" s="22" t="s">
        <v>406</v>
      </c>
    </row>
    <row r="382" spans="1:17" s="23" customFormat="1" ht="11.25" hidden="1" outlineLevel="2" x14ac:dyDescent="0.2">
      <c r="A382" s="49">
        <v>77</v>
      </c>
      <c r="B382" s="49">
        <v>786761</v>
      </c>
      <c r="C382" s="50">
        <v>45349</v>
      </c>
      <c r="D382" s="49">
        <v>984</v>
      </c>
      <c r="E382" s="51" t="s">
        <v>635</v>
      </c>
      <c r="F382" s="51" t="s">
        <v>636</v>
      </c>
      <c r="G382" s="52" t="s">
        <v>639</v>
      </c>
      <c r="H382" s="51" t="s">
        <v>640</v>
      </c>
      <c r="I382" s="53">
        <v>1</v>
      </c>
      <c r="J382" s="54">
        <v>171</v>
      </c>
      <c r="K382" s="54">
        <v>136.80000000000001</v>
      </c>
      <c r="L382" s="55">
        <v>20</v>
      </c>
      <c r="M382" s="51" t="s">
        <v>40</v>
      </c>
      <c r="N382" s="54">
        <v>136.80000000000001</v>
      </c>
      <c r="O382" s="54">
        <v>24.076800000000002</v>
      </c>
      <c r="P382" s="56">
        <f t="shared" si="6"/>
        <v>0.17599999999999999</v>
      </c>
      <c r="Q382" s="22" t="s">
        <v>406</v>
      </c>
    </row>
    <row r="383" spans="1:17" s="23" customFormat="1" ht="11.25" hidden="1" outlineLevel="2" x14ac:dyDescent="0.2">
      <c r="A383" s="49">
        <v>77</v>
      </c>
      <c r="B383" s="49">
        <v>786761</v>
      </c>
      <c r="C383" s="50">
        <v>45349</v>
      </c>
      <c r="D383" s="49">
        <v>984</v>
      </c>
      <c r="E383" s="51" t="s">
        <v>635</v>
      </c>
      <c r="F383" s="51" t="s">
        <v>636</v>
      </c>
      <c r="G383" s="52" t="s">
        <v>641</v>
      </c>
      <c r="H383" s="51" t="s">
        <v>642</v>
      </c>
      <c r="I383" s="53">
        <v>1</v>
      </c>
      <c r="J383" s="54">
        <v>126</v>
      </c>
      <c r="K383" s="54">
        <v>100.8</v>
      </c>
      <c r="L383" s="55">
        <v>20</v>
      </c>
      <c r="M383" s="51" t="s">
        <v>31</v>
      </c>
      <c r="N383" s="54">
        <v>100.8</v>
      </c>
      <c r="O383" s="54">
        <v>21.168000000000003</v>
      </c>
      <c r="P383" s="56">
        <f t="shared" si="6"/>
        <v>0.21000000000000002</v>
      </c>
      <c r="Q383" s="22" t="s">
        <v>406</v>
      </c>
    </row>
    <row r="384" spans="1:17" s="23" customFormat="1" ht="11.25" hidden="1" outlineLevel="2" x14ac:dyDescent="0.2">
      <c r="A384" s="49">
        <v>77</v>
      </c>
      <c r="B384" s="49">
        <v>786761</v>
      </c>
      <c r="C384" s="50">
        <v>45349</v>
      </c>
      <c r="D384" s="49">
        <v>984</v>
      </c>
      <c r="E384" s="51" t="s">
        <v>635</v>
      </c>
      <c r="F384" s="51" t="s">
        <v>636</v>
      </c>
      <c r="G384" s="52" t="s">
        <v>643</v>
      </c>
      <c r="H384" s="51" t="s">
        <v>644</v>
      </c>
      <c r="I384" s="53">
        <v>1</v>
      </c>
      <c r="J384" s="54">
        <v>333</v>
      </c>
      <c r="K384" s="54">
        <v>266.39999999999998</v>
      </c>
      <c r="L384" s="55">
        <v>20</v>
      </c>
      <c r="M384" s="51" t="s">
        <v>40</v>
      </c>
      <c r="N384" s="54">
        <v>266.39999999999998</v>
      </c>
      <c r="O384" s="54">
        <v>46.886400000000002</v>
      </c>
      <c r="P384" s="56">
        <f t="shared" si="6"/>
        <v>0.17600000000000002</v>
      </c>
      <c r="Q384" s="22" t="s">
        <v>406</v>
      </c>
    </row>
    <row r="385" spans="1:17" s="23" customFormat="1" ht="11.25" hidden="1" outlineLevel="2" x14ac:dyDescent="0.2">
      <c r="A385" s="49">
        <v>77</v>
      </c>
      <c r="B385" s="49">
        <v>786761</v>
      </c>
      <c r="C385" s="50">
        <v>45349</v>
      </c>
      <c r="D385" s="49">
        <v>984</v>
      </c>
      <c r="E385" s="51" t="s">
        <v>635</v>
      </c>
      <c r="F385" s="51" t="s">
        <v>636</v>
      </c>
      <c r="G385" s="52" t="s">
        <v>645</v>
      </c>
      <c r="H385" s="51" t="s">
        <v>646</v>
      </c>
      <c r="I385" s="53">
        <v>1</v>
      </c>
      <c r="J385" s="54">
        <v>541</v>
      </c>
      <c r="K385" s="54">
        <v>432.8</v>
      </c>
      <c r="L385" s="55">
        <v>20</v>
      </c>
      <c r="M385" s="51" t="s">
        <v>40</v>
      </c>
      <c r="N385" s="54">
        <v>432.8</v>
      </c>
      <c r="O385" s="54">
        <v>76.172800000000009</v>
      </c>
      <c r="P385" s="56">
        <f t="shared" si="6"/>
        <v>0.17600000000000002</v>
      </c>
      <c r="Q385" s="22" t="s">
        <v>406</v>
      </c>
    </row>
    <row r="386" spans="1:17" s="23" customFormat="1" ht="11.25" hidden="1" outlineLevel="2" x14ac:dyDescent="0.2">
      <c r="A386" s="49">
        <v>77</v>
      </c>
      <c r="B386" s="49">
        <v>786769</v>
      </c>
      <c r="C386" s="50">
        <v>45349</v>
      </c>
      <c r="D386" s="49">
        <v>699</v>
      </c>
      <c r="E386" s="51" t="s">
        <v>277</v>
      </c>
      <c r="F386" s="51" t="s">
        <v>236</v>
      </c>
      <c r="G386" s="52" t="s">
        <v>152</v>
      </c>
      <c r="H386" s="51" t="s">
        <v>153</v>
      </c>
      <c r="I386" s="53">
        <v>1</v>
      </c>
      <c r="J386" s="54">
        <v>161</v>
      </c>
      <c r="K386" s="54">
        <v>161</v>
      </c>
      <c r="L386" s="55">
        <v>0</v>
      </c>
      <c r="M386" s="51" t="s">
        <v>31</v>
      </c>
      <c r="N386" s="54">
        <v>161</v>
      </c>
      <c r="O386" s="54">
        <v>40.25</v>
      </c>
      <c r="P386" s="56">
        <f t="shared" si="6"/>
        <v>0.25</v>
      </c>
      <c r="Q386" s="22" t="s">
        <v>406</v>
      </c>
    </row>
    <row r="387" spans="1:17" s="23" customFormat="1" ht="11.25" hidden="1" outlineLevel="2" x14ac:dyDescent="0.2">
      <c r="A387" s="49">
        <v>77</v>
      </c>
      <c r="B387" s="49">
        <v>786770</v>
      </c>
      <c r="C387" s="50">
        <v>45349</v>
      </c>
      <c r="D387" s="49">
        <v>966</v>
      </c>
      <c r="E387" s="51" t="s">
        <v>128</v>
      </c>
      <c r="F387" s="51" t="s">
        <v>129</v>
      </c>
      <c r="G387" s="52" t="s">
        <v>647</v>
      </c>
      <c r="H387" s="51" t="s">
        <v>648</v>
      </c>
      <c r="I387" s="53">
        <v>1</v>
      </c>
      <c r="J387" s="54">
        <v>166</v>
      </c>
      <c r="K387" s="54">
        <v>118.5</v>
      </c>
      <c r="L387" s="55">
        <v>25</v>
      </c>
      <c r="M387" s="51" t="s">
        <v>31</v>
      </c>
      <c r="N387" s="54">
        <v>118.5</v>
      </c>
      <c r="O387" s="54">
        <v>23.7</v>
      </c>
      <c r="P387" s="56">
        <f t="shared" si="6"/>
        <v>0.19999999999999998</v>
      </c>
      <c r="Q387" s="22" t="s">
        <v>406</v>
      </c>
    </row>
    <row r="388" spans="1:17" s="23" customFormat="1" ht="11.25" hidden="1" outlineLevel="2" x14ac:dyDescent="0.2">
      <c r="A388" s="49">
        <v>77</v>
      </c>
      <c r="B388" s="49">
        <v>786795</v>
      </c>
      <c r="C388" s="50">
        <v>45349</v>
      </c>
      <c r="D388" s="49">
        <v>1300</v>
      </c>
      <c r="E388" s="51" t="s">
        <v>101</v>
      </c>
      <c r="F388" s="51" t="s">
        <v>102</v>
      </c>
      <c r="G388" s="52" t="s">
        <v>29</v>
      </c>
      <c r="H388" s="51" t="s">
        <v>30</v>
      </c>
      <c r="I388" s="53">
        <v>2</v>
      </c>
      <c r="J388" s="54">
        <v>273</v>
      </c>
      <c r="K388" s="54">
        <v>110</v>
      </c>
      <c r="L388" s="55">
        <v>59.706959706959715</v>
      </c>
      <c r="M388" s="51" t="s">
        <v>31</v>
      </c>
      <c r="N388" s="54">
        <v>220</v>
      </c>
      <c r="O388" s="54">
        <f>N388*0.2</f>
        <v>44</v>
      </c>
      <c r="P388" s="56">
        <f t="shared" si="6"/>
        <v>0.2</v>
      </c>
      <c r="Q388" s="22" t="s">
        <v>406</v>
      </c>
    </row>
    <row r="389" spans="1:17" s="23" customFormat="1" ht="11.25" hidden="1" outlineLevel="2" x14ac:dyDescent="0.2">
      <c r="A389" s="49">
        <v>77</v>
      </c>
      <c r="B389" s="49">
        <v>786850</v>
      </c>
      <c r="C389" s="50">
        <v>45350</v>
      </c>
      <c r="D389" s="49">
        <v>1852</v>
      </c>
      <c r="E389" s="51" t="s">
        <v>649</v>
      </c>
      <c r="F389" s="51" t="s">
        <v>650</v>
      </c>
      <c r="G389" s="52" t="s">
        <v>651</v>
      </c>
      <c r="H389" s="51" t="s">
        <v>652</v>
      </c>
      <c r="I389" s="53">
        <v>4</v>
      </c>
      <c r="J389" s="54">
        <v>82</v>
      </c>
      <c r="K389" s="54">
        <v>74</v>
      </c>
      <c r="L389" s="55">
        <v>9.7560975609756095</v>
      </c>
      <c r="M389" s="51" t="s">
        <v>24</v>
      </c>
      <c r="N389" s="54">
        <v>296</v>
      </c>
      <c r="O389" s="54">
        <f>N389*0.175</f>
        <v>51.8</v>
      </c>
      <c r="P389" s="56">
        <f t="shared" si="6"/>
        <v>0.17499999999999999</v>
      </c>
      <c r="Q389" s="22" t="s">
        <v>406</v>
      </c>
    </row>
    <row r="390" spans="1:17" s="23" customFormat="1" ht="11.25" hidden="1" outlineLevel="2" x14ac:dyDescent="0.2">
      <c r="A390" s="49">
        <v>77</v>
      </c>
      <c r="B390" s="49">
        <v>786875</v>
      </c>
      <c r="C390" s="50">
        <v>45350</v>
      </c>
      <c r="D390" s="49">
        <v>4747</v>
      </c>
      <c r="E390" s="51" t="s">
        <v>119</v>
      </c>
      <c r="F390" s="51" t="s">
        <v>120</v>
      </c>
      <c r="G390" s="52" t="s">
        <v>29</v>
      </c>
      <c r="H390" s="51" t="s">
        <v>30</v>
      </c>
      <c r="I390" s="53">
        <v>2</v>
      </c>
      <c r="J390" s="54">
        <v>273</v>
      </c>
      <c r="K390" s="54">
        <v>125</v>
      </c>
      <c r="L390" s="55">
        <v>54.212454212454212</v>
      </c>
      <c r="M390" s="51" t="s">
        <v>31</v>
      </c>
      <c r="N390" s="54">
        <v>250</v>
      </c>
      <c r="O390" s="54">
        <f>N390*0.2</f>
        <v>50</v>
      </c>
      <c r="P390" s="56">
        <f t="shared" si="6"/>
        <v>0.2</v>
      </c>
      <c r="Q390" s="22" t="s">
        <v>406</v>
      </c>
    </row>
    <row r="391" spans="1:17" s="23" customFormat="1" ht="11.25" hidden="1" outlineLevel="2" x14ac:dyDescent="0.2">
      <c r="A391" s="49">
        <v>77</v>
      </c>
      <c r="B391" s="49">
        <v>786974</v>
      </c>
      <c r="C391" s="50">
        <v>45351</v>
      </c>
      <c r="D391" s="49">
        <v>1852</v>
      </c>
      <c r="E391" s="51" t="s">
        <v>202</v>
      </c>
      <c r="F391" s="51" t="s">
        <v>203</v>
      </c>
      <c r="G391" s="52" t="s">
        <v>653</v>
      </c>
      <c r="H391" s="51" t="s">
        <v>654</v>
      </c>
      <c r="I391" s="53">
        <v>4</v>
      </c>
      <c r="J391" s="54">
        <v>43</v>
      </c>
      <c r="K391" s="54">
        <v>39</v>
      </c>
      <c r="L391" s="55">
        <v>9.3023255813953494</v>
      </c>
      <c r="M391" s="51" t="s">
        <v>31</v>
      </c>
      <c r="N391" s="54">
        <v>156</v>
      </c>
      <c r="O391" s="54">
        <v>36.097674418604655</v>
      </c>
      <c r="P391" s="56">
        <f t="shared" si="6"/>
        <v>0.23139534883720933</v>
      </c>
      <c r="Q391" s="22" t="s">
        <v>406</v>
      </c>
    </row>
    <row r="392" spans="1:17" s="23" customFormat="1" ht="11.25" hidden="1" outlineLevel="2" x14ac:dyDescent="0.2">
      <c r="A392" s="49">
        <v>77</v>
      </c>
      <c r="B392" s="49">
        <v>786974</v>
      </c>
      <c r="C392" s="50">
        <v>45351</v>
      </c>
      <c r="D392" s="49">
        <v>1852</v>
      </c>
      <c r="E392" s="51" t="s">
        <v>202</v>
      </c>
      <c r="F392" s="51" t="s">
        <v>203</v>
      </c>
      <c r="G392" s="52" t="s">
        <v>655</v>
      </c>
      <c r="H392" s="51" t="s">
        <v>654</v>
      </c>
      <c r="I392" s="53">
        <v>4</v>
      </c>
      <c r="J392" s="54">
        <v>43</v>
      </c>
      <c r="K392" s="54">
        <v>43</v>
      </c>
      <c r="L392" s="55">
        <v>0</v>
      </c>
      <c r="M392" s="51" t="s">
        <v>31</v>
      </c>
      <c r="N392" s="54">
        <v>172</v>
      </c>
      <c r="O392" s="54">
        <v>43</v>
      </c>
      <c r="P392" s="56">
        <f t="shared" si="6"/>
        <v>0.25</v>
      </c>
      <c r="Q392" s="22" t="s">
        <v>406</v>
      </c>
    </row>
    <row r="393" spans="1:17" s="23" customFormat="1" ht="11.25" hidden="1" outlineLevel="2" x14ac:dyDescent="0.2">
      <c r="A393" s="49">
        <v>77</v>
      </c>
      <c r="B393" s="49">
        <v>786974</v>
      </c>
      <c r="C393" s="50">
        <v>45351</v>
      </c>
      <c r="D393" s="49">
        <v>1852</v>
      </c>
      <c r="E393" s="51" t="s">
        <v>202</v>
      </c>
      <c r="F393" s="51" t="s">
        <v>203</v>
      </c>
      <c r="G393" s="52" t="s">
        <v>656</v>
      </c>
      <c r="H393" s="51" t="s">
        <v>654</v>
      </c>
      <c r="I393" s="53">
        <v>2</v>
      </c>
      <c r="J393" s="54">
        <v>43</v>
      </c>
      <c r="K393" s="54">
        <v>43</v>
      </c>
      <c r="L393" s="55">
        <v>0</v>
      </c>
      <c r="M393" s="51" t="s">
        <v>31</v>
      </c>
      <c r="N393" s="54">
        <v>86</v>
      </c>
      <c r="O393" s="54">
        <v>21.5</v>
      </c>
      <c r="P393" s="56">
        <f t="shared" si="6"/>
        <v>0.25</v>
      </c>
      <c r="Q393" s="22" t="s">
        <v>406</v>
      </c>
    </row>
    <row r="394" spans="1:17" s="23" customFormat="1" ht="11.25" hidden="1" outlineLevel="2" x14ac:dyDescent="0.2">
      <c r="A394" s="49">
        <v>77</v>
      </c>
      <c r="B394" s="49">
        <v>786974</v>
      </c>
      <c r="C394" s="50">
        <v>45351</v>
      </c>
      <c r="D394" s="49">
        <v>1852</v>
      </c>
      <c r="E394" s="51" t="s">
        <v>202</v>
      </c>
      <c r="F394" s="51" t="s">
        <v>203</v>
      </c>
      <c r="G394" s="52" t="s">
        <v>298</v>
      </c>
      <c r="H394" s="51" t="s">
        <v>299</v>
      </c>
      <c r="I394" s="53">
        <v>2</v>
      </c>
      <c r="J394" s="54">
        <v>63</v>
      </c>
      <c r="K394" s="54">
        <v>63</v>
      </c>
      <c r="L394" s="55">
        <v>0</v>
      </c>
      <c r="M394" s="51" t="s">
        <v>31</v>
      </c>
      <c r="N394" s="54">
        <v>126</v>
      </c>
      <c r="O394" s="54">
        <v>31.5</v>
      </c>
      <c r="P394" s="56">
        <f t="shared" si="6"/>
        <v>0.25</v>
      </c>
      <c r="Q394" s="22" t="s">
        <v>406</v>
      </c>
    </row>
    <row r="395" spans="1:17" s="23" customFormat="1" ht="11.25" hidden="1" outlineLevel="2" x14ac:dyDescent="0.2">
      <c r="A395" s="49">
        <v>77</v>
      </c>
      <c r="B395" s="49">
        <v>786974</v>
      </c>
      <c r="C395" s="50">
        <v>45351</v>
      </c>
      <c r="D395" s="49">
        <v>1852</v>
      </c>
      <c r="E395" s="51" t="s">
        <v>202</v>
      </c>
      <c r="F395" s="51" t="s">
        <v>203</v>
      </c>
      <c r="G395" s="52" t="s">
        <v>298</v>
      </c>
      <c r="H395" s="51" t="s">
        <v>299</v>
      </c>
      <c r="I395" s="53">
        <v>2</v>
      </c>
      <c r="J395" s="54">
        <v>63</v>
      </c>
      <c r="K395" s="54">
        <v>63</v>
      </c>
      <c r="L395" s="55">
        <v>0</v>
      </c>
      <c r="M395" s="51" t="s">
        <v>31</v>
      </c>
      <c r="N395" s="54">
        <v>126</v>
      </c>
      <c r="O395" s="54">
        <v>31.5</v>
      </c>
      <c r="P395" s="56">
        <f t="shared" si="6"/>
        <v>0.25</v>
      </c>
      <c r="Q395" s="22" t="s">
        <v>406</v>
      </c>
    </row>
    <row r="396" spans="1:17" s="23" customFormat="1" ht="11.25" hidden="1" outlineLevel="2" x14ac:dyDescent="0.2">
      <c r="A396" s="49">
        <v>77</v>
      </c>
      <c r="B396" s="49">
        <v>786974</v>
      </c>
      <c r="C396" s="50">
        <v>45351</v>
      </c>
      <c r="D396" s="49">
        <v>1852</v>
      </c>
      <c r="E396" s="51" t="s">
        <v>202</v>
      </c>
      <c r="F396" s="51" t="s">
        <v>203</v>
      </c>
      <c r="G396" s="52" t="s">
        <v>657</v>
      </c>
      <c r="H396" s="51" t="s">
        <v>299</v>
      </c>
      <c r="I396" s="53">
        <v>4</v>
      </c>
      <c r="J396" s="54">
        <v>63</v>
      </c>
      <c r="K396" s="54">
        <v>63</v>
      </c>
      <c r="L396" s="55">
        <v>0</v>
      </c>
      <c r="M396" s="51" t="s">
        <v>31</v>
      </c>
      <c r="N396" s="54">
        <v>252</v>
      </c>
      <c r="O396" s="54">
        <v>63</v>
      </c>
      <c r="P396" s="56">
        <f t="shared" si="6"/>
        <v>0.25</v>
      </c>
      <c r="Q396" s="22" t="s">
        <v>406</v>
      </c>
    </row>
    <row r="397" spans="1:17" s="23" customFormat="1" ht="11.25" hidden="1" outlineLevel="2" x14ac:dyDescent="0.2">
      <c r="A397" s="49">
        <v>77</v>
      </c>
      <c r="B397" s="49">
        <v>786974</v>
      </c>
      <c r="C397" s="50">
        <v>45351</v>
      </c>
      <c r="D397" s="49">
        <v>1852</v>
      </c>
      <c r="E397" s="51" t="s">
        <v>202</v>
      </c>
      <c r="F397" s="51" t="s">
        <v>203</v>
      </c>
      <c r="G397" s="52" t="s">
        <v>658</v>
      </c>
      <c r="H397" s="51" t="s">
        <v>659</v>
      </c>
      <c r="I397" s="53">
        <v>4</v>
      </c>
      <c r="J397" s="54">
        <v>80</v>
      </c>
      <c r="K397" s="54">
        <v>80</v>
      </c>
      <c r="L397" s="55">
        <v>0</v>
      </c>
      <c r="M397" s="51" t="s">
        <v>31</v>
      </c>
      <c r="N397" s="54">
        <v>320</v>
      </c>
      <c r="O397" s="54">
        <v>80</v>
      </c>
      <c r="P397" s="56">
        <f t="shared" si="6"/>
        <v>0.25</v>
      </c>
      <c r="Q397" s="22" t="s">
        <v>406</v>
      </c>
    </row>
    <row r="398" spans="1:17" s="23" customFormat="1" ht="11.25" outlineLevel="1" collapsed="1" x14ac:dyDescent="0.2">
      <c r="A398" s="49"/>
      <c r="B398" s="49"/>
      <c r="C398" s="50"/>
      <c r="D398" s="49"/>
      <c r="E398" s="51"/>
      <c r="F398" s="51"/>
      <c r="G398" s="52"/>
      <c r="H398" s="51"/>
      <c r="I398" s="53"/>
      <c r="J398" s="54"/>
      <c r="K398" s="54"/>
      <c r="L398" s="65" t="s">
        <v>662</v>
      </c>
      <c r="M398" s="65"/>
      <c r="N398" s="66">
        <f>SUBTOTAL(9,N62:N215)</f>
        <v>5862</v>
      </c>
      <c r="O398" s="66">
        <f>SUBTOTAL(9,O62:O215)</f>
        <v>1673.6499999999999</v>
      </c>
      <c r="P398" s="56"/>
      <c r="Q398" s="57"/>
    </row>
  </sheetData>
  <autoFilter ref="A2:Q397" xr:uid="{509CDE88-1C6A-4B73-B5A5-1C6B8D592ABF}">
    <filterColumn colId="5">
      <filters>
        <filter val="Charleston, SC 29414"/>
        <filter val="Georgetown, SC 29440"/>
        <filter val="Little River, SC 29566"/>
        <filter val="Myrtle Beach, SC  29572"/>
      </filters>
    </filterColumn>
    <filterColumn colId="16">
      <filters>
        <filter val="Paid"/>
      </filters>
    </filterColumn>
  </autoFilter>
  <mergeCells count="2">
    <mergeCell ref="A1:Q1"/>
    <mergeCell ref="L398:M39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CDE88-1C6A-4B73-B5A5-1C6B8D592ABF}">
  <dimension ref="A1:Q398"/>
  <sheetViews>
    <sheetView workbookViewId="0">
      <selection activeCell="L22" sqref="L22"/>
    </sheetView>
  </sheetViews>
  <sheetFormatPr defaultColWidth="8.5703125" defaultRowHeight="15" outlineLevelRow="2" x14ac:dyDescent="0.25"/>
  <cols>
    <col min="1" max="1" width="3.5703125" bestFit="1" customWidth="1"/>
    <col min="2" max="2" width="6.140625" bestFit="1" customWidth="1"/>
    <col min="3" max="3" width="8.7109375" bestFit="1" customWidth="1"/>
    <col min="4" max="4" width="4.140625" bestFit="1" customWidth="1"/>
    <col min="5" max="5" width="27.85546875" bestFit="1" customWidth="1"/>
    <col min="6" max="6" width="18.28515625" bestFit="1" customWidth="1"/>
    <col min="7" max="7" width="10.140625" bestFit="1" customWidth="1"/>
    <col min="8" max="8" width="29.42578125" bestFit="1" customWidth="1"/>
    <col min="9" max="9" width="3.140625" bestFit="1" customWidth="1"/>
    <col min="10" max="10" width="9" bestFit="1" customWidth="1"/>
    <col min="11" max="11" width="9.5703125" bestFit="1" customWidth="1"/>
    <col min="12" max="12" width="5" bestFit="1" customWidth="1"/>
    <col min="13" max="13" width="3" bestFit="1" customWidth="1"/>
    <col min="14" max="15" width="9.85546875" bestFit="1" customWidth="1"/>
    <col min="16" max="16" width="5.42578125" bestFit="1" customWidth="1"/>
    <col min="17" max="17" width="9.5703125" bestFit="1" customWidth="1"/>
  </cols>
  <sheetData>
    <row r="1" spans="1:17" ht="28.5" x14ac:dyDescent="0.45">
      <c r="A1" s="64" t="s">
        <v>661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</row>
    <row r="2" spans="1:17" s="12" customFormat="1" ht="11.25" x14ac:dyDescent="0.2">
      <c r="A2" s="1" t="s">
        <v>0</v>
      </c>
      <c r="B2" s="2" t="s">
        <v>1</v>
      </c>
      <c r="C2" s="3" t="s">
        <v>2</v>
      </c>
      <c r="D2" s="2" t="s">
        <v>3</v>
      </c>
      <c r="E2" s="2" t="s">
        <v>4</v>
      </c>
      <c r="F2" s="2" t="s">
        <v>5</v>
      </c>
      <c r="G2" s="4" t="s">
        <v>6</v>
      </c>
      <c r="H2" s="2" t="s">
        <v>7</v>
      </c>
      <c r="I2" s="5" t="s">
        <v>8</v>
      </c>
      <c r="J2" s="6" t="s">
        <v>9</v>
      </c>
      <c r="K2" s="6" t="s">
        <v>10</v>
      </c>
      <c r="L2" s="7" t="s">
        <v>11</v>
      </c>
      <c r="M2" s="8" t="s">
        <v>12</v>
      </c>
      <c r="N2" s="9" t="s">
        <v>13</v>
      </c>
      <c r="O2" s="9" t="s">
        <v>14</v>
      </c>
      <c r="P2" s="10" t="s">
        <v>15</v>
      </c>
      <c r="Q2" s="11" t="s">
        <v>16</v>
      </c>
    </row>
    <row r="3" spans="1:17" s="23" customFormat="1" ht="11.25" outlineLevel="2" x14ac:dyDescent="0.2">
      <c r="A3" s="13">
        <v>77</v>
      </c>
      <c r="B3" s="13">
        <v>768049</v>
      </c>
      <c r="C3" s="14">
        <v>45047</v>
      </c>
      <c r="D3" s="13">
        <v>6398</v>
      </c>
      <c r="E3" s="15" t="s">
        <v>17</v>
      </c>
      <c r="F3" s="15" t="s">
        <v>18</v>
      </c>
      <c r="G3" s="16" t="s">
        <v>19</v>
      </c>
      <c r="H3" s="15" t="s">
        <v>20</v>
      </c>
      <c r="I3" s="13">
        <v>2</v>
      </c>
      <c r="J3" s="17">
        <v>448</v>
      </c>
      <c r="K3" s="18">
        <v>333.6</v>
      </c>
      <c r="L3" s="19">
        <v>0.25535714285714278</v>
      </c>
      <c r="M3" s="15" t="s">
        <v>21</v>
      </c>
      <c r="N3" s="20">
        <v>667.2</v>
      </c>
      <c r="O3" s="20">
        <v>133.44000000000003</v>
      </c>
      <c r="P3" s="21">
        <f t="shared" ref="P3:P66" si="0">O3/N3</f>
        <v>0.20000000000000004</v>
      </c>
      <c r="Q3" s="22" t="s">
        <v>16</v>
      </c>
    </row>
    <row r="4" spans="1:17" s="23" customFormat="1" ht="11.25" outlineLevel="2" x14ac:dyDescent="0.2">
      <c r="A4" s="13">
        <v>77</v>
      </c>
      <c r="B4" s="13">
        <v>768339</v>
      </c>
      <c r="C4" s="14">
        <v>45050</v>
      </c>
      <c r="D4" s="13">
        <v>6398</v>
      </c>
      <c r="E4" s="15" t="s">
        <v>17</v>
      </c>
      <c r="F4" s="15" t="s">
        <v>18</v>
      </c>
      <c r="G4" s="16" t="s">
        <v>22</v>
      </c>
      <c r="H4" s="15" t="s">
        <v>23</v>
      </c>
      <c r="I4" s="13">
        <v>12</v>
      </c>
      <c r="J4" s="17">
        <v>24</v>
      </c>
      <c r="K4" s="18">
        <v>14.409999999999998</v>
      </c>
      <c r="L4" s="19">
        <v>0.3995833333333334</v>
      </c>
      <c r="M4" s="15" t="s">
        <v>24</v>
      </c>
      <c r="N4" s="20">
        <v>172.92</v>
      </c>
      <c r="O4" s="20">
        <v>30.260999999999999</v>
      </c>
      <c r="P4" s="21">
        <f t="shared" si="0"/>
        <v>0.17500000000000002</v>
      </c>
      <c r="Q4" s="22" t="s">
        <v>16</v>
      </c>
    </row>
    <row r="5" spans="1:17" s="23" customFormat="1" ht="11.25" outlineLevel="2" x14ac:dyDescent="0.2">
      <c r="A5" s="13">
        <v>77</v>
      </c>
      <c r="B5" s="13">
        <v>768641</v>
      </c>
      <c r="C5" s="14">
        <v>45055</v>
      </c>
      <c r="D5" s="13">
        <v>6398</v>
      </c>
      <c r="E5" s="15" t="s">
        <v>17</v>
      </c>
      <c r="F5" s="15" t="s">
        <v>18</v>
      </c>
      <c r="G5" s="16" t="s">
        <v>25</v>
      </c>
      <c r="H5" s="15" t="s">
        <v>26</v>
      </c>
      <c r="I5" s="13">
        <v>2</v>
      </c>
      <c r="J5" s="17">
        <v>165</v>
      </c>
      <c r="K5" s="18">
        <v>122.4</v>
      </c>
      <c r="L5" s="19">
        <v>0.25818181818181812</v>
      </c>
      <c r="M5" s="15" t="s">
        <v>21</v>
      </c>
      <c r="N5" s="20">
        <v>244.8</v>
      </c>
      <c r="O5" s="20">
        <v>48.960000000000008</v>
      </c>
      <c r="P5" s="21">
        <f t="shared" si="0"/>
        <v>0.2</v>
      </c>
      <c r="Q5" s="22" t="s">
        <v>16</v>
      </c>
    </row>
    <row r="6" spans="1:17" s="23" customFormat="1" ht="11.25" outlineLevel="2" x14ac:dyDescent="0.2">
      <c r="A6" s="13">
        <v>77</v>
      </c>
      <c r="B6" s="13">
        <v>768642</v>
      </c>
      <c r="C6" s="14">
        <v>45055</v>
      </c>
      <c r="D6" s="13">
        <v>6398</v>
      </c>
      <c r="E6" s="15" t="s">
        <v>17</v>
      </c>
      <c r="F6" s="15" t="s">
        <v>18</v>
      </c>
      <c r="G6" s="16" t="s">
        <v>25</v>
      </c>
      <c r="H6" s="15" t="s">
        <v>26</v>
      </c>
      <c r="I6" s="13">
        <v>4</v>
      </c>
      <c r="J6" s="17">
        <v>165</v>
      </c>
      <c r="K6" s="18">
        <v>122.4</v>
      </c>
      <c r="L6" s="19">
        <v>0.25818181818181812</v>
      </c>
      <c r="M6" s="15" t="s">
        <v>21</v>
      </c>
      <c r="N6" s="20">
        <v>489.6</v>
      </c>
      <c r="O6" s="20">
        <v>97.920000000000016</v>
      </c>
      <c r="P6" s="21">
        <f t="shared" si="0"/>
        <v>0.2</v>
      </c>
      <c r="Q6" s="22" t="s">
        <v>16</v>
      </c>
    </row>
    <row r="7" spans="1:17" s="23" customFormat="1" ht="11.25" outlineLevel="2" x14ac:dyDescent="0.2">
      <c r="A7" s="24">
        <v>77</v>
      </c>
      <c r="B7" s="24">
        <v>779922</v>
      </c>
      <c r="C7" s="25">
        <v>45244</v>
      </c>
      <c r="D7" s="24">
        <v>1140</v>
      </c>
      <c r="E7" s="26" t="s">
        <v>27</v>
      </c>
      <c r="F7" s="26" t="s">
        <v>28</v>
      </c>
      <c r="G7" s="27" t="s">
        <v>29</v>
      </c>
      <c r="H7" s="28" t="s">
        <v>30</v>
      </c>
      <c r="I7" s="29">
        <v>2</v>
      </c>
      <c r="J7" s="30">
        <v>260</v>
      </c>
      <c r="K7" s="18">
        <v>110</v>
      </c>
      <c r="L7" s="19">
        <v>0.57692307692307687</v>
      </c>
      <c r="M7" s="26" t="s">
        <v>31</v>
      </c>
      <c r="N7" s="31">
        <v>220</v>
      </c>
      <c r="O7" s="31">
        <v>44</v>
      </c>
      <c r="P7" s="21">
        <f t="shared" si="0"/>
        <v>0.2</v>
      </c>
      <c r="Q7" s="22" t="s">
        <v>16</v>
      </c>
    </row>
    <row r="8" spans="1:17" s="23" customFormat="1" ht="11.25" outlineLevel="2" x14ac:dyDescent="0.2">
      <c r="A8" s="24">
        <v>77</v>
      </c>
      <c r="B8" s="24">
        <v>782163</v>
      </c>
      <c r="C8" s="25">
        <v>45278</v>
      </c>
      <c r="D8" s="24">
        <v>966</v>
      </c>
      <c r="E8" s="26" t="s">
        <v>32</v>
      </c>
      <c r="F8" s="26" t="s">
        <v>33</v>
      </c>
      <c r="G8" s="32" t="s">
        <v>34</v>
      </c>
      <c r="H8" s="26" t="s">
        <v>35</v>
      </c>
      <c r="I8" s="33">
        <v>2</v>
      </c>
      <c r="J8" s="18">
        <v>610</v>
      </c>
      <c r="K8" s="18">
        <v>427</v>
      </c>
      <c r="L8" s="19">
        <v>0.3</v>
      </c>
      <c r="M8" s="26" t="s">
        <v>31</v>
      </c>
      <c r="N8" s="34">
        <v>854</v>
      </c>
      <c r="O8" s="34">
        <v>162.26</v>
      </c>
      <c r="P8" s="21">
        <f t="shared" si="0"/>
        <v>0.19</v>
      </c>
      <c r="Q8" s="22" t="s">
        <v>16</v>
      </c>
    </row>
    <row r="9" spans="1:17" s="23" customFormat="1" ht="11.25" outlineLevel="2" x14ac:dyDescent="0.2">
      <c r="A9" s="24">
        <v>77</v>
      </c>
      <c r="B9" s="24">
        <v>782371</v>
      </c>
      <c r="C9" s="25">
        <v>45280</v>
      </c>
      <c r="D9" s="24">
        <v>966</v>
      </c>
      <c r="E9" s="26" t="s">
        <v>32</v>
      </c>
      <c r="F9" s="26" t="s">
        <v>33</v>
      </c>
      <c r="G9" s="32" t="s">
        <v>36</v>
      </c>
      <c r="H9" s="26" t="s">
        <v>37</v>
      </c>
      <c r="I9" s="33">
        <v>6</v>
      </c>
      <c r="J9" s="18">
        <v>38</v>
      </c>
      <c r="K9" s="18">
        <v>22.77</v>
      </c>
      <c r="L9" s="19">
        <v>0.40078947368421053</v>
      </c>
      <c r="M9" s="26" t="s">
        <v>24</v>
      </c>
      <c r="N9" s="34">
        <v>136.62</v>
      </c>
      <c r="O9" s="34">
        <v>23.9085</v>
      </c>
      <c r="P9" s="21">
        <f t="shared" si="0"/>
        <v>0.17499999999999999</v>
      </c>
      <c r="Q9" s="22" t="s">
        <v>16</v>
      </c>
    </row>
    <row r="10" spans="1:17" s="23" customFormat="1" ht="11.25" outlineLevel="2" x14ac:dyDescent="0.2">
      <c r="A10" s="24">
        <v>77</v>
      </c>
      <c r="B10" s="24">
        <v>782422</v>
      </c>
      <c r="C10" s="25">
        <v>45281</v>
      </c>
      <c r="D10" s="24">
        <v>966</v>
      </c>
      <c r="E10" s="26" t="s">
        <v>32</v>
      </c>
      <c r="F10" s="26" t="s">
        <v>33</v>
      </c>
      <c r="G10" s="32" t="s">
        <v>38</v>
      </c>
      <c r="H10" s="26" t="s">
        <v>39</v>
      </c>
      <c r="I10" s="33">
        <v>3</v>
      </c>
      <c r="J10" s="18">
        <v>232</v>
      </c>
      <c r="K10" s="18">
        <v>185.6</v>
      </c>
      <c r="L10" s="19">
        <v>0.2</v>
      </c>
      <c r="M10" s="26" t="s">
        <v>40</v>
      </c>
      <c r="N10" s="34">
        <v>556.79999999999995</v>
      </c>
      <c r="O10" s="34">
        <v>97.996799999999993</v>
      </c>
      <c r="P10" s="21">
        <f t="shared" si="0"/>
        <v>0.17599999999999999</v>
      </c>
      <c r="Q10" s="22" t="s">
        <v>16</v>
      </c>
    </row>
    <row r="11" spans="1:17" s="23" customFormat="1" ht="11.25" outlineLevel="2" x14ac:dyDescent="0.2">
      <c r="A11" s="24">
        <v>77</v>
      </c>
      <c r="B11" s="24">
        <v>782427</v>
      </c>
      <c r="C11" s="25">
        <v>45281</v>
      </c>
      <c r="D11" s="24">
        <v>966</v>
      </c>
      <c r="E11" s="26" t="s">
        <v>41</v>
      </c>
      <c r="F11" s="26" t="s">
        <v>33</v>
      </c>
      <c r="G11" s="32" t="s">
        <v>42</v>
      </c>
      <c r="H11" s="26" t="s">
        <v>39</v>
      </c>
      <c r="I11" s="33">
        <v>4</v>
      </c>
      <c r="J11" s="18">
        <v>232</v>
      </c>
      <c r="K11" s="18">
        <v>185.6</v>
      </c>
      <c r="L11" s="19">
        <v>0.2</v>
      </c>
      <c r="M11" s="26" t="s">
        <v>40</v>
      </c>
      <c r="N11" s="34">
        <v>742.4</v>
      </c>
      <c r="O11" s="34">
        <v>130.66239999999999</v>
      </c>
      <c r="P11" s="21">
        <f t="shared" si="0"/>
        <v>0.17599999999999999</v>
      </c>
      <c r="Q11" s="22" t="s">
        <v>16</v>
      </c>
    </row>
    <row r="12" spans="1:17" s="23" customFormat="1" ht="11.25" outlineLevel="2" x14ac:dyDescent="0.2">
      <c r="A12" s="24">
        <v>77</v>
      </c>
      <c r="B12" s="24">
        <v>782442</v>
      </c>
      <c r="C12" s="25">
        <v>45281</v>
      </c>
      <c r="D12" s="24">
        <v>966</v>
      </c>
      <c r="E12" s="26" t="s">
        <v>32</v>
      </c>
      <c r="F12" s="26" t="s">
        <v>33</v>
      </c>
      <c r="G12" s="32" t="s">
        <v>43</v>
      </c>
      <c r="H12" s="26" t="s">
        <v>44</v>
      </c>
      <c r="I12" s="33">
        <v>2</v>
      </c>
      <c r="J12" s="18">
        <v>59</v>
      </c>
      <c r="K12" s="18">
        <v>41.3</v>
      </c>
      <c r="L12" s="19">
        <v>0.30000000000000004</v>
      </c>
      <c r="M12" s="26" t="s">
        <v>31</v>
      </c>
      <c r="N12" s="34">
        <v>82.6</v>
      </c>
      <c r="O12" s="34">
        <v>15.694000000000001</v>
      </c>
      <c r="P12" s="21">
        <f t="shared" si="0"/>
        <v>0.19000000000000003</v>
      </c>
      <c r="Q12" s="22" t="s">
        <v>16</v>
      </c>
    </row>
    <row r="13" spans="1:17" s="23" customFormat="1" ht="11.25" outlineLevel="2" x14ac:dyDescent="0.2">
      <c r="A13" s="24">
        <v>77</v>
      </c>
      <c r="B13" s="24">
        <v>782442</v>
      </c>
      <c r="C13" s="25">
        <v>45281</v>
      </c>
      <c r="D13" s="24">
        <v>966</v>
      </c>
      <c r="E13" s="26" t="s">
        <v>32</v>
      </c>
      <c r="F13" s="26" t="s">
        <v>33</v>
      </c>
      <c r="G13" s="32" t="s">
        <v>36</v>
      </c>
      <c r="H13" s="26" t="s">
        <v>37</v>
      </c>
      <c r="I13" s="33">
        <v>1</v>
      </c>
      <c r="J13" s="18">
        <v>38</v>
      </c>
      <c r="K13" s="18">
        <v>22.77</v>
      </c>
      <c r="L13" s="19">
        <v>0.40078947368421053</v>
      </c>
      <c r="M13" s="26" t="s">
        <v>24</v>
      </c>
      <c r="N13" s="34">
        <v>22.77</v>
      </c>
      <c r="O13" s="34">
        <v>3.98475</v>
      </c>
      <c r="P13" s="21">
        <f t="shared" si="0"/>
        <v>0.17500000000000002</v>
      </c>
      <c r="Q13" s="22" t="s">
        <v>16</v>
      </c>
    </row>
    <row r="14" spans="1:17" s="23" customFormat="1" ht="11.25" outlineLevel="2" x14ac:dyDescent="0.2">
      <c r="A14" s="24">
        <v>77</v>
      </c>
      <c r="B14" s="24">
        <v>782483</v>
      </c>
      <c r="C14" s="25">
        <v>45281</v>
      </c>
      <c r="D14" s="24">
        <v>966</v>
      </c>
      <c r="E14" s="26" t="s">
        <v>32</v>
      </c>
      <c r="F14" s="26" t="s">
        <v>33</v>
      </c>
      <c r="G14" s="32" t="s">
        <v>36</v>
      </c>
      <c r="H14" s="26" t="s">
        <v>37</v>
      </c>
      <c r="I14" s="33">
        <v>12</v>
      </c>
      <c r="J14" s="18">
        <v>38</v>
      </c>
      <c r="K14" s="18">
        <v>22.77</v>
      </c>
      <c r="L14" s="19">
        <v>0.40078947368421053</v>
      </c>
      <c r="M14" s="26" t="s">
        <v>24</v>
      </c>
      <c r="N14" s="34">
        <v>273.24</v>
      </c>
      <c r="O14" s="34">
        <v>47.817</v>
      </c>
      <c r="P14" s="21">
        <f t="shared" si="0"/>
        <v>0.17499999999999999</v>
      </c>
      <c r="Q14" s="22" t="s">
        <v>16</v>
      </c>
    </row>
    <row r="15" spans="1:17" s="23" customFormat="1" ht="11.25" outlineLevel="2" x14ac:dyDescent="0.2">
      <c r="A15" s="24">
        <v>77</v>
      </c>
      <c r="B15" s="24">
        <v>782548</v>
      </c>
      <c r="C15" s="25">
        <v>45282</v>
      </c>
      <c r="D15" s="24">
        <v>966</v>
      </c>
      <c r="E15" s="26" t="s">
        <v>41</v>
      </c>
      <c r="F15" s="26" t="s">
        <v>33</v>
      </c>
      <c r="G15" s="32" t="s">
        <v>45</v>
      </c>
      <c r="H15" s="26" t="s">
        <v>46</v>
      </c>
      <c r="I15" s="33">
        <v>2</v>
      </c>
      <c r="J15" s="18">
        <v>357</v>
      </c>
      <c r="K15" s="18">
        <v>249.9</v>
      </c>
      <c r="L15" s="19">
        <v>0.3</v>
      </c>
      <c r="M15" s="26" t="s">
        <v>31</v>
      </c>
      <c r="N15" s="34">
        <v>499.8</v>
      </c>
      <c r="O15" s="34">
        <v>94.962000000000003</v>
      </c>
      <c r="P15" s="21">
        <f t="shared" si="0"/>
        <v>0.19</v>
      </c>
      <c r="Q15" s="22" t="s">
        <v>16</v>
      </c>
    </row>
    <row r="16" spans="1:17" s="23" customFormat="1" ht="11.25" outlineLevel="2" x14ac:dyDescent="0.2">
      <c r="A16" s="24">
        <v>77</v>
      </c>
      <c r="B16" s="24">
        <v>782569</v>
      </c>
      <c r="C16" s="25">
        <v>45282</v>
      </c>
      <c r="D16" s="24">
        <v>966</v>
      </c>
      <c r="E16" s="26" t="s">
        <v>32</v>
      </c>
      <c r="F16" s="26" t="s">
        <v>33</v>
      </c>
      <c r="G16" s="32" t="s">
        <v>47</v>
      </c>
      <c r="H16" s="26" t="s">
        <v>48</v>
      </c>
      <c r="I16" s="33">
        <v>3</v>
      </c>
      <c r="J16" s="18">
        <v>67</v>
      </c>
      <c r="K16" s="18">
        <v>53.6</v>
      </c>
      <c r="L16" s="19">
        <v>0.19999999999999998</v>
      </c>
      <c r="M16" s="26" t="s">
        <v>49</v>
      </c>
      <c r="N16" s="34">
        <v>160.80000000000001</v>
      </c>
      <c r="O16" s="34">
        <v>37.948799999999999</v>
      </c>
      <c r="P16" s="21">
        <f t="shared" si="0"/>
        <v>0.23599999999999999</v>
      </c>
      <c r="Q16" s="22" t="s">
        <v>16</v>
      </c>
    </row>
    <row r="17" spans="1:17" s="23" customFormat="1" ht="11.25" outlineLevel="2" x14ac:dyDescent="0.2">
      <c r="A17" s="24">
        <v>77</v>
      </c>
      <c r="B17" s="24">
        <v>782575</v>
      </c>
      <c r="C17" s="25">
        <v>45282</v>
      </c>
      <c r="D17" s="24">
        <v>966</v>
      </c>
      <c r="E17" s="26" t="s">
        <v>32</v>
      </c>
      <c r="F17" s="26" t="s">
        <v>33</v>
      </c>
      <c r="G17" s="32" t="s">
        <v>36</v>
      </c>
      <c r="H17" s="26" t="s">
        <v>37</v>
      </c>
      <c r="I17" s="33">
        <v>11</v>
      </c>
      <c r="J17" s="18">
        <v>38</v>
      </c>
      <c r="K17" s="18">
        <v>22.77</v>
      </c>
      <c r="L17" s="19">
        <v>0.40078947368421053</v>
      </c>
      <c r="M17" s="26" t="s">
        <v>24</v>
      </c>
      <c r="N17" s="34">
        <v>250.47</v>
      </c>
      <c r="O17" s="34">
        <v>43.832250000000002</v>
      </c>
      <c r="P17" s="21">
        <f t="shared" si="0"/>
        <v>0.17500000000000002</v>
      </c>
      <c r="Q17" s="22" t="s">
        <v>16</v>
      </c>
    </row>
    <row r="18" spans="1:17" s="23" customFormat="1" ht="11.25" outlineLevel="2" x14ac:dyDescent="0.2">
      <c r="A18" s="24">
        <v>77</v>
      </c>
      <c r="B18" s="24">
        <v>782577</v>
      </c>
      <c r="C18" s="25">
        <v>45282</v>
      </c>
      <c r="D18" s="24">
        <v>966</v>
      </c>
      <c r="E18" s="26" t="s">
        <v>32</v>
      </c>
      <c r="F18" s="26" t="s">
        <v>33</v>
      </c>
      <c r="G18" s="32" t="s">
        <v>36</v>
      </c>
      <c r="H18" s="26" t="s">
        <v>37</v>
      </c>
      <c r="I18" s="33">
        <v>7</v>
      </c>
      <c r="J18" s="18">
        <v>38</v>
      </c>
      <c r="K18" s="18">
        <v>22.77</v>
      </c>
      <c r="L18" s="19">
        <v>0.40078947368421053</v>
      </c>
      <c r="M18" s="26" t="s">
        <v>24</v>
      </c>
      <c r="N18" s="34">
        <v>159.38999999999999</v>
      </c>
      <c r="O18" s="34">
        <v>27.893249999999998</v>
      </c>
      <c r="P18" s="21">
        <f t="shared" si="0"/>
        <v>0.17500000000000002</v>
      </c>
      <c r="Q18" s="22" t="s">
        <v>16</v>
      </c>
    </row>
    <row r="19" spans="1:17" s="23" customFormat="1" ht="11.25" outlineLevel="2" x14ac:dyDescent="0.2">
      <c r="A19" s="24">
        <v>77</v>
      </c>
      <c r="B19" s="24">
        <v>782644</v>
      </c>
      <c r="C19" s="25">
        <v>45287</v>
      </c>
      <c r="D19" s="24">
        <v>966</v>
      </c>
      <c r="E19" s="26" t="s">
        <v>41</v>
      </c>
      <c r="F19" s="26" t="s">
        <v>33</v>
      </c>
      <c r="G19" s="32" t="s">
        <v>50</v>
      </c>
      <c r="H19" s="26" t="s">
        <v>51</v>
      </c>
      <c r="I19" s="33">
        <v>1</v>
      </c>
      <c r="J19" s="18">
        <v>413</v>
      </c>
      <c r="K19" s="18">
        <v>289.10000000000002</v>
      </c>
      <c r="L19" s="19">
        <v>0.29999999999999993</v>
      </c>
      <c r="M19" s="26" t="s">
        <v>31</v>
      </c>
      <c r="N19" s="34">
        <v>289.10000000000002</v>
      </c>
      <c r="O19" s="34">
        <v>54.929000000000002</v>
      </c>
      <c r="P19" s="21">
        <f t="shared" si="0"/>
        <v>0.19</v>
      </c>
      <c r="Q19" s="22" t="s">
        <v>16</v>
      </c>
    </row>
    <row r="20" spans="1:17" s="23" customFormat="1" ht="11.25" outlineLevel="2" x14ac:dyDescent="0.2">
      <c r="A20" s="24">
        <v>77</v>
      </c>
      <c r="B20" s="24">
        <v>782644</v>
      </c>
      <c r="C20" s="25">
        <v>45287</v>
      </c>
      <c r="D20" s="24">
        <v>966</v>
      </c>
      <c r="E20" s="26" t="s">
        <v>41</v>
      </c>
      <c r="F20" s="26" t="s">
        <v>33</v>
      </c>
      <c r="G20" s="32" t="s">
        <v>52</v>
      </c>
      <c r="H20" s="26" t="s">
        <v>51</v>
      </c>
      <c r="I20" s="33">
        <v>1</v>
      </c>
      <c r="J20" s="18">
        <v>413</v>
      </c>
      <c r="K20" s="18">
        <v>289.10000000000002</v>
      </c>
      <c r="L20" s="19">
        <v>0.29999999999999993</v>
      </c>
      <c r="M20" s="26" t="s">
        <v>31</v>
      </c>
      <c r="N20" s="34">
        <v>289.10000000000002</v>
      </c>
      <c r="O20" s="34">
        <v>54.929000000000002</v>
      </c>
      <c r="P20" s="21">
        <f t="shared" si="0"/>
        <v>0.19</v>
      </c>
      <c r="Q20" s="22" t="s">
        <v>16</v>
      </c>
    </row>
    <row r="21" spans="1:17" s="23" customFormat="1" ht="11.25" outlineLevel="2" x14ac:dyDescent="0.2">
      <c r="A21" s="24">
        <v>77</v>
      </c>
      <c r="B21" s="24">
        <v>782644</v>
      </c>
      <c r="C21" s="25">
        <v>45287</v>
      </c>
      <c r="D21" s="24">
        <v>966</v>
      </c>
      <c r="E21" s="26" t="s">
        <v>41</v>
      </c>
      <c r="F21" s="26" t="s">
        <v>33</v>
      </c>
      <c r="G21" s="32" t="s">
        <v>53</v>
      </c>
      <c r="H21" s="26" t="s">
        <v>51</v>
      </c>
      <c r="I21" s="33">
        <v>1</v>
      </c>
      <c r="J21" s="18">
        <v>413</v>
      </c>
      <c r="K21" s="18">
        <v>289.10000000000002</v>
      </c>
      <c r="L21" s="19">
        <v>0.29999999999999993</v>
      </c>
      <c r="M21" s="26" t="s">
        <v>31</v>
      </c>
      <c r="N21" s="34">
        <v>289.10000000000002</v>
      </c>
      <c r="O21" s="34">
        <v>54.929000000000002</v>
      </c>
      <c r="P21" s="21">
        <f t="shared" si="0"/>
        <v>0.19</v>
      </c>
      <c r="Q21" s="22" t="s">
        <v>16</v>
      </c>
    </row>
    <row r="22" spans="1:17" s="23" customFormat="1" ht="11.25" outlineLevel="2" x14ac:dyDescent="0.2">
      <c r="A22" s="24">
        <v>77</v>
      </c>
      <c r="B22" s="24">
        <v>782644</v>
      </c>
      <c r="C22" s="25">
        <v>45287</v>
      </c>
      <c r="D22" s="24">
        <v>966</v>
      </c>
      <c r="E22" s="26" t="s">
        <v>41</v>
      </c>
      <c r="F22" s="26" t="s">
        <v>33</v>
      </c>
      <c r="G22" s="32" t="s">
        <v>54</v>
      </c>
      <c r="H22" s="26" t="s">
        <v>51</v>
      </c>
      <c r="I22" s="33">
        <v>1</v>
      </c>
      <c r="J22" s="18">
        <v>413</v>
      </c>
      <c r="K22" s="18">
        <v>289.10000000000002</v>
      </c>
      <c r="L22" s="19">
        <v>0.29999999999999993</v>
      </c>
      <c r="M22" s="26" t="s">
        <v>31</v>
      </c>
      <c r="N22" s="34">
        <v>289.10000000000002</v>
      </c>
      <c r="O22" s="34">
        <v>54.929000000000002</v>
      </c>
      <c r="P22" s="21">
        <f t="shared" si="0"/>
        <v>0.19</v>
      </c>
      <c r="Q22" s="22" t="s">
        <v>16</v>
      </c>
    </row>
    <row r="23" spans="1:17" s="23" customFormat="1" ht="11.25" outlineLevel="2" x14ac:dyDescent="0.2">
      <c r="A23" s="24">
        <v>77</v>
      </c>
      <c r="B23" s="24">
        <v>782644</v>
      </c>
      <c r="C23" s="25">
        <v>45287</v>
      </c>
      <c r="D23" s="24">
        <v>966</v>
      </c>
      <c r="E23" s="26" t="s">
        <v>41</v>
      </c>
      <c r="F23" s="26" t="s">
        <v>33</v>
      </c>
      <c r="G23" s="32" t="s">
        <v>55</v>
      </c>
      <c r="H23" s="26" t="s">
        <v>51</v>
      </c>
      <c r="I23" s="33">
        <v>1</v>
      </c>
      <c r="J23" s="18">
        <v>413</v>
      </c>
      <c r="K23" s="18">
        <v>289.10000000000002</v>
      </c>
      <c r="L23" s="19">
        <v>0.29999999999999993</v>
      </c>
      <c r="M23" s="26" t="s">
        <v>31</v>
      </c>
      <c r="N23" s="34">
        <v>289.10000000000002</v>
      </c>
      <c r="O23" s="34">
        <v>54.929000000000002</v>
      </c>
      <c r="P23" s="21">
        <f t="shared" si="0"/>
        <v>0.19</v>
      </c>
      <c r="Q23" s="22" t="s">
        <v>16</v>
      </c>
    </row>
    <row r="24" spans="1:17" s="23" customFormat="1" ht="11.25" outlineLevel="2" x14ac:dyDescent="0.2">
      <c r="A24" s="24">
        <v>77</v>
      </c>
      <c r="B24" s="24">
        <v>782644</v>
      </c>
      <c r="C24" s="25">
        <v>45287</v>
      </c>
      <c r="D24" s="24">
        <v>966</v>
      </c>
      <c r="E24" s="26" t="s">
        <v>41</v>
      </c>
      <c r="F24" s="26" t="s">
        <v>33</v>
      </c>
      <c r="G24" s="32" t="s">
        <v>56</v>
      </c>
      <c r="H24" s="26" t="s">
        <v>51</v>
      </c>
      <c r="I24" s="33">
        <v>1</v>
      </c>
      <c r="J24" s="18">
        <v>413</v>
      </c>
      <c r="K24" s="18">
        <v>289.10000000000002</v>
      </c>
      <c r="L24" s="19">
        <v>0.29999999999999993</v>
      </c>
      <c r="M24" s="26" t="s">
        <v>31</v>
      </c>
      <c r="N24" s="34">
        <v>289.10000000000002</v>
      </c>
      <c r="O24" s="34">
        <v>54.929000000000002</v>
      </c>
      <c r="P24" s="21">
        <f t="shared" si="0"/>
        <v>0.19</v>
      </c>
      <c r="Q24" s="22" t="s">
        <v>16</v>
      </c>
    </row>
    <row r="25" spans="1:17" s="23" customFormat="1" ht="11.25" outlineLevel="2" x14ac:dyDescent="0.2">
      <c r="A25" s="24">
        <v>77</v>
      </c>
      <c r="B25" s="24">
        <v>782644</v>
      </c>
      <c r="C25" s="25">
        <v>45287</v>
      </c>
      <c r="D25" s="24">
        <v>966</v>
      </c>
      <c r="E25" s="26" t="s">
        <v>41</v>
      </c>
      <c r="F25" s="26" t="s">
        <v>33</v>
      </c>
      <c r="G25" s="32" t="s">
        <v>57</v>
      </c>
      <c r="H25" s="26" t="s">
        <v>51</v>
      </c>
      <c r="I25" s="33">
        <v>1</v>
      </c>
      <c r="J25" s="18">
        <v>413</v>
      </c>
      <c r="K25" s="18">
        <v>289.10000000000002</v>
      </c>
      <c r="L25" s="19">
        <v>0.29999999999999993</v>
      </c>
      <c r="M25" s="26" t="s">
        <v>31</v>
      </c>
      <c r="N25" s="34">
        <v>289.10000000000002</v>
      </c>
      <c r="O25" s="34">
        <v>54.929000000000002</v>
      </c>
      <c r="P25" s="21">
        <f t="shared" si="0"/>
        <v>0.19</v>
      </c>
      <c r="Q25" s="22" t="s">
        <v>16</v>
      </c>
    </row>
    <row r="26" spans="1:17" s="23" customFormat="1" ht="11.25" outlineLevel="2" x14ac:dyDescent="0.2">
      <c r="A26" s="24">
        <v>77</v>
      </c>
      <c r="B26" s="24">
        <v>782644</v>
      </c>
      <c r="C26" s="25">
        <v>45287</v>
      </c>
      <c r="D26" s="24">
        <v>966</v>
      </c>
      <c r="E26" s="26" t="s">
        <v>41</v>
      </c>
      <c r="F26" s="26" t="s">
        <v>33</v>
      </c>
      <c r="G26" s="32" t="s">
        <v>58</v>
      </c>
      <c r="H26" s="26" t="s">
        <v>51</v>
      </c>
      <c r="I26" s="33">
        <v>1</v>
      </c>
      <c r="J26" s="18">
        <v>413</v>
      </c>
      <c r="K26" s="18">
        <v>289.10000000000002</v>
      </c>
      <c r="L26" s="19">
        <v>0.29999999999999993</v>
      </c>
      <c r="M26" s="26" t="s">
        <v>31</v>
      </c>
      <c r="N26" s="34">
        <v>289.10000000000002</v>
      </c>
      <c r="O26" s="34">
        <v>54.929000000000002</v>
      </c>
      <c r="P26" s="21">
        <f t="shared" si="0"/>
        <v>0.19</v>
      </c>
      <c r="Q26" s="22" t="s">
        <v>16</v>
      </c>
    </row>
    <row r="27" spans="1:17" s="23" customFormat="1" ht="11.25" outlineLevel="2" x14ac:dyDescent="0.2">
      <c r="A27" s="24">
        <v>77</v>
      </c>
      <c r="B27" s="24">
        <v>782644</v>
      </c>
      <c r="C27" s="25">
        <v>45287</v>
      </c>
      <c r="D27" s="24">
        <v>966</v>
      </c>
      <c r="E27" s="26" t="s">
        <v>41</v>
      </c>
      <c r="F27" s="26" t="s">
        <v>33</v>
      </c>
      <c r="G27" s="32" t="s">
        <v>59</v>
      </c>
      <c r="H27" s="26" t="s">
        <v>51</v>
      </c>
      <c r="I27" s="33">
        <v>1</v>
      </c>
      <c r="J27" s="18">
        <v>413</v>
      </c>
      <c r="K27" s="18">
        <v>289.10000000000002</v>
      </c>
      <c r="L27" s="19">
        <v>0.29999999999999993</v>
      </c>
      <c r="M27" s="26" t="s">
        <v>31</v>
      </c>
      <c r="N27" s="34">
        <v>289.10000000000002</v>
      </c>
      <c r="O27" s="34">
        <v>54.929000000000002</v>
      </c>
      <c r="P27" s="21">
        <f t="shared" si="0"/>
        <v>0.19</v>
      </c>
      <c r="Q27" s="22" t="s">
        <v>16</v>
      </c>
    </row>
    <row r="28" spans="1:17" s="23" customFormat="1" ht="11.25" outlineLevel="2" x14ac:dyDescent="0.2">
      <c r="A28" s="24">
        <v>77</v>
      </c>
      <c r="B28" s="24">
        <v>782644</v>
      </c>
      <c r="C28" s="25">
        <v>45287</v>
      </c>
      <c r="D28" s="24">
        <v>966</v>
      </c>
      <c r="E28" s="26" t="s">
        <v>41</v>
      </c>
      <c r="F28" s="26" t="s">
        <v>33</v>
      </c>
      <c r="G28" s="32" t="s">
        <v>60</v>
      </c>
      <c r="H28" s="26" t="s">
        <v>51</v>
      </c>
      <c r="I28" s="33">
        <v>1</v>
      </c>
      <c r="J28" s="18">
        <v>413</v>
      </c>
      <c r="K28" s="18">
        <v>289.10000000000002</v>
      </c>
      <c r="L28" s="19">
        <v>0.29999999999999993</v>
      </c>
      <c r="M28" s="26" t="s">
        <v>31</v>
      </c>
      <c r="N28" s="34">
        <v>289.10000000000002</v>
      </c>
      <c r="O28" s="34">
        <v>54.929000000000002</v>
      </c>
      <c r="P28" s="21">
        <f t="shared" si="0"/>
        <v>0.19</v>
      </c>
      <c r="Q28" s="22" t="s">
        <v>16</v>
      </c>
    </row>
    <row r="29" spans="1:17" s="23" customFormat="1" ht="11.25" outlineLevel="2" x14ac:dyDescent="0.2">
      <c r="A29" s="24">
        <v>77</v>
      </c>
      <c r="B29" s="24">
        <v>782644</v>
      </c>
      <c r="C29" s="25">
        <v>45287</v>
      </c>
      <c r="D29" s="24">
        <v>966</v>
      </c>
      <c r="E29" s="26" t="s">
        <v>41</v>
      </c>
      <c r="F29" s="26" t="s">
        <v>33</v>
      </c>
      <c r="G29" s="32" t="s">
        <v>61</v>
      </c>
      <c r="H29" s="26" t="s">
        <v>51</v>
      </c>
      <c r="I29" s="33">
        <v>1</v>
      </c>
      <c r="J29" s="18">
        <v>413</v>
      </c>
      <c r="K29" s="18">
        <v>289.10000000000002</v>
      </c>
      <c r="L29" s="19">
        <v>0.29999999999999993</v>
      </c>
      <c r="M29" s="26" t="s">
        <v>31</v>
      </c>
      <c r="N29" s="34">
        <v>289.10000000000002</v>
      </c>
      <c r="O29" s="34">
        <v>54.929000000000002</v>
      </c>
      <c r="P29" s="21">
        <f t="shared" si="0"/>
        <v>0.19</v>
      </c>
      <c r="Q29" s="22" t="s">
        <v>16</v>
      </c>
    </row>
    <row r="30" spans="1:17" s="23" customFormat="1" ht="11.25" outlineLevel="2" x14ac:dyDescent="0.2">
      <c r="A30" s="24">
        <v>77</v>
      </c>
      <c r="B30" s="24">
        <v>782644</v>
      </c>
      <c r="C30" s="25">
        <v>45287</v>
      </c>
      <c r="D30" s="24">
        <v>966</v>
      </c>
      <c r="E30" s="26" t="s">
        <v>41</v>
      </c>
      <c r="F30" s="26" t="s">
        <v>33</v>
      </c>
      <c r="G30" s="32" t="s">
        <v>62</v>
      </c>
      <c r="H30" s="26" t="s">
        <v>51</v>
      </c>
      <c r="I30" s="33">
        <v>1</v>
      </c>
      <c r="J30" s="18">
        <v>413</v>
      </c>
      <c r="K30" s="18">
        <v>289.10000000000002</v>
      </c>
      <c r="L30" s="19">
        <v>0.29999999999999993</v>
      </c>
      <c r="M30" s="26" t="s">
        <v>31</v>
      </c>
      <c r="N30" s="34">
        <v>289.10000000000002</v>
      </c>
      <c r="O30" s="34">
        <v>54.929000000000002</v>
      </c>
      <c r="P30" s="21">
        <f t="shared" si="0"/>
        <v>0.19</v>
      </c>
      <c r="Q30" s="22" t="s">
        <v>16</v>
      </c>
    </row>
    <row r="31" spans="1:17" s="23" customFormat="1" ht="11.25" outlineLevel="2" x14ac:dyDescent="0.2">
      <c r="A31" s="24">
        <v>77</v>
      </c>
      <c r="B31" s="24">
        <v>782644</v>
      </c>
      <c r="C31" s="25">
        <v>45287</v>
      </c>
      <c r="D31" s="24">
        <v>966</v>
      </c>
      <c r="E31" s="26" t="s">
        <v>41</v>
      </c>
      <c r="F31" s="26" t="s">
        <v>33</v>
      </c>
      <c r="G31" s="32" t="s">
        <v>63</v>
      </c>
      <c r="H31" s="26" t="s">
        <v>51</v>
      </c>
      <c r="I31" s="33">
        <v>1</v>
      </c>
      <c r="J31" s="18">
        <v>413</v>
      </c>
      <c r="K31" s="18">
        <v>289.10000000000002</v>
      </c>
      <c r="L31" s="19">
        <v>0.29999999999999993</v>
      </c>
      <c r="M31" s="26" t="s">
        <v>31</v>
      </c>
      <c r="N31" s="34">
        <v>289.10000000000002</v>
      </c>
      <c r="O31" s="34">
        <v>54.929000000000002</v>
      </c>
      <c r="P31" s="21">
        <f t="shared" si="0"/>
        <v>0.19</v>
      </c>
      <c r="Q31" s="22" t="s">
        <v>16</v>
      </c>
    </row>
    <row r="32" spans="1:17" s="23" customFormat="1" ht="11.25" outlineLevel="2" x14ac:dyDescent="0.2">
      <c r="A32" s="24">
        <v>77</v>
      </c>
      <c r="B32" s="24">
        <v>782703</v>
      </c>
      <c r="C32" s="25">
        <v>45287</v>
      </c>
      <c r="D32" s="24">
        <v>966</v>
      </c>
      <c r="E32" s="26" t="s">
        <v>41</v>
      </c>
      <c r="F32" s="26" t="s">
        <v>33</v>
      </c>
      <c r="G32" s="32" t="s">
        <v>64</v>
      </c>
      <c r="H32" s="26" t="s">
        <v>65</v>
      </c>
      <c r="I32" s="33">
        <v>2</v>
      </c>
      <c r="J32" s="18">
        <v>75</v>
      </c>
      <c r="K32" s="18">
        <v>52.5</v>
      </c>
      <c r="L32" s="19">
        <v>0.3</v>
      </c>
      <c r="M32" s="26" t="s">
        <v>49</v>
      </c>
      <c r="N32" s="34">
        <v>105</v>
      </c>
      <c r="O32" s="34">
        <v>21.42</v>
      </c>
      <c r="P32" s="21">
        <f t="shared" si="0"/>
        <v>0.20400000000000001</v>
      </c>
      <c r="Q32" s="22" t="s">
        <v>16</v>
      </c>
    </row>
    <row r="33" spans="1:17" s="23" customFormat="1" ht="11.25" outlineLevel="2" x14ac:dyDescent="0.2">
      <c r="A33" s="24">
        <v>77</v>
      </c>
      <c r="B33" s="24">
        <v>782711</v>
      </c>
      <c r="C33" s="25">
        <v>45287</v>
      </c>
      <c r="D33" s="24">
        <v>966</v>
      </c>
      <c r="E33" s="26" t="s">
        <v>32</v>
      </c>
      <c r="F33" s="26" t="s">
        <v>33</v>
      </c>
      <c r="G33" s="32" t="s">
        <v>66</v>
      </c>
      <c r="H33" s="26" t="s">
        <v>67</v>
      </c>
      <c r="I33" s="33">
        <v>1</v>
      </c>
      <c r="J33" s="18">
        <v>306</v>
      </c>
      <c r="K33" s="18">
        <v>214.2</v>
      </c>
      <c r="L33" s="19">
        <v>0.30000000000000004</v>
      </c>
      <c r="M33" s="26" t="s">
        <v>31</v>
      </c>
      <c r="N33" s="34">
        <v>214.2</v>
      </c>
      <c r="O33" s="34">
        <v>40.698</v>
      </c>
      <c r="P33" s="21">
        <f t="shared" si="0"/>
        <v>0.19</v>
      </c>
      <c r="Q33" s="22" t="s">
        <v>16</v>
      </c>
    </row>
    <row r="34" spans="1:17" s="23" customFormat="1" ht="11.25" outlineLevel="2" x14ac:dyDescent="0.2">
      <c r="A34" s="24">
        <v>77</v>
      </c>
      <c r="B34" s="24">
        <v>782711</v>
      </c>
      <c r="C34" s="25">
        <v>45287</v>
      </c>
      <c r="D34" s="24">
        <v>966</v>
      </c>
      <c r="E34" s="26" t="s">
        <v>32</v>
      </c>
      <c r="F34" s="26" t="s">
        <v>33</v>
      </c>
      <c r="G34" s="32" t="s">
        <v>68</v>
      </c>
      <c r="H34" s="26" t="s">
        <v>69</v>
      </c>
      <c r="I34" s="33">
        <v>1</v>
      </c>
      <c r="J34" s="18">
        <v>1196</v>
      </c>
      <c r="K34" s="18">
        <v>819.1</v>
      </c>
      <c r="L34" s="19">
        <v>0.31513377926421404</v>
      </c>
      <c r="M34" s="26" t="s">
        <v>40</v>
      </c>
      <c r="N34" s="34">
        <v>819.1</v>
      </c>
      <c r="O34" s="34">
        <v>132.84487056856199</v>
      </c>
      <c r="P34" s="21">
        <f t="shared" si="0"/>
        <v>0.16218394648829446</v>
      </c>
      <c r="Q34" s="22" t="s">
        <v>16</v>
      </c>
    </row>
    <row r="35" spans="1:17" s="23" customFormat="1" ht="11.25" outlineLevel="2" x14ac:dyDescent="0.2">
      <c r="A35" s="24">
        <v>77</v>
      </c>
      <c r="B35" s="24">
        <v>782711</v>
      </c>
      <c r="C35" s="25">
        <v>45287</v>
      </c>
      <c r="D35" s="24">
        <v>966</v>
      </c>
      <c r="E35" s="26" t="s">
        <v>32</v>
      </c>
      <c r="F35" s="26" t="s">
        <v>33</v>
      </c>
      <c r="G35" s="32" t="s">
        <v>70</v>
      </c>
      <c r="H35" s="26" t="s">
        <v>51</v>
      </c>
      <c r="I35" s="33">
        <v>1</v>
      </c>
      <c r="J35" s="18">
        <v>413</v>
      </c>
      <c r="K35" s="18">
        <v>289.10000000000002</v>
      </c>
      <c r="L35" s="19">
        <v>0.29999999999999993</v>
      </c>
      <c r="M35" s="26" t="s">
        <v>31</v>
      </c>
      <c r="N35" s="34">
        <v>289.10000000000002</v>
      </c>
      <c r="O35" s="34">
        <v>54.929000000000002</v>
      </c>
      <c r="P35" s="21">
        <f t="shared" si="0"/>
        <v>0.19</v>
      </c>
      <c r="Q35" s="22" t="s">
        <v>16</v>
      </c>
    </row>
    <row r="36" spans="1:17" s="23" customFormat="1" ht="11.25" outlineLevel="2" x14ac:dyDescent="0.2">
      <c r="A36" s="24">
        <v>77</v>
      </c>
      <c r="B36" s="24">
        <v>782711</v>
      </c>
      <c r="C36" s="25">
        <v>45287</v>
      </c>
      <c r="D36" s="24">
        <v>966</v>
      </c>
      <c r="E36" s="26" t="s">
        <v>32</v>
      </c>
      <c r="F36" s="26" t="s">
        <v>33</v>
      </c>
      <c r="G36" s="32" t="s">
        <v>71</v>
      </c>
      <c r="H36" s="26" t="s">
        <v>51</v>
      </c>
      <c r="I36" s="33">
        <v>1</v>
      </c>
      <c r="J36" s="18">
        <v>413</v>
      </c>
      <c r="K36" s="18">
        <v>289.10000000000002</v>
      </c>
      <c r="L36" s="19">
        <v>0.29999999999999993</v>
      </c>
      <c r="M36" s="26" t="s">
        <v>31</v>
      </c>
      <c r="N36" s="34">
        <v>289.10000000000002</v>
      </c>
      <c r="O36" s="34">
        <v>54.929000000000002</v>
      </c>
      <c r="P36" s="21">
        <f t="shared" si="0"/>
        <v>0.19</v>
      </c>
      <c r="Q36" s="22" t="s">
        <v>16</v>
      </c>
    </row>
    <row r="37" spans="1:17" s="23" customFormat="1" ht="11.25" outlineLevel="2" x14ac:dyDescent="0.2">
      <c r="A37" s="24">
        <v>77</v>
      </c>
      <c r="B37" s="24">
        <v>782711</v>
      </c>
      <c r="C37" s="25">
        <v>45287</v>
      </c>
      <c r="D37" s="24">
        <v>966</v>
      </c>
      <c r="E37" s="26" t="s">
        <v>32</v>
      </c>
      <c r="F37" s="26" t="s">
        <v>33</v>
      </c>
      <c r="G37" s="32" t="s">
        <v>72</v>
      </c>
      <c r="H37" s="26" t="s">
        <v>51</v>
      </c>
      <c r="I37" s="33">
        <v>1</v>
      </c>
      <c r="J37" s="18">
        <v>413</v>
      </c>
      <c r="K37" s="18">
        <v>289.10000000000002</v>
      </c>
      <c r="L37" s="19">
        <v>0.29999999999999993</v>
      </c>
      <c r="M37" s="26" t="s">
        <v>31</v>
      </c>
      <c r="N37" s="34">
        <v>289.10000000000002</v>
      </c>
      <c r="O37" s="34">
        <v>54.929000000000002</v>
      </c>
      <c r="P37" s="21">
        <f t="shared" si="0"/>
        <v>0.19</v>
      </c>
      <c r="Q37" s="22" t="s">
        <v>16</v>
      </c>
    </row>
    <row r="38" spans="1:17" s="23" customFormat="1" ht="11.25" outlineLevel="2" x14ac:dyDescent="0.2">
      <c r="A38" s="24">
        <v>77</v>
      </c>
      <c r="B38" s="24">
        <v>782711</v>
      </c>
      <c r="C38" s="25">
        <v>45287</v>
      </c>
      <c r="D38" s="24">
        <v>966</v>
      </c>
      <c r="E38" s="26" t="s">
        <v>32</v>
      </c>
      <c r="F38" s="26" t="s">
        <v>33</v>
      </c>
      <c r="G38" s="32" t="s">
        <v>73</v>
      </c>
      <c r="H38" s="26" t="s">
        <v>51</v>
      </c>
      <c r="I38" s="33">
        <v>1</v>
      </c>
      <c r="J38" s="18">
        <v>413</v>
      </c>
      <c r="K38" s="18">
        <v>289.10000000000002</v>
      </c>
      <c r="L38" s="19">
        <v>0.29999999999999993</v>
      </c>
      <c r="M38" s="26" t="s">
        <v>31</v>
      </c>
      <c r="N38" s="34">
        <v>289.10000000000002</v>
      </c>
      <c r="O38" s="34">
        <v>54.929000000000002</v>
      </c>
      <c r="P38" s="21">
        <f t="shared" si="0"/>
        <v>0.19</v>
      </c>
      <c r="Q38" s="22" t="s">
        <v>16</v>
      </c>
    </row>
    <row r="39" spans="1:17" s="23" customFormat="1" ht="11.25" outlineLevel="2" x14ac:dyDescent="0.2">
      <c r="A39" s="24">
        <v>77</v>
      </c>
      <c r="B39" s="24">
        <v>782711</v>
      </c>
      <c r="C39" s="25">
        <v>45287</v>
      </c>
      <c r="D39" s="24">
        <v>966</v>
      </c>
      <c r="E39" s="26" t="s">
        <v>32</v>
      </c>
      <c r="F39" s="26" t="s">
        <v>33</v>
      </c>
      <c r="G39" s="32" t="s">
        <v>74</v>
      </c>
      <c r="H39" s="26" t="s">
        <v>51</v>
      </c>
      <c r="I39" s="33">
        <v>1</v>
      </c>
      <c r="J39" s="18">
        <v>413</v>
      </c>
      <c r="K39" s="18">
        <v>289.10000000000002</v>
      </c>
      <c r="L39" s="19">
        <v>0.29999999999999993</v>
      </c>
      <c r="M39" s="26" t="s">
        <v>31</v>
      </c>
      <c r="N39" s="34">
        <v>289.10000000000002</v>
      </c>
      <c r="O39" s="34">
        <v>54.929000000000002</v>
      </c>
      <c r="P39" s="21">
        <f t="shared" si="0"/>
        <v>0.19</v>
      </c>
      <c r="Q39" s="22" t="s">
        <v>16</v>
      </c>
    </row>
    <row r="40" spans="1:17" s="23" customFormat="1" ht="11.25" outlineLevel="2" x14ac:dyDescent="0.2">
      <c r="A40" s="24">
        <v>77</v>
      </c>
      <c r="B40" s="24">
        <v>782711</v>
      </c>
      <c r="C40" s="25">
        <v>45287</v>
      </c>
      <c r="D40" s="24">
        <v>966</v>
      </c>
      <c r="E40" s="26" t="s">
        <v>32</v>
      </c>
      <c r="F40" s="26" t="s">
        <v>33</v>
      </c>
      <c r="G40" s="32" t="s">
        <v>75</v>
      </c>
      <c r="H40" s="26" t="s">
        <v>51</v>
      </c>
      <c r="I40" s="33">
        <v>1</v>
      </c>
      <c r="J40" s="18">
        <v>413</v>
      </c>
      <c r="K40" s="18">
        <v>289.10000000000002</v>
      </c>
      <c r="L40" s="19">
        <v>0.29999999999999993</v>
      </c>
      <c r="M40" s="26" t="s">
        <v>31</v>
      </c>
      <c r="N40" s="34">
        <v>289.10000000000002</v>
      </c>
      <c r="O40" s="34">
        <v>54.929000000000002</v>
      </c>
      <c r="P40" s="21">
        <f t="shared" si="0"/>
        <v>0.19</v>
      </c>
      <c r="Q40" s="22" t="s">
        <v>16</v>
      </c>
    </row>
    <row r="41" spans="1:17" s="23" customFormat="1" ht="11.25" outlineLevel="2" x14ac:dyDescent="0.2">
      <c r="A41" s="24">
        <v>77</v>
      </c>
      <c r="B41" s="24">
        <v>782711</v>
      </c>
      <c r="C41" s="25">
        <v>45287</v>
      </c>
      <c r="D41" s="24">
        <v>966</v>
      </c>
      <c r="E41" s="26" t="s">
        <v>32</v>
      </c>
      <c r="F41" s="26" t="s">
        <v>33</v>
      </c>
      <c r="G41" s="32" t="s">
        <v>76</v>
      </c>
      <c r="H41" s="26" t="s">
        <v>51</v>
      </c>
      <c r="I41" s="33">
        <v>1</v>
      </c>
      <c r="J41" s="18">
        <v>413</v>
      </c>
      <c r="K41" s="18">
        <v>289.10000000000002</v>
      </c>
      <c r="L41" s="19">
        <v>0.29999999999999993</v>
      </c>
      <c r="M41" s="26" t="s">
        <v>31</v>
      </c>
      <c r="N41" s="34">
        <v>289.10000000000002</v>
      </c>
      <c r="O41" s="34">
        <v>54.929000000000002</v>
      </c>
      <c r="P41" s="21">
        <f t="shared" si="0"/>
        <v>0.19</v>
      </c>
      <c r="Q41" s="22" t="s">
        <v>16</v>
      </c>
    </row>
    <row r="42" spans="1:17" s="23" customFormat="1" ht="11.25" outlineLevel="2" x14ac:dyDescent="0.2">
      <c r="A42" s="24">
        <v>77</v>
      </c>
      <c r="B42" s="24">
        <v>782711</v>
      </c>
      <c r="C42" s="25">
        <v>45287</v>
      </c>
      <c r="D42" s="24">
        <v>966</v>
      </c>
      <c r="E42" s="26" t="s">
        <v>32</v>
      </c>
      <c r="F42" s="26" t="s">
        <v>33</v>
      </c>
      <c r="G42" s="32" t="s">
        <v>77</v>
      </c>
      <c r="H42" s="26" t="s">
        <v>78</v>
      </c>
      <c r="I42" s="33">
        <v>1</v>
      </c>
      <c r="J42" s="18">
        <v>379</v>
      </c>
      <c r="K42" s="18">
        <v>265.3</v>
      </c>
      <c r="L42" s="19">
        <v>0.3</v>
      </c>
      <c r="M42" s="26" t="s">
        <v>31</v>
      </c>
      <c r="N42" s="34">
        <v>265.3</v>
      </c>
      <c r="O42" s="34">
        <v>50.406999999999996</v>
      </c>
      <c r="P42" s="21">
        <f t="shared" si="0"/>
        <v>0.18999999999999997</v>
      </c>
      <c r="Q42" s="22" t="s">
        <v>16</v>
      </c>
    </row>
    <row r="43" spans="1:17" s="23" customFormat="1" ht="11.25" outlineLevel="2" x14ac:dyDescent="0.2">
      <c r="A43" s="24">
        <v>77</v>
      </c>
      <c r="B43" s="24">
        <v>782711</v>
      </c>
      <c r="C43" s="25">
        <v>45287</v>
      </c>
      <c r="D43" s="24">
        <v>966</v>
      </c>
      <c r="E43" s="26" t="s">
        <v>32</v>
      </c>
      <c r="F43" s="26" t="s">
        <v>33</v>
      </c>
      <c r="G43" s="32" t="s">
        <v>79</v>
      </c>
      <c r="H43" s="26" t="s">
        <v>80</v>
      </c>
      <c r="I43" s="33">
        <v>1</v>
      </c>
      <c r="J43" s="18">
        <v>379</v>
      </c>
      <c r="K43" s="18">
        <v>265.3</v>
      </c>
      <c r="L43" s="19">
        <v>0.3</v>
      </c>
      <c r="M43" s="26" t="s">
        <v>31</v>
      </c>
      <c r="N43" s="34">
        <v>265.3</v>
      </c>
      <c r="O43" s="34">
        <v>50.406999999999996</v>
      </c>
      <c r="P43" s="21">
        <f t="shared" si="0"/>
        <v>0.18999999999999997</v>
      </c>
      <c r="Q43" s="22" t="s">
        <v>16</v>
      </c>
    </row>
    <row r="44" spans="1:17" s="23" customFormat="1" ht="11.25" outlineLevel="2" x14ac:dyDescent="0.2">
      <c r="A44" s="24">
        <v>77</v>
      </c>
      <c r="B44" s="24">
        <v>782711</v>
      </c>
      <c r="C44" s="25">
        <v>45287</v>
      </c>
      <c r="D44" s="24">
        <v>966</v>
      </c>
      <c r="E44" s="26" t="s">
        <v>32</v>
      </c>
      <c r="F44" s="26" t="s">
        <v>33</v>
      </c>
      <c r="G44" s="32" t="s">
        <v>81</v>
      </c>
      <c r="H44" s="26" t="s">
        <v>82</v>
      </c>
      <c r="I44" s="33">
        <v>1</v>
      </c>
      <c r="J44" s="18">
        <v>413</v>
      </c>
      <c r="K44" s="18">
        <v>289.10000000000002</v>
      </c>
      <c r="L44" s="19">
        <v>0.29999999999999993</v>
      </c>
      <c r="M44" s="26" t="s">
        <v>31</v>
      </c>
      <c r="N44" s="34">
        <v>289.10000000000002</v>
      </c>
      <c r="O44" s="34">
        <v>54.929000000000002</v>
      </c>
      <c r="P44" s="21">
        <f t="shared" si="0"/>
        <v>0.19</v>
      </c>
      <c r="Q44" s="22" t="s">
        <v>16</v>
      </c>
    </row>
    <row r="45" spans="1:17" s="23" customFormat="1" ht="11.25" outlineLevel="2" x14ac:dyDescent="0.2">
      <c r="A45" s="24">
        <v>77</v>
      </c>
      <c r="B45" s="24">
        <v>782758</v>
      </c>
      <c r="C45" s="25">
        <v>45288</v>
      </c>
      <c r="D45" s="24">
        <v>966</v>
      </c>
      <c r="E45" s="26" t="s">
        <v>32</v>
      </c>
      <c r="F45" s="26" t="s">
        <v>33</v>
      </c>
      <c r="G45" s="32" t="s">
        <v>36</v>
      </c>
      <c r="H45" s="26" t="s">
        <v>37</v>
      </c>
      <c r="I45" s="33">
        <v>1</v>
      </c>
      <c r="J45" s="18">
        <v>38</v>
      </c>
      <c r="K45" s="18">
        <v>22.77</v>
      </c>
      <c r="L45" s="19">
        <v>0.40078947368421053</v>
      </c>
      <c r="M45" s="26" t="s">
        <v>24</v>
      </c>
      <c r="N45" s="34">
        <v>22.77</v>
      </c>
      <c r="O45" s="34">
        <v>3.98475</v>
      </c>
      <c r="P45" s="21">
        <f t="shared" si="0"/>
        <v>0.17500000000000002</v>
      </c>
      <c r="Q45" s="22" t="s">
        <v>16</v>
      </c>
    </row>
    <row r="46" spans="1:17" s="23" customFormat="1" ht="11.25" outlineLevel="2" x14ac:dyDescent="0.2">
      <c r="A46" s="24">
        <v>77</v>
      </c>
      <c r="B46" s="24">
        <v>782918</v>
      </c>
      <c r="C46" s="25">
        <v>45289</v>
      </c>
      <c r="D46" s="24">
        <v>966</v>
      </c>
      <c r="E46" s="26" t="s">
        <v>32</v>
      </c>
      <c r="F46" s="26" t="s">
        <v>33</v>
      </c>
      <c r="G46" s="32" t="s">
        <v>83</v>
      </c>
      <c r="H46" s="26" t="s">
        <v>84</v>
      </c>
      <c r="I46" s="33">
        <v>2</v>
      </c>
      <c r="J46" s="18">
        <v>67</v>
      </c>
      <c r="K46" s="18">
        <v>40.04</v>
      </c>
      <c r="L46" s="19">
        <v>0.40238805970149255</v>
      </c>
      <c r="M46" s="26" t="s">
        <v>24</v>
      </c>
      <c r="N46" s="34">
        <v>80.08</v>
      </c>
      <c r="O46" s="34">
        <v>14.013999999999999</v>
      </c>
      <c r="P46" s="21">
        <f t="shared" si="0"/>
        <v>0.17499999999999999</v>
      </c>
      <c r="Q46" s="22" t="s">
        <v>16</v>
      </c>
    </row>
    <row r="47" spans="1:17" s="23" customFormat="1" ht="11.25" outlineLevel="2" x14ac:dyDescent="0.2">
      <c r="A47" s="24">
        <v>77</v>
      </c>
      <c r="B47" s="24">
        <v>782925</v>
      </c>
      <c r="C47" s="25">
        <v>45289</v>
      </c>
      <c r="D47" s="24">
        <v>966</v>
      </c>
      <c r="E47" s="26" t="s">
        <v>32</v>
      </c>
      <c r="F47" s="26" t="s">
        <v>33</v>
      </c>
      <c r="G47" s="32" t="s">
        <v>83</v>
      </c>
      <c r="H47" s="26" t="s">
        <v>84</v>
      </c>
      <c r="I47" s="33">
        <v>2</v>
      </c>
      <c r="J47" s="18">
        <v>67</v>
      </c>
      <c r="K47" s="18">
        <v>40.04</v>
      </c>
      <c r="L47" s="19">
        <v>0.40238805970149255</v>
      </c>
      <c r="M47" s="26" t="s">
        <v>24</v>
      </c>
      <c r="N47" s="34">
        <v>80.08</v>
      </c>
      <c r="O47" s="34">
        <v>14.013999999999999</v>
      </c>
      <c r="P47" s="21">
        <f t="shared" si="0"/>
        <v>0.17499999999999999</v>
      </c>
      <c r="Q47" s="22" t="s">
        <v>16</v>
      </c>
    </row>
    <row r="48" spans="1:17" s="23" customFormat="1" ht="11.25" outlineLevel="2" x14ac:dyDescent="0.2">
      <c r="A48" s="24">
        <v>77</v>
      </c>
      <c r="B48" s="24">
        <v>782962</v>
      </c>
      <c r="C48" s="25">
        <v>45289</v>
      </c>
      <c r="D48" s="24">
        <v>966</v>
      </c>
      <c r="E48" s="26" t="s">
        <v>41</v>
      </c>
      <c r="F48" s="26" t="s">
        <v>33</v>
      </c>
      <c r="G48" s="32" t="s">
        <v>85</v>
      </c>
      <c r="H48" s="26" t="s">
        <v>86</v>
      </c>
      <c r="I48" s="33">
        <v>2</v>
      </c>
      <c r="J48" s="18">
        <v>568</v>
      </c>
      <c r="K48" s="18">
        <v>426</v>
      </c>
      <c r="L48" s="19">
        <v>0.25</v>
      </c>
      <c r="M48" s="26" t="s">
        <v>31</v>
      </c>
      <c r="N48" s="34">
        <v>852</v>
      </c>
      <c r="O48" s="34">
        <v>170.4</v>
      </c>
      <c r="P48" s="21">
        <f t="shared" si="0"/>
        <v>0.2</v>
      </c>
      <c r="Q48" s="22" t="s">
        <v>16</v>
      </c>
    </row>
    <row r="49" spans="1:17" s="23" customFormat="1" ht="11.25" outlineLevel="2" x14ac:dyDescent="0.2">
      <c r="A49" s="24">
        <v>77</v>
      </c>
      <c r="B49" s="24">
        <v>782972</v>
      </c>
      <c r="C49" s="25">
        <v>45293</v>
      </c>
      <c r="D49" s="24">
        <v>966</v>
      </c>
      <c r="E49" s="26" t="s">
        <v>32</v>
      </c>
      <c r="F49" s="26" t="s">
        <v>33</v>
      </c>
      <c r="G49" s="32" t="s">
        <v>87</v>
      </c>
      <c r="H49" s="26" t="s">
        <v>88</v>
      </c>
      <c r="I49" s="33">
        <v>2</v>
      </c>
      <c r="J49" s="18">
        <v>1243</v>
      </c>
      <c r="K49" s="18">
        <v>994.4</v>
      </c>
      <c r="L49" s="35">
        <v>20</v>
      </c>
      <c r="M49" s="26" t="s">
        <v>31</v>
      </c>
      <c r="N49" s="18">
        <v>1988.8</v>
      </c>
      <c r="O49" s="18">
        <v>417.64800000000002</v>
      </c>
      <c r="P49" s="21">
        <f t="shared" si="0"/>
        <v>0.21000000000000002</v>
      </c>
      <c r="Q49" s="22" t="s">
        <v>16</v>
      </c>
    </row>
    <row r="50" spans="1:17" s="23" customFormat="1" ht="11.25" outlineLevel="2" x14ac:dyDescent="0.2">
      <c r="A50" s="24">
        <v>77</v>
      </c>
      <c r="B50" s="24">
        <v>782972</v>
      </c>
      <c r="C50" s="25">
        <v>45293</v>
      </c>
      <c r="D50" s="24">
        <v>966</v>
      </c>
      <c r="E50" s="26" t="s">
        <v>32</v>
      </c>
      <c r="F50" s="26" t="s">
        <v>33</v>
      </c>
      <c r="G50" s="32" t="s">
        <v>89</v>
      </c>
      <c r="H50" s="26" t="s">
        <v>88</v>
      </c>
      <c r="I50" s="33">
        <v>2</v>
      </c>
      <c r="J50" s="18">
        <v>1243</v>
      </c>
      <c r="K50" s="18">
        <v>994.4</v>
      </c>
      <c r="L50" s="35">
        <v>20</v>
      </c>
      <c r="M50" s="26" t="s">
        <v>31</v>
      </c>
      <c r="N50" s="18">
        <v>1988.8</v>
      </c>
      <c r="O50" s="18">
        <v>417.64800000000002</v>
      </c>
      <c r="P50" s="21">
        <f t="shared" si="0"/>
        <v>0.21000000000000002</v>
      </c>
      <c r="Q50" s="22" t="s">
        <v>16</v>
      </c>
    </row>
    <row r="51" spans="1:17" s="23" customFormat="1" ht="11.25" outlineLevel="2" x14ac:dyDescent="0.2">
      <c r="A51" s="24">
        <v>77</v>
      </c>
      <c r="B51" s="24">
        <v>783020</v>
      </c>
      <c r="C51" s="25">
        <v>45293</v>
      </c>
      <c r="D51" s="24">
        <v>1852</v>
      </c>
      <c r="E51" s="26" t="s">
        <v>90</v>
      </c>
      <c r="F51" s="26" t="s">
        <v>91</v>
      </c>
      <c r="G51" s="32" t="s">
        <v>92</v>
      </c>
      <c r="H51" s="26" t="s">
        <v>93</v>
      </c>
      <c r="I51" s="33">
        <v>3</v>
      </c>
      <c r="J51" s="18">
        <v>226</v>
      </c>
      <c r="K51" s="18">
        <v>226</v>
      </c>
      <c r="L51" s="35">
        <v>0</v>
      </c>
      <c r="M51" s="26" t="s">
        <v>31</v>
      </c>
      <c r="N51" s="18">
        <v>678</v>
      </c>
      <c r="O51" s="18">
        <v>169.5</v>
      </c>
      <c r="P51" s="21">
        <f t="shared" si="0"/>
        <v>0.25</v>
      </c>
      <c r="Q51" s="22" t="s">
        <v>16</v>
      </c>
    </row>
    <row r="52" spans="1:17" s="23" customFormat="1" ht="11.25" outlineLevel="2" x14ac:dyDescent="0.2">
      <c r="A52" s="36">
        <v>77</v>
      </c>
      <c r="B52" s="36">
        <v>783054</v>
      </c>
      <c r="C52" s="37">
        <v>45294</v>
      </c>
      <c r="D52" s="36">
        <v>656</v>
      </c>
      <c r="E52" s="23" t="s">
        <v>94</v>
      </c>
      <c r="F52" s="23" t="s">
        <v>95</v>
      </c>
      <c r="G52" s="38" t="s">
        <v>96</v>
      </c>
      <c r="H52" s="23" t="s">
        <v>97</v>
      </c>
      <c r="I52" s="39">
        <v>4</v>
      </c>
      <c r="J52" s="34">
        <v>510</v>
      </c>
      <c r="K52" s="18">
        <v>342.5</v>
      </c>
      <c r="L52" s="40">
        <v>32.843137254901997</v>
      </c>
      <c r="M52" s="23" t="s">
        <v>98</v>
      </c>
      <c r="N52" s="34">
        <v>1370</v>
      </c>
      <c r="O52" s="34">
        <v>274</v>
      </c>
      <c r="P52" s="21">
        <f t="shared" si="0"/>
        <v>0.2</v>
      </c>
      <c r="Q52" s="22" t="s">
        <v>16</v>
      </c>
    </row>
    <row r="53" spans="1:17" s="23" customFormat="1" ht="11.25" outlineLevel="2" x14ac:dyDescent="0.2">
      <c r="A53" s="36">
        <v>77</v>
      </c>
      <c r="B53" s="36">
        <v>783054</v>
      </c>
      <c r="C53" s="37">
        <v>45294</v>
      </c>
      <c r="D53" s="36">
        <v>656</v>
      </c>
      <c r="E53" s="23" t="s">
        <v>94</v>
      </c>
      <c r="F53" s="23" t="s">
        <v>95</v>
      </c>
      <c r="G53" s="38" t="s">
        <v>96</v>
      </c>
      <c r="H53" s="23" t="s">
        <v>97</v>
      </c>
      <c r="I53" s="39">
        <v>4</v>
      </c>
      <c r="J53" s="34">
        <v>510</v>
      </c>
      <c r="K53" s="18">
        <v>342.5</v>
      </c>
      <c r="L53" s="40">
        <v>32.843137254901997</v>
      </c>
      <c r="M53" s="23" t="s">
        <v>98</v>
      </c>
      <c r="N53" s="34">
        <v>1370</v>
      </c>
      <c r="O53" s="34">
        <v>274</v>
      </c>
      <c r="P53" s="21">
        <f t="shared" si="0"/>
        <v>0.2</v>
      </c>
      <c r="Q53" s="22" t="s">
        <v>16</v>
      </c>
    </row>
    <row r="54" spans="1:17" s="23" customFormat="1" ht="11.25" outlineLevel="2" x14ac:dyDescent="0.2">
      <c r="A54" s="36">
        <v>77</v>
      </c>
      <c r="B54" s="36">
        <v>783072</v>
      </c>
      <c r="C54" s="37">
        <v>45294</v>
      </c>
      <c r="D54" s="36">
        <v>5807</v>
      </c>
      <c r="E54" s="23" t="s">
        <v>99</v>
      </c>
      <c r="F54" s="23" t="s">
        <v>100</v>
      </c>
      <c r="G54" s="38" t="s">
        <v>96</v>
      </c>
      <c r="H54" s="23" t="s">
        <v>97</v>
      </c>
      <c r="I54" s="39">
        <v>1</v>
      </c>
      <c r="J54" s="34">
        <v>510</v>
      </c>
      <c r="K54" s="18">
        <v>372.5</v>
      </c>
      <c r="L54" s="40">
        <v>26.960784313725501</v>
      </c>
      <c r="M54" s="23" t="s">
        <v>98</v>
      </c>
      <c r="N54" s="34">
        <v>372.5</v>
      </c>
      <c r="O54" s="34">
        <v>18.625</v>
      </c>
      <c r="P54" s="21">
        <f t="shared" si="0"/>
        <v>0.05</v>
      </c>
      <c r="Q54" s="22" t="s">
        <v>16</v>
      </c>
    </row>
    <row r="55" spans="1:17" s="23" customFormat="1" ht="11.25" outlineLevel="2" x14ac:dyDescent="0.2">
      <c r="A55" s="24">
        <v>77</v>
      </c>
      <c r="B55" s="24">
        <v>783121</v>
      </c>
      <c r="C55" s="25">
        <v>45294</v>
      </c>
      <c r="D55" s="24">
        <v>1300</v>
      </c>
      <c r="E55" s="26" t="s">
        <v>101</v>
      </c>
      <c r="F55" s="26" t="s">
        <v>102</v>
      </c>
      <c r="G55" s="32" t="s">
        <v>103</v>
      </c>
      <c r="H55" s="26" t="s">
        <v>30</v>
      </c>
      <c r="I55" s="33">
        <v>1</v>
      </c>
      <c r="J55" s="18">
        <v>260</v>
      </c>
      <c r="K55" s="18">
        <v>110</v>
      </c>
      <c r="L55" s="35">
        <v>57.692307692307701</v>
      </c>
      <c r="M55" s="26" t="s">
        <v>31</v>
      </c>
      <c r="N55" s="18">
        <v>110</v>
      </c>
      <c r="O55" s="18">
        <v>22</v>
      </c>
      <c r="P55" s="21">
        <f t="shared" si="0"/>
        <v>0.2</v>
      </c>
      <c r="Q55" s="22" t="s">
        <v>16</v>
      </c>
    </row>
    <row r="56" spans="1:17" s="23" customFormat="1" ht="11.25" outlineLevel="2" x14ac:dyDescent="0.2">
      <c r="A56" s="24">
        <v>77</v>
      </c>
      <c r="B56" s="24">
        <v>783179</v>
      </c>
      <c r="C56" s="25">
        <v>45295</v>
      </c>
      <c r="D56" s="24">
        <v>966</v>
      </c>
      <c r="E56" s="26" t="s">
        <v>32</v>
      </c>
      <c r="F56" s="26" t="s">
        <v>33</v>
      </c>
      <c r="G56" s="32" t="s">
        <v>104</v>
      </c>
      <c r="H56" s="26" t="s">
        <v>105</v>
      </c>
      <c r="I56" s="33">
        <v>4</v>
      </c>
      <c r="J56" s="18">
        <v>16</v>
      </c>
      <c r="K56" s="18">
        <v>9.56</v>
      </c>
      <c r="L56" s="35">
        <v>40.25</v>
      </c>
      <c r="M56" s="26" t="s">
        <v>24</v>
      </c>
      <c r="N56" s="18">
        <v>38.24</v>
      </c>
      <c r="O56" s="18">
        <v>6.6920000000000002</v>
      </c>
      <c r="P56" s="21">
        <f t="shared" si="0"/>
        <v>0.17499999999999999</v>
      </c>
      <c r="Q56" s="22" t="s">
        <v>16</v>
      </c>
    </row>
    <row r="57" spans="1:17" s="23" customFormat="1" ht="11.25" outlineLevel="2" x14ac:dyDescent="0.2">
      <c r="A57" s="24">
        <v>77</v>
      </c>
      <c r="B57" s="24">
        <v>783181</v>
      </c>
      <c r="C57" s="25">
        <v>45295</v>
      </c>
      <c r="D57" s="24">
        <v>966</v>
      </c>
      <c r="E57" s="26" t="s">
        <v>41</v>
      </c>
      <c r="F57" s="26" t="s">
        <v>33</v>
      </c>
      <c r="G57" s="32" t="s">
        <v>104</v>
      </c>
      <c r="H57" s="26" t="s">
        <v>105</v>
      </c>
      <c r="I57" s="33">
        <v>2</v>
      </c>
      <c r="J57" s="18">
        <v>16</v>
      </c>
      <c r="K57" s="18">
        <v>9.56</v>
      </c>
      <c r="L57" s="35">
        <v>40.25</v>
      </c>
      <c r="M57" s="26" t="s">
        <v>24</v>
      </c>
      <c r="N57" s="18">
        <v>19.12</v>
      </c>
      <c r="O57" s="18">
        <v>3.3460000000000001</v>
      </c>
      <c r="P57" s="21">
        <f t="shared" si="0"/>
        <v>0.17499999999999999</v>
      </c>
      <c r="Q57" s="22" t="s">
        <v>16</v>
      </c>
    </row>
    <row r="58" spans="1:17" s="23" customFormat="1" ht="11.25" outlineLevel="2" x14ac:dyDescent="0.2">
      <c r="A58" s="24">
        <v>77</v>
      </c>
      <c r="B58" s="24">
        <v>783215</v>
      </c>
      <c r="C58" s="25">
        <v>45296</v>
      </c>
      <c r="D58" s="24">
        <v>966</v>
      </c>
      <c r="E58" s="26" t="s">
        <v>32</v>
      </c>
      <c r="F58" s="26" t="s">
        <v>33</v>
      </c>
      <c r="G58" s="32" t="s">
        <v>106</v>
      </c>
      <c r="H58" s="26" t="s">
        <v>107</v>
      </c>
      <c r="I58" s="33">
        <v>2</v>
      </c>
      <c r="J58" s="18">
        <v>113</v>
      </c>
      <c r="K58" s="18">
        <v>79.099999999999994</v>
      </c>
      <c r="L58" s="35">
        <v>30</v>
      </c>
      <c r="M58" s="26" t="s">
        <v>31</v>
      </c>
      <c r="N58" s="18">
        <v>158.19999999999999</v>
      </c>
      <c r="O58" s="18">
        <v>30.058</v>
      </c>
      <c r="P58" s="21">
        <f t="shared" si="0"/>
        <v>0.19</v>
      </c>
      <c r="Q58" s="22" t="s">
        <v>16</v>
      </c>
    </row>
    <row r="59" spans="1:17" s="23" customFormat="1" ht="11.25" outlineLevel="2" x14ac:dyDescent="0.2">
      <c r="A59" s="24">
        <v>77</v>
      </c>
      <c r="B59" s="24">
        <v>783345</v>
      </c>
      <c r="C59" s="25">
        <v>45299</v>
      </c>
      <c r="D59" s="24">
        <v>1189</v>
      </c>
      <c r="E59" s="26" t="s">
        <v>108</v>
      </c>
      <c r="F59" s="26" t="s">
        <v>109</v>
      </c>
      <c r="G59" s="32" t="s">
        <v>110</v>
      </c>
      <c r="H59" s="26" t="s">
        <v>111</v>
      </c>
      <c r="I59" s="33">
        <v>1</v>
      </c>
      <c r="J59" s="18">
        <v>108</v>
      </c>
      <c r="K59" s="18">
        <v>80</v>
      </c>
      <c r="L59" s="35">
        <v>25.925925925925899</v>
      </c>
      <c r="M59" s="26" t="s">
        <v>21</v>
      </c>
      <c r="N59" s="18">
        <v>80</v>
      </c>
      <c r="O59" s="18">
        <v>16</v>
      </c>
      <c r="P59" s="21">
        <f t="shared" si="0"/>
        <v>0.2</v>
      </c>
      <c r="Q59" s="22" t="s">
        <v>16</v>
      </c>
    </row>
    <row r="60" spans="1:17" s="23" customFormat="1" ht="11.25" outlineLevel="2" x14ac:dyDescent="0.2">
      <c r="A60" s="24">
        <v>77</v>
      </c>
      <c r="B60" s="24">
        <v>783369</v>
      </c>
      <c r="C60" s="25">
        <v>45299</v>
      </c>
      <c r="D60" s="24">
        <v>1757</v>
      </c>
      <c r="E60" s="26" t="s">
        <v>112</v>
      </c>
      <c r="F60" s="26" t="s">
        <v>113</v>
      </c>
      <c r="G60" s="32" t="s">
        <v>103</v>
      </c>
      <c r="H60" s="26" t="s">
        <v>30</v>
      </c>
      <c r="I60" s="33">
        <v>2</v>
      </c>
      <c r="J60" s="18">
        <v>260</v>
      </c>
      <c r="K60" s="18">
        <v>125</v>
      </c>
      <c r="L60" s="35">
        <v>51.923076923076898</v>
      </c>
      <c r="M60" s="26" t="s">
        <v>31</v>
      </c>
      <c r="N60" s="18">
        <v>250</v>
      </c>
      <c r="O60" s="18">
        <v>50</v>
      </c>
      <c r="P60" s="21">
        <f t="shared" si="0"/>
        <v>0.2</v>
      </c>
      <c r="Q60" s="22" t="s">
        <v>16</v>
      </c>
    </row>
    <row r="61" spans="1:17" s="23" customFormat="1" ht="11.25" outlineLevel="2" x14ac:dyDescent="0.2">
      <c r="A61" s="36">
        <v>77</v>
      </c>
      <c r="B61" s="36">
        <v>783429</v>
      </c>
      <c r="C61" s="37">
        <v>45300</v>
      </c>
      <c r="D61" s="36">
        <v>656</v>
      </c>
      <c r="E61" s="23" t="s">
        <v>114</v>
      </c>
      <c r="F61" s="23" t="s">
        <v>95</v>
      </c>
      <c r="G61" s="38" t="s">
        <v>96</v>
      </c>
      <c r="H61" s="23" t="s">
        <v>97</v>
      </c>
      <c r="I61" s="39">
        <v>1</v>
      </c>
      <c r="J61" s="34">
        <v>510</v>
      </c>
      <c r="K61" s="18">
        <v>342.5</v>
      </c>
      <c r="L61" s="40">
        <v>32.843137254901997</v>
      </c>
      <c r="M61" s="23" t="s">
        <v>98</v>
      </c>
      <c r="N61" s="34">
        <v>342.5</v>
      </c>
      <c r="O61" s="34">
        <v>68.5</v>
      </c>
      <c r="P61" s="21">
        <f t="shared" si="0"/>
        <v>0.2</v>
      </c>
      <c r="Q61" s="22" t="s">
        <v>16</v>
      </c>
    </row>
    <row r="62" spans="1:17" s="23" customFormat="1" ht="11.25" outlineLevel="2" x14ac:dyDescent="0.2">
      <c r="A62" s="24">
        <v>77</v>
      </c>
      <c r="B62" s="24">
        <v>783448</v>
      </c>
      <c r="C62" s="25">
        <v>45300</v>
      </c>
      <c r="D62" s="24">
        <v>1189</v>
      </c>
      <c r="E62" s="26" t="s">
        <v>115</v>
      </c>
      <c r="F62" s="26" t="s">
        <v>116</v>
      </c>
      <c r="G62" s="32" t="s">
        <v>117</v>
      </c>
      <c r="H62" s="26" t="s">
        <v>118</v>
      </c>
      <c r="I62" s="33">
        <v>4</v>
      </c>
      <c r="J62" s="18">
        <v>425</v>
      </c>
      <c r="K62" s="18">
        <v>425</v>
      </c>
      <c r="L62" s="35">
        <v>0</v>
      </c>
      <c r="M62" s="26" t="s">
        <v>49</v>
      </c>
      <c r="N62" s="18">
        <v>1700</v>
      </c>
      <c r="O62" s="18">
        <v>510</v>
      </c>
      <c r="P62" s="21">
        <f t="shared" si="0"/>
        <v>0.3</v>
      </c>
      <c r="Q62" s="22" t="s">
        <v>16</v>
      </c>
    </row>
    <row r="63" spans="1:17" s="23" customFormat="1" ht="11.25" outlineLevel="2" x14ac:dyDescent="0.2">
      <c r="A63" s="24">
        <v>77</v>
      </c>
      <c r="B63" s="24">
        <v>783460</v>
      </c>
      <c r="C63" s="25">
        <v>45300</v>
      </c>
      <c r="D63" s="24">
        <v>4747</v>
      </c>
      <c r="E63" s="26" t="s">
        <v>119</v>
      </c>
      <c r="F63" s="26" t="s">
        <v>120</v>
      </c>
      <c r="G63" s="32" t="s">
        <v>29</v>
      </c>
      <c r="H63" s="26" t="s">
        <v>30</v>
      </c>
      <c r="I63" s="33">
        <v>2</v>
      </c>
      <c r="J63" s="18">
        <v>260</v>
      </c>
      <c r="K63" s="18">
        <v>125</v>
      </c>
      <c r="L63" s="35">
        <v>51.923076923076898</v>
      </c>
      <c r="M63" s="26" t="s">
        <v>31</v>
      </c>
      <c r="N63" s="18">
        <v>250</v>
      </c>
      <c r="O63" s="18">
        <v>50</v>
      </c>
      <c r="P63" s="21">
        <f t="shared" si="0"/>
        <v>0.2</v>
      </c>
      <c r="Q63" s="22" t="s">
        <v>16</v>
      </c>
    </row>
    <row r="64" spans="1:17" s="23" customFormat="1" ht="11.25" outlineLevel="2" x14ac:dyDescent="0.2">
      <c r="A64" s="24">
        <v>77</v>
      </c>
      <c r="B64" s="24">
        <v>783494</v>
      </c>
      <c r="C64" s="25">
        <v>45301</v>
      </c>
      <c r="D64" s="24">
        <v>1852</v>
      </c>
      <c r="E64" s="26" t="s">
        <v>121</v>
      </c>
      <c r="F64" s="26" t="s">
        <v>122</v>
      </c>
      <c r="G64" s="32" t="s">
        <v>123</v>
      </c>
      <c r="H64" s="26" t="s">
        <v>124</v>
      </c>
      <c r="I64" s="33">
        <v>1</v>
      </c>
      <c r="J64" s="18">
        <v>244</v>
      </c>
      <c r="K64" s="18">
        <v>256</v>
      </c>
      <c r="L64" s="35">
        <v>0</v>
      </c>
      <c r="M64" s="26" t="s">
        <v>49</v>
      </c>
      <c r="N64" s="18">
        <v>256</v>
      </c>
      <c r="O64" s="18">
        <v>76.8</v>
      </c>
      <c r="P64" s="21">
        <f t="shared" si="0"/>
        <v>0.3</v>
      </c>
      <c r="Q64" s="22" t="s">
        <v>16</v>
      </c>
    </row>
    <row r="65" spans="1:17" s="23" customFormat="1" ht="11.25" outlineLevel="2" x14ac:dyDescent="0.2">
      <c r="A65" s="24">
        <v>77</v>
      </c>
      <c r="B65" s="24">
        <v>783516</v>
      </c>
      <c r="C65" s="25">
        <v>45301</v>
      </c>
      <c r="D65" s="24">
        <v>1300</v>
      </c>
      <c r="E65" s="26" t="s">
        <v>125</v>
      </c>
      <c r="F65" s="26" t="s">
        <v>102</v>
      </c>
      <c r="G65" s="32" t="s">
        <v>126</v>
      </c>
      <c r="H65" s="26" t="s">
        <v>127</v>
      </c>
      <c r="I65" s="33">
        <v>2</v>
      </c>
      <c r="J65" s="18">
        <v>165</v>
      </c>
      <c r="K65" s="18">
        <v>140.25</v>
      </c>
      <c r="L65" s="35">
        <v>15</v>
      </c>
      <c r="M65" s="26" t="s">
        <v>49</v>
      </c>
      <c r="N65" s="18">
        <v>280.5</v>
      </c>
      <c r="O65" s="18">
        <v>70.686000000000007</v>
      </c>
      <c r="P65" s="21">
        <f t="shared" si="0"/>
        <v>0.252</v>
      </c>
      <c r="Q65" s="22" t="s">
        <v>16</v>
      </c>
    </row>
    <row r="66" spans="1:17" s="23" customFormat="1" ht="11.25" outlineLevel="2" x14ac:dyDescent="0.2">
      <c r="A66" s="24">
        <v>77</v>
      </c>
      <c r="B66" s="24">
        <v>783521</v>
      </c>
      <c r="C66" s="25">
        <v>45301</v>
      </c>
      <c r="D66" s="24">
        <v>966</v>
      </c>
      <c r="E66" s="26" t="s">
        <v>128</v>
      </c>
      <c r="F66" s="26" t="s">
        <v>129</v>
      </c>
      <c r="G66" s="32" t="s">
        <v>130</v>
      </c>
      <c r="H66" s="26" t="s">
        <v>131</v>
      </c>
      <c r="I66" s="33">
        <v>2</v>
      </c>
      <c r="J66" s="18">
        <v>30</v>
      </c>
      <c r="K66" s="18">
        <v>22.5</v>
      </c>
      <c r="L66" s="35">
        <v>25</v>
      </c>
      <c r="M66" s="26" t="s">
        <v>31</v>
      </c>
      <c r="N66" s="18">
        <v>45</v>
      </c>
      <c r="O66" s="18">
        <v>9</v>
      </c>
      <c r="P66" s="21">
        <f t="shared" si="0"/>
        <v>0.2</v>
      </c>
      <c r="Q66" s="22" t="s">
        <v>16</v>
      </c>
    </row>
    <row r="67" spans="1:17" s="23" customFormat="1" ht="11.25" outlineLevel="2" x14ac:dyDescent="0.2">
      <c r="A67" s="24">
        <v>77</v>
      </c>
      <c r="B67" s="24">
        <v>783521</v>
      </c>
      <c r="C67" s="25">
        <v>45301</v>
      </c>
      <c r="D67" s="24">
        <v>966</v>
      </c>
      <c r="E67" s="26" t="s">
        <v>128</v>
      </c>
      <c r="F67" s="26" t="s">
        <v>129</v>
      </c>
      <c r="G67" s="32" t="s">
        <v>132</v>
      </c>
      <c r="H67" s="26" t="s">
        <v>133</v>
      </c>
      <c r="I67" s="33">
        <v>1</v>
      </c>
      <c r="J67" s="18">
        <v>43</v>
      </c>
      <c r="K67" s="18">
        <v>32.25</v>
      </c>
      <c r="L67" s="35">
        <v>25</v>
      </c>
      <c r="M67" s="26" t="s">
        <v>49</v>
      </c>
      <c r="N67" s="18">
        <v>32.25</v>
      </c>
      <c r="O67" s="18">
        <v>7.0949999999999998</v>
      </c>
      <c r="P67" s="21">
        <f t="shared" ref="P67:P130" si="1">O67/N67</f>
        <v>0.22</v>
      </c>
      <c r="Q67" s="22" t="s">
        <v>16</v>
      </c>
    </row>
    <row r="68" spans="1:17" s="23" customFormat="1" ht="11.25" outlineLevel="2" x14ac:dyDescent="0.2">
      <c r="A68" s="24">
        <v>77</v>
      </c>
      <c r="B68" s="24">
        <v>783521</v>
      </c>
      <c r="C68" s="25">
        <v>45301</v>
      </c>
      <c r="D68" s="24">
        <v>966</v>
      </c>
      <c r="E68" s="26" t="s">
        <v>128</v>
      </c>
      <c r="F68" s="26" t="s">
        <v>129</v>
      </c>
      <c r="G68" s="32" t="s">
        <v>134</v>
      </c>
      <c r="H68" s="26" t="s">
        <v>135</v>
      </c>
      <c r="I68" s="33">
        <v>1</v>
      </c>
      <c r="J68" s="18">
        <v>21</v>
      </c>
      <c r="K68" s="18">
        <v>15.75</v>
      </c>
      <c r="L68" s="35">
        <v>25</v>
      </c>
      <c r="M68" s="26" t="s">
        <v>24</v>
      </c>
      <c r="N68" s="18">
        <v>15.75</v>
      </c>
      <c r="O68" s="18">
        <v>2.7562499999999996</v>
      </c>
      <c r="P68" s="21">
        <f t="shared" si="1"/>
        <v>0.17499999999999999</v>
      </c>
      <c r="Q68" s="22" t="s">
        <v>16</v>
      </c>
    </row>
    <row r="69" spans="1:17" s="23" customFormat="1" ht="11.25" outlineLevel="2" x14ac:dyDescent="0.2">
      <c r="A69" s="24">
        <v>77</v>
      </c>
      <c r="B69" s="24">
        <v>783521</v>
      </c>
      <c r="C69" s="25">
        <v>45301</v>
      </c>
      <c r="D69" s="24">
        <v>966</v>
      </c>
      <c r="E69" s="26" t="s">
        <v>128</v>
      </c>
      <c r="F69" s="26" t="s">
        <v>129</v>
      </c>
      <c r="G69" s="32" t="s">
        <v>136</v>
      </c>
      <c r="H69" s="26" t="s">
        <v>137</v>
      </c>
      <c r="I69" s="33">
        <v>3</v>
      </c>
      <c r="J69" s="18">
        <v>31</v>
      </c>
      <c r="K69" s="18">
        <v>23.25</v>
      </c>
      <c r="L69" s="35">
        <v>25</v>
      </c>
      <c r="M69" s="26" t="s">
        <v>49</v>
      </c>
      <c r="N69" s="18">
        <v>69.75</v>
      </c>
      <c r="O69" s="18">
        <v>15.345000000000001</v>
      </c>
      <c r="P69" s="21">
        <f t="shared" si="1"/>
        <v>0.22</v>
      </c>
      <c r="Q69" s="22" t="s">
        <v>16</v>
      </c>
    </row>
    <row r="70" spans="1:17" s="23" customFormat="1" ht="11.25" outlineLevel="2" x14ac:dyDescent="0.2">
      <c r="A70" s="24">
        <v>77</v>
      </c>
      <c r="B70" s="24">
        <v>783521</v>
      </c>
      <c r="C70" s="25">
        <v>45301</v>
      </c>
      <c r="D70" s="24">
        <v>966</v>
      </c>
      <c r="E70" s="26" t="s">
        <v>128</v>
      </c>
      <c r="F70" s="26" t="s">
        <v>129</v>
      </c>
      <c r="G70" s="32" t="s">
        <v>138</v>
      </c>
      <c r="H70" s="26" t="s">
        <v>139</v>
      </c>
      <c r="I70" s="33">
        <v>3</v>
      </c>
      <c r="J70" s="18">
        <v>32</v>
      </c>
      <c r="K70" s="18">
        <v>24</v>
      </c>
      <c r="L70" s="35">
        <v>25</v>
      </c>
      <c r="M70" s="26" t="s">
        <v>31</v>
      </c>
      <c r="N70" s="18">
        <v>72</v>
      </c>
      <c r="O70" s="18">
        <v>14.4</v>
      </c>
      <c r="P70" s="21">
        <f t="shared" si="1"/>
        <v>0.2</v>
      </c>
      <c r="Q70" s="22" t="s">
        <v>16</v>
      </c>
    </row>
    <row r="71" spans="1:17" s="23" customFormat="1" ht="11.25" outlineLevel="2" x14ac:dyDescent="0.2">
      <c r="A71" s="24">
        <v>77</v>
      </c>
      <c r="B71" s="24">
        <v>783521</v>
      </c>
      <c r="C71" s="25">
        <v>45301</v>
      </c>
      <c r="D71" s="24">
        <v>966</v>
      </c>
      <c r="E71" s="26" t="s">
        <v>128</v>
      </c>
      <c r="F71" s="26" t="s">
        <v>129</v>
      </c>
      <c r="G71" s="32" t="s">
        <v>140</v>
      </c>
      <c r="H71" s="26" t="s">
        <v>141</v>
      </c>
      <c r="I71" s="33">
        <v>3</v>
      </c>
      <c r="J71" s="18">
        <v>42</v>
      </c>
      <c r="K71" s="18">
        <v>31.5</v>
      </c>
      <c r="L71" s="35">
        <v>25</v>
      </c>
      <c r="M71" s="26" t="s">
        <v>31</v>
      </c>
      <c r="N71" s="18">
        <v>94.5</v>
      </c>
      <c r="O71" s="18">
        <v>18.899999999999999</v>
      </c>
      <c r="P71" s="21">
        <f t="shared" si="1"/>
        <v>0.19999999999999998</v>
      </c>
      <c r="Q71" s="22" t="s">
        <v>16</v>
      </c>
    </row>
    <row r="72" spans="1:17" s="23" customFormat="1" ht="11.25" outlineLevel="2" x14ac:dyDescent="0.2">
      <c r="A72" s="24">
        <v>77</v>
      </c>
      <c r="B72" s="24">
        <v>783521</v>
      </c>
      <c r="C72" s="25">
        <v>45301</v>
      </c>
      <c r="D72" s="24">
        <v>966</v>
      </c>
      <c r="E72" s="26" t="s">
        <v>128</v>
      </c>
      <c r="F72" s="26" t="s">
        <v>129</v>
      </c>
      <c r="G72" s="32" t="s">
        <v>142</v>
      </c>
      <c r="H72" s="26" t="s">
        <v>143</v>
      </c>
      <c r="I72" s="33">
        <v>2</v>
      </c>
      <c r="J72" s="18">
        <v>77</v>
      </c>
      <c r="K72" s="18">
        <v>57.75</v>
      </c>
      <c r="L72" s="35">
        <v>25</v>
      </c>
      <c r="M72" s="26" t="s">
        <v>40</v>
      </c>
      <c r="N72" s="18">
        <v>115.5</v>
      </c>
      <c r="O72" s="18">
        <v>19.635000000000002</v>
      </c>
      <c r="P72" s="21">
        <f t="shared" si="1"/>
        <v>0.17</v>
      </c>
      <c r="Q72" s="22" t="s">
        <v>16</v>
      </c>
    </row>
    <row r="73" spans="1:17" s="23" customFormat="1" ht="11.25" outlineLevel="2" x14ac:dyDescent="0.2">
      <c r="A73" s="24">
        <v>77</v>
      </c>
      <c r="B73" s="24">
        <v>783521</v>
      </c>
      <c r="C73" s="25">
        <v>45301</v>
      </c>
      <c r="D73" s="24">
        <v>966</v>
      </c>
      <c r="E73" s="26" t="s">
        <v>128</v>
      </c>
      <c r="F73" s="26" t="s">
        <v>129</v>
      </c>
      <c r="G73" s="32" t="s">
        <v>144</v>
      </c>
      <c r="H73" s="26" t="s">
        <v>145</v>
      </c>
      <c r="I73" s="33">
        <v>1</v>
      </c>
      <c r="J73" s="18">
        <v>110</v>
      </c>
      <c r="K73" s="18">
        <v>82.5</v>
      </c>
      <c r="L73" s="35">
        <v>25</v>
      </c>
      <c r="M73" s="26" t="s">
        <v>40</v>
      </c>
      <c r="N73" s="18">
        <v>82.5</v>
      </c>
      <c r="O73" s="18">
        <v>14.025</v>
      </c>
      <c r="P73" s="21">
        <f t="shared" si="1"/>
        <v>0.17</v>
      </c>
      <c r="Q73" s="22" t="s">
        <v>16</v>
      </c>
    </row>
    <row r="74" spans="1:17" s="23" customFormat="1" ht="11.25" outlineLevel="2" x14ac:dyDescent="0.2">
      <c r="A74" s="24">
        <v>77</v>
      </c>
      <c r="B74" s="24">
        <v>783521</v>
      </c>
      <c r="C74" s="25">
        <v>45301</v>
      </c>
      <c r="D74" s="24">
        <v>966</v>
      </c>
      <c r="E74" s="26" t="s">
        <v>128</v>
      </c>
      <c r="F74" s="26" t="s">
        <v>129</v>
      </c>
      <c r="G74" s="32" t="s">
        <v>146</v>
      </c>
      <c r="H74" s="26" t="s">
        <v>147</v>
      </c>
      <c r="I74" s="33">
        <v>1</v>
      </c>
      <c r="J74" s="18">
        <v>304</v>
      </c>
      <c r="K74" s="18">
        <v>228</v>
      </c>
      <c r="L74" s="35">
        <v>25</v>
      </c>
      <c r="M74" s="26" t="s">
        <v>40</v>
      </c>
      <c r="N74" s="18">
        <v>228</v>
      </c>
      <c r="O74" s="18">
        <v>38.76</v>
      </c>
      <c r="P74" s="21">
        <f t="shared" si="1"/>
        <v>0.16999999999999998</v>
      </c>
      <c r="Q74" s="22" t="s">
        <v>16</v>
      </c>
    </row>
    <row r="75" spans="1:17" s="23" customFormat="1" ht="11.25" outlineLevel="2" x14ac:dyDescent="0.2">
      <c r="A75" s="24">
        <v>77</v>
      </c>
      <c r="B75" s="24">
        <v>783521</v>
      </c>
      <c r="C75" s="25">
        <v>45301</v>
      </c>
      <c r="D75" s="24">
        <v>966</v>
      </c>
      <c r="E75" s="26" t="s">
        <v>128</v>
      </c>
      <c r="F75" s="26" t="s">
        <v>129</v>
      </c>
      <c r="G75" s="32" t="s">
        <v>148</v>
      </c>
      <c r="H75" s="26" t="s">
        <v>149</v>
      </c>
      <c r="I75" s="33">
        <v>1</v>
      </c>
      <c r="J75" s="18">
        <v>307</v>
      </c>
      <c r="K75" s="18">
        <v>230.25</v>
      </c>
      <c r="L75" s="35">
        <v>25</v>
      </c>
      <c r="M75" s="26" t="s">
        <v>31</v>
      </c>
      <c r="N75" s="18">
        <v>230.25</v>
      </c>
      <c r="O75" s="18">
        <v>46.05</v>
      </c>
      <c r="P75" s="21">
        <f t="shared" si="1"/>
        <v>0.19999999999999998</v>
      </c>
      <c r="Q75" s="22" t="s">
        <v>16</v>
      </c>
    </row>
    <row r="76" spans="1:17" s="23" customFormat="1" ht="11.25" outlineLevel="2" x14ac:dyDescent="0.2">
      <c r="A76" s="24">
        <v>77</v>
      </c>
      <c r="B76" s="24">
        <v>783521</v>
      </c>
      <c r="C76" s="25">
        <v>45301</v>
      </c>
      <c r="D76" s="24">
        <v>966</v>
      </c>
      <c r="E76" s="26" t="s">
        <v>128</v>
      </c>
      <c r="F76" s="26" t="s">
        <v>129</v>
      </c>
      <c r="G76" s="32" t="s">
        <v>150</v>
      </c>
      <c r="H76" s="26" t="s">
        <v>151</v>
      </c>
      <c r="I76" s="33">
        <v>1</v>
      </c>
      <c r="J76" s="18">
        <v>153</v>
      </c>
      <c r="K76" s="18">
        <v>114.75</v>
      </c>
      <c r="L76" s="35">
        <v>25</v>
      </c>
      <c r="M76" s="26" t="s">
        <v>31</v>
      </c>
      <c r="N76" s="18">
        <v>114.75</v>
      </c>
      <c r="O76" s="18">
        <v>22.95</v>
      </c>
      <c r="P76" s="21">
        <f t="shared" si="1"/>
        <v>0.19999999999999998</v>
      </c>
      <c r="Q76" s="22" t="s">
        <v>16</v>
      </c>
    </row>
    <row r="77" spans="1:17" s="23" customFormat="1" ht="11.25" outlineLevel="2" x14ac:dyDescent="0.2">
      <c r="A77" s="24">
        <v>77</v>
      </c>
      <c r="B77" s="24">
        <v>783521</v>
      </c>
      <c r="C77" s="25">
        <v>45301</v>
      </c>
      <c r="D77" s="24">
        <v>966</v>
      </c>
      <c r="E77" s="26" t="s">
        <v>128</v>
      </c>
      <c r="F77" s="26" t="s">
        <v>129</v>
      </c>
      <c r="G77" s="32" t="s">
        <v>152</v>
      </c>
      <c r="H77" s="26" t="s">
        <v>153</v>
      </c>
      <c r="I77" s="33">
        <v>1</v>
      </c>
      <c r="J77" s="18">
        <v>153</v>
      </c>
      <c r="K77" s="18">
        <v>114.75</v>
      </c>
      <c r="L77" s="35">
        <v>25</v>
      </c>
      <c r="M77" s="26" t="s">
        <v>31</v>
      </c>
      <c r="N77" s="18">
        <v>114.75</v>
      </c>
      <c r="O77" s="18">
        <v>22.95</v>
      </c>
      <c r="P77" s="21">
        <f t="shared" si="1"/>
        <v>0.19999999999999998</v>
      </c>
      <c r="Q77" s="22" t="s">
        <v>16</v>
      </c>
    </row>
    <row r="78" spans="1:17" s="23" customFormat="1" ht="11.25" outlineLevel="2" x14ac:dyDescent="0.2">
      <c r="A78" s="24">
        <v>77</v>
      </c>
      <c r="B78" s="24">
        <v>783521</v>
      </c>
      <c r="C78" s="25">
        <v>45301</v>
      </c>
      <c r="D78" s="24">
        <v>966</v>
      </c>
      <c r="E78" s="26" t="s">
        <v>128</v>
      </c>
      <c r="F78" s="26" t="s">
        <v>129</v>
      </c>
      <c r="G78" s="32" t="s">
        <v>154</v>
      </c>
      <c r="H78" s="26" t="s">
        <v>155</v>
      </c>
      <c r="I78" s="33">
        <v>2</v>
      </c>
      <c r="J78" s="18">
        <v>8</v>
      </c>
      <c r="K78" s="18">
        <v>5.1100000000000003</v>
      </c>
      <c r="L78" s="35">
        <v>36.125</v>
      </c>
      <c r="M78" s="26" t="s">
        <v>24</v>
      </c>
      <c r="N78" s="18">
        <v>10.220000000000001</v>
      </c>
      <c r="O78" s="18">
        <v>1.7885</v>
      </c>
      <c r="P78" s="21">
        <f t="shared" si="1"/>
        <v>0.17499999999999999</v>
      </c>
      <c r="Q78" s="22" t="s">
        <v>16</v>
      </c>
    </row>
    <row r="79" spans="1:17" s="23" customFormat="1" ht="11.25" outlineLevel="2" x14ac:dyDescent="0.2">
      <c r="A79" s="24">
        <v>77</v>
      </c>
      <c r="B79" s="24">
        <v>783521</v>
      </c>
      <c r="C79" s="25">
        <v>45301</v>
      </c>
      <c r="D79" s="24">
        <v>966</v>
      </c>
      <c r="E79" s="26" t="s">
        <v>128</v>
      </c>
      <c r="F79" s="26" t="s">
        <v>129</v>
      </c>
      <c r="G79" s="32" t="s">
        <v>156</v>
      </c>
      <c r="H79" s="26" t="s">
        <v>157</v>
      </c>
      <c r="I79" s="33">
        <v>1</v>
      </c>
      <c r="J79" s="18">
        <v>25</v>
      </c>
      <c r="K79" s="18">
        <v>16.93</v>
      </c>
      <c r="L79" s="35">
        <v>32.28</v>
      </c>
      <c r="M79" s="26" t="s">
        <v>24</v>
      </c>
      <c r="N79" s="18">
        <v>16.93</v>
      </c>
      <c r="O79" s="18">
        <v>2.9627500000000002</v>
      </c>
      <c r="P79" s="21">
        <f t="shared" si="1"/>
        <v>0.17500000000000002</v>
      </c>
      <c r="Q79" s="22" t="s">
        <v>16</v>
      </c>
    </row>
    <row r="80" spans="1:17" s="23" customFormat="1" ht="11.25" outlineLevel="2" x14ac:dyDescent="0.2">
      <c r="A80" s="24">
        <v>77</v>
      </c>
      <c r="B80" s="24">
        <v>783521</v>
      </c>
      <c r="C80" s="25">
        <v>45301</v>
      </c>
      <c r="D80" s="24">
        <v>966</v>
      </c>
      <c r="E80" s="26" t="s">
        <v>128</v>
      </c>
      <c r="F80" s="26" t="s">
        <v>129</v>
      </c>
      <c r="G80" s="32" t="s">
        <v>158</v>
      </c>
      <c r="H80" s="26" t="s">
        <v>159</v>
      </c>
      <c r="I80" s="33">
        <v>1</v>
      </c>
      <c r="J80" s="18">
        <v>20</v>
      </c>
      <c r="K80" s="18">
        <v>13.24</v>
      </c>
      <c r="L80" s="35">
        <v>33.799999999999997</v>
      </c>
      <c r="M80" s="26" t="s">
        <v>24</v>
      </c>
      <c r="N80" s="18">
        <v>13.24</v>
      </c>
      <c r="O80" s="18">
        <v>2.3170000000000002</v>
      </c>
      <c r="P80" s="21">
        <f t="shared" si="1"/>
        <v>0.17500000000000002</v>
      </c>
      <c r="Q80" s="22" t="s">
        <v>16</v>
      </c>
    </row>
    <row r="81" spans="1:17" s="23" customFormat="1" ht="11.25" outlineLevel="2" x14ac:dyDescent="0.2">
      <c r="A81" s="24">
        <v>77</v>
      </c>
      <c r="B81" s="24">
        <v>783521</v>
      </c>
      <c r="C81" s="25">
        <v>45301</v>
      </c>
      <c r="D81" s="24">
        <v>966</v>
      </c>
      <c r="E81" s="26" t="s">
        <v>128</v>
      </c>
      <c r="F81" s="26" t="s">
        <v>129</v>
      </c>
      <c r="G81" s="32" t="s">
        <v>160</v>
      </c>
      <c r="H81" s="26" t="s">
        <v>161</v>
      </c>
      <c r="I81" s="33">
        <v>1</v>
      </c>
      <c r="J81" s="18">
        <v>26</v>
      </c>
      <c r="K81" s="18">
        <v>17.190000000000001</v>
      </c>
      <c r="L81" s="35">
        <v>33.884615384615401</v>
      </c>
      <c r="M81" s="26" t="s">
        <v>24</v>
      </c>
      <c r="N81" s="18">
        <v>17.190000000000001</v>
      </c>
      <c r="O81" s="18">
        <v>3.0082499999999999</v>
      </c>
      <c r="P81" s="21">
        <f t="shared" si="1"/>
        <v>0.17499999999999999</v>
      </c>
      <c r="Q81" s="22" t="s">
        <v>16</v>
      </c>
    </row>
    <row r="82" spans="1:17" s="23" customFormat="1" ht="11.25" outlineLevel="2" x14ac:dyDescent="0.2">
      <c r="A82" s="24">
        <v>77</v>
      </c>
      <c r="B82" s="24">
        <v>783521</v>
      </c>
      <c r="C82" s="25">
        <v>45301</v>
      </c>
      <c r="D82" s="24">
        <v>966</v>
      </c>
      <c r="E82" s="26" t="s">
        <v>128</v>
      </c>
      <c r="F82" s="26" t="s">
        <v>129</v>
      </c>
      <c r="G82" s="32" t="s">
        <v>162</v>
      </c>
      <c r="H82" s="26" t="s">
        <v>163</v>
      </c>
      <c r="I82" s="33">
        <v>2</v>
      </c>
      <c r="J82" s="18">
        <v>13</v>
      </c>
      <c r="K82" s="18">
        <v>8.1999999999999993</v>
      </c>
      <c r="L82" s="35">
        <v>36.923076923076898</v>
      </c>
      <c r="M82" s="26" t="s">
        <v>24</v>
      </c>
      <c r="N82" s="18">
        <v>16.399999999999999</v>
      </c>
      <c r="O82" s="18">
        <v>2.87</v>
      </c>
      <c r="P82" s="21">
        <f t="shared" si="1"/>
        <v>0.17500000000000002</v>
      </c>
      <c r="Q82" s="22" t="s">
        <v>16</v>
      </c>
    </row>
    <row r="83" spans="1:17" s="23" customFormat="1" ht="11.25" outlineLevel="2" x14ac:dyDescent="0.2">
      <c r="A83" s="24">
        <v>77</v>
      </c>
      <c r="B83" s="24">
        <v>783521</v>
      </c>
      <c r="C83" s="25">
        <v>45301</v>
      </c>
      <c r="D83" s="24">
        <v>966</v>
      </c>
      <c r="E83" s="26" t="s">
        <v>128</v>
      </c>
      <c r="F83" s="26" t="s">
        <v>129</v>
      </c>
      <c r="G83" s="32" t="s">
        <v>164</v>
      </c>
      <c r="H83" s="26" t="s">
        <v>165</v>
      </c>
      <c r="I83" s="33">
        <v>1</v>
      </c>
      <c r="J83" s="18">
        <v>22</v>
      </c>
      <c r="K83" s="18">
        <v>14.65</v>
      </c>
      <c r="L83" s="35">
        <v>33.409090909090899</v>
      </c>
      <c r="M83" s="26" t="s">
        <v>24</v>
      </c>
      <c r="N83" s="18">
        <v>14.65</v>
      </c>
      <c r="O83" s="18">
        <v>2.5637500000000002</v>
      </c>
      <c r="P83" s="21">
        <f t="shared" si="1"/>
        <v>0.17500000000000002</v>
      </c>
      <c r="Q83" s="22" t="s">
        <v>16</v>
      </c>
    </row>
    <row r="84" spans="1:17" s="23" customFormat="1" ht="11.25" outlineLevel="2" x14ac:dyDescent="0.2">
      <c r="A84" s="24">
        <v>77</v>
      </c>
      <c r="B84" s="24">
        <v>783521</v>
      </c>
      <c r="C84" s="25">
        <v>45301</v>
      </c>
      <c r="D84" s="24">
        <v>966</v>
      </c>
      <c r="E84" s="26" t="s">
        <v>128</v>
      </c>
      <c r="F84" s="26" t="s">
        <v>129</v>
      </c>
      <c r="G84" s="32" t="s">
        <v>166</v>
      </c>
      <c r="H84" s="26" t="s">
        <v>167</v>
      </c>
      <c r="I84" s="33">
        <v>2</v>
      </c>
      <c r="J84" s="18">
        <v>16</v>
      </c>
      <c r="K84" s="18">
        <v>10.35</v>
      </c>
      <c r="L84" s="35">
        <v>35.3125</v>
      </c>
      <c r="M84" s="26" t="s">
        <v>24</v>
      </c>
      <c r="N84" s="18">
        <v>20.7</v>
      </c>
      <c r="O84" s="18">
        <v>3.6225000000000001</v>
      </c>
      <c r="P84" s="21">
        <f t="shared" si="1"/>
        <v>0.17500000000000002</v>
      </c>
      <c r="Q84" s="22" t="s">
        <v>16</v>
      </c>
    </row>
    <row r="85" spans="1:17" s="23" customFormat="1" ht="11.25" outlineLevel="2" x14ac:dyDescent="0.2">
      <c r="A85" s="24">
        <v>77</v>
      </c>
      <c r="B85" s="24">
        <v>783521</v>
      </c>
      <c r="C85" s="25">
        <v>45301</v>
      </c>
      <c r="D85" s="24">
        <v>966</v>
      </c>
      <c r="E85" s="26" t="s">
        <v>128</v>
      </c>
      <c r="F85" s="26" t="s">
        <v>129</v>
      </c>
      <c r="G85" s="32" t="s">
        <v>36</v>
      </c>
      <c r="H85" s="26" t="s">
        <v>37</v>
      </c>
      <c r="I85" s="33">
        <v>2</v>
      </c>
      <c r="J85" s="18">
        <v>38</v>
      </c>
      <c r="K85" s="18">
        <v>25.3</v>
      </c>
      <c r="L85" s="35">
        <v>33.421052631578902</v>
      </c>
      <c r="M85" s="26" t="s">
        <v>24</v>
      </c>
      <c r="N85" s="18">
        <v>50.6</v>
      </c>
      <c r="O85" s="18">
        <v>8.8550000000000004</v>
      </c>
      <c r="P85" s="21">
        <f t="shared" si="1"/>
        <v>0.17500000000000002</v>
      </c>
      <c r="Q85" s="22" t="s">
        <v>16</v>
      </c>
    </row>
    <row r="86" spans="1:17" s="23" customFormat="1" ht="11.25" outlineLevel="2" x14ac:dyDescent="0.2">
      <c r="A86" s="24">
        <v>77</v>
      </c>
      <c r="B86" s="24">
        <v>783521</v>
      </c>
      <c r="C86" s="25">
        <v>45301</v>
      </c>
      <c r="D86" s="24">
        <v>966</v>
      </c>
      <c r="E86" s="26" t="s">
        <v>128</v>
      </c>
      <c r="F86" s="26" t="s">
        <v>129</v>
      </c>
      <c r="G86" s="32" t="s">
        <v>36</v>
      </c>
      <c r="H86" s="26" t="s">
        <v>37</v>
      </c>
      <c r="I86" s="33">
        <v>2</v>
      </c>
      <c r="J86" s="18">
        <v>38</v>
      </c>
      <c r="K86" s="18">
        <v>25.3</v>
      </c>
      <c r="L86" s="35">
        <v>33.421052631578902</v>
      </c>
      <c r="M86" s="26" t="s">
        <v>24</v>
      </c>
      <c r="N86" s="18">
        <v>50.6</v>
      </c>
      <c r="O86" s="18">
        <v>8.8550000000000004</v>
      </c>
      <c r="P86" s="21">
        <f t="shared" si="1"/>
        <v>0.17500000000000002</v>
      </c>
      <c r="Q86" s="22" t="s">
        <v>16</v>
      </c>
    </row>
    <row r="87" spans="1:17" s="23" customFormat="1" ht="11.25" outlineLevel="2" x14ac:dyDescent="0.2">
      <c r="A87" s="24">
        <v>77</v>
      </c>
      <c r="B87" s="24">
        <v>783521</v>
      </c>
      <c r="C87" s="25">
        <v>45301</v>
      </c>
      <c r="D87" s="24">
        <v>966</v>
      </c>
      <c r="E87" s="26" t="s">
        <v>128</v>
      </c>
      <c r="F87" s="26" t="s">
        <v>129</v>
      </c>
      <c r="G87" s="32" t="s">
        <v>168</v>
      </c>
      <c r="H87" s="26" t="s">
        <v>169</v>
      </c>
      <c r="I87" s="33">
        <v>2</v>
      </c>
      <c r="J87" s="18">
        <v>19</v>
      </c>
      <c r="K87" s="18">
        <v>12.3</v>
      </c>
      <c r="L87" s="35">
        <v>35.2631578947368</v>
      </c>
      <c r="M87" s="26" t="s">
        <v>24</v>
      </c>
      <c r="N87" s="18">
        <v>24.6</v>
      </c>
      <c r="O87" s="18">
        <v>4.3049999999999997</v>
      </c>
      <c r="P87" s="21">
        <f t="shared" si="1"/>
        <v>0.17499999999999999</v>
      </c>
      <c r="Q87" s="22" t="s">
        <v>16</v>
      </c>
    </row>
    <row r="88" spans="1:17" s="23" customFormat="1" ht="11.25" outlineLevel="2" x14ac:dyDescent="0.2">
      <c r="A88" s="24">
        <v>77</v>
      </c>
      <c r="B88" s="24">
        <v>783521</v>
      </c>
      <c r="C88" s="25">
        <v>45301</v>
      </c>
      <c r="D88" s="24">
        <v>966</v>
      </c>
      <c r="E88" s="26" t="s">
        <v>128</v>
      </c>
      <c r="F88" s="26" t="s">
        <v>129</v>
      </c>
      <c r="G88" s="32" t="s">
        <v>170</v>
      </c>
      <c r="H88" s="26" t="s">
        <v>171</v>
      </c>
      <c r="I88" s="33">
        <v>1</v>
      </c>
      <c r="J88" s="18">
        <v>15</v>
      </c>
      <c r="K88" s="18">
        <v>9.77</v>
      </c>
      <c r="L88" s="35">
        <v>34.866666666666703</v>
      </c>
      <c r="M88" s="26" t="s">
        <v>24</v>
      </c>
      <c r="N88" s="18">
        <v>9.77</v>
      </c>
      <c r="O88" s="18">
        <v>1.7097500000000001</v>
      </c>
      <c r="P88" s="21">
        <f t="shared" si="1"/>
        <v>0.17500000000000002</v>
      </c>
      <c r="Q88" s="22" t="s">
        <v>16</v>
      </c>
    </row>
    <row r="89" spans="1:17" s="23" customFormat="1" ht="11.25" outlineLevel="2" x14ac:dyDescent="0.2">
      <c r="A89" s="24">
        <v>77</v>
      </c>
      <c r="B89" s="24">
        <v>783521</v>
      </c>
      <c r="C89" s="25">
        <v>45301</v>
      </c>
      <c r="D89" s="24">
        <v>966</v>
      </c>
      <c r="E89" s="26" t="s">
        <v>128</v>
      </c>
      <c r="F89" s="26" t="s">
        <v>129</v>
      </c>
      <c r="G89" s="32" t="s">
        <v>172</v>
      </c>
      <c r="H89" s="26" t="s">
        <v>173</v>
      </c>
      <c r="I89" s="33">
        <v>2</v>
      </c>
      <c r="J89" s="18">
        <v>33</v>
      </c>
      <c r="K89" s="18">
        <v>21.48</v>
      </c>
      <c r="L89" s="35">
        <v>34.909090909090899</v>
      </c>
      <c r="M89" s="26" t="s">
        <v>24</v>
      </c>
      <c r="N89" s="18">
        <v>42.96</v>
      </c>
      <c r="O89" s="18">
        <v>7.5179999999999998</v>
      </c>
      <c r="P89" s="21">
        <f t="shared" si="1"/>
        <v>0.17499999999999999</v>
      </c>
      <c r="Q89" s="22" t="s">
        <v>16</v>
      </c>
    </row>
    <row r="90" spans="1:17" s="23" customFormat="1" ht="11.25" outlineLevel="2" x14ac:dyDescent="0.2">
      <c r="A90" s="24">
        <v>77</v>
      </c>
      <c r="B90" s="24">
        <v>783521</v>
      </c>
      <c r="C90" s="25">
        <v>45301</v>
      </c>
      <c r="D90" s="24">
        <v>966</v>
      </c>
      <c r="E90" s="26" t="s">
        <v>128</v>
      </c>
      <c r="F90" s="26" t="s">
        <v>129</v>
      </c>
      <c r="G90" s="32" t="s">
        <v>174</v>
      </c>
      <c r="H90" s="26" t="s">
        <v>175</v>
      </c>
      <c r="I90" s="33">
        <v>2</v>
      </c>
      <c r="J90" s="18">
        <v>29</v>
      </c>
      <c r="K90" s="18">
        <v>18.55</v>
      </c>
      <c r="L90" s="35">
        <v>36.034482758620697</v>
      </c>
      <c r="M90" s="26" t="s">
        <v>24</v>
      </c>
      <c r="N90" s="18">
        <v>37.1</v>
      </c>
      <c r="O90" s="18">
        <v>6.4924999999999997</v>
      </c>
      <c r="P90" s="21">
        <f t="shared" si="1"/>
        <v>0.17499999999999999</v>
      </c>
      <c r="Q90" s="22" t="s">
        <v>16</v>
      </c>
    </row>
    <row r="91" spans="1:17" s="23" customFormat="1" ht="11.25" outlineLevel="2" x14ac:dyDescent="0.2">
      <c r="A91" s="24">
        <v>77</v>
      </c>
      <c r="B91" s="24">
        <v>783521</v>
      </c>
      <c r="C91" s="25">
        <v>45301</v>
      </c>
      <c r="D91" s="24">
        <v>966</v>
      </c>
      <c r="E91" s="26" t="s">
        <v>128</v>
      </c>
      <c r="F91" s="26" t="s">
        <v>129</v>
      </c>
      <c r="G91" s="32" t="s">
        <v>176</v>
      </c>
      <c r="H91" s="26" t="s">
        <v>177</v>
      </c>
      <c r="I91" s="33">
        <v>2</v>
      </c>
      <c r="J91" s="18">
        <v>38</v>
      </c>
      <c r="K91" s="18">
        <v>24.96</v>
      </c>
      <c r="L91" s="35">
        <v>34.315789473684198</v>
      </c>
      <c r="M91" s="26" t="s">
        <v>24</v>
      </c>
      <c r="N91" s="18">
        <v>49.92</v>
      </c>
      <c r="O91" s="18">
        <v>8.7360000000000007</v>
      </c>
      <c r="P91" s="21">
        <f t="shared" si="1"/>
        <v>0.17500000000000002</v>
      </c>
      <c r="Q91" s="22" t="s">
        <v>16</v>
      </c>
    </row>
    <row r="92" spans="1:17" s="23" customFormat="1" ht="11.25" outlineLevel="2" x14ac:dyDescent="0.2">
      <c r="A92" s="24">
        <v>77</v>
      </c>
      <c r="B92" s="24">
        <v>783521</v>
      </c>
      <c r="C92" s="25">
        <v>45301</v>
      </c>
      <c r="D92" s="24">
        <v>966</v>
      </c>
      <c r="E92" s="26" t="s">
        <v>128</v>
      </c>
      <c r="F92" s="26" t="s">
        <v>129</v>
      </c>
      <c r="G92" s="32" t="s">
        <v>178</v>
      </c>
      <c r="H92" s="26" t="s">
        <v>179</v>
      </c>
      <c r="I92" s="33">
        <v>2</v>
      </c>
      <c r="J92" s="18">
        <v>11</v>
      </c>
      <c r="K92" s="18">
        <v>7.14</v>
      </c>
      <c r="L92" s="35">
        <v>35.090909090909101</v>
      </c>
      <c r="M92" s="26" t="s">
        <v>24</v>
      </c>
      <c r="N92" s="18">
        <v>14.28</v>
      </c>
      <c r="O92" s="18">
        <v>2.4990000000000001</v>
      </c>
      <c r="P92" s="21">
        <f t="shared" si="1"/>
        <v>0.17500000000000002</v>
      </c>
      <c r="Q92" s="22" t="s">
        <v>16</v>
      </c>
    </row>
    <row r="93" spans="1:17" s="23" customFormat="1" ht="11.25" outlineLevel="2" x14ac:dyDescent="0.2">
      <c r="A93" s="24">
        <v>77</v>
      </c>
      <c r="B93" s="24">
        <v>783521</v>
      </c>
      <c r="C93" s="25">
        <v>45301</v>
      </c>
      <c r="D93" s="24">
        <v>966</v>
      </c>
      <c r="E93" s="26" t="s">
        <v>128</v>
      </c>
      <c r="F93" s="26" t="s">
        <v>129</v>
      </c>
      <c r="G93" s="32" t="s">
        <v>180</v>
      </c>
      <c r="H93" s="26" t="s">
        <v>181</v>
      </c>
      <c r="I93" s="33">
        <v>2</v>
      </c>
      <c r="J93" s="18">
        <v>24</v>
      </c>
      <c r="K93" s="18">
        <v>16.28</v>
      </c>
      <c r="L93" s="35">
        <v>32.1666666666667</v>
      </c>
      <c r="M93" s="26" t="s">
        <v>24</v>
      </c>
      <c r="N93" s="18">
        <v>32.56</v>
      </c>
      <c r="O93" s="18">
        <v>5.6980000000000004</v>
      </c>
      <c r="P93" s="21">
        <f t="shared" si="1"/>
        <v>0.17499999999999999</v>
      </c>
      <c r="Q93" s="22" t="s">
        <v>16</v>
      </c>
    </row>
    <row r="94" spans="1:17" s="23" customFormat="1" ht="11.25" outlineLevel="2" x14ac:dyDescent="0.2">
      <c r="A94" s="24">
        <v>77</v>
      </c>
      <c r="B94" s="24">
        <v>783521</v>
      </c>
      <c r="C94" s="25">
        <v>45301</v>
      </c>
      <c r="D94" s="24">
        <v>966</v>
      </c>
      <c r="E94" s="26" t="s">
        <v>128</v>
      </c>
      <c r="F94" s="26" t="s">
        <v>129</v>
      </c>
      <c r="G94" s="32" t="s">
        <v>182</v>
      </c>
      <c r="H94" s="26" t="s">
        <v>183</v>
      </c>
      <c r="I94" s="33">
        <v>4</v>
      </c>
      <c r="J94" s="18">
        <v>63</v>
      </c>
      <c r="K94" s="18">
        <v>41.99</v>
      </c>
      <c r="L94" s="35">
        <v>33.349206349206298</v>
      </c>
      <c r="M94" s="26" t="s">
        <v>24</v>
      </c>
      <c r="N94" s="18">
        <v>167.96</v>
      </c>
      <c r="O94" s="18">
        <v>29.393000000000001</v>
      </c>
      <c r="P94" s="21">
        <f t="shared" si="1"/>
        <v>0.17499999999999999</v>
      </c>
      <c r="Q94" s="22" t="s">
        <v>16</v>
      </c>
    </row>
    <row r="95" spans="1:17" s="23" customFormat="1" ht="11.25" outlineLevel="2" x14ac:dyDescent="0.2">
      <c r="A95" s="24">
        <v>77</v>
      </c>
      <c r="B95" s="24">
        <v>783521</v>
      </c>
      <c r="C95" s="25">
        <v>45301</v>
      </c>
      <c r="D95" s="24">
        <v>966</v>
      </c>
      <c r="E95" s="26" t="s">
        <v>128</v>
      </c>
      <c r="F95" s="26" t="s">
        <v>129</v>
      </c>
      <c r="G95" s="32" t="s">
        <v>83</v>
      </c>
      <c r="H95" s="26" t="s">
        <v>84</v>
      </c>
      <c r="I95" s="33">
        <v>1</v>
      </c>
      <c r="J95" s="18">
        <v>67</v>
      </c>
      <c r="K95" s="18">
        <v>44.49</v>
      </c>
      <c r="L95" s="35">
        <v>33.597014925373102</v>
      </c>
      <c r="M95" s="26" t="s">
        <v>24</v>
      </c>
      <c r="N95" s="18">
        <v>44.49</v>
      </c>
      <c r="O95" s="18">
        <v>7.7857500000000002</v>
      </c>
      <c r="P95" s="21">
        <f t="shared" si="1"/>
        <v>0.17499999999999999</v>
      </c>
      <c r="Q95" s="22" t="s">
        <v>16</v>
      </c>
    </row>
    <row r="96" spans="1:17" s="23" customFormat="1" ht="11.25" outlineLevel="2" x14ac:dyDescent="0.2">
      <c r="A96" s="24">
        <v>77</v>
      </c>
      <c r="B96" s="24">
        <v>783521</v>
      </c>
      <c r="C96" s="25">
        <v>45301</v>
      </c>
      <c r="D96" s="24">
        <v>966</v>
      </c>
      <c r="E96" s="26" t="s">
        <v>128</v>
      </c>
      <c r="F96" s="26" t="s">
        <v>129</v>
      </c>
      <c r="G96" s="32" t="s">
        <v>184</v>
      </c>
      <c r="H96" s="26" t="s">
        <v>185</v>
      </c>
      <c r="I96" s="33">
        <v>1</v>
      </c>
      <c r="J96" s="18">
        <v>62</v>
      </c>
      <c r="K96" s="18">
        <v>41.23</v>
      </c>
      <c r="L96" s="35">
        <v>33.5</v>
      </c>
      <c r="M96" s="26" t="s">
        <v>24</v>
      </c>
      <c r="N96" s="18">
        <v>41.23</v>
      </c>
      <c r="O96" s="18">
        <v>7.2152500000000002</v>
      </c>
      <c r="P96" s="21">
        <f t="shared" si="1"/>
        <v>0.17500000000000002</v>
      </c>
      <c r="Q96" s="22" t="s">
        <v>16</v>
      </c>
    </row>
    <row r="97" spans="1:17" s="23" customFormat="1" ht="11.25" outlineLevel="2" x14ac:dyDescent="0.2">
      <c r="A97" s="24">
        <v>77</v>
      </c>
      <c r="B97" s="24">
        <v>783521</v>
      </c>
      <c r="C97" s="25">
        <v>45301</v>
      </c>
      <c r="D97" s="24">
        <v>966</v>
      </c>
      <c r="E97" s="26" t="s">
        <v>128</v>
      </c>
      <c r="F97" s="26" t="s">
        <v>129</v>
      </c>
      <c r="G97" s="32" t="s">
        <v>186</v>
      </c>
      <c r="H97" s="26" t="s">
        <v>187</v>
      </c>
      <c r="I97" s="33">
        <v>1</v>
      </c>
      <c r="J97" s="18">
        <v>100</v>
      </c>
      <c r="K97" s="18">
        <v>75</v>
      </c>
      <c r="L97" s="35">
        <v>25</v>
      </c>
      <c r="M97" s="26" t="s">
        <v>31</v>
      </c>
      <c r="N97" s="18">
        <v>75</v>
      </c>
      <c r="O97" s="18">
        <v>15</v>
      </c>
      <c r="P97" s="21">
        <f t="shared" si="1"/>
        <v>0.2</v>
      </c>
      <c r="Q97" s="22" t="s">
        <v>16</v>
      </c>
    </row>
    <row r="98" spans="1:17" s="23" customFormat="1" ht="11.25" outlineLevel="2" x14ac:dyDescent="0.2">
      <c r="A98" s="24">
        <v>77</v>
      </c>
      <c r="B98" s="24">
        <v>783521</v>
      </c>
      <c r="C98" s="25">
        <v>45301</v>
      </c>
      <c r="D98" s="24">
        <v>966</v>
      </c>
      <c r="E98" s="26" t="s">
        <v>128</v>
      </c>
      <c r="F98" s="26" t="s">
        <v>129</v>
      </c>
      <c r="G98" s="32" t="s">
        <v>188</v>
      </c>
      <c r="H98" s="26" t="s">
        <v>189</v>
      </c>
      <c r="I98" s="33">
        <v>1</v>
      </c>
      <c r="J98" s="18">
        <v>198</v>
      </c>
      <c r="K98" s="18">
        <v>148.5</v>
      </c>
      <c r="L98" s="35">
        <v>25</v>
      </c>
      <c r="M98" s="26" t="s">
        <v>31</v>
      </c>
      <c r="N98" s="18">
        <v>148.5</v>
      </c>
      <c r="O98" s="18">
        <v>29.7</v>
      </c>
      <c r="P98" s="21">
        <f t="shared" si="1"/>
        <v>0.19999999999999998</v>
      </c>
      <c r="Q98" s="22" t="s">
        <v>16</v>
      </c>
    </row>
    <row r="99" spans="1:17" s="23" customFormat="1" ht="11.25" outlineLevel="2" x14ac:dyDescent="0.2">
      <c r="A99" s="24">
        <v>77</v>
      </c>
      <c r="B99" s="24">
        <v>783521</v>
      </c>
      <c r="C99" s="25">
        <v>45301</v>
      </c>
      <c r="D99" s="24">
        <v>966</v>
      </c>
      <c r="E99" s="26" t="s">
        <v>128</v>
      </c>
      <c r="F99" s="26" t="s">
        <v>129</v>
      </c>
      <c r="G99" s="32" t="s">
        <v>190</v>
      </c>
      <c r="H99" s="26" t="s">
        <v>191</v>
      </c>
      <c r="I99" s="33">
        <v>1</v>
      </c>
      <c r="J99" s="18">
        <v>32</v>
      </c>
      <c r="K99" s="18">
        <v>20.79</v>
      </c>
      <c r="L99" s="35">
        <v>35.03125</v>
      </c>
      <c r="M99" s="26" t="s">
        <v>24</v>
      </c>
      <c r="N99" s="18">
        <v>20.79</v>
      </c>
      <c r="O99" s="18">
        <v>3.6382500000000002</v>
      </c>
      <c r="P99" s="21">
        <f t="shared" si="1"/>
        <v>0.17500000000000002</v>
      </c>
      <c r="Q99" s="22" t="s">
        <v>16</v>
      </c>
    </row>
    <row r="100" spans="1:17" s="23" customFormat="1" ht="11.25" outlineLevel="2" x14ac:dyDescent="0.2">
      <c r="A100" s="24">
        <v>77</v>
      </c>
      <c r="B100" s="24">
        <v>783521</v>
      </c>
      <c r="C100" s="25">
        <v>45301</v>
      </c>
      <c r="D100" s="24">
        <v>966</v>
      </c>
      <c r="E100" s="26" t="s">
        <v>128</v>
      </c>
      <c r="F100" s="26" t="s">
        <v>129</v>
      </c>
      <c r="G100" s="32" t="s">
        <v>192</v>
      </c>
      <c r="H100" s="26" t="s">
        <v>193</v>
      </c>
      <c r="I100" s="33">
        <v>1</v>
      </c>
      <c r="J100" s="18">
        <v>107</v>
      </c>
      <c r="K100" s="18">
        <v>80.25</v>
      </c>
      <c r="L100" s="35">
        <v>25</v>
      </c>
      <c r="M100" s="26" t="s">
        <v>31</v>
      </c>
      <c r="N100" s="18">
        <v>80.25</v>
      </c>
      <c r="O100" s="18">
        <v>16.05</v>
      </c>
      <c r="P100" s="21">
        <f t="shared" si="1"/>
        <v>0.2</v>
      </c>
      <c r="Q100" s="22" t="s">
        <v>16</v>
      </c>
    </row>
    <row r="101" spans="1:17" s="23" customFormat="1" ht="11.25" outlineLevel="2" x14ac:dyDescent="0.2">
      <c r="A101" s="24">
        <v>77</v>
      </c>
      <c r="B101" s="24">
        <v>783521</v>
      </c>
      <c r="C101" s="25">
        <v>45301</v>
      </c>
      <c r="D101" s="24">
        <v>966</v>
      </c>
      <c r="E101" s="26" t="s">
        <v>128</v>
      </c>
      <c r="F101" s="26" t="s">
        <v>129</v>
      </c>
      <c r="G101" s="32" t="s">
        <v>194</v>
      </c>
      <c r="H101" s="26" t="s">
        <v>195</v>
      </c>
      <c r="I101" s="33">
        <v>2</v>
      </c>
      <c r="J101" s="18">
        <v>117</v>
      </c>
      <c r="K101" s="18">
        <v>87.75</v>
      </c>
      <c r="L101" s="35">
        <v>25</v>
      </c>
      <c r="M101" s="26" t="s">
        <v>31</v>
      </c>
      <c r="N101" s="18">
        <v>175.5</v>
      </c>
      <c r="O101" s="18">
        <v>35.1</v>
      </c>
      <c r="P101" s="21">
        <f t="shared" si="1"/>
        <v>0.2</v>
      </c>
      <c r="Q101" s="22" t="s">
        <v>16</v>
      </c>
    </row>
    <row r="102" spans="1:17" s="23" customFormat="1" ht="11.25" outlineLevel="2" x14ac:dyDescent="0.2">
      <c r="A102" s="24">
        <v>77</v>
      </c>
      <c r="B102" s="24">
        <v>783521</v>
      </c>
      <c r="C102" s="25">
        <v>45301</v>
      </c>
      <c r="D102" s="24">
        <v>966</v>
      </c>
      <c r="E102" s="26" t="s">
        <v>128</v>
      </c>
      <c r="F102" s="26" t="s">
        <v>129</v>
      </c>
      <c r="G102" s="32" t="s">
        <v>196</v>
      </c>
      <c r="H102" s="26" t="s">
        <v>197</v>
      </c>
      <c r="I102" s="33">
        <v>1</v>
      </c>
      <c r="J102" s="18">
        <v>42</v>
      </c>
      <c r="K102" s="18">
        <v>31.5</v>
      </c>
      <c r="L102" s="35">
        <v>25</v>
      </c>
      <c r="M102" s="26" t="s">
        <v>49</v>
      </c>
      <c r="N102" s="18">
        <v>31.5</v>
      </c>
      <c r="O102" s="18">
        <v>6.93</v>
      </c>
      <c r="P102" s="21">
        <f t="shared" si="1"/>
        <v>0.22</v>
      </c>
      <c r="Q102" s="22" t="s">
        <v>16</v>
      </c>
    </row>
    <row r="103" spans="1:17" s="23" customFormat="1" ht="11.25" outlineLevel="2" x14ac:dyDescent="0.2">
      <c r="A103" s="24">
        <v>77</v>
      </c>
      <c r="B103" s="24">
        <v>783521</v>
      </c>
      <c r="C103" s="25">
        <v>45301</v>
      </c>
      <c r="D103" s="24">
        <v>966</v>
      </c>
      <c r="E103" s="26" t="s">
        <v>128</v>
      </c>
      <c r="F103" s="26" t="s">
        <v>129</v>
      </c>
      <c r="G103" s="32" t="s">
        <v>198</v>
      </c>
      <c r="H103" s="26" t="s">
        <v>199</v>
      </c>
      <c r="I103" s="33">
        <v>2</v>
      </c>
      <c r="J103" s="18">
        <v>88</v>
      </c>
      <c r="K103" s="18">
        <v>66</v>
      </c>
      <c r="L103" s="35">
        <v>25</v>
      </c>
      <c r="M103" s="26" t="s">
        <v>31</v>
      </c>
      <c r="N103" s="18">
        <v>132</v>
      </c>
      <c r="O103" s="18">
        <v>26.4</v>
      </c>
      <c r="P103" s="21">
        <f t="shared" si="1"/>
        <v>0.19999999999999998</v>
      </c>
      <c r="Q103" s="22" t="s">
        <v>16</v>
      </c>
    </row>
    <row r="104" spans="1:17" s="23" customFormat="1" ht="11.25" outlineLevel="2" x14ac:dyDescent="0.2">
      <c r="A104" s="24">
        <v>77</v>
      </c>
      <c r="B104" s="24">
        <v>783521</v>
      </c>
      <c r="C104" s="25">
        <v>45301</v>
      </c>
      <c r="D104" s="24">
        <v>966</v>
      </c>
      <c r="E104" s="26" t="s">
        <v>128</v>
      </c>
      <c r="F104" s="26" t="s">
        <v>129</v>
      </c>
      <c r="G104" s="32" t="s">
        <v>200</v>
      </c>
      <c r="H104" s="26" t="s">
        <v>201</v>
      </c>
      <c r="I104" s="33">
        <v>1</v>
      </c>
      <c r="J104" s="18">
        <v>167</v>
      </c>
      <c r="K104" s="18">
        <v>125.25</v>
      </c>
      <c r="L104" s="35">
        <v>25</v>
      </c>
      <c r="M104" s="26" t="s">
        <v>31</v>
      </c>
      <c r="N104" s="18">
        <v>125.25</v>
      </c>
      <c r="O104" s="18">
        <v>25.05</v>
      </c>
      <c r="P104" s="21">
        <f t="shared" si="1"/>
        <v>0.2</v>
      </c>
      <c r="Q104" s="22" t="s">
        <v>16</v>
      </c>
    </row>
    <row r="105" spans="1:17" s="23" customFormat="1" ht="11.25" outlineLevel="2" x14ac:dyDescent="0.2">
      <c r="A105" s="24">
        <v>77</v>
      </c>
      <c r="B105" s="24">
        <v>783630</v>
      </c>
      <c r="C105" s="25">
        <v>45302</v>
      </c>
      <c r="D105" s="24">
        <v>1852</v>
      </c>
      <c r="E105" s="26" t="s">
        <v>202</v>
      </c>
      <c r="F105" s="26" t="s">
        <v>203</v>
      </c>
      <c r="G105" s="32" t="s">
        <v>204</v>
      </c>
      <c r="H105" s="26" t="s">
        <v>205</v>
      </c>
      <c r="I105" s="33">
        <v>1</v>
      </c>
      <c r="J105" s="18">
        <v>245</v>
      </c>
      <c r="K105" s="18">
        <v>233</v>
      </c>
      <c r="L105" s="35">
        <v>4.8979591836734704</v>
      </c>
      <c r="M105" s="26" t="s">
        <v>31</v>
      </c>
      <c r="N105" s="18">
        <v>233</v>
      </c>
      <c r="O105" s="18">
        <v>55.967551020408202</v>
      </c>
      <c r="P105" s="21">
        <f t="shared" si="1"/>
        <v>0.24020408163265322</v>
      </c>
      <c r="Q105" s="22" t="s">
        <v>16</v>
      </c>
    </row>
    <row r="106" spans="1:17" s="23" customFormat="1" ht="11.25" outlineLevel="2" x14ac:dyDescent="0.2">
      <c r="A106" s="24">
        <v>77</v>
      </c>
      <c r="B106" s="24">
        <v>783638</v>
      </c>
      <c r="C106" s="25">
        <v>45302</v>
      </c>
      <c r="D106" s="24">
        <v>966</v>
      </c>
      <c r="E106" s="26" t="s">
        <v>32</v>
      </c>
      <c r="F106" s="26" t="s">
        <v>33</v>
      </c>
      <c r="G106" s="32" t="s">
        <v>206</v>
      </c>
      <c r="H106" s="26" t="s">
        <v>207</v>
      </c>
      <c r="I106" s="33">
        <v>2</v>
      </c>
      <c r="J106" s="18">
        <v>48</v>
      </c>
      <c r="K106" s="18">
        <v>36</v>
      </c>
      <c r="L106" s="35">
        <v>25</v>
      </c>
      <c r="M106" s="26" t="s">
        <v>40</v>
      </c>
      <c r="N106" s="18">
        <v>72</v>
      </c>
      <c r="O106" s="18">
        <v>12.24</v>
      </c>
      <c r="P106" s="21">
        <f t="shared" si="1"/>
        <v>0.17</v>
      </c>
      <c r="Q106" s="22" t="s">
        <v>16</v>
      </c>
    </row>
    <row r="107" spans="1:17" s="23" customFormat="1" ht="11.25" outlineLevel="2" x14ac:dyDescent="0.2">
      <c r="A107" s="24">
        <v>77</v>
      </c>
      <c r="B107" s="24">
        <v>783638</v>
      </c>
      <c r="C107" s="25">
        <v>45302</v>
      </c>
      <c r="D107" s="24">
        <v>966</v>
      </c>
      <c r="E107" s="26" t="s">
        <v>32</v>
      </c>
      <c r="F107" s="26" t="s">
        <v>33</v>
      </c>
      <c r="G107" s="32" t="s">
        <v>208</v>
      </c>
      <c r="H107" s="26" t="s">
        <v>209</v>
      </c>
      <c r="I107" s="33">
        <v>4</v>
      </c>
      <c r="J107" s="18">
        <v>112</v>
      </c>
      <c r="K107" s="18">
        <v>84</v>
      </c>
      <c r="L107" s="35">
        <v>25</v>
      </c>
      <c r="M107" s="26" t="s">
        <v>40</v>
      </c>
      <c r="N107" s="18">
        <v>336</v>
      </c>
      <c r="O107" s="18">
        <v>57.12</v>
      </c>
      <c r="P107" s="21">
        <f t="shared" si="1"/>
        <v>0.16999999999999998</v>
      </c>
      <c r="Q107" s="22" t="s">
        <v>16</v>
      </c>
    </row>
    <row r="108" spans="1:17" s="23" customFormat="1" ht="11.25" outlineLevel="2" x14ac:dyDescent="0.2">
      <c r="A108" s="24">
        <v>77</v>
      </c>
      <c r="B108" s="24">
        <v>783638</v>
      </c>
      <c r="C108" s="25">
        <v>45302</v>
      </c>
      <c r="D108" s="24">
        <v>966</v>
      </c>
      <c r="E108" s="26" t="s">
        <v>32</v>
      </c>
      <c r="F108" s="26" t="s">
        <v>33</v>
      </c>
      <c r="G108" s="32" t="s">
        <v>210</v>
      </c>
      <c r="H108" s="26" t="s">
        <v>211</v>
      </c>
      <c r="I108" s="33">
        <v>2</v>
      </c>
      <c r="J108" s="18">
        <v>170</v>
      </c>
      <c r="K108" s="18">
        <v>127.5</v>
      </c>
      <c r="L108" s="35">
        <v>25</v>
      </c>
      <c r="M108" s="26" t="s">
        <v>31</v>
      </c>
      <c r="N108" s="18">
        <v>255</v>
      </c>
      <c r="O108" s="18">
        <v>51</v>
      </c>
      <c r="P108" s="21">
        <f t="shared" si="1"/>
        <v>0.2</v>
      </c>
      <c r="Q108" s="22" t="s">
        <v>16</v>
      </c>
    </row>
    <row r="109" spans="1:17" s="23" customFormat="1" ht="11.25" outlineLevel="2" x14ac:dyDescent="0.2">
      <c r="A109" s="24">
        <v>77</v>
      </c>
      <c r="B109" s="24">
        <v>783638</v>
      </c>
      <c r="C109" s="25">
        <v>45302</v>
      </c>
      <c r="D109" s="24">
        <v>966</v>
      </c>
      <c r="E109" s="26" t="s">
        <v>32</v>
      </c>
      <c r="F109" s="26" t="s">
        <v>33</v>
      </c>
      <c r="G109" s="32" t="s">
        <v>212</v>
      </c>
      <c r="H109" s="26" t="s">
        <v>213</v>
      </c>
      <c r="I109" s="33">
        <v>2</v>
      </c>
      <c r="J109" s="18">
        <v>153</v>
      </c>
      <c r="K109" s="18">
        <v>114.75</v>
      </c>
      <c r="L109" s="35">
        <v>25</v>
      </c>
      <c r="M109" s="26" t="s">
        <v>40</v>
      </c>
      <c r="N109" s="18">
        <v>229.5</v>
      </c>
      <c r="O109" s="18">
        <v>39.015000000000001</v>
      </c>
      <c r="P109" s="21">
        <f t="shared" si="1"/>
        <v>0.17</v>
      </c>
      <c r="Q109" s="22" t="s">
        <v>16</v>
      </c>
    </row>
    <row r="110" spans="1:17" s="23" customFormat="1" ht="11.25" outlineLevel="2" x14ac:dyDescent="0.2">
      <c r="A110" s="24">
        <v>77</v>
      </c>
      <c r="B110" s="24">
        <v>783638</v>
      </c>
      <c r="C110" s="25">
        <v>45302</v>
      </c>
      <c r="D110" s="24">
        <v>966</v>
      </c>
      <c r="E110" s="26" t="s">
        <v>32</v>
      </c>
      <c r="F110" s="26" t="s">
        <v>33</v>
      </c>
      <c r="G110" s="32" t="s">
        <v>154</v>
      </c>
      <c r="H110" s="26" t="s">
        <v>155</v>
      </c>
      <c r="I110" s="33">
        <v>4</v>
      </c>
      <c r="J110" s="18">
        <v>8</v>
      </c>
      <c r="K110" s="18">
        <v>5.1100000000000003</v>
      </c>
      <c r="L110" s="35">
        <v>36.125</v>
      </c>
      <c r="M110" s="26" t="s">
        <v>24</v>
      </c>
      <c r="N110" s="18">
        <v>20.440000000000001</v>
      </c>
      <c r="O110" s="18">
        <v>3.577</v>
      </c>
      <c r="P110" s="21">
        <f t="shared" si="1"/>
        <v>0.17499999999999999</v>
      </c>
      <c r="Q110" s="22" t="s">
        <v>16</v>
      </c>
    </row>
    <row r="111" spans="1:17" s="23" customFormat="1" ht="11.25" outlineLevel="2" x14ac:dyDescent="0.2">
      <c r="A111" s="24">
        <v>77</v>
      </c>
      <c r="B111" s="24">
        <v>783638</v>
      </c>
      <c r="C111" s="25">
        <v>45302</v>
      </c>
      <c r="D111" s="24">
        <v>966</v>
      </c>
      <c r="E111" s="26" t="s">
        <v>32</v>
      </c>
      <c r="F111" s="26" t="s">
        <v>33</v>
      </c>
      <c r="G111" s="32" t="s">
        <v>158</v>
      </c>
      <c r="H111" s="26" t="s">
        <v>159</v>
      </c>
      <c r="I111" s="33">
        <v>2</v>
      </c>
      <c r="J111" s="18">
        <v>20</v>
      </c>
      <c r="K111" s="18">
        <v>13.24</v>
      </c>
      <c r="L111" s="35">
        <v>33.799999999999997</v>
      </c>
      <c r="M111" s="26" t="s">
        <v>24</v>
      </c>
      <c r="N111" s="18">
        <v>26.48</v>
      </c>
      <c r="O111" s="18">
        <v>4.6340000000000003</v>
      </c>
      <c r="P111" s="21">
        <f t="shared" si="1"/>
        <v>0.17500000000000002</v>
      </c>
      <c r="Q111" s="22" t="s">
        <v>16</v>
      </c>
    </row>
    <row r="112" spans="1:17" s="23" customFormat="1" ht="11.25" outlineLevel="2" x14ac:dyDescent="0.2">
      <c r="A112" s="24">
        <v>77</v>
      </c>
      <c r="B112" s="24">
        <v>783638</v>
      </c>
      <c r="C112" s="25">
        <v>45302</v>
      </c>
      <c r="D112" s="24">
        <v>966</v>
      </c>
      <c r="E112" s="26" t="s">
        <v>32</v>
      </c>
      <c r="F112" s="26" t="s">
        <v>33</v>
      </c>
      <c r="G112" s="32" t="s">
        <v>214</v>
      </c>
      <c r="H112" s="26" t="s">
        <v>215</v>
      </c>
      <c r="I112" s="33">
        <v>2</v>
      </c>
      <c r="J112" s="18">
        <v>32</v>
      </c>
      <c r="K112" s="18">
        <v>20.83</v>
      </c>
      <c r="L112" s="35">
        <v>34.90625</v>
      </c>
      <c r="M112" s="26" t="s">
        <v>24</v>
      </c>
      <c r="N112" s="18">
        <v>41.66</v>
      </c>
      <c r="O112" s="18">
        <v>7.2904999999999998</v>
      </c>
      <c r="P112" s="21">
        <f t="shared" si="1"/>
        <v>0.17500000000000002</v>
      </c>
      <c r="Q112" s="22" t="s">
        <v>16</v>
      </c>
    </row>
    <row r="113" spans="1:17" s="23" customFormat="1" ht="11.25" outlineLevel="2" x14ac:dyDescent="0.2">
      <c r="A113" s="24">
        <v>77</v>
      </c>
      <c r="B113" s="24">
        <v>783638</v>
      </c>
      <c r="C113" s="25">
        <v>45302</v>
      </c>
      <c r="D113" s="24">
        <v>966</v>
      </c>
      <c r="E113" s="26" t="s">
        <v>32</v>
      </c>
      <c r="F113" s="26" t="s">
        <v>33</v>
      </c>
      <c r="G113" s="32" t="s">
        <v>164</v>
      </c>
      <c r="H113" s="26" t="s">
        <v>165</v>
      </c>
      <c r="I113" s="33">
        <v>2</v>
      </c>
      <c r="J113" s="18">
        <v>22</v>
      </c>
      <c r="K113" s="18">
        <v>14.65</v>
      </c>
      <c r="L113" s="35">
        <v>33.409090909090899</v>
      </c>
      <c r="M113" s="26" t="s">
        <v>24</v>
      </c>
      <c r="N113" s="18">
        <v>29.3</v>
      </c>
      <c r="O113" s="18">
        <v>5.1275000000000004</v>
      </c>
      <c r="P113" s="21">
        <f t="shared" si="1"/>
        <v>0.17500000000000002</v>
      </c>
      <c r="Q113" s="22" t="s">
        <v>16</v>
      </c>
    </row>
    <row r="114" spans="1:17" s="23" customFormat="1" ht="11.25" outlineLevel="2" x14ac:dyDescent="0.2">
      <c r="A114" s="24">
        <v>77</v>
      </c>
      <c r="B114" s="24">
        <v>783638</v>
      </c>
      <c r="C114" s="25">
        <v>45302</v>
      </c>
      <c r="D114" s="24">
        <v>966</v>
      </c>
      <c r="E114" s="26" t="s">
        <v>32</v>
      </c>
      <c r="F114" s="26" t="s">
        <v>33</v>
      </c>
      <c r="G114" s="32" t="s">
        <v>216</v>
      </c>
      <c r="H114" s="26" t="s">
        <v>217</v>
      </c>
      <c r="I114" s="33">
        <v>4</v>
      </c>
      <c r="J114" s="18">
        <v>14</v>
      </c>
      <c r="K114" s="18">
        <v>9.33</v>
      </c>
      <c r="L114" s="35">
        <v>33.357142857142897</v>
      </c>
      <c r="M114" s="26" t="s">
        <v>24</v>
      </c>
      <c r="N114" s="18">
        <v>37.32</v>
      </c>
      <c r="O114" s="18">
        <v>6.5309999999999997</v>
      </c>
      <c r="P114" s="21">
        <f t="shared" si="1"/>
        <v>0.17499999999999999</v>
      </c>
      <c r="Q114" s="22" t="s">
        <v>16</v>
      </c>
    </row>
    <row r="115" spans="1:17" s="23" customFormat="1" ht="11.25" outlineLevel="2" x14ac:dyDescent="0.2">
      <c r="A115" s="24">
        <v>77</v>
      </c>
      <c r="B115" s="24">
        <v>783638</v>
      </c>
      <c r="C115" s="25">
        <v>45302</v>
      </c>
      <c r="D115" s="24">
        <v>966</v>
      </c>
      <c r="E115" s="26" t="s">
        <v>32</v>
      </c>
      <c r="F115" s="26" t="s">
        <v>33</v>
      </c>
      <c r="G115" s="32" t="s">
        <v>218</v>
      </c>
      <c r="H115" s="26" t="s">
        <v>171</v>
      </c>
      <c r="I115" s="33">
        <v>12</v>
      </c>
      <c r="J115" s="18">
        <v>10</v>
      </c>
      <c r="K115" s="18">
        <v>6.5100000000000007</v>
      </c>
      <c r="L115" s="35">
        <v>34.9</v>
      </c>
      <c r="M115" s="26" t="s">
        <v>24</v>
      </c>
      <c r="N115" s="18">
        <v>78.12</v>
      </c>
      <c r="O115" s="18">
        <v>13.670999999999999</v>
      </c>
      <c r="P115" s="21">
        <f t="shared" si="1"/>
        <v>0.17499999999999999</v>
      </c>
      <c r="Q115" s="22" t="s">
        <v>16</v>
      </c>
    </row>
    <row r="116" spans="1:17" s="23" customFormat="1" ht="11.25" outlineLevel="2" x14ac:dyDescent="0.2">
      <c r="A116" s="24">
        <v>77</v>
      </c>
      <c r="B116" s="24">
        <v>783638</v>
      </c>
      <c r="C116" s="25">
        <v>45302</v>
      </c>
      <c r="D116" s="24">
        <v>966</v>
      </c>
      <c r="E116" s="26" t="s">
        <v>32</v>
      </c>
      <c r="F116" s="26" t="s">
        <v>33</v>
      </c>
      <c r="G116" s="32" t="s">
        <v>219</v>
      </c>
      <c r="H116" s="26" t="s">
        <v>220</v>
      </c>
      <c r="I116" s="33">
        <v>4</v>
      </c>
      <c r="J116" s="18">
        <v>31</v>
      </c>
      <c r="K116" s="18">
        <v>20.03</v>
      </c>
      <c r="L116" s="35">
        <v>35.387096774193601</v>
      </c>
      <c r="M116" s="26" t="s">
        <v>24</v>
      </c>
      <c r="N116" s="18">
        <v>80.12</v>
      </c>
      <c r="O116" s="18">
        <v>14.021000000000001</v>
      </c>
      <c r="P116" s="21">
        <f t="shared" si="1"/>
        <v>0.17499999999999999</v>
      </c>
      <c r="Q116" s="22" t="s">
        <v>16</v>
      </c>
    </row>
    <row r="117" spans="1:17" s="23" customFormat="1" ht="11.25" outlineLevel="2" x14ac:dyDescent="0.2">
      <c r="A117" s="24">
        <v>77</v>
      </c>
      <c r="B117" s="24">
        <v>783638</v>
      </c>
      <c r="C117" s="25">
        <v>45302</v>
      </c>
      <c r="D117" s="24">
        <v>966</v>
      </c>
      <c r="E117" s="26" t="s">
        <v>32</v>
      </c>
      <c r="F117" s="26" t="s">
        <v>33</v>
      </c>
      <c r="G117" s="32" t="s">
        <v>172</v>
      </c>
      <c r="H117" s="26" t="s">
        <v>173</v>
      </c>
      <c r="I117" s="33">
        <v>4</v>
      </c>
      <c r="J117" s="18">
        <v>33</v>
      </c>
      <c r="K117" s="18">
        <v>21.48</v>
      </c>
      <c r="L117" s="35">
        <v>34.909090909090899</v>
      </c>
      <c r="M117" s="26" t="s">
        <v>24</v>
      </c>
      <c r="N117" s="18">
        <v>85.92</v>
      </c>
      <c r="O117" s="18">
        <v>15.036</v>
      </c>
      <c r="P117" s="21">
        <f t="shared" si="1"/>
        <v>0.17499999999999999</v>
      </c>
      <c r="Q117" s="22" t="s">
        <v>16</v>
      </c>
    </row>
    <row r="118" spans="1:17" s="23" customFormat="1" ht="11.25" outlineLevel="2" x14ac:dyDescent="0.2">
      <c r="A118" s="24">
        <v>77</v>
      </c>
      <c r="B118" s="24">
        <v>783638</v>
      </c>
      <c r="C118" s="25">
        <v>45302</v>
      </c>
      <c r="D118" s="24">
        <v>966</v>
      </c>
      <c r="E118" s="26" t="s">
        <v>32</v>
      </c>
      <c r="F118" s="26" t="s">
        <v>33</v>
      </c>
      <c r="G118" s="32" t="s">
        <v>174</v>
      </c>
      <c r="H118" s="26" t="s">
        <v>175</v>
      </c>
      <c r="I118" s="33">
        <v>4</v>
      </c>
      <c r="J118" s="18">
        <v>29</v>
      </c>
      <c r="K118" s="18">
        <v>18.55</v>
      </c>
      <c r="L118" s="35">
        <v>36.034482758620697</v>
      </c>
      <c r="M118" s="26" t="s">
        <v>24</v>
      </c>
      <c r="N118" s="18">
        <v>74.2</v>
      </c>
      <c r="O118" s="18">
        <v>12.984999999999999</v>
      </c>
      <c r="P118" s="21">
        <f t="shared" si="1"/>
        <v>0.17499999999999999</v>
      </c>
      <c r="Q118" s="22" t="s">
        <v>16</v>
      </c>
    </row>
    <row r="119" spans="1:17" s="23" customFormat="1" ht="11.25" outlineLevel="2" x14ac:dyDescent="0.2">
      <c r="A119" s="24">
        <v>77</v>
      </c>
      <c r="B119" s="24">
        <v>783638</v>
      </c>
      <c r="C119" s="25">
        <v>45302</v>
      </c>
      <c r="D119" s="24">
        <v>966</v>
      </c>
      <c r="E119" s="26" t="s">
        <v>32</v>
      </c>
      <c r="F119" s="26" t="s">
        <v>33</v>
      </c>
      <c r="G119" s="32" t="s">
        <v>221</v>
      </c>
      <c r="H119" s="26" t="s">
        <v>222</v>
      </c>
      <c r="I119" s="33">
        <v>4</v>
      </c>
      <c r="J119" s="18">
        <v>29</v>
      </c>
      <c r="K119" s="18">
        <v>18.600000000000001</v>
      </c>
      <c r="L119" s="35">
        <v>35.862068965517203</v>
      </c>
      <c r="M119" s="26" t="s">
        <v>24</v>
      </c>
      <c r="N119" s="18">
        <v>74.400000000000006</v>
      </c>
      <c r="O119" s="18">
        <v>13.02</v>
      </c>
      <c r="P119" s="21">
        <f t="shared" si="1"/>
        <v>0.17499999999999999</v>
      </c>
      <c r="Q119" s="22" t="s">
        <v>16</v>
      </c>
    </row>
    <row r="120" spans="1:17" s="23" customFormat="1" ht="11.25" outlineLevel="2" x14ac:dyDescent="0.2">
      <c r="A120" s="24">
        <v>77</v>
      </c>
      <c r="B120" s="24">
        <v>783638</v>
      </c>
      <c r="C120" s="25">
        <v>45302</v>
      </c>
      <c r="D120" s="24">
        <v>966</v>
      </c>
      <c r="E120" s="26" t="s">
        <v>32</v>
      </c>
      <c r="F120" s="26" t="s">
        <v>33</v>
      </c>
      <c r="G120" s="32" t="s">
        <v>223</v>
      </c>
      <c r="H120" s="26" t="s">
        <v>224</v>
      </c>
      <c r="I120" s="33">
        <v>2</v>
      </c>
      <c r="J120" s="18">
        <v>69</v>
      </c>
      <c r="K120" s="18">
        <v>46.09</v>
      </c>
      <c r="L120" s="35">
        <v>33.202898550724598</v>
      </c>
      <c r="M120" s="26" t="s">
        <v>24</v>
      </c>
      <c r="N120" s="18">
        <v>92.18</v>
      </c>
      <c r="O120" s="18">
        <v>16.131499999999999</v>
      </c>
      <c r="P120" s="21">
        <f t="shared" si="1"/>
        <v>0.17499999999999999</v>
      </c>
      <c r="Q120" s="22" t="s">
        <v>16</v>
      </c>
    </row>
    <row r="121" spans="1:17" s="23" customFormat="1" ht="11.25" outlineLevel="2" x14ac:dyDescent="0.2">
      <c r="A121" s="24">
        <v>77</v>
      </c>
      <c r="B121" s="24">
        <v>783638</v>
      </c>
      <c r="C121" s="25">
        <v>45302</v>
      </c>
      <c r="D121" s="24">
        <v>966</v>
      </c>
      <c r="E121" s="26" t="s">
        <v>32</v>
      </c>
      <c r="F121" s="26" t="s">
        <v>33</v>
      </c>
      <c r="G121" s="32" t="s">
        <v>225</v>
      </c>
      <c r="H121" s="26" t="s">
        <v>226</v>
      </c>
      <c r="I121" s="33">
        <v>2</v>
      </c>
      <c r="J121" s="18">
        <v>151</v>
      </c>
      <c r="K121" s="18">
        <v>113.25</v>
      </c>
      <c r="L121" s="35">
        <v>25</v>
      </c>
      <c r="M121" s="26" t="s">
        <v>31</v>
      </c>
      <c r="N121" s="18">
        <v>226.5</v>
      </c>
      <c r="O121" s="18">
        <v>45.3</v>
      </c>
      <c r="P121" s="21">
        <f t="shared" si="1"/>
        <v>0.19999999999999998</v>
      </c>
      <c r="Q121" s="22" t="s">
        <v>16</v>
      </c>
    </row>
    <row r="122" spans="1:17" s="23" customFormat="1" ht="11.25" outlineLevel="2" x14ac:dyDescent="0.2">
      <c r="A122" s="24">
        <v>77</v>
      </c>
      <c r="B122" s="24">
        <v>783638</v>
      </c>
      <c r="C122" s="25">
        <v>45302</v>
      </c>
      <c r="D122" s="24">
        <v>966</v>
      </c>
      <c r="E122" s="26" t="s">
        <v>32</v>
      </c>
      <c r="F122" s="26" t="s">
        <v>33</v>
      </c>
      <c r="G122" s="32" t="s">
        <v>227</v>
      </c>
      <c r="H122" s="26" t="s">
        <v>228</v>
      </c>
      <c r="I122" s="33">
        <v>2</v>
      </c>
      <c r="J122" s="18">
        <v>76</v>
      </c>
      <c r="K122" s="18">
        <v>51.01</v>
      </c>
      <c r="L122" s="35">
        <v>32.881578947368403</v>
      </c>
      <c r="M122" s="26" t="s">
        <v>24</v>
      </c>
      <c r="N122" s="18">
        <v>102.02</v>
      </c>
      <c r="O122" s="18">
        <v>17.8535</v>
      </c>
      <c r="P122" s="21">
        <f t="shared" si="1"/>
        <v>0.17500000000000002</v>
      </c>
      <c r="Q122" s="22" t="s">
        <v>16</v>
      </c>
    </row>
    <row r="123" spans="1:17" s="23" customFormat="1" ht="11.25" outlineLevel="2" x14ac:dyDescent="0.2">
      <c r="A123" s="24">
        <v>77</v>
      </c>
      <c r="B123" s="24">
        <v>783638</v>
      </c>
      <c r="C123" s="25">
        <v>45302</v>
      </c>
      <c r="D123" s="24">
        <v>966</v>
      </c>
      <c r="E123" s="26" t="s">
        <v>32</v>
      </c>
      <c r="F123" s="26" t="s">
        <v>33</v>
      </c>
      <c r="G123" s="32" t="s">
        <v>190</v>
      </c>
      <c r="H123" s="26" t="s">
        <v>191</v>
      </c>
      <c r="I123" s="33">
        <v>4</v>
      </c>
      <c r="J123" s="18">
        <v>32</v>
      </c>
      <c r="K123" s="18">
        <v>20.79</v>
      </c>
      <c r="L123" s="35">
        <v>35.03125</v>
      </c>
      <c r="M123" s="26" t="s">
        <v>24</v>
      </c>
      <c r="N123" s="18">
        <v>83.16</v>
      </c>
      <c r="O123" s="18">
        <v>14.553000000000001</v>
      </c>
      <c r="P123" s="21">
        <f t="shared" si="1"/>
        <v>0.17500000000000002</v>
      </c>
      <c r="Q123" s="22" t="s">
        <v>16</v>
      </c>
    </row>
    <row r="124" spans="1:17" s="23" customFormat="1" ht="11.25" outlineLevel="2" x14ac:dyDescent="0.2">
      <c r="A124" s="24">
        <v>77</v>
      </c>
      <c r="B124" s="24">
        <v>783665</v>
      </c>
      <c r="C124" s="25">
        <v>45303</v>
      </c>
      <c r="D124" s="24">
        <v>656</v>
      </c>
      <c r="E124" s="26" t="s">
        <v>229</v>
      </c>
      <c r="F124" s="26" t="s">
        <v>230</v>
      </c>
      <c r="G124" s="32" t="s">
        <v>231</v>
      </c>
      <c r="H124" s="26" t="s">
        <v>232</v>
      </c>
      <c r="I124" s="33">
        <v>1</v>
      </c>
      <c r="J124" s="18">
        <v>380</v>
      </c>
      <c r="K124" s="18">
        <v>380</v>
      </c>
      <c r="L124" s="35">
        <v>0</v>
      </c>
      <c r="M124" s="26" t="s">
        <v>31</v>
      </c>
      <c r="N124" s="18">
        <v>380</v>
      </c>
      <c r="O124" s="18">
        <v>95</v>
      </c>
      <c r="P124" s="21">
        <f t="shared" si="1"/>
        <v>0.25</v>
      </c>
      <c r="Q124" s="22" t="s">
        <v>16</v>
      </c>
    </row>
    <row r="125" spans="1:17" s="23" customFormat="1" ht="11.25" outlineLevel="2" x14ac:dyDescent="0.2">
      <c r="A125" s="24">
        <v>77</v>
      </c>
      <c r="B125" s="24">
        <v>783732</v>
      </c>
      <c r="C125" s="25">
        <v>45303</v>
      </c>
      <c r="D125" s="24">
        <v>966</v>
      </c>
      <c r="E125" s="26" t="s">
        <v>41</v>
      </c>
      <c r="F125" s="26" t="s">
        <v>33</v>
      </c>
      <c r="G125" s="32" t="s">
        <v>233</v>
      </c>
      <c r="H125" s="26" t="s">
        <v>234</v>
      </c>
      <c r="I125" s="33">
        <v>1</v>
      </c>
      <c r="J125" s="18">
        <v>658</v>
      </c>
      <c r="K125" s="18">
        <v>460.6</v>
      </c>
      <c r="L125" s="35">
        <v>30</v>
      </c>
      <c r="M125" s="26" t="s">
        <v>40</v>
      </c>
      <c r="N125" s="18">
        <v>460.6</v>
      </c>
      <c r="O125" s="18">
        <v>75.538399999999996</v>
      </c>
      <c r="P125" s="21">
        <f t="shared" si="1"/>
        <v>0.16399999999999998</v>
      </c>
      <c r="Q125" s="22" t="s">
        <v>16</v>
      </c>
    </row>
    <row r="126" spans="1:17" s="23" customFormat="1" ht="11.25" outlineLevel="2" x14ac:dyDescent="0.2">
      <c r="A126" s="24">
        <v>77</v>
      </c>
      <c r="B126" s="24">
        <v>783741</v>
      </c>
      <c r="C126" s="25">
        <v>45306</v>
      </c>
      <c r="D126" s="24">
        <v>699</v>
      </c>
      <c r="E126" s="26" t="s">
        <v>235</v>
      </c>
      <c r="F126" s="26" t="s">
        <v>236</v>
      </c>
      <c r="G126" s="32" t="s">
        <v>237</v>
      </c>
      <c r="H126" s="26" t="s">
        <v>238</v>
      </c>
      <c r="I126" s="33">
        <v>1</v>
      </c>
      <c r="J126" s="18">
        <v>103</v>
      </c>
      <c r="K126" s="18">
        <v>103</v>
      </c>
      <c r="L126" s="35">
        <v>0</v>
      </c>
      <c r="M126" s="26" t="s">
        <v>31</v>
      </c>
      <c r="N126" s="18">
        <v>103</v>
      </c>
      <c r="O126" s="18">
        <v>25.75</v>
      </c>
      <c r="P126" s="21">
        <f t="shared" si="1"/>
        <v>0.25</v>
      </c>
      <c r="Q126" s="22" t="s">
        <v>16</v>
      </c>
    </row>
    <row r="127" spans="1:17" s="23" customFormat="1" ht="11.25" outlineLevel="2" x14ac:dyDescent="0.2">
      <c r="A127" s="24">
        <v>77</v>
      </c>
      <c r="B127" s="24">
        <v>783744</v>
      </c>
      <c r="C127" s="25">
        <v>45306</v>
      </c>
      <c r="D127" s="24">
        <v>656</v>
      </c>
      <c r="E127" s="26" t="s">
        <v>239</v>
      </c>
      <c r="F127" s="26" t="s">
        <v>240</v>
      </c>
      <c r="G127" s="32" t="s">
        <v>241</v>
      </c>
      <c r="H127" s="26" t="s">
        <v>242</v>
      </c>
      <c r="I127" s="33">
        <v>1</v>
      </c>
      <c r="J127" s="18">
        <v>225</v>
      </c>
      <c r="K127" s="18">
        <v>193.52</v>
      </c>
      <c r="L127" s="35">
        <v>18</v>
      </c>
      <c r="M127" s="26" t="s">
        <v>40</v>
      </c>
      <c r="N127" s="18">
        <v>193.52</v>
      </c>
      <c r="O127" s="18">
        <v>34.523968000000004</v>
      </c>
      <c r="P127" s="21">
        <f t="shared" si="1"/>
        <v>0.1784</v>
      </c>
      <c r="Q127" s="22" t="s">
        <v>16</v>
      </c>
    </row>
    <row r="128" spans="1:17" s="23" customFormat="1" ht="11.25" outlineLevel="2" x14ac:dyDescent="0.2">
      <c r="A128" s="24">
        <v>77</v>
      </c>
      <c r="B128" s="24">
        <v>783744</v>
      </c>
      <c r="C128" s="25">
        <v>45306</v>
      </c>
      <c r="D128" s="24">
        <v>656</v>
      </c>
      <c r="E128" s="26" t="s">
        <v>239</v>
      </c>
      <c r="F128" s="26" t="s">
        <v>240</v>
      </c>
      <c r="G128" s="32" t="s">
        <v>243</v>
      </c>
      <c r="H128" s="26" t="s">
        <v>244</v>
      </c>
      <c r="I128" s="33">
        <v>1</v>
      </c>
      <c r="J128" s="18">
        <v>67</v>
      </c>
      <c r="K128" s="18">
        <v>57.4</v>
      </c>
      <c r="L128" s="35">
        <v>18</v>
      </c>
      <c r="M128" s="26" t="s">
        <v>31</v>
      </c>
      <c r="N128" s="18">
        <v>57.4</v>
      </c>
      <c r="O128" s="18">
        <v>12.2836</v>
      </c>
      <c r="P128" s="21">
        <f t="shared" si="1"/>
        <v>0.214</v>
      </c>
      <c r="Q128" s="22" t="s">
        <v>16</v>
      </c>
    </row>
    <row r="129" spans="1:17" s="23" customFormat="1" ht="11.25" outlineLevel="2" x14ac:dyDescent="0.2">
      <c r="A129" s="24">
        <v>77</v>
      </c>
      <c r="B129" s="24">
        <v>783744</v>
      </c>
      <c r="C129" s="25">
        <v>45306</v>
      </c>
      <c r="D129" s="24">
        <v>656</v>
      </c>
      <c r="E129" s="26" t="s">
        <v>239</v>
      </c>
      <c r="F129" s="26" t="s">
        <v>240</v>
      </c>
      <c r="G129" s="32" t="s">
        <v>245</v>
      </c>
      <c r="H129" s="26" t="s">
        <v>246</v>
      </c>
      <c r="I129" s="33">
        <v>1</v>
      </c>
      <c r="J129" s="18">
        <v>74</v>
      </c>
      <c r="K129" s="18">
        <v>63.96</v>
      </c>
      <c r="L129" s="35">
        <v>18</v>
      </c>
      <c r="M129" s="26" t="s">
        <v>31</v>
      </c>
      <c r="N129" s="18">
        <v>63.96</v>
      </c>
      <c r="O129" s="18">
        <v>13.68744</v>
      </c>
      <c r="P129" s="21">
        <f t="shared" si="1"/>
        <v>0.214</v>
      </c>
      <c r="Q129" s="22" t="s">
        <v>16</v>
      </c>
    </row>
    <row r="130" spans="1:17" s="23" customFormat="1" ht="11.25" outlineLevel="2" x14ac:dyDescent="0.2">
      <c r="A130" s="36">
        <v>77</v>
      </c>
      <c r="B130" s="36">
        <v>783750</v>
      </c>
      <c r="C130" s="37">
        <v>45306</v>
      </c>
      <c r="D130" s="36">
        <v>656</v>
      </c>
      <c r="E130" s="23" t="s">
        <v>94</v>
      </c>
      <c r="F130" s="23" t="s">
        <v>95</v>
      </c>
      <c r="G130" s="38" t="s">
        <v>96</v>
      </c>
      <c r="H130" s="23" t="s">
        <v>97</v>
      </c>
      <c r="I130" s="39">
        <v>1</v>
      </c>
      <c r="J130" s="34">
        <v>510</v>
      </c>
      <c r="K130" s="18">
        <v>395</v>
      </c>
      <c r="L130" s="40">
        <v>22.5490196078431</v>
      </c>
      <c r="M130" s="23" t="s">
        <v>98</v>
      </c>
      <c r="N130" s="34">
        <v>395</v>
      </c>
      <c r="O130" s="34">
        <v>79</v>
      </c>
      <c r="P130" s="21">
        <f t="shared" si="1"/>
        <v>0.2</v>
      </c>
      <c r="Q130" s="22" t="s">
        <v>16</v>
      </c>
    </row>
    <row r="131" spans="1:17" s="23" customFormat="1" ht="11.25" outlineLevel="2" x14ac:dyDescent="0.2">
      <c r="A131" s="36">
        <v>77</v>
      </c>
      <c r="B131" s="36">
        <v>783815</v>
      </c>
      <c r="C131" s="37">
        <v>45307</v>
      </c>
      <c r="D131" s="36">
        <v>997</v>
      </c>
      <c r="E131" s="23" t="s">
        <v>247</v>
      </c>
      <c r="F131" s="23" t="s">
        <v>248</v>
      </c>
      <c r="G131" s="38" t="s">
        <v>249</v>
      </c>
      <c r="H131" s="23" t="s">
        <v>250</v>
      </c>
      <c r="I131" s="39">
        <v>1</v>
      </c>
      <c r="J131" s="34">
        <v>692</v>
      </c>
      <c r="K131" s="18">
        <v>547.5</v>
      </c>
      <c r="L131" s="40">
        <v>20.881502890173401</v>
      </c>
      <c r="M131" s="23" t="s">
        <v>98</v>
      </c>
      <c r="N131" s="34">
        <v>547.5</v>
      </c>
      <c r="O131" s="34">
        <v>111.90698818897638</v>
      </c>
      <c r="P131" s="21">
        <f t="shared" ref="P131:P194" si="2">O131/N131</f>
        <v>0.2043963254593176</v>
      </c>
      <c r="Q131" s="22" t="s">
        <v>16</v>
      </c>
    </row>
    <row r="132" spans="1:17" s="23" customFormat="1" ht="11.25" outlineLevel="2" x14ac:dyDescent="0.2">
      <c r="A132" s="24">
        <v>77</v>
      </c>
      <c r="B132" s="24">
        <v>783849</v>
      </c>
      <c r="C132" s="25">
        <v>45307</v>
      </c>
      <c r="D132" s="24">
        <v>699</v>
      </c>
      <c r="E132" s="26" t="s">
        <v>251</v>
      </c>
      <c r="F132" s="26" t="s">
        <v>252</v>
      </c>
      <c r="G132" s="32" t="s">
        <v>253</v>
      </c>
      <c r="H132" s="26" t="s">
        <v>254</v>
      </c>
      <c r="I132" s="33">
        <v>3</v>
      </c>
      <c r="J132" s="18">
        <v>366</v>
      </c>
      <c r="K132" s="18">
        <v>366</v>
      </c>
      <c r="L132" s="35">
        <v>0</v>
      </c>
      <c r="M132" s="26" t="s">
        <v>31</v>
      </c>
      <c r="N132" s="18">
        <v>1098</v>
      </c>
      <c r="O132" s="18">
        <v>274.5</v>
      </c>
      <c r="P132" s="21">
        <f t="shared" si="2"/>
        <v>0.25</v>
      </c>
      <c r="Q132" s="22" t="s">
        <v>16</v>
      </c>
    </row>
    <row r="133" spans="1:17" s="23" customFormat="1" ht="11.25" outlineLevel="2" x14ac:dyDescent="0.2">
      <c r="A133" s="24">
        <v>77</v>
      </c>
      <c r="B133" s="24">
        <v>783849</v>
      </c>
      <c r="C133" s="25">
        <v>45307</v>
      </c>
      <c r="D133" s="24">
        <v>699</v>
      </c>
      <c r="E133" s="26" t="s">
        <v>251</v>
      </c>
      <c r="F133" s="26" t="s">
        <v>252</v>
      </c>
      <c r="G133" s="32" t="s">
        <v>255</v>
      </c>
      <c r="H133" s="26" t="s">
        <v>256</v>
      </c>
      <c r="I133" s="33">
        <v>2</v>
      </c>
      <c r="J133" s="18">
        <v>367</v>
      </c>
      <c r="K133" s="18">
        <v>367</v>
      </c>
      <c r="L133" s="35">
        <v>0</v>
      </c>
      <c r="M133" s="26" t="s">
        <v>31</v>
      </c>
      <c r="N133" s="18">
        <v>734</v>
      </c>
      <c r="O133" s="18">
        <v>183.5</v>
      </c>
      <c r="P133" s="21">
        <f t="shared" si="2"/>
        <v>0.25</v>
      </c>
      <c r="Q133" s="22" t="s">
        <v>16</v>
      </c>
    </row>
    <row r="134" spans="1:17" s="23" customFormat="1" ht="11.25" outlineLevel="2" x14ac:dyDescent="0.2">
      <c r="A134" s="24">
        <v>77</v>
      </c>
      <c r="B134" s="24">
        <v>783849</v>
      </c>
      <c r="C134" s="25">
        <v>45307</v>
      </c>
      <c r="D134" s="24">
        <v>699</v>
      </c>
      <c r="E134" s="26" t="s">
        <v>251</v>
      </c>
      <c r="F134" s="26" t="s">
        <v>252</v>
      </c>
      <c r="G134" s="32" t="s">
        <v>257</v>
      </c>
      <c r="H134" s="26" t="s">
        <v>256</v>
      </c>
      <c r="I134" s="33">
        <v>2</v>
      </c>
      <c r="J134" s="18">
        <v>347</v>
      </c>
      <c r="K134" s="18">
        <v>347</v>
      </c>
      <c r="L134" s="35">
        <v>0</v>
      </c>
      <c r="M134" s="26" t="s">
        <v>31</v>
      </c>
      <c r="N134" s="18">
        <v>694</v>
      </c>
      <c r="O134" s="18">
        <v>173.5</v>
      </c>
      <c r="P134" s="21">
        <f t="shared" si="2"/>
        <v>0.25</v>
      </c>
      <c r="Q134" s="22" t="s">
        <v>16</v>
      </c>
    </row>
    <row r="135" spans="1:17" s="23" customFormat="1" ht="11.25" outlineLevel="2" x14ac:dyDescent="0.2">
      <c r="A135" s="24">
        <v>77</v>
      </c>
      <c r="B135" s="24">
        <v>783857</v>
      </c>
      <c r="C135" s="25">
        <v>45307</v>
      </c>
      <c r="D135" s="24">
        <v>656</v>
      </c>
      <c r="E135" s="26" t="s">
        <v>229</v>
      </c>
      <c r="F135" s="26" t="s">
        <v>230</v>
      </c>
      <c r="G135" s="32" t="s">
        <v>231</v>
      </c>
      <c r="H135" s="26" t="s">
        <v>232</v>
      </c>
      <c r="I135" s="33">
        <v>1</v>
      </c>
      <c r="J135" s="18">
        <v>380</v>
      </c>
      <c r="K135" s="18">
        <v>380</v>
      </c>
      <c r="L135" s="35">
        <v>0</v>
      </c>
      <c r="M135" s="26" t="s">
        <v>31</v>
      </c>
      <c r="N135" s="18">
        <v>380</v>
      </c>
      <c r="O135" s="18">
        <v>95</v>
      </c>
      <c r="P135" s="21">
        <f t="shared" si="2"/>
        <v>0.25</v>
      </c>
      <c r="Q135" s="22" t="s">
        <v>16</v>
      </c>
    </row>
    <row r="136" spans="1:17" s="23" customFormat="1" ht="11.25" outlineLevel="2" x14ac:dyDescent="0.2">
      <c r="A136" s="24">
        <v>77</v>
      </c>
      <c r="B136" s="24">
        <v>783873</v>
      </c>
      <c r="C136" s="25">
        <v>45307</v>
      </c>
      <c r="D136" s="24">
        <v>2456</v>
      </c>
      <c r="E136" s="26" t="s">
        <v>258</v>
      </c>
      <c r="F136" s="26" t="s">
        <v>18</v>
      </c>
      <c r="G136" s="32" t="s">
        <v>259</v>
      </c>
      <c r="H136" s="26" t="s">
        <v>260</v>
      </c>
      <c r="I136" s="33">
        <v>2</v>
      </c>
      <c r="J136" s="18">
        <v>426</v>
      </c>
      <c r="K136" s="18">
        <v>426</v>
      </c>
      <c r="L136" s="35">
        <v>0</v>
      </c>
      <c r="M136" s="26" t="s">
        <v>31</v>
      </c>
      <c r="N136" s="18">
        <v>852</v>
      </c>
      <c r="O136" s="18">
        <v>213</v>
      </c>
      <c r="P136" s="21">
        <f t="shared" si="2"/>
        <v>0.25</v>
      </c>
      <c r="Q136" s="22" t="s">
        <v>16</v>
      </c>
    </row>
    <row r="137" spans="1:17" s="23" customFormat="1" ht="11.25" outlineLevel="2" x14ac:dyDescent="0.2">
      <c r="A137" s="24">
        <v>77</v>
      </c>
      <c r="B137" s="24">
        <v>783873</v>
      </c>
      <c r="C137" s="25">
        <v>45307</v>
      </c>
      <c r="D137" s="24">
        <v>2456</v>
      </c>
      <c r="E137" s="26" t="s">
        <v>258</v>
      </c>
      <c r="F137" s="26" t="s">
        <v>18</v>
      </c>
      <c r="G137" s="32" t="s">
        <v>261</v>
      </c>
      <c r="H137" s="26" t="s">
        <v>260</v>
      </c>
      <c r="I137" s="33">
        <v>1</v>
      </c>
      <c r="J137" s="18">
        <v>439</v>
      </c>
      <c r="K137" s="18">
        <v>439</v>
      </c>
      <c r="L137" s="35">
        <v>0</v>
      </c>
      <c r="M137" s="26" t="s">
        <v>31</v>
      </c>
      <c r="N137" s="18">
        <v>439</v>
      </c>
      <c r="O137" s="18">
        <v>109.75</v>
      </c>
      <c r="P137" s="21">
        <f t="shared" si="2"/>
        <v>0.25</v>
      </c>
      <c r="Q137" s="22" t="s">
        <v>16</v>
      </c>
    </row>
    <row r="138" spans="1:17" s="23" customFormat="1" ht="11.25" outlineLevel="2" x14ac:dyDescent="0.2">
      <c r="A138" s="24">
        <v>77</v>
      </c>
      <c r="B138" s="24">
        <v>783873</v>
      </c>
      <c r="C138" s="25">
        <v>45307</v>
      </c>
      <c r="D138" s="24">
        <v>2456</v>
      </c>
      <c r="E138" s="26" t="s">
        <v>258</v>
      </c>
      <c r="F138" s="26" t="s">
        <v>18</v>
      </c>
      <c r="G138" s="32" t="s">
        <v>262</v>
      </c>
      <c r="H138" s="26" t="s">
        <v>260</v>
      </c>
      <c r="I138" s="33">
        <v>1</v>
      </c>
      <c r="J138" s="18">
        <v>439</v>
      </c>
      <c r="K138" s="18">
        <v>439</v>
      </c>
      <c r="L138" s="35">
        <v>0</v>
      </c>
      <c r="M138" s="26" t="s">
        <v>31</v>
      </c>
      <c r="N138" s="18">
        <v>439</v>
      </c>
      <c r="O138" s="18">
        <v>109.75</v>
      </c>
      <c r="P138" s="21">
        <f t="shared" si="2"/>
        <v>0.25</v>
      </c>
      <c r="Q138" s="22" t="s">
        <v>16</v>
      </c>
    </row>
    <row r="139" spans="1:17" s="23" customFormat="1" ht="11.25" outlineLevel="2" x14ac:dyDescent="0.2">
      <c r="A139" s="24">
        <v>77</v>
      </c>
      <c r="B139" s="24">
        <v>783873</v>
      </c>
      <c r="C139" s="25">
        <v>45307</v>
      </c>
      <c r="D139" s="24">
        <v>2456</v>
      </c>
      <c r="E139" s="26" t="s">
        <v>258</v>
      </c>
      <c r="F139" s="26" t="s">
        <v>18</v>
      </c>
      <c r="G139" s="32" t="s">
        <v>263</v>
      </c>
      <c r="H139" s="26" t="s">
        <v>260</v>
      </c>
      <c r="I139" s="33">
        <v>1</v>
      </c>
      <c r="J139" s="18">
        <v>439</v>
      </c>
      <c r="K139" s="18">
        <v>439</v>
      </c>
      <c r="L139" s="35">
        <v>0</v>
      </c>
      <c r="M139" s="26" t="s">
        <v>31</v>
      </c>
      <c r="N139" s="18">
        <v>439</v>
      </c>
      <c r="O139" s="18">
        <v>109.75</v>
      </c>
      <c r="P139" s="21">
        <f t="shared" si="2"/>
        <v>0.25</v>
      </c>
      <c r="Q139" s="22" t="s">
        <v>16</v>
      </c>
    </row>
    <row r="140" spans="1:17" s="23" customFormat="1" ht="11.25" outlineLevel="2" x14ac:dyDescent="0.2">
      <c r="A140" s="24">
        <v>77</v>
      </c>
      <c r="B140" s="24">
        <v>783873</v>
      </c>
      <c r="C140" s="25">
        <v>45307</v>
      </c>
      <c r="D140" s="24">
        <v>2456</v>
      </c>
      <c r="E140" s="26" t="s">
        <v>258</v>
      </c>
      <c r="F140" s="26" t="s">
        <v>18</v>
      </c>
      <c r="G140" s="32" t="s">
        <v>264</v>
      </c>
      <c r="H140" s="26" t="s">
        <v>260</v>
      </c>
      <c r="I140" s="33">
        <v>1</v>
      </c>
      <c r="J140" s="18">
        <v>399</v>
      </c>
      <c r="K140" s="18">
        <v>399</v>
      </c>
      <c r="L140" s="35">
        <v>0</v>
      </c>
      <c r="M140" s="26" t="s">
        <v>40</v>
      </c>
      <c r="N140" s="18">
        <v>399</v>
      </c>
      <c r="O140" s="18">
        <v>79.8</v>
      </c>
      <c r="P140" s="21">
        <f t="shared" si="2"/>
        <v>0.19999999999999998</v>
      </c>
      <c r="Q140" s="22" t="s">
        <v>16</v>
      </c>
    </row>
    <row r="141" spans="1:17" s="23" customFormat="1" ht="11.25" outlineLevel="2" x14ac:dyDescent="0.2">
      <c r="A141" s="24">
        <v>77</v>
      </c>
      <c r="B141" s="24">
        <v>783873</v>
      </c>
      <c r="C141" s="25">
        <v>45307</v>
      </c>
      <c r="D141" s="24">
        <v>2456</v>
      </c>
      <c r="E141" s="26" t="s">
        <v>258</v>
      </c>
      <c r="F141" s="26" t="s">
        <v>18</v>
      </c>
      <c r="G141" s="32" t="s">
        <v>265</v>
      </c>
      <c r="H141" s="26" t="s">
        <v>260</v>
      </c>
      <c r="I141" s="33">
        <v>1</v>
      </c>
      <c r="J141" s="18">
        <v>399</v>
      </c>
      <c r="K141" s="18">
        <v>399</v>
      </c>
      <c r="L141" s="35">
        <v>0</v>
      </c>
      <c r="M141" s="26" t="s">
        <v>40</v>
      </c>
      <c r="N141" s="18">
        <v>399</v>
      </c>
      <c r="O141" s="18">
        <v>79.8</v>
      </c>
      <c r="P141" s="21">
        <f t="shared" si="2"/>
        <v>0.19999999999999998</v>
      </c>
      <c r="Q141" s="22" t="s">
        <v>16</v>
      </c>
    </row>
    <row r="142" spans="1:17" s="23" customFormat="1" ht="11.25" outlineLevel="2" x14ac:dyDescent="0.2">
      <c r="A142" s="24">
        <v>77</v>
      </c>
      <c r="B142" s="24">
        <v>783873</v>
      </c>
      <c r="C142" s="25">
        <v>45307</v>
      </c>
      <c r="D142" s="24">
        <v>2456</v>
      </c>
      <c r="E142" s="26" t="s">
        <v>258</v>
      </c>
      <c r="F142" s="26" t="s">
        <v>18</v>
      </c>
      <c r="G142" s="32" t="s">
        <v>266</v>
      </c>
      <c r="H142" s="26" t="s">
        <v>260</v>
      </c>
      <c r="I142" s="33">
        <v>1</v>
      </c>
      <c r="J142" s="18">
        <v>399</v>
      </c>
      <c r="K142" s="18">
        <v>399</v>
      </c>
      <c r="L142" s="35">
        <v>0</v>
      </c>
      <c r="M142" s="26" t="s">
        <v>40</v>
      </c>
      <c r="N142" s="18">
        <v>399</v>
      </c>
      <c r="O142" s="18">
        <v>79.8</v>
      </c>
      <c r="P142" s="21">
        <f t="shared" si="2"/>
        <v>0.19999999999999998</v>
      </c>
      <c r="Q142" s="22" t="s">
        <v>16</v>
      </c>
    </row>
    <row r="143" spans="1:17" s="23" customFormat="1" ht="11.25" outlineLevel="2" x14ac:dyDescent="0.2">
      <c r="A143" s="24">
        <v>77</v>
      </c>
      <c r="B143" s="24">
        <v>783873</v>
      </c>
      <c r="C143" s="25">
        <v>45307</v>
      </c>
      <c r="D143" s="24">
        <v>2456</v>
      </c>
      <c r="E143" s="26" t="s">
        <v>258</v>
      </c>
      <c r="F143" s="26" t="s">
        <v>18</v>
      </c>
      <c r="G143" s="32" t="s">
        <v>267</v>
      </c>
      <c r="H143" s="26" t="s">
        <v>268</v>
      </c>
      <c r="I143" s="33">
        <v>1</v>
      </c>
      <c r="J143" s="18">
        <v>549</v>
      </c>
      <c r="K143" s="18">
        <v>549</v>
      </c>
      <c r="L143" s="35">
        <v>0</v>
      </c>
      <c r="M143" s="26" t="s">
        <v>40</v>
      </c>
      <c r="N143" s="18">
        <v>549</v>
      </c>
      <c r="O143" s="18">
        <v>109.8</v>
      </c>
      <c r="P143" s="21">
        <f t="shared" si="2"/>
        <v>0.19999999999999998</v>
      </c>
      <c r="Q143" s="22" t="s">
        <v>16</v>
      </c>
    </row>
    <row r="144" spans="1:17" s="23" customFormat="1" ht="11.25" outlineLevel="2" x14ac:dyDescent="0.2">
      <c r="A144" s="24">
        <v>77</v>
      </c>
      <c r="B144" s="24">
        <v>783873</v>
      </c>
      <c r="C144" s="25">
        <v>45307</v>
      </c>
      <c r="D144" s="24">
        <v>2456</v>
      </c>
      <c r="E144" s="26" t="s">
        <v>258</v>
      </c>
      <c r="F144" s="26" t="s">
        <v>18</v>
      </c>
      <c r="G144" s="32" t="s">
        <v>269</v>
      </c>
      <c r="H144" s="26" t="s">
        <v>268</v>
      </c>
      <c r="I144" s="33">
        <v>1</v>
      </c>
      <c r="J144" s="18">
        <v>549</v>
      </c>
      <c r="K144" s="18">
        <v>549</v>
      </c>
      <c r="L144" s="35">
        <v>0</v>
      </c>
      <c r="M144" s="26" t="s">
        <v>40</v>
      </c>
      <c r="N144" s="18">
        <v>549</v>
      </c>
      <c r="O144" s="18">
        <v>109.8</v>
      </c>
      <c r="P144" s="21">
        <f t="shared" si="2"/>
        <v>0.19999999999999998</v>
      </c>
      <c r="Q144" s="22" t="s">
        <v>16</v>
      </c>
    </row>
    <row r="145" spans="1:17" s="23" customFormat="1" ht="11.25" outlineLevel="2" x14ac:dyDescent="0.2">
      <c r="A145" s="24">
        <v>77</v>
      </c>
      <c r="B145" s="24">
        <v>783873</v>
      </c>
      <c r="C145" s="25">
        <v>45307</v>
      </c>
      <c r="D145" s="24">
        <v>2456</v>
      </c>
      <c r="E145" s="26" t="s">
        <v>258</v>
      </c>
      <c r="F145" s="26" t="s">
        <v>18</v>
      </c>
      <c r="G145" s="32" t="s">
        <v>270</v>
      </c>
      <c r="H145" s="26" t="s">
        <v>268</v>
      </c>
      <c r="I145" s="33">
        <v>2</v>
      </c>
      <c r="J145" s="18">
        <v>549</v>
      </c>
      <c r="K145" s="18">
        <v>549</v>
      </c>
      <c r="L145" s="35">
        <v>0</v>
      </c>
      <c r="M145" s="26" t="s">
        <v>40</v>
      </c>
      <c r="N145" s="18">
        <v>1098</v>
      </c>
      <c r="O145" s="18">
        <v>219.6</v>
      </c>
      <c r="P145" s="21">
        <f t="shared" si="2"/>
        <v>0.19999999999999998</v>
      </c>
      <c r="Q145" s="22" t="s">
        <v>16</v>
      </c>
    </row>
    <row r="146" spans="1:17" s="23" customFormat="1" ht="11.25" outlineLevel="2" x14ac:dyDescent="0.2">
      <c r="A146" s="24">
        <v>77</v>
      </c>
      <c r="B146" s="24">
        <v>783873</v>
      </c>
      <c r="C146" s="25">
        <v>45307</v>
      </c>
      <c r="D146" s="24">
        <v>2456</v>
      </c>
      <c r="E146" s="26" t="s">
        <v>258</v>
      </c>
      <c r="F146" s="26" t="s">
        <v>18</v>
      </c>
      <c r="G146" s="32" t="s">
        <v>271</v>
      </c>
      <c r="H146" s="26" t="s">
        <v>272</v>
      </c>
      <c r="I146" s="33">
        <v>1</v>
      </c>
      <c r="J146" s="18">
        <v>549</v>
      </c>
      <c r="K146" s="18">
        <v>549</v>
      </c>
      <c r="L146" s="35">
        <v>0</v>
      </c>
      <c r="M146" s="26" t="s">
        <v>40</v>
      </c>
      <c r="N146" s="18">
        <v>549</v>
      </c>
      <c r="O146" s="18">
        <v>109.8</v>
      </c>
      <c r="P146" s="21">
        <f t="shared" si="2"/>
        <v>0.19999999999999998</v>
      </c>
      <c r="Q146" s="22" t="s">
        <v>16</v>
      </c>
    </row>
    <row r="147" spans="1:17" s="23" customFormat="1" ht="11.25" outlineLevel="2" x14ac:dyDescent="0.2">
      <c r="A147" s="24">
        <v>77</v>
      </c>
      <c r="B147" s="24">
        <v>783878</v>
      </c>
      <c r="C147" s="25">
        <v>45307</v>
      </c>
      <c r="D147" s="24">
        <v>699</v>
      </c>
      <c r="E147" s="26" t="s">
        <v>251</v>
      </c>
      <c r="F147" s="26" t="s">
        <v>252</v>
      </c>
      <c r="G147" s="32" t="s">
        <v>273</v>
      </c>
      <c r="H147" s="26" t="s">
        <v>274</v>
      </c>
      <c r="I147" s="33">
        <v>3</v>
      </c>
      <c r="J147" s="18">
        <v>560</v>
      </c>
      <c r="K147" s="18">
        <v>560</v>
      </c>
      <c r="L147" s="35">
        <v>0</v>
      </c>
      <c r="M147" s="26" t="s">
        <v>40</v>
      </c>
      <c r="N147" s="18">
        <v>1680</v>
      </c>
      <c r="O147" s="18">
        <v>336</v>
      </c>
      <c r="P147" s="21">
        <f t="shared" si="2"/>
        <v>0.2</v>
      </c>
      <c r="Q147" s="22" t="s">
        <v>16</v>
      </c>
    </row>
    <row r="148" spans="1:17" s="23" customFormat="1" ht="11.25" outlineLevel="2" x14ac:dyDescent="0.2">
      <c r="A148" s="24">
        <v>77</v>
      </c>
      <c r="B148" s="24">
        <v>783878</v>
      </c>
      <c r="C148" s="25">
        <v>45307</v>
      </c>
      <c r="D148" s="24">
        <v>699</v>
      </c>
      <c r="E148" s="26" t="s">
        <v>251</v>
      </c>
      <c r="F148" s="26" t="s">
        <v>252</v>
      </c>
      <c r="G148" s="32" t="s">
        <v>275</v>
      </c>
      <c r="H148" s="26" t="s">
        <v>276</v>
      </c>
      <c r="I148" s="33">
        <v>6</v>
      </c>
      <c r="J148" s="18">
        <v>51</v>
      </c>
      <c r="K148" s="18">
        <v>51</v>
      </c>
      <c r="L148" s="35">
        <v>0</v>
      </c>
      <c r="M148" s="26" t="s">
        <v>31</v>
      </c>
      <c r="N148" s="18">
        <v>306</v>
      </c>
      <c r="O148" s="18">
        <v>76.5</v>
      </c>
      <c r="P148" s="21">
        <f t="shared" si="2"/>
        <v>0.25</v>
      </c>
      <c r="Q148" s="22" t="s">
        <v>16</v>
      </c>
    </row>
    <row r="149" spans="1:17" s="23" customFormat="1" ht="11.25" outlineLevel="2" x14ac:dyDescent="0.2">
      <c r="A149" s="36">
        <v>77</v>
      </c>
      <c r="B149" s="36">
        <v>783905</v>
      </c>
      <c r="C149" s="37">
        <v>45308</v>
      </c>
      <c r="D149" s="36">
        <v>656</v>
      </c>
      <c r="E149" s="23" t="s">
        <v>94</v>
      </c>
      <c r="F149" s="23" t="s">
        <v>95</v>
      </c>
      <c r="G149" s="38" t="s">
        <v>96</v>
      </c>
      <c r="H149" s="23" t="s">
        <v>97</v>
      </c>
      <c r="I149" s="39">
        <v>1</v>
      </c>
      <c r="J149" s="34">
        <v>510</v>
      </c>
      <c r="K149" s="18">
        <v>395</v>
      </c>
      <c r="L149" s="40">
        <v>22.5490196078431</v>
      </c>
      <c r="M149" s="23" t="s">
        <v>98</v>
      </c>
      <c r="N149" s="34">
        <v>395</v>
      </c>
      <c r="O149" s="34">
        <v>79</v>
      </c>
      <c r="P149" s="21">
        <f t="shared" si="2"/>
        <v>0.2</v>
      </c>
      <c r="Q149" s="22" t="s">
        <v>16</v>
      </c>
    </row>
    <row r="150" spans="1:17" s="23" customFormat="1" ht="11.25" outlineLevel="2" x14ac:dyDescent="0.2">
      <c r="A150" s="36">
        <v>77</v>
      </c>
      <c r="B150" s="36">
        <v>783908</v>
      </c>
      <c r="C150" s="37">
        <v>45308</v>
      </c>
      <c r="D150" s="36">
        <v>699</v>
      </c>
      <c r="E150" s="23" t="s">
        <v>277</v>
      </c>
      <c r="F150" s="23" t="s">
        <v>236</v>
      </c>
      <c r="G150" s="38" t="s">
        <v>278</v>
      </c>
      <c r="H150" s="23" t="s">
        <v>279</v>
      </c>
      <c r="I150" s="39">
        <v>1</v>
      </c>
      <c r="J150" s="34">
        <v>563</v>
      </c>
      <c r="K150" s="18">
        <v>488.75</v>
      </c>
      <c r="L150" s="40">
        <v>13.1882770870338</v>
      </c>
      <c r="M150" s="23" t="s">
        <v>98</v>
      </c>
      <c r="N150" s="34">
        <v>488.75</v>
      </c>
      <c r="O150" s="34">
        <v>48.875</v>
      </c>
      <c r="P150" s="21">
        <f t="shared" si="2"/>
        <v>0.1</v>
      </c>
      <c r="Q150" s="22" t="s">
        <v>16</v>
      </c>
    </row>
    <row r="151" spans="1:17" s="23" customFormat="1" ht="11.25" outlineLevel="2" x14ac:dyDescent="0.2">
      <c r="A151" s="24">
        <v>77</v>
      </c>
      <c r="B151" s="24">
        <v>783912</v>
      </c>
      <c r="C151" s="25">
        <v>45308</v>
      </c>
      <c r="D151" s="24">
        <v>1757</v>
      </c>
      <c r="E151" s="26" t="s">
        <v>112</v>
      </c>
      <c r="F151" s="26" t="s">
        <v>113</v>
      </c>
      <c r="G151" s="32" t="s">
        <v>29</v>
      </c>
      <c r="H151" s="26" t="s">
        <v>30</v>
      </c>
      <c r="I151" s="33">
        <v>4</v>
      </c>
      <c r="J151" s="18">
        <v>260</v>
      </c>
      <c r="K151" s="18">
        <v>125</v>
      </c>
      <c r="L151" s="35">
        <v>51.923076923076898</v>
      </c>
      <c r="M151" s="26" t="s">
        <v>31</v>
      </c>
      <c r="N151" s="18">
        <v>500</v>
      </c>
      <c r="O151" s="18">
        <v>100</v>
      </c>
      <c r="P151" s="21">
        <f t="shared" si="2"/>
        <v>0.2</v>
      </c>
      <c r="Q151" s="22" t="s">
        <v>16</v>
      </c>
    </row>
    <row r="152" spans="1:17" s="23" customFormat="1" ht="11.25" outlineLevel="2" x14ac:dyDescent="0.2">
      <c r="A152" s="36">
        <v>77</v>
      </c>
      <c r="B152" s="36">
        <v>783916</v>
      </c>
      <c r="C152" s="37">
        <v>45308</v>
      </c>
      <c r="D152" s="36">
        <v>699</v>
      </c>
      <c r="E152" s="23" t="s">
        <v>277</v>
      </c>
      <c r="F152" s="23" t="s">
        <v>236</v>
      </c>
      <c r="G152" s="38" t="s">
        <v>278</v>
      </c>
      <c r="H152" s="23" t="s">
        <v>279</v>
      </c>
      <c r="I152" s="39">
        <v>1</v>
      </c>
      <c r="J152" s="34">
        <v>563</v>
      </c>
      <c r="K152" s="18">
        <v>488.75</v>
      </c>
      <c r="L152" s="40">
        <v>13.1882770870338</v>
      </c>
      <c r="M152" s="23" t="s">
        <v>98</v>
      </c>
      <c r="N152" s="34">
        <v>488.75</v>
      </c>
      <c r="O152" s="34">
        <v>48.875</v>
      </c>
      <c r="P152" s="21">
        <f t="shared" si="2"/>
        <v>0.1</v>
      </c>
      <c r="Q152" s="22" t="s">
        <v>16</v>
      </c>
    </row>
    <row r="153" spans="1:17" s="23" customFormat="1" ht="11.25" outlineLevel="2" x14ac:dyDescent="0.2">
      <c r="A153" s="24">
        <v>77</v>
      </c>
      <c r="B153" s="24">
        <v>783952</v>
      </c>
      <c r="C153" s="25">
        <v>45309</v>
      </c>
      <c r="D153" s="24">
        <v>4747</v>
      </c>
      <c r="E153" s="26" t="s">
        <v>119</v>
      </c>
      <c r="F153" s="26" t="s">
        <v>120</v>
      </c>
      <c r="G153" s="32" t="s">
        <v>29</v>
      </c>
      <c r="H153" s="26" t="s">
        <v>30</v>
      </c>
      <c r="I153" s="33">
        <v>2</v>
      </c>
      <c r="J153" s="18">
        <v>260</v>
      </c>
      <c r="K153" s="18">
        <v>125</v>
      </c>
      <c r="L153" s="35">
        <v>51.923076923076898</v>
      </c>
      <c r="M153" s="26" t="s">
        <v>31</v>
      </c>
      <c r="N153" s="18">
        <v>250</v>
      </c>
      <c r="O153" s="18">
        <v>50</v>
      </c>
      <c r="P153" s="21">
        <f t="shared" si="2"/>
        <v>0.2</v>
      </c>
      <c r="Q153" s="22" t="s">
        <v>16</v>
      </c>
    </row>
    <row r="154" spans="1:17" s="23" customFormat="1" ht="11.25" outlineLevel="2" x14ac:dyDescent="0.2">
      <c r="A154" s="24">
        <v>77</v>
      </c>
      <c r="B154" s="24">
        <v>783976</v>
      </c>
      <c r="C154" s="25">
        <v>45309</v>
      </c>
      <c r="D154" s="24">
        <v>5732</v>
      </c>
      <c r="E154" s="26" t="s">
        <v>280</v>
      </c>
      <c r="F154" s="26" t="s">
        <v>281</v>
      </c>
      <c r="G154" s="32" t="s">
        <v>282</v>
      </c>
      <c r="H154" s="26" t="s">
        <v>283</v>
      </c>
      <c r="I154" s="33">
        <v>2</v>
      </c>
      <c r="J154" s="18">
        <v>1013</v>
      </c>
      <c r="K154" s="18">
        <v>1013</v>
      </c>
      <c r="L154" s="35">
        <v>0</v>
      </c>
      <c r="M154" s="26" t="s">
        <v>40</v>
      </c>
      <c r="N154" s="18">
        <v>2026</v>
      </c>
      <c r="O154" s="18">
        <v>405.2</v>
      </c>
      <c r="P154" s="21">
        <f t="shared" si="2"/>
        <v>0.19999999999999998</v>
      </c>
      <c r="Q154" s="22" t="s">
        <v>16</v>
      </c>
    </row>
    <row r="155" spans="1:17" s="23" customFormat="1" ht="11.25" outlineLevel="2" x14ac:dyDescent="0.2">
      <c r="A155" s="24">
        <v>77</v>
      </c>
      <c r="B155" s="24">
        <v>783986</v>
      </c>
      <c r="C155" s="25">
        <v>45309</v>
      </c>
      <c r="D155" s="24">
        <v>1300</v>
      </c>
      <c r="E155" s="26" t="s">
        <v>101</v>
      </c>
      <c r="F155" s="26" t="s">
        <v>102</v>
      </c>
      <c r="G155" s="32" t="s">
        <v>284</v>
      </c>
      <c r="H155" s="26" t="s">
        <v>285</v>
      </c>
      <c r="I155" s="33">
        <v>5</v>
      </c>
      <c r="J155" s="18">
        <v>42</v>
      </c>
      <c r="K155" s="18">
        <v>35.700000000000003</v>
      </c>
      <c r="L155" s="35">
        <v>15</v>
      </c>
      <c r="M155" s="26" t="s">
        <v>31</v>
      </c>
      <c r="N155" s="18">
        <v>178.5</v>
      </c>
      <c r="O155" s="18">
        <v>39.270000000000003</v>
      </c>
      <c r="P155" s="21">
        <f t="shared" si="2"/>
        <v>0.22000000000000003</v>
      </c>
      <c r="Q155" s="22" t="s">
        <v>16</v>
      </c>
    </row>
    <row r="156" spans="1:17" s="23" customFormat="1" ht="11.25" outlineLevel="2" x14ac:dyDescent="0.2">
      <c r="A156" s="24">
        <v>77</v>
      </c>
      <c r="B156" s="24">
        <v>784079</v>
      </c>
      <c r="C156" s="25">
        <v>45310</v>
      </c>
      <c r="D156" s="24">
        <v>4665</v>
      </c>
      <c r="E156" s="26" t="s">
        <v>286</v>
      </c>
      <c r="F156" s="26" t="s">
        <v>287</v>
      </c>
      <c r="G156" s="32" t="s">
        <v>288</v>
      </c>
      <c r="H156" s="26" t="s">
        <v>289</v>
      </c>
      <c r="I156" s="33">
        <v>1</v>
      </c>
      <c r="J156" s="18">
        <v>217</v>
      </c>
      <c r="K156" s="18">
        <v>207.48</v>
      </c>
      <c r="L156" s="35">
        <v>9</v>
      </c>
      <c r="M156" s="26" t="s">
        <v>31</v>
      </c>
      <c r="N156" s="18">
        <v>207.48</v>
      </c>
      <c r="O156" s="18">
        <v>48.135359999999999</v>
      </c>
      <c r="P156" s="21">
        <f t="shared" si="2"/>
        <v>0.23200000000000001</v>
      </c>
      <c r="Q156" s="22" t="s">
        <v>16</v>
      </c>
    </row>
    <row r="157" spans="1:17" s="23" customFormat="1" ht="11.25" outlineLevel="2" x14ac:dyDescent="0.2">
      <c r="A157" s="24">
        <v>77</v>
      </c>
      <c r="B157" s="24">
        <v>784086</v>
      </c>
      <c r="C157" s="25">
        <v>45310</v>
      </c>
      <c r="D157" s="24">
        <v>1300</v>
      </c>
      <c r="E157" s="26" t="s">
        <v>101</v>
      </c>
      <c r="F157" s="26" t="s">
        <v>102</v>
      </c>
      <c r="G157" s="32" t="s">
        <v>29</v>
      </c>
      <c r="H157" s="26" t="s">
        <v>30</v>
      </c>
      <c r="I157" s="33">
        <v>1</v>
      </c>
      <c r="J157" s="18">
        <v>260</v>
      </c>
      <c r="K157" s="18">
        <v>110</v>
      </c>
      <c r="L157" s="35">
        <v>57.692307692307701</v>
      </c>
      <c r="M157" s="26" t="s">
        <v>31</v>
      </c>
      <c r="N157" s="18">
        <v>110</v>
      </c>
      <c r="O157" s="18">
        <v>22</v>
      </c>
      <c r="P157" s="21">
        <f t="shared" si="2"/>
        <v>0.2</v>
      </c>
      <c r="Q157" s="22" t="s">
        <v>16</v>
      </c>
    </row>
    <row r="158" spans="1:17" s="23" customFormat="1" ht="11.25" outlineLevel="2" x14ac:dyDescent="0.2">
      <c r="A158" s="24">
        <v>77</v>
      </c>
      <c r="B158" s="24">
        <v>784101</v>
      </c>
      <c r="C158" s="25">
        <v>45313</v>
      </c>
      <c r="D158" s="24">
        <v>1140</v>
      </c>
      <c r="E158" s="26" t="s">
        <v>290</v>
      </c>
      <c r="F158" s="26" t="s">
        <v>291</v>
      </c>
      <c r="G158" s="32" t="s">
        <v>292</v>
      </c>
      <c r="H158" s="26" t="s">
        <v>293</v>
      </c>
      <c r="I158" s="33">
        <v>1</v>
      </c>
      <c r="J158" s="18">
        <v>222</v>
      </c>
      <c r="K158" s="18">
        <v>233</v>
      </c>
      <c r="L158" s="35">
        <v>0</v>
      </c>
      <c r="M158" s="26" t="s">
        <v>31</v>
      </c>
      <c r="N158" s="18">
        <v>233</v>
      </c>
      <c r="O158" s="18">
        <v>58.25</v>
      </c>
      <c r="P158" s="21">
        <f t="shared" si="2"/>
        <v>0.25</v>
      </c>
      <c r="Q158" s="22" t="s">
        <v>16</v>
      </c>
    </row>
    <row r="159" spans="1:17" s="23" customFormat="1" ht="11.25" outlineLevel="2" x14ac:dyDescent="0.2">
      <c r="A159" s="24">
        <v>77</v>
      </c>
      <c r="B159" s="24">
        <v>784129</v>
      </c>
      <c r="C159" s="25">
        <v>45313</v>
      </c>
      <c r="D159" s="24">
        <v>6241</v>
      </c>
      <c r="E159" s="26" t="s">
        <v>294</v>
      </c>
      <c r="F159" s="26" t="s">
        <v>295</v>
      </c>
      <c r="G159" s="32" t="s">
        <v>296</v>
      </c>
      <c r="H159" s="26" t="s">
        <v>297</v>
      </c>
      <c r="I159" s="33">
        <v>1</v>
      </c>
      <c r="J159" s="18">
        <v>369</v>
      </c>
      <c r="K159" s="18">
        <v>369</v>
      </c>
      <c r="L159" s="35">
        <v>0</v>
      </c>
      <c r="M159" s="26" t="s">
        <v>40</v>
      </c>
      <c r="N159" s="18">
        <v>369</v>
      </c>
      <c r="O159" s="18">
        <v>73.8</v>
      </c>
      <c r="P159" s="21">
        <f t="shared" si="2"/>
        <v>0.19999999999999998</v>
      </c>
      <c r="Q159" s="22" t="s">
        <v>16</v>
      </c>
    </row>
    <row r="160" spans="1:17" s="23" customFormat="1" ht="11.25" outlineLevel="2" x14ac:dyDescent="0.2">
      <c r="A160" s="24">
        <v>77</v>
      </c>
      <c r="B160" s="24">
        <v>784129</v>
      </c>
      <c r="C160" s="25">
        <v>45313</v>
      </c>
      <c r="D160" s="24">
        <v>6241</v>
      </c>
      <c r="E160" s="26" t="s">
        <v>294</v>
      </c>
      <c r="F160" s="26" t="s">
        <v>295</v>
      </c>
      <c r="G160" s="32" t="s">
        <v>298</v>
      </c>
      <c r="H160" s="26" t="s">
        <v>299</v>
      </c>
      <c r="I160" s="33">
        <v>1</v>
      </c>
      <c r="J160" s="18">
        <v>60</v>
      </c>
      <c r="K160" s="18">
        <v>60</v>
      </c>
      <c r="L160" s="35">
        <v>0</v>
      </c>
      <c r="M160" s="26" t="s">
        <v>31</v>
      </c>
      <c r="N160" s="18">
        <v>60</v>
      </c>
      <c r="O160" s="18">
        <v>15</v>
      </c>
      <c r="P160" s="21">
        <f t="shared" si="2"/>
        <v>0.25</v>
      </c>
      <c r="Q160" s="22" t="s">
        <v>16</v>
      </c>
    </row>
    <row r="161" spans="1:17" s="23" customFormat="1" ht="11.25" outlineLevel="2" x14ac:dyDescent="0.2">
      <c r="A161" s="24">
        <v>77</v>
      </c>
      <c r="B161" s="24">
        <v>784132</v>
      </c>
      <c r="C161" s="25">
        <v>45313</v>
      </c>
      <c r="D161" s="24">
        <v>699</v>
      </c>
      <c r="E161" s="26" t="s">
        <v>251</v>
      </c>
      <c r="F161" s="26" t="s">
        <v>252</v>
      </c>
      <c r="G161" s="32" t="s">
        <v>255</v>
      </c>
      <c r="H161" s="26" t="s">
        <v>256</v>
      </c>
      <c r="I161" s="33">
        <v>4</v>
      </c>
      <c r="J161" s="18">
        <v>367</v>
      </c>
      <c r="K161" s="18">
        <v>367</v>
      </c>
      <c r="L161" s="35">
        <v>0</v>
      </c>
      <c r="M161" s="26" t="s">
        <v>31</v>
      </c>
      <c r="N161" s="18">
        <v>1468</v>
      </c>
      <c r="O161" s="18">
        <v>367</v>
      </c>
      <c r="P161" s="21">
        <f t="shared" si="2"/>
        <v>0.25</v>
      </c>
      <c r="Q161" s="22" t="s">
        <v>16</v>
      </c>
    </row>
    <row r="162" spans="1:17" s="23" customFormat="1" ht="11.25" outlineLevel="2" x14ac:dyDescent="0.2">
      <c r="A162" s="24">
        <v>77</v>
      </c>
      <c r="B162" s="24">
        <v>784132</v>
      </c>
      <c r="C162" s="25">
        <v>45313</v>
      </c>
      <c r="D162" s="24">
        <v>699</v>
      </c>
      <c r="E162" s="26" t="s">
        <v>251</v>
      </c>
      <c r="F162" s="26" t="s">
        <v>252</v>
      </c>
      <c r="G162" s="32" t="s">
        <v>273</v>
      </c>
      <c r="H162" s="26" t="s">
        <v>274</v>
      </c>
      <c r="I162" s="33">
        <v>1</v>
      </c>
      <c r="J162" s="18">
        <v>560</v>
      </c>
      <c r="K162" s="18">
        <v>560</v>
      </c>
      <c r="L162" s="35">
        <v>0</v>
      </c>
      <c r="M162" s="26" t="s">
        <v>40</v>
      </c>
      <c r="N162" s="18">
        <v>560</v>
      </c>
      <c r="O162" s="18">
        <v>112</v>
      </c>
      <c r="P162" s="21">
        <f t="shared" si="2"/>
        <v>0.2</v>
      </c>
      <c r="Q162" s="22" t="s">
        <v>16</v>
      </c>
    </row>
    <row r="163" spans="1:17" s="23" customFormat="1" ht="11.25" outlineLevel="2" x14ac:dyDescent="0.2">
      <c r="A163" s="36">
        <v>77</v>
      </c>
      <c r="B163" s="36">
        <v>784187</v>
      </c>
      <c r="C163" s="37">
        <v>45313</v>
      </c>
      <c r="D163" s="36">
        <v>1140</v>
      </c>
      <c r="E163" s="23" t="s">
        <v>290</v>
      </c>
      <c r="F163" s="23" t="s">
        <v>291</v>
      </c>
      <c r="G163" s="38" t="s">
        <v>300</v>
      </c>
      <c r="H163" s="23" t="s">
        <v>301</v>
      </c>
      <c r="I163" s="39">
        <v>1</v>
      </c>
      <c r="J163" s="34">
        <v>799</v>
      </c>
      <c r="K163" s="18">
        <v>799</v>
      </c>
      <c r="L163" s="40">
        <v>0</v>
      </c>
      <c r="M163" s="23" t="s">
        <v>98</v>
      </c>
      <c r="N163" s="34">
        <v>799</v>
      </c>
      <c r="O163" s="34">
        <v>159.80000000000001</v>
      </c>
      <c r="P163" s="21">
        <f t="shared" si="2"/>
        <v>0.2</v>
      </c>
      <c r="Q163" s="22" t="s">
        <v>16</v>
      </c>
    </row>
    <row r="164" spans="1:17" s="23" customFormat="1" ht="11.25" outlineLevel="2" x14ac:dyDescent="0.2">
      <c r="A164" s="36">
        <v>77</v>
      </c>
      <c r="B164" s="36">
        <v>784189</v>
      </c>
      <c r="C164" s="37">
        <v>45313</v>
      </c>
      <c r="D164" s="36">
        <v>1140</v>
      </c>
      <c r="E164" s="23" t="s">
        <v>290</v>
      </c>
      <c r="F164" s="23" t="s">
        <v>291</v>
      </c>
      <c r="G164" s="38" t="s">
        <v>300</v>
      </c>
      <c r="H164" s="23" t="s">
        <v>301</v>
      </c>
      <c r="I164" s="39">
        <v>1</v>
      </c>
      <c r="J164" s="34">
        <v>799</v>
      </c>
      <c r="K164" s="18">
        <v>799</v>
      </c>
      <c r="L164" s="40">
        <v>0</v>
      </c>
      <c r="M164" s="23" t="s">
        <v>98</v>
      </c>
      <c r="N164" s="34">
        <v>799</v>
      </c>
      <c r="O164" s="34">
        <v>159.80000000000001</v>
      </c>
      <c r="P164" s="21">
        <f t="shared" si="2"/>
        <v>0.2</v>
      </c>
      <c r="Q164" s="22" t="s">
        <v>16</v>
      </c>
    </row>
    <row r="165" spans="1:17" s="23" customFormat="1" ht="11.25" outlineLevel="2" x14ac:dyDescent="0.2">
      <c r="A165" s="24">
        <v>77</v>
      </c>
      <c r="B165" s="24">
        <v>784240</v>
      </c>
      <c r="C165" s="25">
        <v>45314</v>
      </c>
      <c r="D165" s="24">
        <v>1190</v>
      </c>
      <c r="E165" s="26" t="s">
        <v>302</v>
      </c>
      <c r="F165" s="26" t="s">
        <v>303</v>
      </c>
      <c r="G165" s="32" t="s">
        <v>304</v>
      </c>
      <c r="H165" s="26" t="s">
        <v>305</v>
      </c>
      <c r="I165" s="33">
        <v>2</v>
      </c>
      <c r="J165" s="18">
        <v>90</v>
      </c>
      <c r="K165" s="18">
        <v>90</v>
      </c>
      <c r="L165" s="35">
        <v>0</v>
      </c>
      <c r="M165" s="26" t="s">
        <v>31</v>
      </c>
      <c r="N165" s="18">
        <v>180</v>
      </c>
      <c r="O165" s="18">
        <v>45</v>
      </c>
      <c r="P165" s="21">
        <f t="shared" si="2"/>
        <v>0.25</v>
      </c>
      <c r="Q165" s="22" t="s">
        <v>16</v>
      </c>
    </row>
    <row r="166" spans="1:17" s="23" customFormat="1" ht="11.25" outlineLevel="2" x14ac:dyDescent="0.2">
      <c r="A166" s="24">
        <v>77</v>
      </c>
      <c r="B166" s="24">
        <v>784261</v>
      </c>
      <c r="C166" s="25">
        <v>45314</v>
      </c>
      <c r="D166" s="24">
        <v>5608</v>
      </c>
      <c r="E166" s="26" t="s">
        <v>306</v>
      </c>
      <c r="F166" s="26" t="s">
        <v>307</v>
      </c>
      <c r="G166" s="32" t="s">
        <v>308</v>
      </c>
      <c r="H166" s="26" t="s">
        <v>309</v>
      </c>
      <c r="I166" s="33">
        <v>1</v>
      </c>
      <c r="J166" s="18">
        <v>617</v>
      </c>
      <c r="K166" s="18">
        <v>617</v>
      </c>
      <c r="L166" s="35">
        <v>0</v>
      </c>
      <c r="M166" s="26" t="s">
        <v>40</v>
      </c>
      <c r="N166" s="18">
        <v>617</v>
      </c>
      <c r="O166" s="18">
        <v>123.4</v>
      </c>
      <c r="P166" s="21">
        <f t="shared" si="2"/>
        <v>0.2</v>
      </c>
      <c r="Q166" s="22" t="s">
        <v>16</v>
      </c>
    </row>
    <row r="167" spans="1:17" s="23" customFormat="1" ht="11.25" outlineLevel="2" x14ac:dyDescent="0.2">
      <c r="A167" s="24">
        <v>77</v>
      </c>
      <c r="B167" s="24">
        <v>784316</v>
      </c>
      <c r="C167" s="25">
        <v>45314</v>
      </c>
      <c r="D167" s="24">
        <v>1852</v>
      </c>
      <c r="E167" s="26" t="s">
        <v>310</v>
      </c>
      <c r="F167" s="26" t="s">
        <v>311</v>
      </c>
      <c r="G167" s="32" t="s">
        <v>312</v>
      </c>
      <c r="H167" s="26" t="s">
        <v>313</v>
      </c>
      <c r="I167" s="33">
        <v>1</v>
      </c>
      <c r="J167" s="18">
        <v>125</v>
      </c>
      <c r="K167" s="18">
        <v>125</v>
      </c>
      <c r="L167" s="35">
        <v>0</v>
      </c>
      <c r="M167" s="26" t="s">
        <v>49</v>
      </c>
      <c r="N167" s="18">
        <v>125</v>
      </c>
      <c r="O167" s="18">
        <v>37.5</v>
      </c>
      <c r="P167" s="21">
        <f t="shared" si="2"/>
        <v>0.3</v>
      </c>
      <c r="Q167" s="22" t="s">
        <v>16</v>
      </c>
    </row>
    <row r="168" spans="1:17" s="23" customFormat="1" ht="11.25" outlineLevel="2" x14ac:dyDescent="0.2">
      <c r="A168" s="24">
        <v>77</v>
      </c>
      <c r="B168" s="24">
        <v>784331</v>
      </c>
      <c r="C168" s="25">
        <v>45314</v>
      </c>
      <c r="D168" s="24">
        <v>1757</v>
      </c>
      <c r="E168" s="26" t="s">
        <v>112</v>
      </c>
      <c r="F168" s="26" t="s">
        <v>113</v>
      </c>
      <c r="G168" s="32" t="s">
        <v>29</v>
      </c>
      <c r="H168" s="26" t="s">
        <v>30</v>
      </c>
      <c r="I168" s="33">
        <v>4</v>
      </c>
      <c r="J168" s="18">
        <v>260</v>
      </c>
      <c r="K168" s="18">
        <v>125</v>
      </c>
      <c r="L168" s="35">
        <v>51.923076923076898</v>
      </c>
      <c r="M168" s="26" t="s">
        <v>31</v>
      </c>
      <c r="N168" s="18">
        <v>500</v>
      </c>
      <c r="O168" s="18">
        <v>100</v>
      </c>
      <c r="P168" s="21">
        <f t="shared" si="2"/>
        <v>0.2</v>
      </c>
      <c r="Q168" s="22" t="s">
        <v>16</v>
      </c>
    </row>
    <row r="169" spans="1:17" s="23" customFormat="1" ht="11.25" outlineLevel="2" x14ac:dyDescent="0.2">
      <c r="A169" s="24">
        <v>77</v>
      </c>
      <c r="B169" s="24">
        <v>784377</v>
      </c>
      <c r="C169" s="25">
        <v>45315</v>
      </c>
      <c r="D169" s="24">
        <v>1773</v>
      </c>
      <c r="E169" s="26" t="s">
        <v>314</v>
      </c>
      <c r="F169" s="26" t="s">
        <v>315</v>
      </c>
      <c r="G169" s="32" t="s">
        <v>316</v>
      </c>
      <c r="H169" s="26" t="s">
        <v>317</v>
      </c>
      <c r="I169" s="33">
        <v>10</v>
      </c>
      <c r="J169" s="18">
        <v>38</v>
      </c>
      <c r="K169" s="18">
        <v>38.25</v>
      </c>
      <c r="L169" s="35">
        <v>15</v>
      </c>
      <c r="M169" s="26" t="s">
        <v>40</v>
      </c>
      <c r="N169" s="18">
        <v>382.5</v>
      </c>
      <c r="O169" s="18">
        <v>69.614999999999995</v>
      </c>
      <c r="P169" s="21">
        <f t="shared" si="2"/>
        <v>0.182</v>
      </c>
      <c r="Q169" s="22" t="s">
        <v>16</v>
      </c>
    </row>
    <row r="170" spans="1:17" s="23" customFormat="1" ht="11.25" outlineLevel="2" x14ac:dyDescent="0.2">
      <c r="A170" s="24">
        <v>77</v>
      </c>
      <c r="B170" s="24">
        <v>784377</v>
      </c>
      <c r="C170" s="25">
        <v>45315</v>
      </c>
      <c r="D170" s="24">
        <v>1773</v>
      </c>
      <c r="E170" s="26" t="s">
        <v>314</v>
      </c>
      <c r="F170" s="26" t="s">
        <v>315</v>
      </c>
      <c r="G170" s="32" t="s">
        <v>318</v>
      </c>
      <c r="H170" s="26" t="s">
        <v>319</v>
      </c>
      <c r="I170" s="33">
        <v>3</v>
      </c>
      <c r="J170" s="18">
        <v>97</v>
      </c>
      <c r="K170" s="18">
        <v>86.7</v>
      </c>
      <c r="L170" s="35">
        <v>15</v>
      </c>
      <c r="M170" s="26" t="s">
        <v>49</v>
      </c>
      <c r="N170" s="18">
        <v>260.10000000000002</v>
      </c>
      <c r="O170" s="18">
        <v>65.545199999999994</v>
      </c>
      <c r="P170" s="21">
        <f t="shared" si="2"/>
        <v>0.25199999999999995</v>
      </c>
      <c r="Q170" s="22" t="s">
        <v>16</v>
      </c>
    </row>
    <row r="171" spans="1:17" s="23" customFormat="1" ht="11.25" outlineLevel="2" x14ac:dyDescent="0.2">
      <c r="A171" s="24">
        <v>77</v>
      </c>
      <c r="B171" s="24">
        <v>784377</v>
      </c>
      <c r="C171" s="25">
        <v>45315</v>
      </c>
      <c r="D171" s="24">
        <v>1773</v>
      </c>
      <c r="E171" s="26" t="s">
        <v>314</v>
      </c>
      <c r="F171" s="26" t="s">
        <v>315</v>
      </c>
      <c r="G171" s="32" t="s">
        <v>320</v>
      </c>
      <c r="H171" s="26" t="s">
        <v>321</v>
      </c>
      <c r="I171" s="33">
        <v>4</v>
      </c>
      <c r="J171" s="18">
        <v>100</v>
      </c>
      <c r="K171" s="18">
        <v>89.25</v>
      </c>
      <c r="L171" s="35">
        <v>15</v>
      </c>
      <c r="M171" s="26" t="s">
        <v>31</v>
      </c>
      <c r="N171" s="18">
        <v>357</v>
      </c>
      <c r="O171" s="18">
        <v>78.540000000000006</v>
      </c>
      <c r="P171" s="21">
        <f t="shared" si="2"/>
        <v>0.22000000000000003</v>
      </c>
      <c r="Q171" s="22" t="s">
        <v>16</v>
      </c>
    </row>
    <row r="172" spans="1:17" s="23" customFormat="1" ht="11.25" outlineLevel="2" x14ac:dyDescent="0.2">
      <c r="A172" s="24">
        <v>77</v>
      </c>
      <c r="B172" s="24">
        <v>784377</v>
      </c>
      <c r="C172" s="25">
        <v>45315</v>
      </c>
      <c r="D172" s="24">
        <v>1773</v>
      </c>
      <c r="E172" s="26" t="s">
        <v>314</v>
      </c>
      <c r="F172" s="26" t="s">
        <v>315</v>
      </c>
      <c r="G172" s="32" t="s">
        <v>322</v>
      </c>
      <c r="H172" s="26" t="s">
        <v>323</v>
      </c>
      <c r="I172" s="33">
        <v>2</v>
      </c>
      <c r="J172" s="18">
        <v>62</v>
      </c>
      <c r="K172" s="18">
        <v>55.25</v>
      </c>
      <c r="L172" s="35">
        <v>15</v>
      </c>
      <c r="M172" s="26" t="s">
        <v>49</v>
      </c>
      <c r="N172" s="18">
        <v>110.5</v>
      </c>
      <c r="O172" s="18">
        <v>27.846</v>
      </c>
      <c r="P172" s="21">
        <f t="shared" si="2"/>
        <v>0.252</v>
      </c>
      <c r="Q172" s="22" t="s">
        <v>16</v>
      </c>
    </row>
    <row r="173" spans="1:17" s="23" customFormat="1" ht="11.25" outlineLevel="2" x14ac:dyDescent="0.2">
      <c r="A173" s="24">
        <v>77</v>
      </c>
      <c r="B173" s="24">
        <v>784377</v>
      </c>
      <c r="C173" s="25">
        <v>45315</v>
      </c>
      <c r="D173" s="24">
        <v>1773</v>
      </c>
      <c r="E173" s="26" t="s">
        <v>314</v>
      </c>
      <c r="F173" s="26" t="s">
        <v>315</v>
      </c>
      <c r="G173" s="32" t="s">
        <v>324</v>
      </c>
      <c r="H173" s="26" t="s">
        <v>325</v>
      </c>
      <c r="I173" s="33">
        <v>2</v>
      </c>
      <c r="J173" s="18">
        <v>62</v>
      </c>
      <c r="K173" s="18">
        <v>55.25</v>
      </c>
      <c r="L173" s="35">
        <v>15</v>
      </c>
      <c r="M173" s="26" t="s">
        <v>49</v>
      </c>
      <c r="N173" s="18">
        <v>110.5</v>
      </c>
      <c r="O173" s="18">
        <v>27.846</v>
      </c>
      <c r="P173" s="21">
        <f t="shared" si="2"/>
        <v>0.252</v>
      </c>
      <c r="Q173" s="22" t="s">
        <v>16</v>
      </c>
    </row>
    <row r="174" spans="1:17" s="23" customFormat="1" ht="11.25" outlineLevel="2" x14ac:dyDescent="0.2">
      <c r="A174" s="24">
        <v>77</v>
      </c>
      <c r="B174" s="24">
        <v>784377</v>
      </c>
      <c r="C174" s="25">
        <v>45315</v>
      </c>
      <c r="D174" s="24">
        <v>1773</v>
      </c>
      <c r="E174" s="26" t="s">
        <v>314</v>
      </c>
      <c r="F174" s="26" t="s">
        <v>315</v>
      </c>
      <c r="G174" s="32" t="s">
        <v>326</v>
      </c>
      <c r="H174" s="26" t="s">
        <v>327</v>
      </c>
      <c r="I174" s="33">
        <v>2</v>
      </c>
      <c r="J174" s="18">
        <v>125</v>
      </c>
      <c r="K174" s="18">
        <v>111.35</v>
      </c>
      <c r="L174" s="35">
        <v>15</v>
      </c>
      <c r="M174" s="26" t="s">
        <v>40</v>
      </c>
      <c r="N174" s="18">
        <v>222.7</v>
      </c>
      <c r="O174" s="18">
        <v>40.531399999999998</v>
      </c>
      <c r="P174" s="21">
        <f t="shared" si="2"/>
        <v>0.182</v>
      </c>
      <c r="Q174" s="22" t="s">
        <v>16</v>
      </c>
    </row>
    <row r="175" spans="1:17" s="23" customFormat="1" ht="11.25" outlineLevel="2" x14ac:dyDescent="0.2">
      <c r="A175" s="24">
        <v>77</v>
      </c>
      <c r="B175" s="24">
        <v>784388</v>
      </c>
      <c r="C175" s="25">
        <v>45315</v>
      </c>
      <c r="D175" s="24">
        <v>699</v>
      </c>
      <c r="E175" s="26" t="s">
        <v>251</v>
      </c>
      <c r="F175" s="26" t="s">
        <v>252</v>
      </c>
      <c r="G175" s="32" t="s">
        <v>328</v>
      </c>
      <c r="H175" s="26" t="s">
        <v>329</v>
      </c>
      <c r="I175" s="33">
        <v>4</v>
      </c>
      <c r="J175" s="18">
        <v>731</v>
      </c>
      <c r="K175" s="18">
        <v>731</v>
      </c>
      <c r="L175" s="35">
        <v>0</v>
      </c>
      <c r="M175" s="26" t="s">
        <v>31</v>
      </c>
      <c r="N175" s="18">
        <v>2924</v>
      </c>
      <c r="O175" s="18">
        <v>731</v>
      </c>
      <c r="P175" s="21">
        <f t="shared" si="2"/>
        <v>0.25</v>
      </c>
      <c r="Q175" s="22" t="s">
        <v>16</v>
      </c>
    </row>
    <row r="176" spans="1:17" s="23" customFormat="1" ht="11.25" outlineLevel="2" x14ac:dyDescent="0.2">
      <c r="A176" s="24">
        <v>77</v>
      </c>
      <c r="B176" s="24">
        <v>784388</v>
      </c>
      <c r="C176" s="25">
        <v>45315</v>
      </c>
      <c r="D176" s="24">
        <v>699</v>
      </c>
      <c r="E176" s="26" t="s">
        <v>251</v>
      </c>
      <c r="F176" s="26" t="s">
        <v>252</v>
      </c>
      <c r="G176" s="32" t="s">
        <v>330</v>
      </c>
      <c r="H176" s="26" t="s">
        <v>329</v>
      </c>
      <c r="I176" s="33">
        <v>4</v>
      </c>
      <c r="J176" s="18">
        <v>731</v>
      </c>
      <c r="K176" s="18">
        <v>731</v>
      </c>
      <c r="L176" s="35">
        <v>0</v>
      </c>
      <c r="M176" s="26" t="s">
        <v>31</v>
      </c>
      <c r="N176" s="18">
        <v>2924</v>
      </c>
      <c r="O176" s="18">
        <v>731</v>
      </c>
      <c r="P176" s="21">
        <f t="shared" si="2"/>
        <v>0.25</v>
      </c>
      <c r="Q176" s="22" t="s">
        <v>16</v>
      </c>
    </row>
    <row r="177" spans="1:17" s="23" customFormat="1" ht="11.25" outlineLevel="2" x14ac:dyDescent="0.2">
      <c r="A177" s="24">
        <v>77</v>
      </c>
      <c r="B177" s="24">
        <v>784388</v>
      </c>
      <c r="C177" s="25">
        <v>45315</v>
      </c>
      <c r="D177" s="24">
        <v>699</v>
      </c>
      <c r="E177" s="26" t="s">
        <v>251</v>
      </c>
      <c r="F177" s="26" t="s">
        <v>252</v>
      </c>
      <c r="G177" s="32" t="s">
        <v>331</v>
      </c>
      <c r="H177" s="26" t="s">
        <v>329</v>
      </c>
      <c r="I177" s="33">
        <v>4</v>
      </c>
      <c r="J177" s="18">
        <v>731</v>
      </c>
      <c r="K177" s="18">
        <v>731</v>
      </c>
      <c r="L177" s="35">
        <v>0</v>
      </c>
      <c r="M177" s="26" t="s">
        <v>31</v>
      </c>
      <c r="N177" s="18">
        <v>2924</v>
      </c>
      <c r="O177" s="18">
        <v>731</v>
      </c>
      <c r="P177" s="21">
        <f t="shared" si="2"/>
        <v>0.25</v>
      </c>
      <c r="Q177" s="22" t="s">
        <v>16</v>
      </c>
    </row>
    <row r="178" spans="1:17" s="23" customFormat="1" ht="11.25" outlineLevel="2" x14ac:dyDescent="0.2">
      <c r="A178" s="24">
        <v>77</v>
      </c>
      <c r="B178" s="24">
        <v>784388</v>
      </c>
      <c r="C178" s="25">
        <v>45315</v>
      </c>
      <c r="D178" s="24">
        <v>699</v>
      </c>
      <c r="E178" s="26" t="s">
        <v>251</v>
      </c>
      <c r="F178" s="26" t="s">
        <v>252</v>
      </c>
      <c r="G178" s="32" t="s">
        <v>332</v>
      </c>
      <c r="H178" s="26" t="s">
        <v>329</v>
      </c>
      <c r="I178" s="33">
        <v>3</v>
      </c>
      <c r="J178" s="18">
        <v>731</v>
      </c>
      <c r="K178" s="18">
        <v>731</v>
      </c>
      <c r="L178" s="35">
        <v>0</v>
      </c>
      <c r="M178" s="26" t="s">
        <v>31</v>
      </c>
      <c r="N178" s="18">
        <v>2193</v>
      </c>
      <c r="O178" s="18">
        <v>548.25</v>
      </c>
      <c r="P178" s="21">
        <f t="shared" si="2"/>
        <v>0.25</v>
      </c>
      <c r="Q178" s="22" t="s">
        <v>16</v>
      </c>
    </row>
    <row r="179" spans="1:17" s="23" customFormat="1" ht="11.25" outlineLevel="2" x14ac:dyDescent="0.2">
      <c r="A179" s="36">
        <v>77</v>
      </c>
      <c r="B179" s="36">
        <v>784391</v>
      </c>
      <c r="C179" s="37">
        <v>45315</v>
      </c>
      <c r="D179" s="36">
        <v>758</v>
      </c>
      <c r="E179" s="23" t="s">
        <v>333</v>
      </c>
      <c r="F179" s="23" t="s">
        <v>334</v>
      </c>
      <c r="G179" s="38" t="s">
        <v>96</v>
      </c>
      <c r="H179" s="23" t="s">
        <v>97</v>
      </c>
      <c r="I179" s="39">
        <v>1</v>
      </c>
      <c r="J179" s="34">
        <v>510</v>
      </c>
      <c r="K179" s="18">
        <v>350</v>
      </c>
      <c r="L179" s="40">
        <v>31.372549019607799</v>
      </c>
      <c r="M179" s="23" t="s">
        <v>98</v>
      </c>
      <c r="N179" s="34">
        <v>350</v>
      </c>
      <c r="O179" s="34">
        <v>17.5</v>
      </c>
      <c r="P179" s="21">
        <f t="shared" si="2"/>
        <v>0.05</v>
      </c>
      <c r="Q179" s="22" t="s">
        <v>16</v>
      </c>
    </row>
    <row r="180" spans="1:17" s="23" customFormat="1" ht="11.25" outlineLevel="2" x14ac:dyDescent="0.2">
      <c r="A180" s="24">
        <v>77</v>
      </c>
      <c r="B180" s="24">
        <v>784437</v>
      </c>
      <c r="C180" s="25">
        <v>45315</v>
      </c>
      <c r="D180" s="24">
        <v>1140</v>
      </c>
      <c r="E180" s="26" t="s">
        <v>335</v>
      </c>
      <c r="F180" s="26" t="s">
        <v>336</v>
      </c>
      <c r="G180" s="32" t="s">
        <v>29</v>
      </c>
      <c r="H180" s="26" t="s">
        <v>30</v>
      </c>
      <c r="I180" s="33">
        <v>1</v>
      </c>
      <c r="J180" s="18">
        <v>260</v>
      </c>
      <c r="K180" s="18">
        <v>110</v>
      </c>
      <c r="L180" s="35">
        <v>57.692307692307701</v>
      </c>
      <c r="M180" s="26" t="s">
        <v>31</v>
      </c>
      <c r="N180" s="18">
        <v>110</v>
      </c>
      <c r="O180" s="18">
        <v>22</v>
      </c>
      <c r="P180" s="21">
        <f t="shared" si="2"/>
        <v>0.2</v>
      </c>
      <c r="Q180" s="22" t="s">
        <v>16</v>
      </c>
    </row>
    <row r="181" spans="1:17" s="23" customFormat="1" ht="11.25" outlineLevel="2" x14ac:dyDescent="0.2">
      <c r="A181" s="24">
        <v>77</v>
      </c>
      <c r="B181" s="24">
        <v>784447</v>
      </c>
      <c r="C181" s="25">
        <v>45315</v>
      </c>
      <c r="D181" s="24">
        <v>656</v>
      </c>
      <c r="E181" s="26" t="s">
        <v>337</v>
      </c>
      <c r="F181" s="26" t="s">
        <v>338</v>
      </c>
      <c r="G181" s="32" t="s">
        <v>29</v>
      </c>
      <c r="H181" s="26" t="s">
        <v>30</v>
      </c>
      <c r="I181" s="33">
        <v>2</v>
      </c>
      <c r="J181" s="18">
        <v>260</v>
      </c>
      <c r="K181" s="18">
        <v>110</v>
      </c>
      <c r="L181" s="35">
        <v>57.692307692307701</v>
      </c>
      <c r="M181" s="26" t="s">
        <v>31</v>
      </c>
      <c r="N181" s="18">
        <v>220</v>
      </c>
      <c r="O181" s="18">
        <v>44</v>
      </c>
      <c r="P181" s="21">
        <f t="shared" si="2"/>
        <v>0.2</v>
      </c>
      <c r="Q181" s="22" t="s">
        <v>16</v>
      </c>
    </row>
    <row r="182" spans="1:17" s="23" customFormat="1" ht="11.25" outlineLevel="2" x14ac:dyDescent="0.2">
      <c r="A182" s="24">
        <v>77</v>
      </c>
      <c r="B182" s="24">
        <v>784467</v>
      </c>
      <c r="C182" s="25">
        <v>45315</v>
      </c>
      <c r="D182" s="24">
        <v>656</v>
      </c>
      <c r="E182" s="26" t="s">
        <v>94</v>
      </c>
      <c r="F182" s="26" t="s">
        <v>95</v>
      </c>
      <c r="G182" s="32" t="s">
        <v>339</v>
      </c>
      <c r="H182" s="26" t="s">
        <v>340</v>
      </c>
      <c r="I182" s="33">
        <v>2</v>
      </c>
      <c r="J182" s="18">
        <v>156</v>
      </c>
      <c r="K182" s="18">
        <v>164</v>
      </c>
      <c r="L182" s="35">
        <v>0</v>
      </c>
      <c r="M182" s="26" t="s">
        <v>31</v>
      </c>
      <c r="N182" s="18">
        <v>328</v>
      </c>
      <c r="O182" s="18">
        <v>82</v>
      </c>
      <c r="P182" s="21">
        <f t="shared" si="2"/>
        <v>0.25</v>
      </c>
      <c r="Q182" s="22" t="s">
        <v>16</v>
      </c>
    </row>
    <row r="183" spans="1:17" s="23" customFormat="1" ht="11.25" outlineLevel="2" x14ac:dyDescent="0.2">
      <c r="A183" s="36">
        <v>77</v>
      </c>
      <c r="B183" s="36">
        <v>784469</v>
      </c>
      <c r="C183" s="37">
        <v>45315</v>
      </c>
      <c r="D183" s="36">
        <v>758</v>
      </c>
      <c r="E183" s="23" t="s">
        <v>333</v>
      </c>
      <c r="F183" s="23" t="s">
        <v>334</v>
      </c>
      <c r="G183" s="38" t="s">
        <v>96</v>
      </c>
      <c r="H183" s="23" t="s">
        <v>97</v>
      </c>
      <c r="I183" s="39">
        <v>1</v>
      </c>
      <c r="J183" s="34">
        <v>510</v>
      </c>
      <c r="K183" s="18">
        <v>350</v>
      </c>
      <c r="L183" s="40">
        <v>31.372549019607799</v>
      </c>
      <c r="M183" s="23" t="s">
        <v>98</v>
      </c>
      <c r="N183" s="34">
        <v>350</v>
      </c>
      <c r="O183" s="34">
        <v>17.5</v>
      </c>
      <c r="P183" s="21">
        <f t="shared" si="2"/>
        <v>0.05</v>
      </c>
      <c r="Q183" s="22" t="s">
        <v>16</v>
      </c>
    </row>
    <row r="184" spans="1:17" s="23" customFormat="1" ht="11.25" outlineLevel="2" x14ac:dyDescent="0.2">
      <c r="A184" s="24">
        <v>77</v>
      </c>
      <c r="B184" s="24">
        <v>784471</v>
      </c>
      <c r="C184" s="25">
        <v>45315</v>
      </c>
      <c r="D184" s="24">
        <v>1773</v>
      </c>
      <c r="E184" s="26" t="s">
        <v>314</v>
      </c>
      <c r="F184" s="26" t="s">
        <v>315</v>
      </c>
      <c r="G184" s="32" t="s">
        <v>341</v>
      </c>
      <c r="H184" s="26" t="s">
        <v>342</v>
      </c>
      <c r="I184" s="33">
        <v>5</v>
      </c>
      <c r="J184" s="18">
        <v>263</v>
      </c>
      <c r="K184" s="18">
        <v>232.9</v>
      </c>
      <c r="L184" s="35">
        <v>15</v>
      </c>
      <c r="M184" s="26" t="s">
        <v>40</v>
      </c>
      <c r="N184" s="18">
        <v>1164.5</v>
      </c>
      <c r="O184" s="18">
        <v>211.93899999999999</v>
      </c>
      <c r="P184" s="21">
        <f t="shared" si="2"/>
        <v>0.182</v>
      </c>
      <c r="Q184" s="22" t="s">
        <v>16</v>
      </c>
    </row>
    <row r="185" spans="1:17" s="23" customFormat="1" ht="11.25" outlineLevel="2" x14ac:dyDescent="0.2">
      <c r="A185" s="24">
        <v>77</v>
      </c>
      <c r="B185" s="24">
        <v>784471</v>
      </c>
      <c r="C185" s="25">
        <v>45315</v>
      </c>
      <c r="D185" s="24">
        <v>1773</v>
      </c>
      <c r="E185" s="26" t="s">
        <v>314</v>
      </c>
      <c r="F185" s="26" t="s">
        <v>315</v>
      </c>
      <c r="G185" s="32" t="s">
        <v>343</v>
      </c>
      <c r="H185" s="26" t="s">
        <v>344</v>
      </c>
      <c r="I185" s="33">
        <v>1</v>
      </c>
      <c r="J185" s="18">
        <v>267</v>
      </c>
      <c r="K185" s="18">
        <v>238</v>
      </c>
      <c r="L185" s="35">
        <v>15</v>
      </c>
      <c r="M185" s="26" t="s">
        <v>40</v>
      </c>
      <c r="N185" s="18">
        <v>238</v>
      </c>
      <c r="O185" s="18">
        <v>43.316000000000003</v>
      </c>
      <c r="P185" s="21">
        <f t="shared" si="2"/>
        <v>0.18200000000000002</v>
      </c>
      <c r="Q185" s="22" t="s">
        <v>16</v>
      </c>
    </row>
    <row r="186" spans="1:17" s="23" customFormat="1" ht="11.25" outlineLevel="2" x14ac:dyDescent="0.2">
      <c r="A186" s="24">
        <v>77</v>
      </c>
      <c r="B186" s="24">
        <v>784471</v>
      </c>
      <c r="C186" s="25">
        <v>45315</v>
      </c>
      <c r="D186" s="24">
        <v>1773</v>
      </c>
      <c r="E186" s="26" t="s">
        <v>314</v>
      </c>
      <c r="F186" s="26" t="s">
        <v>315</v>
      </c>
      <c r="G186" s="32" t="s">
        <v>345</v>
      </c>
      <c r="H186" s="26" t="s">
        <v>346</v>
      </c>
      <c r="I186" s="33">
        <v>4</v>
      </c>
      <c r="J186" s="18">
        <v>146</v>
      </c>
      <c r="K186" s="18">
        <v>130.05000000000001</v>
      </c>
      <c r="L186" s="35">
        <v>15</v>
      </c>
      <c r="M186" s="26" t="s">
        <v>31</v>
      </c>
      <c r="N186" s="18">
        <v>520.20000000000005</v>
      </c>
      <c r="O186" s="18">
        <v>114.444</v>
      </c>
      <c r="P186" s="21">
        <f t="shared" si="2"/>
        <v>0.21999999999999997</v>
      </c>
      <c r="Q186" s="22" t="s">
        <v>16</v>
      </c>
    </row>
    <row r="187" spans="1:17" s="23" customFormat="1" ht="11.25" outlineLevel="2" x14ac:dyDescent="0.2">
      <c r="A187" s="24">
        <v>77</v>
      </c>
      <c r="B187" s="24">
        <v>784487</v>
      </c>
      <c r="C187" s="25">
        <v>45316</v>
      </c>
      <c r="D187" s="24">
        <v>1540</v>
      </c>
      <c r="E187" s="26" t="s">
        <v>347</v>
      </c>
      <c r="F187" s="26" t="s">
        <v>348</v>
      </c>
      <c r="G187" s="32" t="s">
        <v>349</v>
      </c>
      <c r="H187" s="26" t="s">
        <v>350</v>
      </c>
      <c r="I187" s="33">
        <v>2</v>
      </c>
      <c r="J187" s="18">
        <v>471</v>
      </c>
      <c r="K187" s="18">
        <v>350.4</v>
      </c>
      <c r="L187" s="35">
        <v>25.605095541401301</v>
      </c>
      <c r="M187" s="26" t="s">
        <v>21</v>
      </c>
      <c r="N187" s="18">
        <v>700.8</v>
      </c>
      <c r="O187" s="18">
        <v>140.16</v>
      </c>
      <c r="P187" s="21">
        <f t="shared" si="2"/>
        <v>0.2</v>
      </c>
      <c r="Q187" s="22" t="s">
        <v>16</v>
      </c>
    </row>
    <row r="188" spans="1:17" s="23" customFormat="1" ht="11.25" outlineLevel="2" x14ac:dyDescent="0.2">
      <c r="A188" s="24">
        <v>77</v>
      </c>
      <c r="B188" s="24">
        <v>784612</v>
      </c>
      <c r="C188" s="25">
        <v>45317</v>
      </c>
      <c r="D188" s="24">
        <v>1852</v>
      </c>
      <c r="E188" s="26" t="s">
        <v>351</v>
      </c>
      <c r="F188" s="26" t="s">
        <v>352</v>
      </c>
      <c r="G188" s="32" t="s">
        <v>353</v>
      </c>
      <c r="H188" s="26" t="s">
        <v>354</v>
      </c>
      <c r="I188" s="33">
        <v>2</v>
      </c>
      <c r="J188" s="18">
        <v>26</v>
      </c>
      <c r="K188" s="18">
        <v>39</v>
      </c>
      <c r="L188" s="35">
        <v>0</v>
      </c>
      <c r="M188" s="26" t="s">
        <v>40</v>
      </c>
      <c r="N188" s="18">
        <v>78</v>
      </c>
      <c r="O188" s="18">
        <v>15.6</v>
      </c>
      <c r="P188" s="21">
        <f t="shared" si="2"/>
        <v>0.19999999999999998</v>
      </c>
      <c r="Q188" s="22" t="s">
        <v>16</v>
      </c>
    </row>
    <row r="189" spans="1:17" s="23" customFormat="1" ht="11.25" outlineLevel="2" x14ac:dyDescent="0.2">
      <c r="A189" s="24">
        <v>77</v>
      </c>
      <c r="B189" s="24">
        <v>784612</v>
      </c>
      <c r="C189" s="25">
        <v>45317</v>
      </c>
      <c r="D189" s="24">
        <v>1852</v>
      </c>
      <c r="E189" s="26" t="s">
        <v>351</v>
      </c>
      <c r="F189" s="26" t="s">
        <v>352</v>
      </c>
      <c r="G189" s="32" t="s">
        <v>355</v>
      </c>
      <c r="H189" s="26" t="s">
        <v>356</v>
      </c>
      <c r="I189" s="33">
        <v>3</v>
      </c>
      <c r="J189" s="18">
        <v>26</v>
      </c>
      <c r="K189" s="18">
        <v>39</v>
      </c>
      <c r="L189" s="35">
        <v>0</v>
      </c>
      <c r="M189" s="26" t="s">
        <v>40</v>
      </c>
      <c r="N189" s="18">
        <v>117</v>
      </c>
      <c r="O189" s="18">
        <v>23.4</v>
      </c>
      <c r="P189" s="21">
        <f t="shared" si="2"/>
        <v>0.19999999999999998</v>
      </c>
      <c r="Q189" s="22" t="s">
        <v>16</v>
      </c>
    </row>
    <row r="190" spans="1:17" s="23" customFormat="1" ht="11.25" outlineLevel="2" x14ac:dyDescent="0.2">
      <c r="A190" s="24">
        <v>77</v>
      </c>
      <c r="B190" s="24">
        <v>784612</v>
      </c>
      <c r="C190" s="25">
        <v>45317</v>
      </c>
      <c r="D190" s="24">
        <v>1852</v>
      </c>
      <c r="E190" s="26" t="s">
        <v>351</v>
      </c>
      <c r="F190" s="26" t="s">
        <v>352</v>
      </c>
      <c r="G190" s="32" t="s">
        <v>357</v>
      </c>
      <c r="H190" s="26" t="s">
        <v>358</v>
      </c>
      <c r="I190" s="33">
        <v>3</v>
      </c>
      <c r="J190" s="18">
        <v>26</v>
      </c>
      <c r="K190" s="18">
        <v>39</v>
      </c>
      <c r="L190" s="35">
        <v>0</v>
      </c>
      <c r="M190" s="26" t="s">
        <v>40</v>
      </c>
      <c r="N190" s="18">
        <v>117</v>
      </c>
      <c r="O190" s="18">
        <v>23.4</v>
      </c>
      <c r="P190" s="21">
        <f t="shared" si="2"/>
        <v>0.19999999999999998</v>
      </c>
      <c r="Q190" s="22" t="s">
        <v>16</v>
      </c>
    </row>
    <row r="191" spans="1:17" s="23" customFormat="1" ht="11.25" outlineLevel="2" x14ac:dyDescent="0.2">
      <c r="A191" s="24">
        <v>77</v>
      </c>
      <c r="B191" s="24">
        <v>784626</v>
      </c>
      <c r="C191" s="25">
        <v>45317</v>
      </c>
      <c r="D191" s="24">
        <v>4747</v>
      </c>
      <c r="E191" s="26" t="s">
        <v>119</v>
      </c>
      <c r="F191" s="26" t="s">
        <v>120</v>
      </c>
      <c r="G191" s="32" t="s">
        <v>359</v>
      </c>
      <c r="H191" s="26" t="s">
        <v>360</v>
      </c>
      <c r="I191" s="33">
        <v>2</v>
      </c>
      <c r="J191" s="18">
        <v>437</v>
      </c>
      <c r="K191" s="18">
        <v>459</v>
      </c>
      <c r="L191" s="35">
        <v>0</v>
      </c>
      <c r="M191" s="26" t="s">
        <v>31</v>
      </c>
      <c r="N191" s="18">
        <v>918</v>
      </c>
      <c r="O191" s="18">
        <v>229.5</v>
      </c>
      <c r="P191" s="21">
        <f t="shared" si="2"/>
        <v>0.25</v>
      </c>
      <c r="Q191" s="22" t="s">
        <v>16</v>
      </c>
    </row>
    <row r="192" spans="1:17" s="23" customFormat="1" ht="11.25" outlineLevel="2" x14ac:dyDescent="0.2">
      <c r="A192" s="24">
        <v>77</v>
      </c>
      <c r="B192" s="24">
        <v>784704</v>
      </c>
      <c r="C192" s="25">
        <v>45320</v>
      </c>
      <c r="D192" s="24">
        <v>1757</v>
      </c>
      <c r="E192" s="26" t="s">
        <v>112</v>
      </c>
      <c r="F192" s="26" t="s">
        <v>113</v>
      </c>
      <c r="G192" s="32" t="s">
        <v>103</v>
      </c>
      <c r="H192" s="26" t="s">
        <v>30</v>
      </c>
      <c r="I192" s="33">
        <v>3</v>
      </c>
      <c r="J192" s="18">
        <v>260</v>
      </c>
      <c r="K192" s="18">
        <v>125</v>
      </c>
      <c r="L192" s="35">
        <v>51.923076923076898</v>
      </c>
      <c r="M192" s="26" t="s">
        <v>31</v>
      </c>
      <c r="N192" s="18">
        <v>375</v>
      </c>
      <c r="O192" s="18">
        <v>75</v>
      </c>
      <c r="P192" s="21">
        <f t="shared" si="2"/>
        <v>0.2</v>
      </c>
      <c r="Q192" s="22" t="s">
        <v>16</v>
      </c>
    </row>
    <row r="193" spans="1:17" s="23" customFormat="1" ht="11.25" outlineLevel="2" x14ac:dyDescent="0.2">
      <c r="A193" s="41">
        <v>77</v>
      </c>
      <c r="B193" s="41">
        <v>784808</v>
      </c>
      <c r="C193" s="42">
        <v>45335</v>
      </c>
      <c r="D193" s="41">
        <v>1773</v>
      </c>
      <c r="E193" s="43" t="s">
        <v>314</v>
      </c>
      <c r="F193" s="43" t="s">
        <v>315</v>
      </c>
      <c r="G193" s="44" t="s">
        <v>341</v>
      </c>
      <c r="H193" s="43" t="s">
        <v>342</v>
      </c>
      <c r="I193" s="45">
        <v>5</v>
      </c>
      <c r="J193" s="46">
        <v>274</v>
      </c>
      <c r="K193" s="46">
        <v>-232.9</v>
      </c>
      <c r="L193" s="47">
        <v>15</v>
      </c>
      <c r="M193" s="43" t="s">
        <v>40</v>
      </c>
      <c r="N193" s="46">
        <v>-1164.5</v>
      </c>
      <c r="O193" s="46">
        <v>-211.93900000000002</v>
      </c>
      <c r="P193" s="48">
        <f t="shared" si="2"/>
        <v>0.18200000000000002</v>
      </c>
      <c r="Q193" s="22" t="s">
        <v>16</v>
      </c>
    </row>
    <row r="194" spans="1:17" s="23" customFormat="1" ht="11.25" outlineLevel="2" x14ac:dyDescent="0.2">
      <c r="A194" s="24">
        <v>77</v>
      </c>
      <c r="B194" s="24">
        <v>784832</v>
      </c>
      <c r="C194" s="25">
        <v>45321</v>
      </c>
      <c r="D194" s="24">
        <v>1852</v>
      </c>
      <c r="E194" s="26" t="s">
        <v>361</v>
      </c>
      <c r="F194" s="26" t="s">
        <v>362</v>
      </c>
      <c r="G194" s="32" t="s">
        <v>363</v>
      </c>
      <c r="H194" s="26" t="s">
        <v>364</v>
      </c>
      <c r="I194" s="33">
        <v>1</v>
      </c>
      <c r="J194" s="18">
        <v>222</v>
      </c>
      <c r="K194" s="18">
        <v>233</v>
      </c>
      <c r="L194" s="35">
        <v>0</v>
      </c>
      <c r="M194" s="26" t="s">
        <v>31</v>
      </c>
      <c r="N194" s="18">
        <v>233</v>
      </c>
      <c r="O194" s="18">
        <v>58.25</v>
      </c>
      <c r="P194" s="21">
        <f t="shared" si="2"/>
        <v>0.25</v>
      </c>
      <c r="Q194" s="22" t="s">
        <v>16</v>
      </c>
    </row>
    <row r="195" spans="1:17" s="23" customFormat="1" ht="11.25" outlineLevel="2" x14ac:dyDescent="0.2">
      <c r="A195" s="24">
        <v>77</v>
      </c>
      <c r="B195" s="24">
        <v>784832</v>
      </c>
      <c r="C195" s="25">
        <v>45321</v>
      </c>
      <c r="D195" s="24">
        <v>1852</v>
      </c>
      <c r="E195" s="26" t="s">
        <v>361</v>
      </c>
      <c r="F195" s="26" t="s">
        <v>362</v>
      </c>
      <c r="G195" s="32" t="s">
        <v>365</v>
      </c>
      <c r="H195" s="26" t="s">
        <v>366</v>
      </c>
      <c r="I195" s="33">
        <v>1</v>
      </c>
      <c r="J195" s="18">
        <v>97</v>
      </c>
      <c r="K195" s="18">
        <v>102</v>
      </c>
      <c r="L195" s="35">
        <v>0</v>
      </c>
      <c r="M195" s="26" t="s">
        <v>31</v>
      </c>
      <c r="N195" s="18">
        <v>102</v>
      </c>
      <c r="O195" s="18">
        <v>25.5</v>
      </c>
      <c r="P195" s="21">
        <f t="shared" ref="P195:P221" si="3">O195/N195</f>
        <v>0.25</v>
      </c>
      <c r="Q195" s="22" t="s">
        <v>16</v>
      </c>
    </row>
    <row r="196" spans="1:17" s="23" customFormat="1" ht="11.25" outlineLevel="2" x14ac:dyDescent="0.2">
      <c r="A196" s="24">
        <v>77</v>
      </c>
      <c r="B196" s="24">
        <v>784832</v>
      </c>
      <c r="C196" s="25">
        <v>45321</v>
      </c>
      <c r="D196" s="24">
        <v>1852</v>
      </c>
      <c r="E196" s="26" t="s">
        <v>361</v>
      </c>
      <c r="F196" s="26" t="s">
        <v>362</v>
      </c>
      <c r="G196" s="32" t="s">
        <v>367</v>
      </c>
      <c r="H196" s="26" t="s">
        <v>368</v>
      </c>
      <c r="I196" s="33">
        <v>1</v>
      </c>
      <c r="J196" s="18">
        <v>97</v>
      </c>
      <c r="K196" s="18">
        <v>102</v>
      </c>
      <c r="L196" s="35">
        <v>0</v>
      </c>
      <c r="M196" s="26" t="s">
        <v>31</v>
      </c>
      <c r="N196" s="18">
        <v>102</v>
      </c>
      <c r="O196" s="18">
        <v>25.5</v>
      </c>
      <c r="P196" s="21">
        <f t="shared" si="3"/>
        <v>0.25</v>
      </c>
      <c r="Q196" s="22" t="s">
        <v>16</v>
      </c>
    </row>
    <row r="197" spans="1:17" s="23" customFormat="1" ht="11.25" outlineLevel="2" x14ac:dyDescent="0.2">
      <c r="A197" s="24">
        <v>77</v>
      </c>
      <c r="B197" s="24">
        <v>784832</v>
      </c>
      <c r="C197" s="25">
        <v>45321</v>
      </c>
      <c r="D197" s="24">
        <v>1852</v>
      </c>
      <c r="E197" s="26" t="s">
        <v>361</v>
      </c>
      <c r="F197" s="26" t="s">
        <v>362</v>
      </c>
      <c r="G197" s="32" t="s">
        <v>369</v>
      </c>
      <c r="H197" s="26" t="s">
        <v>368</v>
      </c>
      <c r="I197" s="33">
        <v>1</v>
      </c>
      <c r="J197" s="18">
        <v>101</v>
      </c>
      <c r="K197" s="18">
        <v>106</v>
      </c>
      <c r="L197" s="35">
        <v>0</v>
      </c>
      <c r="M197" s="26" t="s">
        <v>31</v>
      </c>
      <c r="N197" s="18">
        <v>106</v>
      </c>
      <c r="O197" s="18">
        <v>26.5</v>
      </c>
      <c r="P197" s="21">
        <f t="shared" si="3"/>
        <v>0.25</v>
      </c>
      <c r="Q197" s="22" t="s">
        <v>16</v>
      </c>
    </row>
    <row r="198" spans="1:17" s="23" customFormat="1" ht="11.25" outlineLevel="2" x14ac:dyDescent="0.2">
      <c r="A198" s="24">
        <v>77</v>
      </c>
      <c r="B198" s="24">
        <v>784832</v>
      </c>
      <c r="C198" s="25">
        <v>45321</v>
      </c>
      <c r="D198" s="24">
        <v>1852</v>
      </c>
      <c r="E198" s="26" t="s">
        <v>361</v>
      </c>
      <c r="F198" s="26" t="s">
        <v>362</v>
      </c>
      <c r="G198" s="32" t="s">
        <v>370</v>
      </c>
      <c r="H198" s="26" t="s">
        <v>368</v>
      </c>
      <c r="I198" s="33">
        <v>1</v>
      </c>
      <c r="J198" s="18">
        <v>101</v>
      </c>
      <c r="K198" s="18">
        <v>106</v>
      </c>
      <c r="L198" s="35">
        <v>0</v>
      </c>
      <c r="M198" s="26" t="s">
        <v>31</v>
      </c>
      <c r="N198" s="18">
        <v>106</v>
      </c>
      <c r="O198" s="18">
        <v>26.5</v>
      </c>
      <c r="P198" s="21">
        <f t="shared" si="3"/>
        <v>0.25</v>
      </c>
      <c r="Q198" s="22" t="s">
        <v>16</v>
      </c>
    </row>
    <row r="199" spans="1:17" s="23" customFormat="1" ht="11.25" outlineLevel="2" x14ac:dyDescent="0.2">
      <c r="A199" s="24">
        <v>77</v>
      </c>
      <c r="B199" s="24">
        <v>784832</v>
      </c>
      <c r="C199" s="25">
        <v>45321</v>
      </c>
      <c r="D199" s="24">
        <v>1852</v>
      </c>
      <c r="E199" s="26" t="s">
        <v>361</v>
      </c>
      <c r="F199" s="26" t="s">
        <v>362</v>
      </c>
      <c r="G199" s="32" t="s">
        <v>371</v>
      </c>
      <c r="H199" s="26" t="s">
        <v>368</v>
      </c>
      <c r="I199" s="33">
        <v>1</v>
      </c>
      <c r="J199" s="18">
        <v>101</v>
      </c>
      <c r="K199" s="18">
        <v>106</v>
      </c>
      <c r="L199" s="35">
        <v>0</v>
      </c>
      <c r="M199" s="26" t="s">
        <v>31</v>
      </c>
      <c r="N199" s="18">
        <v>106</v>
      </c>
      <c r="O199" s="18">
        <v>26.5</v>
      </c>
      <c r="P199" s="21">
        <f t="shared" si="3"/>
        <v>0.25</v>
      </c>
      <c r="Q199" s="22" t="s">
        <v>16</v>
      </c>
    </row>
    <row r="200" spans="1:17" s="23" customFormat="1" ht="11.25" outlineLevel="2" x14ac:dyDescent="0.2">
      <c r="A200" s="24">
        <v>77</v>
      </c>
      <c r="B200" s="24">
        <v>784837</v>
      </c>
      <c r="C200" s="25">
        <v>45321</v>
      </c>
      <c r="D200" s="24">
        <v>1852</v>
      </c>
      <c r="E200" s="26" t="s">
        <v>372</v>
      </c>
      <c r="F200" s="26" t="s">
        <v>373</v>
      </c>
      <c r="G200" s="32" t="s">
        <v>103</v>
      </c>
      <c r="H200" s="26" t="s">
        <v>30</v>
      </c>
      <c r="I200" s="33">
        <v>3</v>
      </c>
      <c r="J200" s="18">
        <v>260</v>
      </c>
      <c r="K200" s="18">
        <v>175</v>
      </c>
      <c r="L200" s="35">
        <v>32.692307692307701</v>
      </c>
      <c r="M200" s="26" t="s">
        <v>31</v>
      </c>
      <c r="N200" s="18">
        <v>525</v>
      </c>
      <c r="O200" s="18">
        <v>105</v>
      </c>
      <c r="P200" s="21">
        <f t="shared" si="3"/>
        <v>0.2</v>
      </c>
      <c r="Q200" s="22" t="s">
        <v>16</v>
      </c>
    </row>
    <row r="201" spans="1:17" s="23" customFormat="1" ht="11.25" outlineLevel="2" x14ac:dyDescent="0.2">
      <c r="A201" s="36">
        <v>77</v>
      </c>
      <c r="B201" s="36">
        <v>784910</v>
      </c>
      <c r="C201" s="37">
        <v>45322</v>
      </c>
      <c r="D201" s="36">
        <v>997</v>
      </c>
      <c r="E201" s="23" t="s">
        <v>247</v>
      </c>
      <c r="F201" s="23" t="s">
        <v>248</v>
      </c>
      <c r="G201" s="38" t="s">
        <v>249</v>
      </c>
      <c r="H201" s="23" t="s">
        <v>250</v>
      </c>
      <c r="I201" s="39">
        <v>4</v>
      </c>
      <c r="J201" s="34">
        <v>692</v>
      </c>
      <c r="K201" s="18">
        <v>547.5</v>
      </c>
      <c r="L201" s="40">
        <v>20.881502890173401</v>
      </c>
      <c r="M201" s="23" t="s">
        <v>98</v>
      </c>
      <c r="N201" s="34">
        <v>2190</v>
      </c>
      <c r="O201" s="34">
        <v>447.62795275590554</v>
      </c>
      <c r="P201" s="21">
        <f t="shared" si="3"/>
        <v>0.2043963254593176</v>
      </c>
      <c r="Q201" s="22" t="s">
        <v>16</v>
      </c>
    </row>
    <row r="202" spans="1:17" s="23" customFormat="1" ht="11.25" outlineLevel="2" x14ac:dyDescent="0.2">
      <c r="A202" s="36">
        <v>77</v>
      </c>
      <c r="B202" s="36">
        <v>784913</v>
      </c>
      <c r="C202" s="37">
        <v>45322</v>
      </c>
      <c r="D202" s="36">
        <v>699</v>
      </c>
      <c r="E202" s="23" t="s">
        <v>251</v>
      </c>
      <c r="F202" s="23" t="s">
        <v>252</v>
      </c>
      <c r="G202" s="38" t="s">
        <v>249</v>
      </c>
      <c r="H202" s="23" t="s">
        <v>250</v>
      </c>
      <c r="I202" s="39">
        <v>2</v>
      </c>
      <c r="J202" s="34">
        <v>692</v>
      </c>
      <c r="K202" s="18">
        <v>650</v>
      </c>
      <c r="L202" s="40">
        <v>6.0693641618497098</v>
      </c>
      <c r="M202" s="23" t="s">
        <v>98</v>
      </c>
      <c r="N202" s="34">
        <v>1300</v>
      </c>
      <c r="O202" s="34">
        <v>260</v>
      </c>
      <c r="P202" s="21">
        <f t="shared" si="3"/>
        <v>0.2</v>
      </c>
      <c r="Q202" s="22" t="s">
        <v>16</v>
      </c>
    </row>
    <row r="203" spans="1:17" s="23" customFormat="1" ht="11.25" outlineLevel="2" x14ac:dyDescent="0.2">
      <c r="A203" s="49">
        <v>77</v>
      </c>
      <c r="B203" s="49">
        <v>784989</v>
      </c>
      <c r="C203" s="50">
        <v>45323</v>
      </c>
      <c r="D203" s="49">
        <v>1190</v>
      </c>
      <c r="E203" s="51" t="s">
        <v>374</v>
      </c>
      <c r="F203" s="51" t="s">
        <v>303</v>
      </c>
      <c r="G203" s="52" t="s">
        <v>375</v>
      </c>
      <c r="H203" s="51" t="s">
        <v>376</v>
      </c>
      <c r="I203" s="53">
        <v>5</v>
      </c>
      <c r="J203" s="54">
        <v>77</v>
      </c>
      <c r="K203" s="54">
        <v>77</v>
      </c>
      <c r="L203" s="55">
        <v>0</v>
      </c>
      <c r="M203" s="51" t="s">
        <v>49</v>
      </c>
      <c r="N203" s="54">
        <v>385</v>
      </c>
      <c r="O203" s="54">
        <v>115.5</v>
      </c>
      <c r="P203" s="56">
        <f t="shared" si="3"/>
        <v>0.3</v>
      </c>
      <c r="Q203" s="22" t="s">
        <v>16</v>
      </c>
    </row>
    <row r="204" spans="1:17" s="23" customFormat="1" ht="11.25" outlineLevel="2" x14ac:dyDescent="0.2">
      <c r="A204" s="49">
        <v>77</v>
      </c>
      <c r="B204" s="49">
        <v>784989</v>
      </c>
      <c r="C204" s="50">
        <v>45323</v>
      </c>
      <c r="D204" s="49">
        <v>1190</v>
      </c>
      <c r="E204" s="51" t="s">
        <v>374</v>
      </c>
      <c r="F204" s="51" t="s">
        <v>303</v>
      </c>
      <c r="G204" s="52" t="s">
        <v>377</v>
      </c>
      <c r="H204" s="51" t="s">
        <v>376</v>
      </c>
      <c r="I204" s="53">
        <v>5</v>
      </c>
      <c r="J204" s="54">
        <v>77</v>
      </c>
      <c r="K204" s="54">
        <v>77</v>
      </c>
      <c r="L204" s="55">
        <v>0</v>
      </c>
      <c r="M204" s="51" t="s">
        <v>49</v>
      </c>
      <c r="N204" s="54">
        <v>385</v>
      </c>
      <c r="O204" s="54">
        <v>115.5</v>
      </c>
      <c r="P204" s="56">
        <f t="shared" si="3"/>
        <v>0.3</v>
      </c>
      <c r="Q204" s="22" t="s">
        <v>16</v>
      </c>
    </row>
    <row r="205" spans="1:17" s="23" customFormat="1" ht="11.25" outlineLevel="2" x14ac:dyDescent="0.2">
      <c r="A205" s="49">
        <v>77</v>
      </c>
      <c r="B205" s="49">
        <v>784989</v>
      </c>
      <c r="C205" s="50">
        <v>45323</v>
      </c>
      <c r="D205" s="49">
        <v>1190</v>
      </c>
      <c r="E205" s="51" t="s">
        <v>374</v>
      </c>
      <c r="F205" s="51" t="s">
        <v>303</v>
      </c>
      <c r="G205" s="52" t="s">
        <v>378</v>
      </c>
      <c r="H205" s="51" t="s">
        <v>376</v>
      </c>
      <c r="I205" s="53">
        <v>10</v>
      </c>
      <c r="J205" s="54">
        <v>77</v>
      </c>
      <c r="K205" s="54">
        <v>77</v>
      </c>
      <c r="L205" s="55">
        <v>0</v>
      </c>
      <c r="M205" s="51" t="s">
        <v>49</v>
      </c>
      <c r="N205" s="54">
        <v>770</v>
      </c>
      <c r="O205" s="54">
        <v>231</v>
      </c>
      <c r="P205" s="56">
        <f t="shared" si="3"/>
        <v>0.3</v>
      </c>
      <c r="Q205" s="22" t="s">
        <v>16</v>
      </c>
    </row>
    <row r="206" spans="1:17" s="23" customFormat="1" ht="11.25" outlineLevel="2" x14ac:dyDescent="0.2">
      <c r="A206" s="49">
        <v>77</v>
      </c>
      <c r="B206" s="49">
        <v>784989</v>
      </c>
      <c r="C206" s="50">
        <v>45323</v>
      </c>
      <c r="D206" s="49">
        <v>1190</v>
      </c>
      <c r="E206" s="51" t="s">
        <v>374</v>
      </c>
      <c r="F206" s="51" t="s">
        <v>303</v>
      </c>
      <c r="G206" s="52" t="s">
        <v>379</v>
      </c>
      <c r="H206" s="51" t="s">
        <v>376</v>
      </c>
      <c r="I206" s="53">
        <v>5</v>
      </c>
      <c r="J206" s="54">
        <v>77</v>
      </c>
      <c r="K206" s="54">
        <v>77</v>
      </c>
      <c r="L206" s="55">
        <v>0</v>
      </c>
      <c r="M206" s="51" t="s">
        <v>49</v>
      </c>
      <c r="N206" s="54">
        <v>385</v>
      </c>
      <c r="O206" s="54">
        <v>115.5</v>
      </c>
      <c r="P206" s="56">
        <f t="shared" si="3"/>
        <v>0.3</v>
      </c>
      <c r="Q206" s="22" t="s">
        <v>16</v>
      </c>
    </row>
    <row r="207" spans="1:17" s="23" customFormat="1" ht="11.25" outlineLevel="2" x14ac:dyDescent="0.2">
      <c r="A207" s="49">
        <v>77</v>
      </c>
      <c r="B207" s="49">
        <v>784989</v>
      </c>
      <c r="C207" s="50">
        <v>45323</v>
      </c>
      <c r="D207" s="49">
        <v>1190</v>
      </c>
      <c r="E207" s="51" t="s">
        <v>374</v>
      </c>
      <c r="F207" s="51" t="s">
        <v>303</v>
      </c>
      <c r="G207" s="52" t="s">
        <v>380</v>
      </c>
      <c r="H207" s="51" t="s">
        <v>376</v>
      </c>
      <c r="I207" s="53">
        <v>5</v>
      </c>
      <c r="J207" s="54">
        <v>77</v>
      </c>
      <c r="K207" s="54">
        <v>77</v>
      </c>
      <c r="L207" s="55">
        <v>0</v>
      </c>
      <c r="M207" s="51" t="s">
        <v>49</v>
      </c>
      <c r="N207" s="54">
        <v>385</v>
      </c>
      <c r="O207" s="54">
        <v>115.5</v>
      </c>
      <c r="P207" s="56">
        <f t="shared" si="3"/>
        <v>0.3</v>
      </c>
      <c r="Q207" s="22" t="s">
        <v>16</v>
      </c>
    </row>
    <row r="208" spans="1:17" s="23" customFormat="1" ht="11.25" outlineLevel="2" x14ac:dyDescent="0.2">
      <c r="A208" s="49">
        <v>77</v>
      </c>
      <c r="B208" s="49">
        <v>784989</v>
      </c>
      <c r="C208" s="50">
        <v>45323</v>
      </c>
      <c r="D208" s="49">
        <v>1190</v>
      </c>
      <c r="E208" s="51" t="s">
        <v>374</v>
      </c>
      <c r="F208" s="51" t="s">
        <v>303</v>
      </c>
      <c r="G208" s="52" t="s">
        <v>381</v>
      </c>
      <c r="H208" s="51" t="s">
        <v>376</v>
      </c>
      <c r="I208" s="53">
        <v>1</v>
      </c>
      <c r="J208" s="54">
        <v>77</v>
      </c>
      <c r="K208" s="54">
        <v>77</v>
      </c>
      <c r="L208" s="55">
        <v>0</v>
      </c>
      <c r="M208" s="51" t="s">
        <v>49</v>
      </c>
      <c r="N208" s="54">
        <v>77</v>
      </c>
      <c r="O208" s="54">
        <v>23.1</v>
      </c>
      <c r="P208" s="56">
        <f t="shared" si="3"/>
        <v>0.30000000000000004</v>
      </c>
      <c r="Q208" s="22" t="s">
        <v>16</v>
      </c>
    </row>
    <row r="209" spans="1:17" s="23" customFormat="1" ht="11.25" outlineLevel="2" x14ac:dyDescent="0.2">
      <c r="A209" s="49">
        <v>77</v>
      </c>
      <c r="B209" s="49">
        <v>784989</v>
      </c>
      <c r="C209" s="50">
        <v>45323</v>
      </c>
      <c r="D209" s="49">
        <v>1190</v>
      </c>
      <c r="E209" s="51" t="s">
        <v>374</v>
      </c>
      <c r="F209" s="51" t="s">
        <v>303</v>
      </c>
      <c r="G209" s="52" t="s">
        <v>381</v>
      </c>
      <c r="H209" s="51" t="s">
        <v>376</v>
      </c>
      <c r="I209" s="53">
        <v>1</v>
      </c>
      <c r="J209" s="54">
        <v>77</v>
      </c>
      <c r="K209" s="54">
        <v>77</v>
      </c>
      <c r="L209" s="55">
        <v>0</v>
      </c>
      <c r="M209" s="51" t="s">
        <v>49</v>
      </c>
      <c r="N209" s="54">
        <v>77</v>
      </c>
      <c r="O209" s="54">
        <v>23.1</v>
      </c>
      <c r="P209" s="56">
        <f t="shared" si="3"/>
        <v>0.30000000000000004</v>
      </c>
      <c r="Q209" s="22" t="s">
        <v>16</v>
      </c>
    </row>
    <row r="210" spans="1:17" s="23" customFormat="1" ht="11.25" outlineLevel="2" x14ac:dyDescent="0.2">
      <c r="A210" s="49">
        <v>77</v>
      </c>
      <c r="B210" s="49">
        <v>784989</v>
      </c>
      <c r="C210" s="50">
        <v>45323</v>
      </c>
      <c r="D210" s="49">
        <v>1190</v>
      </c>
      <c r="E210" s="51" t="s">
        <v>374</v>
      </c>
      <c r="F210" s="51" t="s">
        <v>303</v>
      </c>
      <c r="G210" s="52" t="s">
        <v>381</v>
      </c>
      <c r="H210" s="51" t="s">
        <v>376</v>
      </c>
      <c r="I210" s="53">
        <v>8</v>
      </c>
      <c r="J210" s="54">
        <v>77</v>
      </c>
      <c r="K210" s="54">
        <v>77</v>
      </c>
      <c r="L210" s="55">
        <v>0</v>
      </c>
      <c r="M210" s="51" t="s">
        <v>49</v>
      </c>
      <c r="N210" s="54">
        <v>616</v>
      </c>
      <c r="O210" s="54">
        <v>184.8</v>
      </c>
      <c r="P210" s="56">
        <f t="shared" si="3"/>
        <v>0.30000000000000004</v>
      </c>
      <c r="Q210" s="22" t="s">
        <v>16</v>
      </c>
    </row>
    <row r="211" spans="1:17" s="23" customFormat="1" ht="11.25" outlineLevel="2" x14ac:dyDescent="0.2">
      <c r="A211" s="49">
        <v>77</v>
      </c>
      <c r="B211" s="49">
        <v>785043</v>
      </c>
      <c r="C211" s="50">
        <v>45324</v>
      </c>
      <c r="D211" s="49">
        <v>1773</v>
      </c>
      <c r="E211" s="51" t="s">
        <v>314</v>
      </c>
      <c r="F211" s="51" t="s">
        <v>315</v>
      </c>
      <c r="G211" s="52" t="s">
        <v>382</v>
      </c>
      <c r="H211" s="51" t="s">
        <v>383</v>
      </c>
      <c r="I211" s="53">
        <v>2</v>
      </c>
      <c r="J211" s="54">
        <v>38</v>
      </c>
      <c r="K211" s="54">
        <v>32.299999999999997</v>
      </c>
      <c r="L211" s="55">
        <v>15</v>
      </c>
      <c r="M211" s="51" t="s">
        <v>31</v>
      </c>
      <c r="N211" s="54">
        <v>64.599999999999994</v>
      </c>
      <c r="O211" s="54">
        <v>14.212</v>
      </c>
      <c r="P211" s="56">
        <f t="shared" si="3"/>
        <v>0.22000000000000003</v>
      </c>
      <c r="Q211" s="22" t="s">
        <v>16</v>
      </c>
    </row>
    <row r="212" spans="1:17" s="23" customFormat="1" ht="11.25" outlineLevel="2" x14ac:dyDescent="0.2">
      <c r="A212" s="49">
        <v>77</v>
      </c>
      <c r="B212" s="49">
        <v>785043</v>
      </c>
      <c r="C212" s="50">
        <v>45324</v>
      </c>
      <c r="D212" s="49">
        <v>1773</v>
      </c>
      <c r="E212" s="51" t="s">
        <v>314</v>
      </c>
      <c r="F212" s="51" t="s">
        <v>315</v>
      </c>
      <c r="G212" s="52" t="s">
        <v>382</v>
      </c>
      <c r="H212" s="51" t="s">
        <v>383</v>
      </c>
      <c r="I212" s="53">
        <v>3</v>
      </c>
      <c r="J212" s="54">
        <v>38</v>
      </c>
      <c r="K212" s="54">
        <v>32.299999999999997</v>
      </c>
      <c r="L212" s="55">
        <v>15</v>
      </c>
      <c r="M212" s="51" t="s">
        <v>31</v>
      </c>
      <c r="N212" s="54">
        <v>96.9</v>
      </c>
      <c r="O212" s="54">
        <v>21.318000000000001</v>
      </c>
      <c r="P212" s="56">
        <f t="shared" si="3"/>
        <v>0.22</v>
      </c>
      <c r="Q212" s="22" t="s">
        <v>16</v>
      </c>
    </row>
    <row r="213" spans="1:17" s="23" customFormat="1" ht="11.25" outlineLevel="2" x14ac:dyDescent="0.2">
      <c r="A213" s="49">
        <v>77</v>
      </c>
      <c r="B213" s="49">
        <v>785045</v>
      </c>
      <c r="C213" s="50">
        <v>45324</v>
      </c>
      <c r="D213" s="49">
        <v>4845</v>
      </c>
      <c r="E213" s="51" t="s">
        <v>384</v>
      </c>
      <c r="F213" s="51" t="s">
        <v>385</v>
      </c>
      <c r="G213" s="52" t="s">
        <v>386</v>
      </c>
      <c r="H213" s="51" t="s">
        <v>387</v>
      </c>
      <c r="I213" s="53">
        <v>1</v>
      </c>
      <c r="J213" s="54">
        <v>233</v>
      </c>
      <c r="K213" s="54">
        <v>233</v>
      </c>
      <c r="L213" s="55">
        <v>0</v>
      </c>
      <c r="M213" s="51" t="s">
        <v>31</v>
      </c>
      <c r="N213" s="54">
        <v>233</v>
      </c>
      <c r="O213" s="54">
        <v>58.25</v>
      </c>
      <c r="P213" s="56">
        <f t="shared" si="3"/>
        <v>0.25</v>
      </c>
      <c r="Q213" s="22" t="s">
        <v>16</v>
      </c>
    </row>
    <row r="214" spans="1:17" s="23" customFormat="1" ht="11.25" outlineLevel="2" x14ac:dyDescent="0.2">
      <c r="A214" s="49">
        <v>77</v>
      </c>
      <c r="B214" s="49">
        <v>785157</v>
      </c>
      <c r="C214" s="50">
        <v>45327</v>
      </c>
      <c r="D214" s="49">
        <v>1501</v>
      </c>
      <c r="E214" s="51" t="s">
        <v>388</v>
      </c>
      <c r="F214" s="51" t="s">
        <v>389</v>
      </c>
      <c r="G214" s="52" t="s">
        <v>390</v>
      </c>
      <c r="H214" s="51" t="s">
        <v>391</v>
      </c>
      <c r="I214" s="53">
        <v>5</v>
      </c>
      <c r="J214" s="54">
        <v>496</v>
      </c>
      <c r="K214" s="54">
        <v>351.2</v>
      </c>
      <c r="L214" s="55">
        <v>29.193548387096776</v>
      </c>
      <c r="M214" s="51" t="s">
        <v>21</v>
      </c>
      <c r="N214" s="54">
        <v>1756</v>
      </c>
      <c r="O214" s="54">
        <f>N214*0.2</f>
        <v>351.20000000000005</v>
      </c>
      <c r="P214" s="56">
        <f t="shared" si="3"/>
        <v>0.20000000000000004</v>
      </c>
      <c r="Q214" s="22" t="s">
        <v>16</v>
      </c>
    </row>
    <row r="215" spans="1:17" s="23" customFormat="1" ht="11.25" outlineLevel="2" x14ac:dyDescent="0.2">
      <c r="A215" s="49">
        <v>77</v>
      </c>
      <c r="B215" s="49">
        <v>785167</v>
      </c>
      <c r="C215" s="50">
        <v>45327</v>
      </c>
      <c r="D215" s="49">
        <v>1190</v>
      </c>
      <c r="E215" s="51" t="s">
        <v>374</v>
      </c>
      <c r="F215" s="51" t="s">
        <v>303</v>
      </c>
      <c r="G215" s="52" t="s">
        <v>304</v>
      </c>
      <c r="H215" s="51" t="s">
        <v>305</v>
      </c>
      <c r="I215" s="53">
        <v>3</v>
      </c>
      <c r="J215" s="54">
        <v>95</v>
      </c>
      <c r="K215" s="54">
        <v>95</v>
      </c>
      <c r="L215" s="55">
        <v>0</v>
      </c>
      <c r="M215" s="51" t="s">
        <v>31</v>
      </c>
      <c r="N215" s="54">
        <v>285</v>
      </c>
      <c r="O215" s="54">
        <v>71.25</v>
      </c>
      <c r="P215" s="56">
        <f t="shared" si="3"/>
        <v>0.25</v>
      </c>
      <c r="Q215" s="22" t="s">
        <v>16</v>
      </c>
    </row>
    <row r="216" spans="1:17" s="23" customFormat="1" ht="11.25" outlineLevel="2" x14ac:dyDescent="0.2">
      <c r="A216" s="49">
        <v>77</v>
      </c>
      <c r="B216" s="49">
        <v>785265</v>
      </c>
      <c r="C216" s="50">
        <v>45328</v>
      </c>
      <c r="D216" s="49">
        <v>1140</v>
      </c>
      <c r="E216" s="51" t="s">
        <v>27</v>
      </c>
      <c r="F216" s="51" t="s">
        <v>28</v>
      </c>
      <c r="G216" s="52" t="s">
        <v>29</v>
      </c>
      <c r="H216" s="51" t="s">
        <v>30</v>
      </c>
      <c r="I216" s="53">
        <v>4</v>
      </c>
      <c r="J216" s="54">
        <v>273</v>
      </c>
      <c r="K216" s="54">
        <v>110</v>
      </c>
      <c r="L216" s="55">
        <v>59.706959706959715</v>
      </c>
      <c r="M216" s="51" t="s">
        <v>31</v>
      </c>
      <c r="N216" s="54">
        <v>440</v>
      </c>
      <c r="O216" s="54">
        <f>N216*0.2</f>
        <v>88</v>
      </c>
      <c r="P216" s="56">
        <f t="shared" si="3"/>
        <v>0.2</v>
      </c>
      <c r="Q216" s="22" t="s">
        <v>16</v>
      </c>
    </row>
    <row r="217" spans="1:17" s="23" customFormat="1" ht="11.25" outlineLevel="2" x14ac:dyDescent="0.2">
      <c r="A217" s="49">
        <v>77</v>
      </c>
      <c r="B217" s="49">
        <v>785456</v>
      </c>
      <c r="C217" s="50">
        <v>45330</v>
      </c>
      <c r="D217" s="49">
        <v>1501</v>
      </c>
      <c r="E217" s="51" t="s">
        <v>388</v>
      </c>
      <c r="F217" s="51" t="s">
        <v>389</v>
      </c>
      <c r="G217" s="52" t="s">
        <v>392</v>
      </c>
      <c r="H217" s="51" t="s">
        <v>393</v>
      </c>
      <c r="I217" s="53">
        <v>2</v>
      </c>
      <c r="J217" s="54">
        <v>126</v>
      </c>
      <c r="K217" s="54">
        <v>88.8</v>
      </c>
      <c r="L217" s="55">
        <v>29.523809523809529</v>
      </c>
      <c r="M217" s="51" t="s">
        <v>21</v>
      </c>
      <c r="N217" s="54">
        <v>177.6</v>
      </c>
      <c r="O217" s="54">
        <f>N217*0.2</f>
        <v>35.520000000000003</v>
      </c>
      <c r="P217" s="56">
        <f t="shared" si="3"/>
        <v>0.2</v>
      </c>
      <c r="Q217" s="22" t="s">
        <v>16</v>
      </c>
    </row>
    <row r="218" spans="1:17" s="23" customFormat="1" ht="11.25" outlineLevel="2" x14ac:dyDescent="0.2">
      <c r="A218" s="49">
        <v>77</v>
      </c>
      <c r="B218" s="49">
        <v>785606</v>
      </c>
      <c r="C218" s="50">
        <v>45331</v>
      </c>
      <c r="D218" s="49">
        <v>6273</v>
      </c>
      <c r="E218" s="51" t="s">
        <v>394</v>
      </c>
      <c r="F218" s="51" t="s">
        <v>395</v>
      </c>
      <c r="G218" s="52" t="s">
        <v>96</v>
      </c>
      <c r="H218" s="51" t="s">
        <v>97</v>
      </c>
      <c r="I218" s="53">
        <v>1</v>
      </c>
      <c r="J218" s="54">
        <v>535</v>
      </c>
      <c r="K218" s="54">
        <v>535</v>
      </c>
      <c r="L218" s="55">
        <v>0</v>
      </c>
      <c r="M218" s="51" t="s">
        <v>98</v>
      </c>
      <c r="N218" s="54">
        <v>535</v>
      </c>
      <c r="O218" s="54">
        <v>107</v>
      </c>
      <c r="P218" s="56">
        <f t="shared" si="3"/>
        <v>0.2</v>
      </c>
      <c r="Q218" s="22" t="s">
        <v>16</v>
      </c>
    </row>
    <row r="219" spans="1:17" s="23" customFormat="1" ht="11.25" outlineLevel="2" x14ac:dyDescent="0.2">
      <c r="A219" s="49">
        <v>77</v>
      </c>
      <c r="B219" s="49">
        <v>785794</v>
      </c>
      <c r="C219" s="50">
        <v>45335</v>
      </c>
      <c r="D219" s="49">
        <v>1501</v>
      </c>
      <c r="E219" s="51" t="s">
        <v>388</v>
      </c>
      <c r="F219" s="51" t="s">
        <v>389</v>
      </c>
      <c r="G219" s="52" t="s">
        <v>396</v>
      </c>
      <c r="H219" s="51" t="s">
        <v>397</v>
      </c>
      <c r="I219" s="53">
        <v>2</v>
      </c>
      <c r="J219" s="54">
        <v>149</v>
      </c>
      <c r="K219" s="54">
        <v>105.6</v>
      </c>
      <c r="L219" s="55">
        <v>29.127516778523486</v>
      </c>
      <c r="M219" s="51" t="s">
        <v>21</v>
      </c>
      <c r="N219" s="54">
        <v>211.2</v>
      </c>
      <c r="O219" s="54">
        <f>N219*0.2</f>
        <v>42.24</v>
      </c>
      <c r="P219" s="56">
        <f t="shared" si="3"/>
        <v>0.2</v>
      </c>
      <c r="Q219" s="22" t="s">
        <v>16</v>
      </c>
    </row>
    <row r="220" spans="1:17" s="23" customFormat="1" ht="11.25" outlineLevel="2" x14ac:dyDescent="0.2">
      <c r="A220" s="49">
        <v>77</v>
      </c>
      <c r="B220" s="49">
        <v>786298</v>
      </c>
      <c r="C220" s="50">
        <v>45342</v>
      </c>
      <c r="D220" s="49">
        <v>728</v>
      </c>
      <c r="E220" s="51" t="s">
        <v>398</v>
      </c>
      <c r="F220" s="51" t="s">
        <v>399</v>
      </c>
      <c r="G220" s="52" t="s">
        <v>400</v>
      </c>
      <c r="H220" s="51" t="s">
        <v>401</v>
      </c>
      <c r="I220" s="53">
        <v>2</v>
      </c>
      <c r="J220" s="54">
        <v>1150</v>
      </c>
      <c r="K220" s="54">
        <v>1150</v>
      </c>
      <c r="L220" s="55">
        <v>0</v>
      </c>
      <c r="M220" s="51" t="s">
        <v>31</v>
      </c>
      <c r="N220" s="54">
        <v>2300</v>
      </c>
      <c r="O220" s="54">
        <v>575</v>
      </c>
      <c r="P220" s="56">
        <f t="shared" si="3"/>
        <v>0.25</v>
      </c>
      <c r="Q220" s="22" t="s">
        <v>16</v>
      </c>
    </row>
    <row r="221" spans="1:17" s="23" customFormat="1" ht="11.25" outlineLevel="2" x14ac:dyDescent="0.2">
      <c r="A221" s="41">
        <v>77</v>
      </c>
      <c r="B221" s="41">
        <v>786361</v>
      </c>
      <c r="C221" s="42">
        <v>45345</v>
      </c>
      <c r="D221" s="41">
        <v>728</v>
      </c>
      <c r="E221" s="43" t="s">
        <v>398</v>
      </c>
      <c r="F221" s="43" t="s">
        <v>399</v>
      </c>
      <c r="G221" s="44" t="s">
        <v>400</v>
      </c>
      <c r="H221" s="43" t="s">
        <v>401</v>
      </c>
      <c r="I221" s="45">
        <v>2</v>
      </c>
      <c r="J221" s="46">
        <v>1150</v>
      </c>
      <c r="K221" s="46">
        <v>-1150</v>
      </c>
      <c r="L221" s="47">
        <v>0</v>
      </c>
      <c r="M221" s="43" t="s">
        <v>31</v>
      </c>
      <c r="N221" s="46">
        <v>-2300</v>
      </c>
      <c r="O221" s="46">
        <v>-575</v>
      </c>
      <c r="P221" s="48">
        <f t="shared" si="3"/>
        <v>0.25</v>
      </c>
      <c r="Q221" s="22" t="s">
        <v>16</v>
      </c>
    </row>
    <row r="222" spans="1:17" s="23" customFormat="1" ht="11.25" outlineLevel="1" x14ac:dyDescent="0.2">
      <c r="A222" s="41"/>
      <c r="B222" s="41"/>
      <c r="C222" s="42"/>
      <c r="D222" s="41"/>
      <c r="E222" s="43"/>
      <c r="F222" s="43"/>
      <c r="G222" s="44"/>
      <c r="H222" s="43"/>
      <c r="I222" s="45"/>
      <c r="J222" s="46"/>
      <c r="K222" s="46"/>
      <c r="L222" s="47"/>
      <c r="M222" s="43"/>
      <c r="N222" s="46">
        <f>SUBTOTAL(9,N3:N221)</f>
        <v>82455.570000000007</v>
      </c>
      <c r="O222" s="46">
        <f>SUBTOTAL(9,O3:O221)</f>
        <v>17705.35273053385</v>
      </c>
      <c r="P222" s="48"/>
      <c r="Q222" s="57" t="s">
        <v>402</v>
      </c>
    </row>
    <row r="223" spans="1:17" s="23" customFormat="1" ht="11.25" outlineLevel="2" x14ac:dyDescent="0.2">
      <c r="A223" s="49">
        <v>77</v>
      </c>
      <c r="B223" s="49">
        <v>771935</v>
      </c>
      <c r="C223" s="50">
        <v>45114</v>
      </c>
      <c r="D223" s="49">
        <v>5857</v>
      </c>
      <c r="E223" s="51" t="s">
        <v>403</v>
      </c>
      <c r="F223" s="51" t="s">
        <v>28</v>
      </c>
      <c r="G223" s="58" t="s">
        <v>404</v>
      </c>
      <c r="H223" s="59" t="s">
        <v>405</v>
      </c>
      <c r="I223" s="60">
        <v>2</v>
      </c>
      <c r="J223" s="61">
        <v>563</v>
      </c>
      <c r="K223" s="18">
        <v>287</v>
      </c>
      <c r="L223" s="19">
        <v>0.49023090586145646</v>
      </c>
      <c r="M223" s="51" t="s">
        <v>98</v>
      </c>
      <c r="N223" s="62">
        <v>574</v>
      </c>
      <c r="O223" s="62">
        <v>57.400000000000006</v>
      </c>
      <c r="P223" s="21">
        <f t="shared" ref="P223:P254" si="4">O223/N223</f>
        <v>0.1</v>
      </c>
      <c r="Q223" s="22" t="s">
        <v>406</v>
      </c>
    </row>
    <row r="224" spans="1:17" s="23" customFormat="1" ht="11.25" outlineLevel="2" x14ac:dyDescent="0.2">
      <c r="A224" s="24">
        <v>77</v>
      </c>
      <c r="B224" s="24">
        <v>773736</v>
      </c>
      <c r="C224" s="25">
        <v>45142</v>
      </c>
      <c r="D224" s="24">
        <v>2456</v>
      </c>
      <c r="E224" s="26" t="s">
        <v>407</v>
      </c>
      <c r="F224" s="26" t="s">
        <v>408</v>
      </c>
      <c r="G224" s="27" t="s">
        <v>409</v>
      </c>
      <c r="H224" s="28" t="s">
        <v>410</v>
      </c>
      <c r="I224" s="13">
        <v>2</v>
      </c>
      <c r="J224" s="63">
        <v>238</v>
      </c>
      <c r="K224" s="18">
        <v>178.5</v>
      </c>
      <c r="L224" s="19">
        <v>0.25</v>
      </c>
      <c r="M224" s="26" t="s">
        <v>40</v>
      </c>
      <c r="N224" s="62">
        <v>357</v>
      </c>
      <c r="O224" s="62">
        <v>60.69</v>
      </c>
      <c r="P224" s="21">
        <f t="shared" si="4"/>
        <v>0.16999999999999998</v>
      </c>
      <c r="Q224" s="22" t="s">
        <v>406</v>
      </c>
    </row>
    <row r="225" spans="1:17" s="23" customFormat="1" ht="11.25" outlineLevel="2" x14ac:dyDescent="0.2">
      <c r="A225" s="24">
        <v>77</v>
      </c>
      <c r="B225" s="24">
        <v>773736</v>
      </c>
      <c r="C225" s="25">
        <v>45142</v>
      </c>
      <c r="D225" s="24">
        <v>2456</v>
      </c>
      <c r="E225" s="26" t="s">
        <v>407</v>
      </c>
      <c r="F225" s="26" t="s">
        <v>408</v>
      </c>
      <c r="G225" s="27" t="s">
        <v>409</v>
      </c>
      <c r="H225" s="28" t="s">
        <v>410</v>
      </c>
      <c r="I225" s="13">
        <v>2</v>
      </c>
      <c r="J225" s="63">
        <v>238</v>
      </c>
      <c r="K225" s="18">
        <v>178.5</v>
      </c>
      <c r="L225" s="19">
        <v>0.25</v>
      </c>
      <c r="M225" s="26" t="s">
        <v>40</v>
      </c>
      <c r="N225" s="62">
        <v>357</v>
      </c>
      <c r="O225" s="62">
        <v>60.69</v>
      </c>
      <c r="P225" s="21">
        <f t="shared" si="4"/>
        <v>0.16999999999999998</v>
      </c>
      <c r="Q225" s="22" t="s">
        <v>406</v>
      </c>
    </row>
    <row r="226" spans="1:17" s="23" customFormat="1" ht="11.25" outlineLevel="2" x14ac:dyDescent="0.2">
      <c r="A226" s="24">
        <v>77</v>
      </c>
      <c r="B226" s="24">
        <v>776165</v>
      </c>
      <c r="C226" s="25">
        <v>45188</v>
      </c>
      <c r="D226" s="24">
        <v>5608</v>
      </c>
      <c r="E226" s="26" t="s">
        <v>306</v>
      </c>
      <c r="F226" s="26" t="s">
        <v>307</v>
      </c>
      <c r="G226" s="27" t="s">
        <v>411</v>
      </c>
      <c r="H226" s="28" t="s">
        <v>412</v>
      </c>
      <c r="I226" s="13">
        <v>1</v>
      </c>
      <c r="J226" s="63">
        <v>220</v>
      </c>
      <c r="K226" s="18">
        <v>163.19999999999999</v>
      </c>
      <c r="L226" s="19">
        <v>0.25818181818181823</v>
      </c>
      <c r="M226" s="26" t="s">
        <v>21</v>
      </c>
      <c r="N226" s="62">
        <v>163.19999999999999</v>
      </c>
      <c r="O226" s="62">
        <v>32.64</v>
      </c>
      <c r="P226" s="21">
        <f t="shared" si="4"/>
        <v>0.2</v>
      </c>
      <c r="Q226" s="22" t="s">
        <v>406</v>
      </c>
    </row>
    <row r="227" spans="1:17" s="23" customFormat="1" ht="11.25" outlineLevel="2" x14ac:dyDescent="0.2">
      <c r="A227" s="49">
        <v>77</v>
      </c>
      <c r="B227" s="49">
        <v>777460</v>
      </c>
      <c r="C227" s="50">
        <v>45208</v>
      </c>
      <c r="D227" s="49">
        <v>5608</v>
      </c>
      <c r="E227" s="51" t="s">
        <v>306</v>
      </c>
      <c r="F227" s="51" t="s">
        <v>307</v>
      </c>
      <c r="G227" s="58" t="s">
        <v>413</v>
      </c>
      <c r="H227" s="51" t="s">
        <v>414</v>
      </c>
      <c r="I227" s="60">
        <v>1</v>
      </c>
      <c r="J227" s="61">
        <v>188</v>
      </c>
      <c r="K227" s="18">
        <v>139.19999999999999</v>
      </c>
      <c r="L227" s="19">
        <v>0.25957446808510642</v>
      </c>
      <c r="M227" s="51" t="s">
        <v>21</v>
      </c>
      <c r="N227" s="62">
        <v>139.19999999999999</v>
      </c>
      <c r="O227" s="62">
        <v>27.84</v>
      </c>
      <c r="P227" s="21">
        <f t="shared" si="4"/>
        <v>0.2</v>
      </c>
      <c r="Q227" s="22" t="s">
        <v>406</v>
      </c>
    </row>
    <row r="228" spans="1:17" s="23" customFormat="1" ht="11.25" outlineLevel="2" x14ac:dyDescent="0.2">
      <c r="A228" s="49">
        <v>77</v>
      </c>
      <c r="B228" s="49">
        <v>777501</v>
      </c>
      <c r="C228" s="50">
        <v>45208</v>
      </c>
      <c r="D228" s="49">
        <v>6575</v>
      </c>
      <c r="E228" s="51" t="s">
        <v>415</v>
      </c>
      <c r="F228" s="51" t="s">
        <v>416</v>
      </c>
      <c r="G228" s="58" t="s">
        <v>417</v>
      </c>
      <c r="H228" s="51" t="s">
        <v>418</v>
      </c>
      <c r="I228" s="60">
        <v>1</v>
      </c>
      <c r="J228" s="61">
        <v>21</v>
      </c>
      <c r="K228" s="18">
        <v>15.2</v>
      </c>
      <c r="L228" s="19">
        <v>0.27619047619047621</v>
      </c>
      <c r="M228" s="51" t="s">
        <v>21</v>
      </c>
      <c r="N228" s="62">
        <v>15.2</v>
      </c>
      <c r="O228" s="62">
        <v>3.04</v>
      </c>
      <c r="P228" s="21">
        <f t="shared" si="4"/>
        <v>0.2</v>
      </c>
      <c r="Q228" s="22" t="s">
        <v>406</v>
      </c>
    </row>
    <row r="229" spans="1:17" s="23" customFormat="1" ht="11.25" outlineLevel="2" x14ac:dyDescent="0.2">
      <c r="A229" s="49">
        <v>77</v>
      </c>
      <c r="B229" s="49">
        <v>777501</v>
      </c>
      <c r="C229" s="50">
        <v>45208</v>
      </c>
      <c r="D229" s="49">
        <v>6575</v>
      </c>
      <c r="E229" s="51" t="s">
        <v>415</v>
      </c>
      <c r="F229" s="51" t="s">
        <v>416</v>
      </c>
      <c r="G229" s="58" t="s">
        <v>419</v>
      </c>
      <c r="H229" s="51" t="s">
        <v>418</v>
      </c>
      <c r="I229" s="60">
        <v>1</v>
      </c>
      <c r="J229" s="61">
        <v>21</v>
      </c>
      <c r="K229" s="18">
        <v>15.2</v>
      </c>
      <c r="L229" s="19">
        <v>0.27619047619047621</v>
      </c>
      <c r="M229" s="51" t="s">
        <v>21</v>
      </c>
      <c r="N229" s="62">
        <v>15.2</v>
      </c>
      <c r="O229" s="62">
        <v>3.04</v>
      </c>
      <c r="P229" s="21">
        <f t="shared" si="4"/>
        <v>0.2</v>
      </c>
      <c r="Q229" s="22" t="s">
        <v>406</v>
      </c>
    </row>
    <row r="230" spans="1:17" s="23" customFormat="1" ht="11.25" outlineLevel="2" x14ac:dyDescent="0.2">
      <c r="A230" s="24">
        <v>77</v>
      </c>
      <c r="B230" s="24">
        <v>782229</v>
      </c>
      <c r="C230" s="25">
        <v>45278</v>
      </c>
      <c r="D230" s="24">
        <v>1852</v>
      </c>
      <c r="E230" s="26" t="s">
        <v>202</v>
      </c>
      <c r="F230" s="26" t="s">
        <v>203</v>
      </c>
      <c r="G230" s="32" t="s">
        <v>204</v>
      </c>
      <c r="H230" s="26" t="s">
        <v>205</v>
      </c>
      <c r="I230" s="33">
        <v>2</v>
      </c>
      <c r="J230" s="18">
        <v>245</v>
      </c>
      <c r="K230" s="18">
        <v>233</v>
      </c>
      <c r="L230" s="19">
        <v>4.8979591836734691E-2</v>
      </c>
      <c r="M230" s="26" t="s">
        <v>31</v>
      </c>
      <c r="N230" s="34">
        <v>466</v>
      </c>
      <c r="O230" s="34">
        <v>111.93510204081601</v>
      </c>
      <c r="P230" s="21">
        <f t="shared" si="4"/>
        <v>0.24020408163265236</v>
      </c>
      <c r="Q230" s="22" t="s">
        <v>406</v>
      </c>
    </row>
    <row r="231" spans="1:17" s="23" customFormat="1" ht="11.25" outlineLevel="2" x14ac:dyDescent="0.2">
      <c r="A231" s="24">
        <v>77</v>
      </c>
      <c r="B231" s="24">
        <v>782714</v>
      </c>
      <c r="C231" s="25">
        <v>45287</v>
      </c>
      <c r="D231" s="24">
        <v>966</v>
      </c>
      <c r="E231" s="26" t="s">
        <v>41</v>
      </c>
      <c r="F231" s="26" t="s">
        <v>129</v>
      </c>
      <c r="G231" s="32" t="s">
        <v>420</v>
      </c>
      <c r="H231" s="26" t="s">
        <v>421</v>
      </c>
      <c r="I231" s="33">
        <v>3</v>
      </c>
      <c r="J231" s="18">
        <v>35</v>
      </c>
      <c r="K231" s="18">
        <v>26.25</v>
      </c>
      <c r="L231" s="19">
        <v>0.25</v>
      </c>
      <c r="M231" s="26" t="s">
        <v>31</v>
      </c>
      <c r="N231" s="34">
        <v>78.75</v>
      </c>
      <c r="O231" s="34">
        <v>15.75</v>
      </c>
      <c r="P231" s="21">
        <f t="shared" si="4"/>
        <v>0.2</v>
      </c>
      <c r="Q231" s="22" t="s">
        <v>406</v>
      </c>
    </row>
    <row r="232" spans="1:17" s="23" customFormat="1" ht="11.25" outlineLevel="2" x14ac:dyDescent="0.2">
      <c r="A232" s="24">
        <v>77</v>
      </c>
      <c r="B232" s="24">
        <v>782714</v>
      </c>
      <c r="C232" s="25">
        <v>45287</v>
      </c>
      <c r="D232" s="24">
        <v>966</v>
      </c>
      <c r="E232" s="26" t="s">
        <v>41</v>
      </c>
      <c r="F232" s="26" t="s">
        <v>129</v>
      </c>
      <c r="G232" s="32" t="s">
        <v>422</v>
      </c>
      <c r="H232" s="26" t="s">
        <v>421</v>
      </c>
      <c r="I232" s="33">
        <v>3</v>
      </c>
      <c r="J232" s="18">
        <v>35</v>
      </c>
      <c r="K232" s="18">
        <v>26.25</v>
      </c>
      <c r="L232" s="19">
        <v>0.25</v>
      </c>
      <c r="M232" s="26" t="s">
        <v>31</v>
      </c>
      <c r="N232" s="34">
        <v>78.75</v>
      </c>
      <c r="O232" s="34">
        <v>15.75</v>
      </c>
      <c r="P232" s="21">
        <f t="shared" si="4"/>
        <v>0.2</v>
      </c>
      <c r="Q232" s="22" t="s">
        <v>406</v>
      </c>
    </row>
    <row r="233" spans="1:17" s="23" customFormat="1" ht="11.25" outlineLevel="2" x14ac:dyDescent="0.2">
      <c r="A233" s="24">
        <v>77</v>
      </c>
      <c r="B233" s="24">
        <v>782714</v>
      </c>
      <c r="C233" s="25">
        <v>45287</v>
      </c>
      <c r="D233" s="24">
        <v>966</v>
      </c>
      <c r="E233" s="26" t="s">
        <v>41</v>
      </c>
      <c r="F233" s="26" t="s">
        <v>129</v>
      </c>
      <c r="G233" s="32" t="s">
        <v>423</v>
      </c>
      <c r="H233" s="26" t="s">
        <v>424</v>
      </c>
      <c r="I233" s="33">
        <v>3</v>
      </c>
      <c r="J233" s="18">
        <v>35</v>
      </c>
      <c r="K233" s="18">
        <v>26.25</v>
      </c>
      <c r="L233" s="19">
        <v>0.25</v>
      </c>
      <c r="M233" s="26" t="s">
        <v>31</v>
      </c>
      <c r="N233" s="34">
        <v>78.75</v>
      </c>
      <c r="O233" s="34">
        <v>15.75</v>
      </c>
      <c r="P233" s="21">
        <f t="shared" si="4"/>
        <v>0.2</v>
      </c>
      <c r="Q233" s="22" t="s">
        <v>406</v>
      </c>
    </row>
    <row r="234" spans="1:17" s="23" customFormat="1" ht="11.25" outlineLevel="2" x14ac:dyDescent="0.2">
      <c r="A234" s="24">
        <v>77</v>
      </c>
      <c r="B234" s="24">
        <v>782714</v>
      </c>
      <c r="C234" s="25">
        <v>45287</v>
      </c>
      <c r="D234" s="24">
        <v>966</v>
      </c>
      <c r="E234" s="26" t="s">
        <v>41</v>
      </c>
      <c r="F234" s="26" t="s">
        <v>129</v>
      </c>
      <c r="G234" s="32" t="s">
        <v>425</v>
      </c>
      <c r="H234" s="26" t="s">
        <v>426</v>
      </c>
      <c r="I234" s="33">
        <v>3</v>
      </c>
      <c r="J234" s="18">
        <v>35</v>
      </c>
      <c r="K234" s="18">
        <v>26.25</v>
      </c>
      <c r="L234" s="19">
        <v>0.25</v>
      </c>
      <c r="M234" s="26" t="s">
        <v>31</v>
      </c>
      <c r="N234" s="34">
        <v>78.75</v>
      </c>
      <c r="O234" s="34">
        <v>15.75</v>
      </c>
      <c r="P234" s="21">
        <f t="shared" si="4"/>
        <v>0.2</v>
      </c>
      <c r="Q234" s="22" t="s">
        <v>406</v>
      </c>
    </row>
    <row r="235" spans="1:17" s="23" customFormat="1" ht="11.25" outlineLevel="2" x14ac:dyDescent="0.2">
      <c r="A235" s="24">
        <v>77</v>
      </c>
      <c r="B235" s="24">
        <v>782714</v>
      </c>
      <c r="C235" s="25">
        <v>45287</v>
      </c>
      <c r="D235" s="24">
        <v>966</v>
      </c>
      <c r="E235" s="26" t="s">
        <v>41</v>
      </c>
      <c r="F235" s="26" t="s">
        <v>129</v>
      </c>
      <c r="G235" s="32" t="s">
        <v>427</v>
      </c>
      <c r="H235" s="26" t="s">
        <v>428</v>
      </c>
      <c r="I235" s="33">
        <v>1</v>
      </c>
      <c r="J235" s="18">
        <v>35</v>
      </c>
      <c r="K235" s="18">
        <v>26.25</v>
      </c>
      <c r="L235" s="19">
        <v>0.25</v>
      </c>
      <c r="M235" s="26" t="s">
        <v>31</v>
      </c>
      <c r="N235" s="34">
        <v>26.25</v>
      </c>
      <c r="O235" s="34">
        <v>5.25</v>
      </c>
      <c r="P235" s="21">
        <f t="shared" si="4"/>
        <v>0.2</v>
      </c>
      <c r="Q235" s="22" t="s">
        <v>406</v>
      </c>
    </row>
    <row r="236" spans="1:17" s="23" customFormat="1" ht="11.25" outlineLevel="2" x14ac:dyDescent="0.2">
      <c r="A236" s="24">
        <v>77</v>
      </c>
      <c r="B236" s="24">
        <v>782714</v>
      </c>
      <c r="C236" s="25">
        <v>45287</v>
      </c>
      <c r="D236" s="24">
        <v>966</v>
      </c>
      <c r="E236" s="26" t="s">
        <v>41</v>
      </c>
      <c r="F236" s="26" t="s">
        <v>129</v>
      </c>
      <c r="G236" s="32" t="s">
        <v>427</v>
      </c>
      <c r="H236" s="26" t="s">
        <v>428</v>
      </c>
      <c r="I236" s="33">
        <v>2</v>
      </c>
      <c r="J236" s="18">
        <v>35</v>
      </c>
      <c r="K236" s="18">
        <v>26.25</v>
      </c>
      <c r="L236" s="19">
        <v>0.25</v>
      </c>
      <c r="M236" s="26" t="s">
        <v>31</v>
      </c>
      <c r="N236" s="34">
        <v>52.5</v>
      </c>
      <c r="O236" s="34">
        <v>10.5</v>
      </c>
      <c r="P236" s="21">
        <f t="shared" si="4"/>
        <v>0.2</v>
      </c>
      <c r="Q236" s="22" t="s">
        <v>406</v>
      </c>
    </row>
    <row r="237" spans="1:17" s="23" customFormat="1" ht="11.25" outlineLevel="2" x14ac:dyDescent="0.2">
      <c r="A237" s="24">
        <v>77</v>
      </c>
      <c r="B237" s="24">
        <v>782714</v>
      </c>
      <c r="C237" s="25">
        <v>45287</v>
      </c>
      <c r="D237" s="24">
        <v>966</v>
      </c>
      <c r="E237" s="26" t="s">
        <v>41</v>
      </c>
      <c r="F237" s="26" t="s">
        <v>129</v>
      </c>
      <c r="G237" s="32" t="s">
        <v>429</v>
      </c>
      <c r="H237" s="26" t="s">
        <v>428</v>
      </c>
      <c r="I237" s="33">
        <v>3</v>
      </c>
      <c r="J237" s="18">
        <v>35</v>
      </c>
      <c r="K237" s="18">
        <v>26.25</v>
      </c>
      <c r="L237" s="19">
        <v>0.25</v>
      </c>
      <c r="M237" s="26" t="s">
        <v>31</v>
      </c>
      <c r="N237" s="34">
        <v>78.75</v>
      </c>
      <c r="O237" s="34">
        <v>15.75</v>
      </c>
      <c r="P237" s="21">
        <f t="shared" si="4"/>
        <v>0.2</v>
      </c>
      <c r="Q237" s="22" t="s">
        <v>406</v>
      </c>
    </row>
    <row r="238" spans="1:17" s="23" customFormat="1" ht="11.25" outlineLevel="2" x14ac:dyDescent="0.2">
      <c r="A238" s="24">
        <v>77</v>
      </c>
      <c r="B238" s="24">
        <v>783114</v>
      </c>
      <c r="C238" s="25">
        <v>45294</v>
      </c>
      <c r="D238" s="24">
        <v>1852</v>
      </c>
      <c r="E238" s="26" t="s">
        <v>202</v>
      </c>
      <c r="F238" s="26" t="s">
        <v>203</v>
      </c>
      <c r="G238" s="32" t="s">
        <v>204</v>
      </c>
      <c r="H238" s="26" t="s">
        <v>205</v>
      </c>
      <c r="I238" s="33">
        <v>1</v>
      </c>
      <c r="J238" s="18">
        <v>245</v>
      </c>
      <c r="K238" s="18">
        <v>233</v>
      </c>
      <c r="L238" s="35">
        <v>4.8979591836734704</v>
      </c>
      <c r="M238" s="26" t="s">
        <v>31</v>
      </c>
      <c r="N238" s="18">
        <v>233</v>
      </c>
      <c r="O238" s="18">
        <v>55.967551020408202</v>
      </c>
      <c r="P238" s="21">
        <f t="shared" si="4"/>
        <v>0.24020408163265322</v>
      </c>
      <c r="Q238" s="22" t="s">
        <v>406</v>
      </c>
    </row>
    <row r="239" spans="1:17" s="23" customFormat="1" ht="11.25" outlineLevel="2" x14ac:dyDescent="0.2">
      <c r="A239" s="24">
        <v>77</v>
      </c>
      <c r="B239" s="24">
        <v>783148</v>
      </c>
      <c r="C239" s="25">
        <v>45295</v>
      </c>
      <c r="D239" s="24">
        <v>4665</v>
      </c>
      <c r="E239" s="26" t="s">
        <v>286</v>
      </c>
      <c r="F239" s="26" t="s">
        <v>287</v>
      </c>
      <c r="G239" s="32" t="s">
        <v>430</v>
      </c>
      <c r="H239" s="26" t="s">
        <v>376</v>
      </c>
      <c r="I239" s="33">
        <v>7</v>
      </c>
      <c r="J239" s="18">
        <v>73</v>
      </c>
      <c r="K239" s="18">
        <v>73</v>
      </c>
      <c r="L239" s="35">
        <v>0</v>
      </c>
      <c r="M239" s="26" t="s">
        <v>49</v>
      </c>
      <c r="N239" s="18">
        <v>511</v>
      </c>
      <c r="O239" s="18">
        <v>153.30000000000001</v>
      </c>
      <c r="P239" s="21">
        <f t="shared" si="4"/>
        <v>0.30000000000000004</v>
      </c>
      <c r="Q239" s="22" t="s">
        <v>406</v>
      </c>
    </row>
    <row r="240" spans="1:17" s="23" customFormat="1" ht="11.25" outlineLevel="2" x14ac:dyDescent="0.2">
      <c r="A240" s="24">
        <v>77</v>
      </c>
      <c r="B240" s="24">
        <v>783272</v>
      </c>
      <c r="C240" s="25">
        <v>45296</v>
      </c>
      <c r="D240" s="24">
        <v>1757</v>
      </c>
      <c r="E240" s="26" t="s">
        <v>112</v>
      </c>
      <c r="F240" s="26" t="s">
        <v>113</v>
      </c>
      <c r="G240" s="32" t="s">
        <v>431</v>
      </c>
      <c r="H240" s="26" t="s">
        <v>432</v>
      </c>
      <c r="I240" s="33">
        <v>5</v>
      </c>
      <c r="J240" s="18">
        <v>143</v>
      </c>
      <c r="K240" s="18">
        <v>143</v>
      </c>
      <c r="L240" s="35">
        <v>0</v>
      </c>
      <c r="M240" s="26" t="s">
        <v>31</v>
      </c>
      <c r="N240" s="18">
        <v>715</v>
      </c>
      <c r="O240" s="18">
        <v>178.75</v>
      </c>
      <c r="P240" s="21">
        <f t="shared" si="4"/>
        <v>0.25</v>
      </c>
      <c r="Q240" s="22" t="s">
        <v>406</v>
      </c>
    </row>
    <row r="241" spans="1:17" s="23" customFormat="1" ht="11.25" outlineLevel="2" x14ac:dyDescent="0.2">
      <c r="A241" s="24">
        <v>77</v>
      </c>
      <c r="B241" s="24">
        <v>783829</v>
      </c>
      <c r="C241" s="25">
        <v>45307</v>
      </c>
      <c r="D241" s="24">
        <v>966</v>
      </c>
      <c r="E241" s="26" t="s">
        <v>32</v>
      </c>
      <c r="F241" s="26" t="s">
        <v>33</v>
      </c>
      <c r="G241" s="32" t="s">
        <v>433</v>
      </c>
      <c r="H241" s="26" t="s">
        <v>434</v>
      </c>
      <c r="I241" s="33">
        <v>1</v>
      </c>
      <c r="J241" s="18">
        <v>182</v>
      </c>
      <c r="K241" s="18">
        <v>127.4</v>
      </c>
      <c r="L241" s="35">
        <v>30</v>
      </c>
      <c r="M241" s="26" t="s">
        <v>40</v>
      </c>
      <c r="N241" s="18">
        <v>127.4</v>
      </c>
      <c r="O241" s="18">
        <v>20.893599999999999</v>
      </c>
      <c r="P241" s="21">
        <f t="shared" si="4"/>
        <v>0.16399999999999998</v>
      </c>
      <c r="Q241" s="22" t="s">
        <v>406</v>
      </c>
    </row>
    <row r="242" spans="1:17" s="23" customFormat="1" ht="11.25" outlineLevel="2" x14ac:dyDescent="0.2">
      <c r="A242" s="24">
        <v>77</v>
      </c>
      <c r="B242" s="24">
        <v>783868</v>
      </c>
      <c r="C242" s="25">
        <v>45307</v>
      </c>
      <c r="D242" s="24">
        <v>966</v>
      </c>
      <c r="E242" s="26" t="s">
        <v>32</v>
      </c>
      <c r="F242" s="26" t="s">
        <v>33</v>
      </c>
      <c r="G242" s="32" t="s">
        <v>435</v>
      </c>
      <c r="H242" s="26" t="s">
        <v>436</v>
      </c>
      <c r="I242" s="33">
        <v>10</v>
      </c>
      <c r="J242" s="18">
        <v>95</v>
      </c>
      <c r="K242" s="18">
        <v>75</v>
      </c>
      <c r="L242" s="35">
        <v>25</v>
      </c>
      <c r="M242" s="26" t="s">
        <v>31</v>
      </c>
      <c r="N242" s="18">
        <v>750</v>
      </c>
      <c r="O242" s="18">
        <v>150</v>
      </c>
      <c r="P242" s="21">
        <f t="shared" si="4"/>
        <v>0.2</v>
      </c>
      <c r="Q242" s="22" t="s">
        <v>406</v>
      </c>
    </row>
    <row r="243" spans="1:17" s="23" customFormat="1" ht="11.25" outlineLevel="2" x14ac:dyDescent="0.2">
      <c r="A243" s="24">
        <v>77</v>
      </c>
      <c r="B243" s="24">
        <v>783868</v>
      </c>
      <c r="C243" s="25">
        <v>45307</v>
      </c>
      <c r="D243" s="24">
        <v>966</v>
      </c>
      <c r="E243" s="26" t="s">
        <v>32</v>
      </c>
      <c r="F243" s="26" t="s">
        <v>33</v>
      </c>
      <c r="G243" s="32" t="s">
        <v>184</v>
      </c>
      <c r="H243" s="26" t="s">
        <v>185</v>
      </c>
      <c r="I243" s="33">
        <v>2</v>
      </c>
      <c r="J243" s="18">
        <v>62</v>
      </c>
      <c r="K243" s="18">
        <v>41.23</v>
      </c>
      <c r="L243" s="35">
        <v>33.5</v>
      </c>
      <c r="M243" s="26" t="s">
        <v>24</v>
      </c>
      <c r="N243" s="18">
        <v>82.46</v>
      </c>
      <c r="O243" s="18">
        <v>14.4305</v>
      </c>
      <c r="P243" s="21">
        <f t="shared" si="4"/>
        <v>0.17500000000000002</v>
      </c>
      <c r="Q243" s="22" t="s">
        <v>406</v>
      </c>
    </row>
    <row r="244" spans="1:17" s="23" customFormat="1" ht="11.25" outlineLevel="2" x14ac:dyDescent="0.2">
      <c r="A244" s="24">
        <v>77</v>
      </c>
      <c r="B244" s="24">
        <v>783970</v>
      </c>
      <c r="C244" s="25">
        <v>45309</v>
      </c>
      <c r="D244" s="24">
        <v>1852</v>
      </c>
      <c r="E244" s="26" t="s">
        <v>121</v>
      </c>
      <c r="F244" s="26" t="s">
        <v>122</v>
      </c>
      <c r="G244" s="32" t="s">
        <v>123</v>
      </c>
      <c r="H244" s="26" t="s">
        <v>124</v>
      </c>
      <c r="I244" s="33">
        <v>4</v>
      </c>
      <c r="J244" s="18">
        <v>244</v>
      </c>
      <c r="K244" s="18">
        <v>256</v>
      </c>
      <c r="L244" s="35">
        <v>0</v>
      </c>
      <c r="M244" s="26" t="s">
        <v>49</v>
      </c>
      <c r="N244" s="18">
        <v>1024</v>
      </c>
      <c r="O244" s="18">
        <v>307.2</v>
      </c>
      <c r="P244" s="21">
        <f t="shared" si="4"/>
        <v>0.3</v>
      </c>
      <c r="Q244" s="22" t="s">
        <v>406</v>
      </c>
    </row>
    <row r="245" spans="1:17" s="23" customFormat="1" ht="11.25" outlineLevel="2" x14ac:dyDescent="0.2">
      <c r="A245" s="24">
        <v>77</v>
      </c>
      <c r="B245" s="24">
        <v>784016</v>
      </c>
      <c r="C245" s="25">
        <v>45310</v>
      </c>
      <c r="D245" s="24">
        <v>966</v>
      </c>
      <c r="E245" s="26" t="s">
        <v>32</v>
      </c>
      <c r="F245" s="26" t="s">
        <v>33</v>
      </c>
      <c r="G245" s="32" t="s">
        <v>437</v>
      </c>
      <c r="H245" s="26" t="s">
        <v>438</v>
      </c>
      <c r="I245" s="33">
        <v>2</v>
      </c>
      <c r="J245" s="18">
        <v>215</v>
      </c>
      <c r="K245" s="18">
        <v>150.5</v>
      </c>
      <c r="L245" s="35">
        <v>30</v>
      </c>
      <c r="M245" s="26" t="s">
        <v>40</v>
      </c>
      <c r="N245" s="18">
        <v>301</v>
      </c>
      <c r="O245" s="18">
        <v>49.363999999999997</v>
      </c>
      <c r="P245" s="21">
        <f t="shared" si="4"/>
        <v>0.16399999999999998</v>
      </c>
      <c r="Q245" s="22" t="s">
        <v>406</v>
      </c>
    </row>
    <row r="246" spans="1:17" s="23" customFormat="1" ht="11.25" outlineLevel="2" x14ac:dyDescent="0.2">
      <c r="A246" s="24">
        <v>77</v>
      </c>
      <c r="B246" s="24">
        <v>784052</v>
      </c>
      <c r="C246" s="25">
        <v>45310</v>
      </c>
      <c r="D246" s="24">
        <v>4010</v>
      </c>
      <c r="E246" s="26" t="s">
        <v>439</v>
      </c>
      <c r="F246" s="26" t="s">
        <v>338</v>
      </c>
      <c r="G246" s="32" t="s">
        <v>440</v>
      </c>
      <c r="H246" s="26" t="s">
        <v>441</v>
      </c>
      <c r="I246" s="33">
        <v>2</v>
      </c>
      <c r="J246" s="18">
        <v>86</v>
      </c>
      <c r="K246" s="18">
        <v>90</v>
      </c>
      <c r="L246" s="35">
        <v>0</v>
      </c>
      <c r="M246" s="26" t="s">
        <v>31</v>
      </c>
      <c r="N246" s="18">
        <v>180</v>
      </c>
      <c r="O246" s="18">
        <v>45</v>
      </c>
      <c r="P246" s="21">
        <f t="shared" si="4"/>
        <v>0.25</v>
      </c>
      <c r="Q246" s="22" t="s">
        <v>406</v>
      </c>
    </row>
    <row r="247" spans="1:17" s="23" customFormat="1" ht="11.25" outlineLevel="2" x14ac:dyDescent="0.2">
      <c r="A247" s="24">
        <v>77</v>
      </c>
      <c r="B247" s="24">
        <v>784052</v>
      </c>
      <c r="C247" s="25">
        <v>45310</v>
      </c>
      <c r="D247" s="24">
        <v>4010</v>
      </c>
      <c r="E247" s="26" t="s">
        <v>439</v>
      </c>
      <c r="F247" s="26" t="s">
        <v>338</v>
      </c>
      <c r="G247" s="32" t="s">
        <v>442</v>
      </c>
      <c r="H247" s="26" t="s">
        <v>443</v>
      </c>
      <c r="I247" s="33">
        <v>2</v>
      </c>
      <c r="J247" s="18">
        <v>89</v>
      </c>
      <c r="K247" s="18">
        <v>93</v>
      </c>
      <c r="L247" s="35">
        <v>0</v>
      </c>
      <c r="M247" s="26" t="s">
        <v>31</v>
      </c>
      <c r="N247" s="18">
        <v>186</v>
      </c>
      <c r="O247" s="18">
        <v>46.5</v>
      </c>
      <c r="P247" s="21">
        <f t="shared" si="4"/>
        <v>0.25</v>
      </c>
      <c r="Q247" s="22" t="s">
        <v>406</v>
      </c>
    </row>
    <row r="248" spans="1:17" s="23" customFormat="1" ht="11.25" outlineLevel="2" x14ac:dyDescent="0.2">
      <c r="A248" s="24">
        <v>77</v>
      </c>
      <c r="B248" s="24">
        <v>784116</v>
      </c>
      <c r="C248" s="25">
        <v>45313</v>
      </c>
      <c r="D248" s="24">
        <v>966</v>
      </c>
      <c r="E248" s="26" t="s">
        <v>128</v>
      </c>
      <c r="F248" s="26" t="s">
        <v>129</v>
      </c>
      <c r="G248" s="32" t="s">
        <v>444</v>
      </c>
      <c r="H248" s="26" t="s">
        <v>445</v>
      </c>
      <c r="I248" s="33">
        <v>3</v>
      </c>
      <c r="J248" s="18">
        <v>246</v>
      </c>
      <c r="K248" s="18">
        <v>258</v>
      </c>
      <c r="L248" s="35">
        <v>0</v>
      </c>
      <c r="M248" s="26" t="s">
        <v>31</v>
      </c>
      <c r="N248" s="18">
        <v>774</v>
      </c>
      <c r="O248" s="18">
        <v>193.5</v>
      </c>
      <c r="P248" s="21">
        <f t="shared" si="4"/>
        <v>0.25</v>
      </c>
      <c r="Q248" s="22" t="s">
        <v>406</v>
      </c>
    </row>
    <row r="249" spans="1:17" s="23" customFormat="1" ht="11.25" outlineLevel="2" x14ac:dyDescent="0.2">
      <c r="A249" s="36">
        <v>77</v>
      </c>
      <c r="B249" s="36">
        <v>784190</v>
      </c>
      <c r="C249" s="37">
        <v>45313</v>
      </c>
      <c r="D249" s="36">
        <v>5732</v>
      </c>
      <c r="E249" s="23" t="s">
        <v>446</v>
      </c>
      <c r="F249" s="23" t="s">
        <v>447</v>
      </c>
      <c r="G249" s="38" t="s">
        <v>300</v>
      </c>
      <c r="H249" s="23" t="s">
        <v>301</v>
      </c>
      <c r="I249" s="39">
        <v>1</v>
      </c>
      <c r="J249" s="34">
        <v>799</v>
      </c>
      <c r="K249" s="18">
        <v>622.5</v>
      </c>
      <c r="L249" s="40">
        <v>22.090112640800999</v>
      </c>
      <c r="M249" s="23" t="s">
        <v>98</v>
      </c>
      <c r="N249" s="34">
        <v>622.5</v>
      </c>
      <c r="O249" s="34">
        <v>31.125</v>
      </c>
      <c r="P249" s="21">
        <f t="shared" si="4"/>
        <v>0.05</v>
      </c>
      <c r="Q249" s="22" t="s">
        <v>406</v>
      </c>
    </row>
    <row r="250" spans="1:17" s="23" customFormat="1" ht="11.25" outlineLevel="2" x14ac:dyDescent="0.2">
      <c r="A250" s="24">
        <v>77</v>
      </c>
      <c r="B250" s="24">
        <v>784311</v>
      </c>
      <c r="C250" s="25">
        <v>45314</v>
      </c>
      <c r="D250" s="24">
        <v>966</v>
      </c>
      <c r="E250" s="26" t="s">
        <v>32</v>
      </c>
      <c r="F250" s="26" t="s">
        <v>33</v>
      </c>
      <c r="G250" s="32" t="s">
        <v>448</v>
      </c>
      <c r="H250" s="26" t="s">
        <v>449</v>
      </c>
      <c r="I250" s="33">
        <v>2</v>
      </c>
      <c r="J250" s="18">
        <v>54</v>
      </c>
      <c r="K250" s="18">
        <v>40.5</v>
      </c>
      <c r="L250" s="35">
        <v>25</v>
      </c>
      <c r="M250" s="26" t="s">
        <v>31</v>
      </c>
      <c r="N250" s="18">
        <v>81</v>
      </c>
      <c r="O250" s="18">
        <v>16.2</v>
      </c>
      <c r="P250" s="21">
        <f t="shared" si="4"/>
        <v>0.19999999999999998</v>
      </c>
      <c r="Q250" s="22" t="s">
        <v>406</v>
      </c>
    </row>
    <row r="251" spans="1:17" s="23" customFormat="1" ht="11.25" outlineLevel="2" x14ac:dyDescent="0.2">
      <c r="A251" s="24">
        <v>77</v>
      </c>
      <c r="B251" s="24">
        <v>784311</v>
      </c>
      <c r="C251" s="25">
        <v>45314</v>
      </c>
      <c r="D251" s="24">
        <v>966</v>
      </c>
      <c r="E251" s="26" t="s">
        <v>32</v>
      </c>
      <c r="F251" s="26" t="s">
        <v>33</v>
      </c>
      <c r="G251" s="32" t="s">
        <v>104</v>
      </c>
      <c r="H251" s="26" t="s">
        <v>105</v>
      </c>
      <c r="I251" s="33">
        <v>4</v>
      </c>
      <c r="J251" s="18">
        <v>16</v>
      </c>
      <c r="K251" s="18">
        <v>10.63</v>
      </c>
      <c r="L251" s="35">
        <v>33.5625</v>
      </c>
      <c r="M251" s="26" t="s">
        <v>24</v>
      </c>
      <c r="N251" s="18">
        <v>42.52</v>
      </c>
      <c r="O251" s="18">
        <v>7.4409999999999998</v>
      </c>
      <c r="P251" s="21">
        <f t="shared" si="4"/>
        <v>0.17499999999999999</v>
      </c>
      <c r="Q251" s="22" t="s">
        <v>406</v>
      </c>
    </row>
    <row r="252" spans="1:17" s="23" customFormat="1" ht="11.25" outlineLevel="2" x14ac:dyDescent="0.2">
      <c r="A252" s="24">
        <v>77</v>
      </c>
      <c r="B252" s="24">
        <v>784340</v>
      </c>
      <c r="C252" s="25">
        <v>45314</v>
      </c>
      <c r="D252" s="24">
        <v>1852</v>
      </c>
      <c r="E252" s="26" t="s">
        <v>202</v>
      </c>
      <c r="F252" s="26" t="s">
        <v>203</v>
      </c>
      <c r="G252" s="32" t="s">
        <v>204</v>
      </c>
      <c r="H252" s="26" t="s">
        <v>205</v>
      </c>
      <c r="I252" s="33">
        <v>4</v>
      </c>
      <c r="J252" s="18">
        <v>245</v>
      </c>
      <c r="K252" s="18">
        <v>257</v>
      </c>
      <c r="L252" s="35">
        <v>0</v>
      </c>
      <c r="M252" s="26" t="s">
        <v>31</v>
      </c>
      <c r="N252" s="18">
        <v>1028</v>
      </c>
      <c r="O252" s="18">
        <v>257</v>
      </c>
      <c r="P252" s="21">
        <f t="shared" si="4"/>
        <v>0.25</v>
      </c>
      <c r="Q252" s="22" t="s">
        <v>406</v>
      </c>
    </row>
    <row r="253" spans="1:17" s="23" customFormat="1" ht="11.25" outlineLevel="2" x14ac:dyDescent="0.2">
      <c r="A253" s="24">
        <v>77</v>
      </c>
      <c r="B253" s="24">
        <v>784393</v>
      </c>
      <c r="C253" s="25">
        <v>45315</v>
      </c>
      <c r="D253" s="24">
        <v>1653</v>
      </c>
      <c r="E253" s="26" t="s">
        <v>450</v>
      </c>
      <c r="F253" s="26" t="s">
        <v>451</v>
      </c>
      <c r="G253" s="32" t="s">
        <v>452</v>
      </c>
      <c r="H253" s="26" t="s">
        <v>453</v>
      </c>
      <c r="I253" s="33">
        <v>1</v>
      </c>
      <c r="J253" s="18">
        <v>88</v>
      </c>
      <c r="K253" s="18">
        <v>64.8</v>
      </c>
      <c r="L253" s="35">
        <v>26.363636363636399</v>
      </c>
      <c r="M253" s="26" t="s">
        <v>21</v>
      </c>
      <c r="N253" s="18">
        <v>64.8</v>
      </c>
      <c r="O253" s="18">
        <v>12.96</v>
      </c>
      <c r="P253" s="21">
        <f t="shared" si="4"/>
        <v>0.2</v>
      </c>
      <c r="Q253" s="22" t="s">
        <v>406</v>
      </c>
    </row>
    <row r="254" spans="1:17" s="23" customFormat="1" ht="11.25" outlineLevel="2" x14ac:dyDescent="0.2">
      <c r="A254" s="24">
        <v>77</v>
      </c>
      <c r="B254" s="24">
        <v>784393</v>
      </c>
      <c r="C254" s="25">
        <v>45315</v>
      </c>
      <c r="D254" s="24">
        <v>1653</v>
      </c>
      <c r="E254" s="26" t="s">
        <v>450</v>
      </c>
      <c r="F254" s="26" t="s">
        <v>451</v>
      </c>
      <c r="G254" s="32" t="s">
        <v>454</v>
      </c>
      <c r="H254" s="26" t="s">
        <v>455</v>
      </c>
      <c r="I254" s="33">
        <v>1</v>
      </c>
      <c r="J254" s="18">
        <v>88</v>
      </c>
      <c r="K254" s="18">
        <v>64.8</v>
      </c>
      <c r="L254" s="35">
        <v>26.363636363636399</v>
      </c>
      <c r="M254" s="26" t="s">
        <v>21</v>
      </c>
      <c r="N254" s="18">
        <v>64.8</v>
      </c>
      <c r="O254" s="18">
        <v>12.96</v>
      </c>
      <c r="P254" s="21">
        <f t="shared" si="4"/>
        <v>0.2</v>
      </c>
      <c r="Q254" s="22" t="s">
        <v>406</v>
      </c>
    </row>
    <row r="255" spans="1:17" s="23" customFormat="1" ht="11.25" outlineLevel="2" x14ac:dyDescent="0.2">
      <c r="A255" s="24">
        <v>77</v>
      </c>
      <c r="B255" s="24">
        <v>784393</v>
      </c>
      <c r="C255" s="25">
        <v>45315</v>
      </c>
      <c r="D255" s="24">
        <v>1653</v>
      </c>
      <c r="E255" s="26" t="s">
        <v>450</v>
      </c>
      <c r="F255" s="26" t="s">
        <v>451</v>
      </c>
      <c r="G255" s="32" t="s">
        <v>456</v>
      </c>
      <c r="H255" s="26" t="s">
        <v>455</v>
      </c>
      <c r="I255" s="33">
        <v>1</v>
      </c>
      <c r="J255" s="18">
        <v>88</v>
      </c>
      <c r="K255" s="18">
        <v>64.8</v>
      </c>
      <c r="L255" s="35">
        <v>26.363636363636399</v>
      </c>
      <c r="M255" s="26" t="s">
        <v>21</v>
      </c>
      <c r="N255" s="18">
        <v>64.8</v>
      </c>
      <c r="O255" s="18">
        <v>12.96</v>
      </c>
      <c r="P255" s="21">
        <f t="shared" ref="P255:P286" si="5">O255/N255</f>
        <v>0.2</v>
      </c>
      <c r="Q255" s="22" t="s">
        <v>406</v>
      </c>
    </row>
    <row r="256" spans="1:17" s="23" customFormat="1" ht="11.25" outlineLevel="2" x14ac:dyDescent="0.2">
      <c r="A256" s="24">
        <v>77</v>
      </c>
      <c r="B256" s="24">
        <v>784399</v>
      </c>
      <c r="C256" s="25">
        <v>45315</v>
      </c>
      <c r="D256" s="24">
        <v>1653</v>
      </c>
      <c r="E256" s="26" t="s">
        <v>450</v>
      </c>
      <c r="F256" s="26" t="s">
        <v>451</v>
      </c>
      <c r="G256" s="32" t="s">
        <v>457</v>
      </c>
      <c r="H256" s="26" t="s">
        <v>458</v>
      </c>
      <c r="I256" s="33">
        <v>1</v>
      </c>
      <c r="J256" s="18">
        <v>222</v>
      </c>
      <c r="K256" s="18">
        <v>164.8</v>
      </c>
      <c r="L256" s="35">
        <v>25.765765765765799</v>
      </c>
      <c r="M256" s="26" t="s">
        <v>21</v>
      </c>
      <c r="N256" s="18">
        <v>164.8</v>
      </c>
      <c r="O256" s="18">
        <v>32.96</v>
      </c>
      <c r="P256" s="21">
        <f t="shared" si="5"/>
        <v>0.19999999999999998</v>
      </c>
      <c r="Q256" s="22" t="s">
        <v>406</v>
      </c>
    </row>
    <row r="257" spans="1:17" s="23" customFormat="1" ht="11.25" outlineLevel="2" x14ac:dyDescent="0.2">
      <c r="A257" s="24">
        <v>77</v>
      </c>
      <c r="B257" s="24">
        <v>784399</v>
      </c>
      <c r="C257" s="25">
        <v>45315</v>
      </c>
      <c r="D257" s="24">
        <v>1653</v>
      </c>
      <c r="E257" s="26" t="s">
        <v>450</v>
      </c>
      <c r="F257" s="26" t="s">
        <v>451</v>
      </c>
      <c r="G257" s="32" t="s">
        <v>459</v>
      </c>
      <c r="H257" s="26" t="s">
        <v>458</v>
      </c>
      <c r="I257" s="33">
        <v>1</v>
      </c>
      <c r="J257" s="18">
        <v>211</v>
      </c>
      <c r="K257" s="18">
        <v>156.80000000000001</v>
      </c>
      <c r="L257" s="35">
        <v>25.687203791469202</v>
      </c>
      <c r="M257" s="26" t="s">
        <v>21</v>
      </c>
      <c r="N257" s="18">
        <v>156.80000000000001</v>
      </c>
      <c r="O257" s="18">
        <v>31.360000000000003</v>
      </c>
      <c r="P257" s="21">
        <f t="shared" si="5"/>
        <v>0.2</v>
      </c>
      <c r="Q257" s="22" t="s">
        <v>406</v>
      </c>
    </row>
    <row r="258" spans="1:17" s="23" customFormat="1" ht="11.25" outlineLevel="2" x14ac:dyDescent="0.2">
      <c r="A258" s="24">
        <v>77</v>
      </c>
      <c r="B258" s="24">
        <v>784406</v>
      </c>
      <c r="C258" s="25">
        <v>45315</v>
      </c>
      <c r="D258" s="24">
        <v>1540</v>
      </c>
      <c r="E258" s="26" t="s">
        <v>347</v>
      </c>
      <c r="F258" s="26" t="s">
        <v>348</v>
      </c>
      <c r="G258" s="32" t="s">
        <v>460</v>
      </c>
      <c r="H258" s="26" t="s">
        <v>461</v>
      </c>
      <c r="I258" s="33">
        <v>1</v>
      </c>
      <c r="J258" s="18">
        <v>673</v>
      </c>
      <c r="K258" s="18">
        <v>502.4</v>
      </c>
      <c r="L258" s="35">
        <v>25.349182763744398</v>
      </c>
      <c r="M258" s="26" t="s">
        <v>21</v>
      </c>
      <c r="N258" s="18">
        <v>502.4</v>
      </c>
      <c r="O258" s="18">
        <v>100.48</v>
      </c>
      <c r="P258" s="21">
        <f t="shared" si="5"/>
        <v>0.2</v>
      </c>
      <c r="Q258" s="22" t="s">
        <v>406</v>
      </c>
    </row>
    <row r="259" spans="1:17" s="23" customFormat="1" ht="11.25" outlineLevel="2" x14ac:dyDescent="0.2">
      <c r="A259" s="24">
        <v>77</v>
      </c>
      <c r="B259" s="24">
        <v>784406</v>
      </c>
      <c r="C259" s="25">
        <v>45315</v>
      </c>
      <c r="D259" s="24">
        <v>1540</v>
      </c>
      <c r="E259" s="26" t="s">
        <v>347</v>
      </c>
      <c r="F259" s="26" t="s">
        <v>348</v>
      </c>
      <c r="G259" s="32" t="s">
        <v>460</v>
      </c>
      <c r="H259" s="26" t="s">
        <v>461</v>
      </c>
      <c r="I259" s="33">
        <v>2</v>
      </c>
      <c r="J259" s="18">
        <v>673</v>
      </c>
      <c r="K259" s="18">
        <v>502.4</v>
      </c>
      <c r="L259" s="35">
        <v>25.349182763744398</v>
      </c>
      <c r="M259" s="26" t="s">
        <v>21</v>
      </c>
      <c r="N259" s="18">
        <v>1004.8</v>
      </c>
      <c r="O259" s="18">
        <v>200.96</v>
      </c>
      <c r="P259" s="21">
        <f t="shared" si="5"/>
        <v>0.2</v>
      </c>
      <c r="Q259" s="22" t="s">
        <v>406</v>
      </c>
    </row>
    <row r="260" spans="1:17" s="23" customFormat="1" ht="11.25" outlineLevel="2" x14ac:dyDescent="0.2">
      <c r="A260" s="24">
        <v>77</v>
      </c>
      <c r="B260" s="24">
        <v>784453</v>
      </c>
      <c r="C260" s="25">
        <v>45315</v>
      </c>
      <c r="D260" s="24">
        <v>1300</v>
      </c>
      <c r="E260" s="26" t="s">
        <v>462</v>
      </c>
      <c r="F260" s="26" t="s">
        <v>463</v>
      </c>
      <c r="G260" s="32" t="s">
        <v>464</v>
      </c>
      <c r="H260" s="26" t="s">
        <v>465</v>
      </c>
      <c r="I260" s="33">
        <v>2</v>
      </c>
      <c r="J260" s="18">
        <v>1517</v>
      </c>
      <c r="K260" s="18">
        <v>1289.45</v>
      </c>
      <c r="L260" s="35">
        <v>15</v>
      </c>
      <c r="M260" s="26" t="s">
        <v>40</v>
      </c>
      <c r="N260" s="18">
        <v>2578.9</v>
      </c>
      <c r="O260" s="18">
        <v>469.35980000000001</v>
      </c>
      <c r="P260" s="21">
        <f t="shared" si="5"/>
        <v>0.182</v>
      </c>
      <c r="Q260" s="22" t="s">
        <v>406</v>
      </c>
    </row>
    <row r="261" spans="1:17" s="23" customFormat="1" ht="11.25" outlineLevel="2" x14ac:dyDescent="0.2">
      <c r="A261" s="24">
        <v>77</v>
      </c>
      <c r="B261" s="24">
        <v>784562</v>
      </c>
      <c r="C261" s="25">
        <v>45316</v>
      </c>
      <c r="D261" s="24">
        <v>966</v>
      </c>
      <c r="E261" s="26" t="s">
        <v>32</v>
      </c>
      <c r="F261" s="26" t="s">
        <v>33</v>
      </c>
      <c r="G261" s="32" t="s">
        <v>466</v>
      </c>
      <c r="H261" s="26" t="s">
        <v>467</v>
      </c>
      <c r="I261" s="33">
        <v>2</v>
      </c>
      <c r="J261" s="18">
        <v>16</v>
      </c>
      <c r="K261" s="18">
        <v>10.42</v>
      </c>
      <c r="L261" s="35">
        <v>34.875</v>
      </c>
      <c r="M261" s="26" t="s">
        <v>24</v>
      </c>
      <c r="N261" s="18">
        <v>20.84</v>
      </c>
      <c r="O261" s="18">
        <v>3.6469999999999998</v>
      </c>
      <c r="P261" s="21">
        <f t="shared" si="5"/>
        <v>0.17499999999999999</v>
      </c>
      <c r="Q261" s="22" t="s">
        <v>406</v>
      </c>
    </row>
    <row r="262" spans="1:17" s="23" customFormat="1" ht="11.25" outlineLevel="2" x14ac:dyDescent="0.2">
      <c r="A262" s="24">
        <v>77</v>
      </c>
      <c r="B262" s="24">
        <v>784744</v>
      </c>
      <c r="C262" s="25">
        <v>45320</v>
      </c>
      <c r="D262" s="24">
        <v>966</v>
      </c>
      <c r="E262" s="26" t="s">
        <v>32</v>
      </c>
      <c r="F262" s="26" t="s">
        <v>33</v>
      </c>
      <c r="G262" s="32" t="s">
        <v>468</v>
      </c>
      <c r="H262" s="26" t="s">
        <v>469</v>
      </c>
      <c r="I262" s="33">
        <v>1</v>
      </c>
      <c r="J262" s="18">
        <v>150</v>
      </c>
      <c r="K262" s="18">
        <v>112.5</v>
      </c>
      <c r="L262" s="35">
        <v>25</v>
      </c>
      <c r="M262" s="26" t="s">
        <v>31</v>
      </c>
      <c r="N262" s="18">
        <v>112.5</v>
      </c>
      <c r="O262" s="18">
        <v>22.5</v>
      </c>
      <c r="P262" s="21">
        <f t="shared" si="5"/>
        <v>0.2</v>
      </c>
      <c r="Q262" s="22" t="s">
        <v>406</v>
      </c>
    </row>
    <row r="263" spans="1:17" s="23" customFormat="1" ht="11.25" outlineLevel="2" x14ac:dyDescent="0.2">
      <c r="A263" s="24">
        <v>77</v>
      </c>
      <c r="B263" s="24">
        <v>784750</v>
      </c>
      <c r="C263" s="25">
        <v>45320</v>
      </c>
      <c r="D263" s="24">
        <v>966</v>
      </c>
      <c r="E263" s="26" t="s">
        <v>41</v>
      </c>
      <c r="F263" s="26" t="s">
        <v>33</v>
      </c>
      <c r="G263" s="32" t="s">
        <v>470</v>
      </c>
      <c r="H263" s="26" t="s">
        <v>471</v>
      </c>
      <c r="I263" s="33">
        <v>2</v>
      </c>
      <c r="J263" s="18">
        <v>88</v>
      </c>
      <c r="K263" s="18">
        <v>58.96</v>
      </c>
      <c r="L263" s="35">
        <v>33</v>
      </c>
      <c r="M263" s="26" t="s">
        <v>24</v>
      </c>
      <c r="N263" s="18">
        <v>117.92</v>
      </c>
      <c r="O263" s="18">
        <v>20.635999999999999</v>
      </c>
      <c r="P263" s="21">
        <f t="shared" si="5"/>
        <v>0.17499999999999999</v>
      </c>
      <c r="Q263" s="22" t="s">
        <v>406</v>
      </c>
    </row>
    <row r="264" spans="1:17" s="23" customFormat="1" ht="11.25" outlineLevel="2" x14ac:dyDescent="0.2">
      <c r="A264" s="24">
        <v>77</v>
      </c>
      <c r="B264" s="24">
        <v>784753</v>
      </c>
      <c r="C264" s="25">
        <v>45320</v>
      </c>
      <c r="D264" s="24">
        <v>966</v>
      </c>
      <c r="E264" s="26" t="s">
        <v>41</v>
      </c>
      <c r="F264" s="26" t="s">
        <v>33</v>
      </c>
      <c r="G264" s="32" t="s">
        <v>472</v>
      </c>
      <c r="H264" s="26" t="s">
        <v>473</v>
      </c>
      <c r="I264" s="33">
        <v>1</v>
      </c>
      <c r="J264" s="18">
        <v>69</v>
      </c>
      <c r="K264" s="18">
        <v>51.75</v>
      </c>
      <c r="L264" s="35">
        <v>25</v>
      </c>
      <c r="M264" s="26" t="s">
        <v>31</v>
      </c>
      <c r="N264" s="18">
        <v>51.75</v>
      </c>
      <c r="O264" s="18">
        <v>10.35</v>
      </c>
      <c r="P264" s="21">
        <f t="shared" si="5"/>
        <v>0.19999999999999998</v>
      </c>
      <c r="Q264" s="22" t="s">
        <v>406</v>
      </c>
    </row>
    <row r="265" spans="1:17" s="23" customFormat="1" ht="11.25" outlineLevel="2" x14ac:dyDescent="0.2">
      <c r="A265" s="49">
        <v>77</v>
      </c>
      <c r="B265" s="49">
        <v>784957</v>
      </c>
      <c r="C265" s="50">
        <v>45323</v>
      </c>
      <c r="D265" s="49">
        <v>966</v>
      </c>
      <c r="E265" s="51" t="s">
        <v>32</v>
      </c>
      <c r="F265" s="51" t="s">
        <v>33</v>
      </c>
      <c r="G265" s="52" t="s">
        <v>474</v>
      </c>
      <c r="H265" s="51" t="s">
        <v>475</v>
      </c>
      <c r="I265" s="53">
        <v>2</v>
      </c>
      <c r="J265" s="54">
        <v>126</v>
      </c>
      <c r="K265" s="54">
        <v>84</v>
      </c>
      <c r="L265" s="55">
        <v>30</v>
      </c>
      <c r="M265" s="51" t="s">
        <v>31</v>
      </c>
      <c r="N265" s="54">
        <v>168</v>
      </c>
      <c r="O265" s="54">
        <v>31.92</v>
      </c>
      <c r="P265" s="56">
        <f t="shared" si="5"/>
        <v>0.19</v>
      </c>
      <c r="Q265" s="22" t="s">
        <v>406</v>
      </c>
    </row>
    <row r="266" spans="1:17" s="23" customFormat="1" ht="11.25" outlineLevel="2" x14ac:dyDescent="0.2">
      <c r="A266" s="49">
        <v>77</v>
      </c>
      <c r="B266" s="49">
        <v>785041</v>
      </c>
      <c r="C266" s="50">
        <v>45324</v>
      </c>
      <c r="D266" s="49">
        <v>1852</v>
      </c>
      <c r="E266" s="51" t="s">
        <v>476</v>
      </c>
      <c r="F266" s="51" t="s">
        <v>477</v>
      </c>
      <c r="G266" s="52" t="s">
        <v>478</v>
      </c>
      <c r="H266" s="51" t="s">
        <v>479</v>
      </c>
      <c r="I266" s="53">
        <v>8</v>
      </c>
      <c r="J266" s="54">
        <v>21</v>
      </c>
      <c r="K266" s="54">
        <v>21</v>
      </c>
      <c r="L266" s="55">
        <v>0</v>
      </c>
      <c r="M266" s="51" t="s">
        <v>31</v>
      </c>
      <c r="N266" s="54">
        <v>168</v>
      </c>
      <c r="O266" s="54">
        <v>42</v>
      </c>
      <c r="P266" s="56">
        <f t="shared" si="5"/>
        <v>0.25</v>
      </c>
      <c r="Q266" s="22" t="s">
        <v>406</v>
      </c>
    </row>
    <row r="267" spans="1:17" s="23" customFormat="1" ht="11.25" outlineLevel="2" x14ac:dyDescent="0.2">
      <c r="A267" s="49">
        <v>77</v>
      </c>
      <c r="B267" s="49">
        <v>785152</v>
      </c>
      <c r="C267" s="50">
        <v>45327</v>
      </c>
      <c r="D267" s="49">
        <v>678</v>
      </c>
      <c r="E267" s="51" t="s">
        <v>480</v>
      </c>
      <c r="F267" s="51" t="s">
        <v>481</v>
      </c>
      <c r="G267" s="52" t="s">
        <v>482</v>
      </c>
      <c r="H267" s="51" t="s">
        <v>483</v>
      </c>
      <c r="I267" s="53">
        <v>1</v>
      </c>
      <c r="J267" s="54">
        <v>1726</v>
      </c>
      <c r="K267" s="54">
        <v>1294.5</v>
      </c>
      <c r="L267" s="55">
        <v>25</v>
      </c>
      <c r="M267" s="51" t="s">
        <v>40</v>
      </c>
      <c r="N267" s="54">
        <v>1294.5</v>
      </c>
      <c r="O267" s="54">
        <v>220.065</v>
      </c>
      <c r="P267" s="56">
        <f t="shared" si="5"/>
        <v>0.16999999999999998</v>
      </c>
      <c r="Q267" s="22" t="s">
        <v>406</v>
      </c>
    </row>
    <row r="268" spans="1:17" s="23" customFormat="1" ht="11.25" outlineLevel="2" x14ac:dyDescent="0.2">
      <c r="A268" s="49">
        <v>77</v>
      </c>
      <c r="B268" s="49">
        <v>785152</v>
      </c>
      <c r="C268" s="50">
        <v>45327</v>
      </c>
      <c r="D268" s="49">
        <v>678</v>
      </c>
      <c r="E268" s="51" t="s">
        <v>480</v>
      </c>
      <c r="F268" s="51" t="s">
        <v>481</v>
      </c>
      <c r="G268" s="52" t="s">
        <v>484</v>
      </c>
      <c r="H268" s="51" t="s">
        <v>485</v>
      </c>
      <c r="I268" s="53">
        <v>4</v>
      </c>
      <c r="J268" s="54">
        <v>60</v>
      </c>
      <c r="K268" s="54">
        <v>45</v>
      </c>
      <c r="L268" s="55">
        <v>25</v>
      </c>
      <c r="M268" s="51" t="s">
        <v>31</v>
      </c>
      <c r="N268" s="54">
        <v>180</v>
      </c>
      <c r="O268" s="54">
        <v>36</v>
      </c>
      <c r="P268" s="56">
        <f t="shared" si="5"/>
        <v>0.2</v>
      </c>
      <c r="Q268" s="22" t="s">
        <v>406</v>
      </c>
    </row>
    <row r="269" spans="1:17" s="23" customFormat="1" ht="11.25" outlineLevel="2" x14ac:dyDescent="0.2">
      <c r="A269" s="49">
        <v>77</v>
      </c>
      <c r="B269" s="49">
        <v>785172</v>
      </c>
      <c r="C269" s="50">
        <v>45327</v>
      </c>
      <c r="D269" s="49">
        <v>1852</v>
      </c>
      <c r="E269" s="51" t="s">
        <v>351</v>
      </c>
      <c r="F269" s="51" t="s">
        <v>352</v>
      </c>
      <c r="G269" s="52" t="s">
        <v>486</v>
      </c>
      <c r="H269" s="51" t="s">
        <v>487</v>
      </c>
      <c r="I269" s="53">
        <v>1</v>
      </c>
      <c r="J269" s="54">
        <v>624</v>
      </c>
      <c r="K269" s="54">
        <v>624</v>
      </c>
      <c r="L269" s="55">
        <v>0</v>
      </c>
      <c r="M269" s="51" t="s">
        <v>31</v>
      </c>
      <c r="N269" s="54">
        <v>624</v>
      </c>
      <c r="O269" s="54">
        <v>156</v>
      </c>
      <c r="P269" s="56">
        <f t="shared" si="5"/>
        <v>0.25</v>
      </c>
      <c r="Q269" s="22" t="s">
        <v>406</v>
      </c>
    </row>
    <row r="270" spans="1:17" s="23" customFormat="1" ht="11.25" outlineLevel="2" x14ac:dyDescent="0.2">
      <c r="A270" s="49">
        <v>77</v>
      </c>
      <c r="B270" s="49">
        <v>785248</v>
      </c>
      <c r="C270" s="50">
        <v>45327</v>
      </c>
      <c r="D270" s="49">
        <v>6629</v>
      </c>
      <c r="E270" s="51" t="s">
        <v>488</v>
      </c>
      <c r="F270" s="51" t="s">
        <v>489</v>
      </c>
      <c r="G270" s="52" t="s">
        <v>96</v>
      </c>
      <c r="H270" s="51" t="s">
        <v>97</v>
      </c>
      <c r="I270" s="53">
        <v>1</v>
      </c>
      <c r="J270" s="54">
        <v>535</v>
      </c>
      <c r="K270" s="54">
        <v>450</v>
      </c>
      <c r="L270" s="55">
        <v>11.764705882352944</v>
      </c>
      <c r="M270" s="51" t="s">
        <v>98</v>
      </c>
      <c r="N270" s="54">
        <v>450</v>
      </c>
      <c r="O270" s="54">
        <v>102.16216216216216</v>
      </c>
      <c r="P270" s="56">
        <f t="shared" si="5"/>
        <v>0.22702702702702701</v>
      </c>
      <c r="Q270" s="22" t="s">
        <v>406</v>
      </c>
    </row>
    <row r="271" spans="1:17" s="23" customFormat="1" ht="11.25" outlineLevel="2" x14ac:dyDescent="0.2">
      <c r="A271" s="49">
        <v>77</v>
      </c>
      <c r="B271" s="49">
        <v>785268</v>
      </c>
      <c r="C271" s="50">
        <v>45328</v>
      </c>
      <c r="D271" s="49">
        <v>678</v>
      </c>
      <c r="E271" s="51" t="s">
        <v>480</v>
      </c>
      <c r="F271" s="51" t="s">
        <v>481</v>
      </c>
      <c r="G271" s="52" t="s">
        <v>490</v>
      </c>
      <c r="H271" s="51" t="s">
        <v>491</v>
      </c>
      <c r="I271" s="53">
        <v>1</v>
      </c>
      <c r="J271" s="54">
        <v>46</v>
      </c>
      <c r="K271" s="54">
        <v>34.5</v>
      </c>
      <c r="L271" s="55">
        <v>25</v>
      </c>
      <c r="M271" s="51" t="s">
        <v>24</v>
      </c>
      <c r="N271" s="54">
        <v>34.5</v>
      </c>
      <c r="O271" s="54">
        <f>N271*0.175</f>
        <v>6.0374999999999996</v>
      </c>
      <c r="P271" s="56">
        <f t="shared" si="5"/>
        <v>0.17499999999999999</v>
      </c>
      <c r="Q271" s="22" t="s">
        <v>406</v>
      </c>
    </row>
    <row r="272" spans="1:17" s="23" customFormat="1" ht="11.25" outlineLevel="2" x14ac:dyDescent="0.2">
      <c r="A272" s="49">
        <v>77</v>
      </c>
      <c r="B272" s="49">
        <v>785268</v>
      </c>
      <c r="C272" s="50">
        <v>45328</v>
      </c>
      <c r="D272" s="49">
        <v>678</v>
      </c>
      <c r="E272" s="51" t="s">
        <v>480</v>
      </c>
      <c r="F272" s="51" t="s">
        <v>481</v>
      </c>
      <c r="G272" s="52" t="s">
        <v>206</v>
      </c>
      <c r="H272" s="51" t="s">
        <v>207</v>
      </c>
      <c r="I272" s="53">
        <v>8</v>
      </c>
      <c r="J272" s="54">
        <v>50</v>
      </c>
      <c r="K272" s="54">
        <v>37.5</v>
      </c>
      <c r="L272" s="55">
        <v>25</v>
      </c>
      <c r="M272" s="51" t="s">
        <v>40</v>
      </c>
      <c r="N272" s="54">
        <v>300</v>
      </c>
      <c r="O272" s="54">
        <v>51</v>
      </c>
      <c r="P272" s="56">
        <f t="shared" si="5"/>
        <v>0.17</v>
      </c>
      <c r="Q272" s="22" t="s">
        <v>406</v>
      </c>
    </row>
    <row r="273" spans="1:17" s="23" customFormat="1" ht="11.25" outlineLevel="2" x14ac:dyDescent="0.2">
      <c r="A273" s="49">
        <v>77</v>
      </c>
      <c r="B273" s="49">
        <v>785302</v>
      </c>
      <c r="C273" s="50">
        <v>45328</v>
      </c>
      <c r="D273" s="49">
        <v>699</v>
      </c>
      <c r="E273" s="51" t="s">
        <v>277</v>
      </c>
      <c r="F273" s="51" t="s">
        <v>236</v>
      </c>
      <c r="G273" s="52" t="s">
        <v>492</v>
      </c>
      <c r="H273" s="51" t="s">
        <v>493</v>
      </c>
      <c r="I273" s="53">
        <v>8</v>
      </c>
      <c r="J273" s="54">
        <v>55</v>
      </c>
      <c r="K273" s="54">
        <v>55</v>
      </c>
      <c r="L273" s="55">
        <v>0</v>
      </c>
      <c r="M273" s="51" t="s">
        <v>31</v>
      </c>
      <c r="N273" s="54">
        <v>440</v>
      </c>
      <c r="O273" s="54">
        <v>110</v>
      </c>
      <c r="P273" s="56">
        <f t="shared" si="5"/>
        <v>0.25</v>
      </c>
      <c r="Q273" s="22" t="s">
        <v>406</v>
      </c>
    </row>
    <row r="274" spans="1:17" s="23" customFormat="1" ht="11.25" outlineLevel="2" x14ac:dyDescent="0.2">
      <c r="A274" s="49">
        <v>77</v>
      </c>
      <c r="B274" s="49">
        <v>785302</v>
      </c>
      <c r="C274" s="50">
        <v>45328</v>
      </c>
      <c r="D274" s="49">
        <v>699</v>
      </c>
      <c r="E274" s="51" t="s">
        <v>277</v>
      </c>
      <c r="F274" s="51" t="s">
        <v>236</v>
      </c>
      <c r="G274" s="52" t="s">
        <v>494</v>
      </c>
      <c r="H274" s="51" t="s">
        <v>467</v>
      </c>
      <c r="I274" s="53">
        <v>8</v>
      </c>
      <c r="J274" s="54">
        <v>22</v>
      </c>
      <c r="K274" s="54">
        <v>22</v>
      </c>
      <c r="L274" s="55">
        <v>0</v>
      </c>
      <c r="M274" s="51" t="s">
        <v>31</v>
      </c>
      <c r="N274" s="54">
        <v>176</v>
      </c>
      <c r="O274" s="54">
        <v>44</v>
      </c>
      <c r="P274" s="56">
        <f t="shared" si="5"/>
        <v>0.25</v>
      </c>
      <c r="Q274" s="22" t="s">
        <v>406</v>
      </c>
    </row>
    <row r="275" spans="1:17" s="23" customFormat="1" ht="11.25" outlineLevel="2" x14ac:dyDescent="0.2">
      <c r="A275" s="49">
        <v>77</v>
      </c>
      <c r="B275" s="49">
        <v>785302</v>
      </c>
      <c r="C275" s="50">
        <v>45328</v>
      </c>
      <c r="D275" s="49">
        <v>699</v>
      </c>
      <c r="E275" s="51" t="s">
        <v>277</v>
      </c>
      <c r="F275" s="51" t="s">
        <v>236</v>
      </c>
      <c r="G275" s="52" t="s">
        <v>495</v>
      </c>
      <c r="H275" s="51" t="s">
        <v>181</v>
      </c>
      <c r="I275" s="53">
        <v>8</v>
      </c>
      <c r="J275" s="54">
        <v>63</v>
      </c>
      <c r="K275" s="54">
        <v>63</v>
      </c>
      <c r="L275" s="55">
        <v>0</v>
      </c>
      <c r="M275" s="51" t="s">
        <v>31</v>
      </c>
      <c r="N275" s="54">
        <v>504</v>
      </c>
      <c r="O275" s="54">
        <v>126</v>
      </c>
      <c r="P275" s="56">
        <f t="shared" si="5"/>
        <v>0.25</v>
      </c>
      <c r="Q275" s="22" t="s">
        <v>406</v>
      </c>
    </row>
    <row r="276" spans="1:17" s="23" customFormat="1" ht="11.25" outlineLevel="2" x14ac:dyDescent="0.2">
      <c r="A276" s="49">
        <v>77</v>
      </c>
      <c r="B276" s="49">
        <v>785302</v>
      </c>
      <c r="C276" s="50">
        <v>45328</v>
      </c>
      <c r="D276" s="49">
        <v>699</v>
      </c>
      <c r="E276" s="51" t="s">
        <v>277</v>
      </c>
      <c r="F276" s="51" t="s">
        <v>236</v>
      </c>
      <c r="G276" s="52" t="s">
        <v>496</v>
      </c>
      <c r="H276" s="51" t="s">
        <v>497</v>
      </c>
      <c r="I276" s="53">
        <v>1</v>
      </c>
      <c r="J276" s="54">
        <v>375</v>
      </c>
      <c r="K276" s="54">
        <v>375</v>
      </c>
      <c r="L276" s="55">
        <v>0</v>
      </c>
      <c r="M276" s="51" t="s">
        <v>31</v>
      </c>
      <c r="N276" s="54">
        <v>375</v>
      </c>
      <c r="O276" s="54">
        <v>93.75</v>
      </c>
      <c r="P276" s="56">
        <f t="shared" si="5"/>
        <v>0.25</v>
      </c>
      <c r="Q276" s="22" t="s">
        <v>406</v>
      </c>
    </row>
    <row r="277" spans="1:17" s="23" customFormat="1" ht="11.25" outlineLevel="2" x14ac:dyDescent="0.2">
      <c r="A277" s="49">
        <v>77</v>
      </c>
      <c r="B277" s="49">
        <v>785302</v>
      </c>
      <c r="C277" s="50">
        <v>45328</v>
      </c>
      <c r="D277" s="49">
        <v>699</v>
      </c>
      <c r="E277" s="51" t="s">
        <v>277</v>
      </c>
      <c r="F277" s="51" t="s">
        <v>236</v>
      </c>
      <c r="G277" s="52" t="s">
        <v>496</v>
      </c>
      <c r="H277" s="51" t="s">
        <v>497</v>
      </c>
      <c r="I277" s="53">
        <v>4</v>
      </c>
      <c r="J277" s="54">
        <v>375</v>
      </c>
      <c r="K277" s="54">
        <v>375</v>
      </c>
      <c r="L277" s="55">
        <v>0</v>
      </c>
      <c r="M277" s="51" t="s">
        <v>31</v>
      </c>
      <c r="N277" s="54">
        <v>1500</v>
      </c>
      <c r="O277" s="54">
        <v>375</v>
      </c>
      <c r="P277" s="56">
        <f t="shared" si="5"/>
        <v>0.25</v>
      </c>
      <c r="Q277" s="22" t="s">
        <v>406</v>
      </c>
    </row>
    <row r="278" spans="1:17" s="23" customFormat="1" ht="11.25" outlineLevel="2" x14ac:dyDescent="0.2">
      <c r="A278" s="49">
        <v>77</v>
      </c>
      <c r="B278" s="49">
        <v>785302</v>
      </c>
      <c r="C278" s="50">
        <v>45328</v>
      </c>
      <c r="D278" s="49">
        <v>699</v>
      </c>
      <c r="E278" s="51" t="s">
        <v>277</v>
      </c>
      <c r="F278" s="51" t="s">
        <v>236</v>
      </c>
      <c r="G278" s="52" t="s">
        <v>498</v>
      </c>
      <c r="H278" s="51" t="s">
        <v>499</v>
      </c>
      <c r="I278" s="53">
        <v>5</v>
      </c>
      <c r="J278" s="54">
        <v>393</v>
      </c>
      <c r="K278" s="54">
        <v>393</v>
      </c>
      <c r="L278" s="55">
        <v>0</v>
      </c>
      <c r="M278" s="51" t="s">
        <v>31</v>
      </c>
      <c r="N278" s="54">
        <v>1965</v>
      </c>
      <c r="O278" s="54">
        <v>491.25</v>
      </c>
      <c r="P278" s="56">
        <f t="shared" si="5"/>
        <v>0.25</v>
      </c>
      <c r="Q278" s="22" t="s">
        <v>406</v>
      </c>
    </row>
    <row r="279" spans="1:17" s="23" customFormat="1" ht="11.25" outlineLevel="2" x14ac:dyDescent="0.2">
      <c r="A279" s="49">
        <v>77</v>
      </c>
      <c r="B279" s="49">
        <v>785302</v>
      </c>
      <c r="C279" s="50">
        <v>45328</v>
      </c>
      <c r="D279" s="49">
        <v>699</v>
      </c>
      <c r="E279" s="51" t="s">
        <v>277</v>
      </c>
      <c r="F279" s="51" t="s">
        <v>236</v>
      </c>
      <c r="G279" s="52" t="s">
        <v>500</v>
      </c>
      <c r="H279" s="51" t="s">
        <v>501</v>
      </c>
      <c r="I279" s="53">
        <v>4</v>
      </c>
      <c r="J279" s="54">
        <v>215</v>
      </c>
      <c r="K279" s="54">
        <v>215</v>
      </c>
      <c r="L279" s="55">
        <v>0</v>
      </c>
      <c r="M279" s="51" t="s">
        <v>40</v>
      </c>
      <c r="N279" s="54">
        <v>860</v>
      </c>
      <c r="O279" s="54">
        <v>172</v>
      </c>
      <c r="P279" s="56">
        <f t="shared" si="5"/>
        <v>0.2</v>
      </c>
      <c r="Q279" s="22" t="s">
        <v>406</v>
      </c>
    </row>
    <row r="280" spans="1:17" s="23" customFormat="1" ht="11.25" outlineLevel="2" x14ac:dyDescent="0.2">
      <c r="A280" s="49">
        <v>77</v>
      </c>
      <c r="B280" s="49">
        <v>785302</v>
      </c>
      <c r="C280" s="50">
        <v>45328</v>
      </c>
      <c r="D280" s="49">
        <v>699</v>
      </c>
      <c r="E280" s="51" t="s">
        <v>277</v>
      </c>
      <c r="F280" s="51" t="s">
        <v>236</v>
      </c>
      <c r="G280" s="52" t="s">
        <v>152</v>
      </c>
      <c r="H280" s="51" t="s">
        <v>153</v>
      </c>
      <c r="I280" s="53">
        <v>7</v>
      </c>
      <c r="J280" s="54">
        <v>161</v>
      </c>
      <c r="K280" s="54">
        <v>161</v>
      </c>
      <c r="L280" s="55">
        <v>0</v>
      </c>
      <c r="M280" s="51" t="s">
        <v>31</v>
      </c>
      <c r="N280" s="54">
        <v>1127</v>
      </c>
      <c r="O280" s="54">
        <v>281.75</v>
      </c>
      <c r="P280" s="56">
        <f t="shared" si="5"/>
        <v>0.25</v>
      </c>
      <c r="Q280" s="22" t="s">
        <v>406</v>
      </c>
    </row>
    <row r="281" spans="1:17" s="23" customFormat="1" ht="11.25" outlineLevel="2" x14ac:dyDescent="0.2">
      <c r="A281" s="49">
        <v>77</v>
      </c>
      <c r="B281" s="49">
        <v>785302</v>
      </c>
      <c r="C281" s="50">
        <v>45328</v>
      </c>
      <c r="D281" s="49">
        <v>699</v>
      </c>
      <c r="E281" s="51" t="s">
        <v>277</v>
      </c>
      <c r="F281" s="51" t="s">
        <v>236</v>
      </c>
      <c r="G281" s="52" t="s">
        <v>502</v>
      </c>
      <c r="H281" s="51" t="s">
        <v>228</v>
      </c>
      <c r="I281" s="53">
        <v>2</v>
      </c>
      <c r="J281" s="54">
        <v>123</v>
      </c>
      <c r="K281" s="54">
        <v>123</v>
      </c>
      <c r="L281" s="55">
        <v>0</v>
      </c>
      <c r="M281" s="51" t="s">
        <v>31</v>
      </c>
      <c r="N281" s="54">
        <v>246</v>
      </c>
      <c r="O281" s="54">
        <v>61.5</v>
      </c>
      <c r="P281" s="56">
        <f t="shared" si="5"/>
        <v>0.25</v>
      </c>
      <c r="Q281" s="22" t="s">
        <v>406</v>
      </c>
    </row>
    <row r="282" spans="1:17" s="23" customFormat="1" ht="11.25" outlineLevel="2" x14ac:dyDescent="0.2">
      <c r="A282" s="49">
        <v>77</v>
      </c>
      <c r="B282" s="49">
        <v>785302</v>
      </c>
      <c r="C282" s="50">
        <v>45328</v>
      </c>
      <c r="D282" s="49">
        <v>699</v>
      </c>
      <c r="E282" s="51" t="s">
        <v>277</v>
      </c>
      <c r="F282" s="51" t="s">
        <v>236</v>
      </c>
      <c r="G282" s="52" t="s">
        <v>502</v>
      </c>
      <c r="H282" s="51" t="s">
        <v>228</v>
      </c>
      <c r="I282" s="53">
        <v>6</v>
      </c>
      <c r="J282" s="54">
        <v>123</v>
      </c>
      <c r="K282" s="54">
        <v>123</v>
      </c>
      <c r="L282" s="55">
        <v>0</v>
      </c>
      <c r="M282" s="51" t="s">
        <v>31</v>
      </c>
      <c r="N282" s="54">
        <v>738</v>
      </c>
      <c r="O282" s="54">
        <v>184.5</v>
      </c>
      <c r="P282" s="56">
        <f t="shared" si="5"/>
        <v>0.25</v>
      </c>
      <c r="Q282" s="22" t="s">
        <v>406</v>
      </c>
    </row>
    <row r="283" spans="1:17" s="23" customFormat="1" ht="11.25" outlineLevel="2" x14ac:dyDescent="0.2">
      <c r="A283" s="49">
        <v>77</v>
      </c>
      <c r="B283" s="49">
        <v>785302</v>
      </c>
      <c r="C283" s="50">
        <v>45328</v>
      </c>
      <c r="D283" s="49">
        <v>699</v>
      </c>
      <c r="E283" s="51" t="s">
        <v>277</v>
      </c>
      <c r="F283" s="51" t="s">
        <v>236</v>
      </c>
      <c r="G283" s="52" t="s">
        <v>503</v>
      </c>
      <c r="H283" s="51" t="s">
        <v>191</v>
      </c>
      <c r="I283" s="53">
        <v>5</v>
      </c>
      <c r="J283" s="54">
        <v>90</v>
      </c>
      <c r="K283" s="54">
        <v>90</v>
      </c>
      <c r="L283" s="55">
        <v>0</v>
      </c>
      <c r="M283" s="51" t="s">
        <v>31</v>
      </c>
      <c r="N283" s="54">
        <v>450</v>
      </c>
      <c r="O283" s="54">
        <v>112.5</v>
      </c>
      <c r="P283" s="56">
        <f t="shared" si="5"/>
        <v>0.25</v>
      </c>
      <c r="Q283" s="22" t="s">
        <v>406</v>
      </c>
    </row>
    <row r="284" spans="1:17" s="23" customFormat="1" ht="11.25" outlineLevel="2" x14ac:dyDescent="0.2">
      <c r="A284" s="49">
        <v>77</v>
      </c>
      <c r="B284" s="49">
        <v>785310</v>
      </c>
      <c r="C284" s="50">
        <v>45328</v>
      </c>
      <c r="D284" s="49">
        <v>966</v>
      </c>
      <c r="E284" s="51" t="s">
        <v>41</v>
      </c>
      <c r="F284" s="51" t="s">
        <v>33</v>
      </c>
      <c r="G284" s="52" t="s">
        <v>504</v>
      </c>
      <c r="H284" s="51" t="s">
        <v>133</v>
      </c>
      <c r="I284" s="53">
        <v>2</v>
      </c>
      <c r="J284" s="54">
        <v>49</v>
      </c>
      <c r="K284" s="54">
        <v>32.9</v>
      </c>
      <c r="L284" s="55">
        <v>30</v>
      </c>
      <c r="M284" s="51" t="s">
        <v>49</v>
      </c>
      <c r="N284" s="54">
        <v>65.8</v>
      </c>
      <c r="O284" s="54">
        <v>13.4232</v>
      </c>
      <c r="P284" s="56">
        <f t="shared" si="5"/>
        <v>0.20400000000000001</v>
      </c>
      <c r="Q284" s="22" t="s">
        <v>406</v>
      </c>
    </row>
    <row r="285" spans="1:17" s="23" customFormat="1" ht="11.25" outlineLevel="2" x14ac:dyDescent="0.2">
      <c r="A285" s="49">
        <v>77</v>
      </c>
      <c r="B285" s="49">
        <v>785374</v>
      </c>
      <c r="C285" s="50">
        <v>45329</v>
      </c>
      <c r="D285" s="49">
        <v>699</v>
      </c>
      <c r="E285" s="51" t="s">
        <v>277</v>
      </c>
      <c r="F285" s="51" t="s">
        <v>236</v>
      </c>
      <c r="G285" s="52" t="s">
        <v>505</v>
      </c>
      <c r="H285" s="51" t="s">
        <v>506</v>
      </c>
      <c r="I285" s="53">
        <v>8</v>
      </c>
      <c r="J285" s="54">
        <v>108</v>
      </c>
      <c r="K285" s="54">
        <v>108</v>
      </c>
      <c r="L285" s="55">
        <v>0</v>
      </c>
      <c r="M285" s="51" t="s">
        <v>31</v>
      </c>
      <c r="N285" s="54">
        <v>864</v>
      </c>
      <c r="O285" s="54">
        <v>216</v>
      </c>
      <c r="P285" s="56">
        <f t="shared" si="5"/>
        <v>0.25</v>
      </c>
      <c r="Q285" s="22" t="s">
        <v>406</v>
      </c>
    </row>
    <row r="286" spans="1:17" s="23" customFormat="1" ht="11.25" outlineLevel="2" x14ac:dyDescent="0.2">
      <c r="A286" s="49">
        <v>77</v>
      </c>
      <c r="B286" s="49">
        <v>785374</v>
      </c>
      <c r="C286" s="50">
        <v>45329</v>
      </c>
      <c r="D286" s="49">
        <v>699</v>
      </c>
      <c r="E286" s="51" t="s">
        <v>277</v>
      </c>
      <c r="F286" s="51" t="s">
        <v>236</v>
      </c>
      <c r="G286" s="52" t="s">
        <v>507</v>
      </c>
      <c r="H286" s="51" t="s">
        <v>508</v>
      </c>
      <c r="I286" s="53">
        <v>8</v>
      </c>
      <c r="J286" s="54">
        <v>276</v>
      </c>
      <c r="K286" s="54">
        <v>276</v>
      </c>
      <c r="L286" s="55">
        <v>0</v>
      </c>
      <c r="M286" s="51" t="s">
        <v>31</v>
      </c>
      <c r="N286" s="54">
        <v>2208</v>
      </c>
      <c r="O286" s="54">
        <v>552</v>
      </c>
      <c r="P286" s="56">
        <f t="shared" si="5"/>
        <v>0.25</v>
      </c>
      <c r="Q286" s="22" t="s">
        <v>406</v>
      </c>
    </row>
    <row r="287" spans="1:17" s="23" customFormat="1" ht="11.25" outlineLevel="2" x14ac:dyDescent="0.2">
      <c r="A287" s="49">
        <v>77</v>
      </c>
      <c r="B287" s="49">
        <v>785387</v>
      </c>
      <c r="C287" s="50">
        <v>45329</v>
      </c>
      <c r="D287" s="49">
        <v>997</v>
      </c>
      <c r="E287" s="51" t="s">
        <v>247</v>
      </c>
      <c r="F287" s="51" t="s">
        <v>248</v>
      </c>
      <c r="G287" s="52" t="s">
        <v>249</v>
      </c>
      <c r="H287" s="51" t="s">
        <v>250</v>
      </c>
      <c r="I287" s="53">
        <v>2</v>
      </c>
      <c r="J287" s="54">
        <v>895</v>
      </c>
      <c r="K287" s="54">
        <v>805.5</v>
      </c>
      <c r="L287" s="55">
        <v>0</v>
      </c>
      <c r="M287" s="51" t="s">
        <v>98</v>
      </c>
      <c r="N287" s="54">
        <v>1611</v>
      </c>
      <c r="O287" s="54">
        <v>383.82814960629923</v>
      </c>
      <c r="P287" s="56">
        <f t="shared" ref="P287:P318" si="6">O287/N287</f>
        <v>0.23825459317585304</v>
      </c>
      <c r="Q287" s="22" t="s">
        <v>406</v>
      </c>
    </row>
    <row r="288" spans="1:17" s="23" customFormat="1" ht="11.25" outlineLevel="2" x14ac:dyDescent="0.2">
      <c r="A288" s="49">
        <v>77</v>
      </c>
      <c r="B288" s="49">
        <v>785393</v>
      </c>
      <c r="C288" s="50">
        <v>45329</v>
      </c>
      <c r="D288" s="49">
        <v>678</v>
      </c>
      <c r="E288" s="51" t="s">
        <v>480</v>
      </c>
      <c r="F288" s="51" t="s">
        <v>481</v>
      </c>
      <c r="G288" s="52" t="s">
        <v>509</v>
      </c>
      <c r="H288" s="51" t="s">
        <v>510</v>
      </c>
      <c r="I288" s="53">
        <v>6</v>
      </c>
      <c r="J288" s="54">
        <v>88</v>
      </c>
      <c r="K288" s="54">
        <v>66</v>
      </c>
      <c r="L288" s="55">
        <v>25</v>
      </c>
      <c r="M288" s="51" t="s">
        <v>24</v>
      </c>
      <c r="N288" s="54">
        <v>396</v>
      </c>
      <c r="O288" s="54">
        <v>69.3</v>
      </c>
      <c r="P288" s="56">
        <f t="shared" si="6"/>
        <v>0.17499999999999999</v>
      </c>
      <c r="Q288" s="22" t="s">
        <v>406</v>
      </c>
    </row>
    <row r="289" spans="1:17" s="23" customFormat="1" ht="11.25" outlineLevel="2" x14ac:dyDescent="0.2">
      <c r="A289" s="49">
        <v>77</v>
      </c>
      <c r="B289" s="49">
        <v>785393</v>
      </c>
      <c r="C289" s="50">
        <v>45329</v>
      </c>
      <c r="D289" s="49">
        <v>678</v>
      </c>
      <c r="E289" s="51" t="s">
        <v>480</v>
      </c>
      <c r="F289" s="51" t="s">
        <v>481</v>
      </c>
      <c r="G289" s="52" t="s">
        <v>511</v>
      </c>
      <c r="H289" s="51" t="s">
        <v>512</v>
      </c>
      <c r="I289" s="53">
        <v>6</v>
      </c>
      <c r="J289" s="54">
        <v>125</v>
      </c>
      <c r="K289" s="54">
        <v>93.75</v>
      </c>
      <c r="L289" s="55">
        <v>25</v>
      </c>
      <c r="M289" s="51" t="s">
        <v>24</v>
      </c>
      <c r="N289" s="54">
        <v>562.5</v>
      </c>
      <c r="O289" s="54">
        <v>98.4375</v>
      </c>
      <c r="P289" s="56">
        <f t="shared" si="6"/>
        <v>0.17499999999999999</v>
      </c>
      <c r="Q289" s="22" t="s">
        <v>406</v>
      </c>
    </row>
    <row r="290" spans="1:17" s="23" customFormat="1" ht="11.25" outlineLevel="2" x14ac:dyDescent="0.2">
      <c r="A290" s="49">
        <v>77</v>
      </c>
      <c r="B290" s="49">
        <v>785405</v>
      </c>
      <c r="C290" s="50">
        <v>45329</v>
      </c>
      <c r="D290" s="49">
        <v>4665</v>
      </c>
      <c r="E290" s="51" t="s">
        <v>286</v>
      </c>
      <c r="F290" s="51" t="s">
        <v>287</v>
      </c>
      <c r="G290" s="52" t="s">
        <v>472</v>
      </c>
      <c r="H290" s="51" t="s">
        <v>473</v>
      </c>
      <c r="I290" s="53">
        <v>1</v>
      </c>
      <c r="J290" s="54">
        <v>125</v>
      </c>
      <c r="K290" s="54">
        <v>69</v>
      </c>
      <c r="L290" s="55">
        <v>44.8</v>
      </c>
      <c r="M290" s="51" t="s">
        <v>31</v>
      </c>
      <c r="N290" s="54">
        <v>69</v>
      </c>
      <c r="O290" s="54">
        <v>11.067600000000001</v>
      </c>
      <c r="P290" s="56">
        <f t="shared" si="6"/>
        <v>0.16040000000000001</v>
      </c>
      <c r="Q290" s="22" t="s">
        <v>406</v>
      </c>
    </row>
    <row r="291" spans="1:17" s="23" customFormat="1" ht="11.25" outlineLevel="2" x14ac:dyDescent="0.2">
      <c r="A291" s="49">
        <v>77</v>
      </c>
      <c r="B291" s="49">
        <v>785406</v>
      </c>
      <c r="C291" s="50">
        <v>45329</v>
      </c>
      <c r="D291" s="49">
        <v>656</v>
      </c>
      <c r="E291" s="51" t="s">
        <v>513</v>
      </c>
      <c r="F291" s="51" t="s">
        <v>122</v>
      </c>
      <c r="G291" s="52" t="s">
        <v>514</v>
      </c>
      <c r="H291" s="51" t="s">
        <v>515</v>
      </c>
      <c r="I291" s="53">
        <v>2</v>
      </c>
      <c r="J291" s="54">
        <v>530</v>
      </c>
      <c r="K291" s="54">
        <v>530</v>
      </c>
      <c r="L291" s="55">
        <v>0</v>
      </c>
      <c r="M291" s="51" t="s">
        <v>31</v>
      </c>
      <c r="N291" s="54">
        <v>1060</v>
      </c>
      <c r="O291" s="54">
        <v>265</v>
      </c>
      <c r="P291" s="56">
        <f t="shared" si="6"/>
        <v>0.25</v>
      </c>
      <c r="Q291" s="22" t="s">
        <v>406</v>
      </c>
    </row>
    <row r="292" spans="1:17" s="23" customFormat="1" ht="11.25" outlineLevel="2" x14ac:dyDescent="0.2">
      <c r="A292" s="49">
        <v>77</v>
      </c>
      <c r="B292" s="49">
        <v>785406</v>
      </c>
      <c r="C292" s="50">
        <v>45329</v>
      </c>
      <c r="D292" s="49">
        <v>656</v>
      </c>
      <c r="E292" s="51" t="s">
        <v>513</v>
      </c>
      <c r="F292" s="51" t="s">
        <v>122</v>
      </c>
      <c r="G292" s="52" t="s">
        <v>516</v>
      </c>
      <c r="H292" s="51" t="s">
        <v>517</v>
      </c>
      <c r="I292" s="53">
        <v>2</v>
      </c>
      <c r="J292" s="54">
        <v>978</v>
      </c>
      <c r="K292" s="54">
        <v>978</v>
      </c>
      <c r="L292" s="55">
        <v>0</v>
      </c>
      <c r="M292" s="51" t="s">
        <v>40</v>
      </c>
      <c r="N292" s="54">
        <v>1956</v>
      </c>
      <c r="O292" s="54">
        <v>391.2</v>
      </c>
      <c r="P292" s="56">
        <f t="shared" si="6"/>
        <v>0.19999999999999998</v>
      </c>
      <c r="Q292" s="22" t="s">
        <v>406</v>
      </c>
    </row>
    <row r="293" spans="1:17" s="23" customFormat="1" ht="11.25" outlineLevel="2" x14ac:dyDescent="0.2">
      <c r="A293" s="49">
        <v>77</v>
      </c>
      <c r="B293" s="49">
        <v>785427</v>
      </c>
      <c r="C293" s="50">
        <v>45330</v>
      </c>
      <c r="D293" s="49">
        <v>6200</v>
      </c>
      <c r="E293" s="51" t="s">
        <v>518</v>
      </c>
      <c r="F293" s="51" t="s">
        <v>519</v>
      </c>
      <c r="G293" s="52" t="s">
        <v>255</v>
      </c>
      <c r="H293" s="51" t="s">
        <v>256</v>
      </c>
      <c r="I293" s="53">
        <v>1</v>
      </c>
      <c r="J293" s="54">
        <v>385</v>
      </c>
      <c r="K293" s="54">
        <v>385</v>
      </c>
      <c r="L293" s="55">
        <v>0</v>
      </c>
      <c r="M293" s="51" t="s">
        <v>31</v>
      </c>
      <c r="N293" s="54">
        <v>385</v>
      </c>
      <c r="O293" s="54">
        <v>96.25</v>
      </c>
      <c r="P293" s="56">
        <f t="shared" si="6"/>
        <v>0.25</v>
      </c>
      <c r="Q293" s="22" t="s">
        <v>406</v>
      </c>
    </row>
    <row r="294" spans="1:17" s="23" customFormat="1" ht="11.25" outlineLevel="2" x14ac:dyDescent="0.2">
      <c r="A294" s="49">
        <v>77</v>
      </c>
      <c r="B294" s="49">
        <v>785446</v>
      </c>
      <c r="C294" s="50">
        <v>45330</v>
      </c>
      <c r="D294" s="49">
        <v>966</v>
      </c>
      <c r="E294" s="51" t="s">
        <v>32</v>
      </c>
      <c r="F294" s="51" t="s">
        <v>33</v>
      </c>
      <c r="G294" s="52" t="s">
        <v>520</v>
      </c>
      <c r="H294" s="51" t="s">
        <v>521</v>
      </c>
      <c r="I294" s="53">
        <v>3</v>
      </c>
      <c r="J294" s="54">
        <v>311</v>
      </c>
      <c r="K294" s="54">
        <v>233.25</v>
      </c>
      <c r="L294" s="55">
        <v>25</v>
      </c>
      <c r="M294" s="51" t="s">
        <v>31</v>
      </c>
      <c r="N294" s="54">
        <v>699.75</v>
      </c>
      <c r="O294" s="54">
        <v>139.94999999999999</v>
      </c>
      <c r="P294" s="56">
        <f t="shared" si="6"/>
        <v>0.19999999999999998</v>
      </c>
      <c r="Q294" s="22" t="s">
        <v>406</v>
      </c>
    </row>
    <row r="295" spans="1:17" s="23" customFormat="1" ht="11.25" outlineLevel="2" x14ac:dyDescent="0.2">
      <c r="A295" s="49">
        <v>77</v>
      </c>
      <c r="B295" s="49">
        <v>785483</v>
      </c>
      <c r="C295" s="50">
        <v>45330</v>
      </c>
      <c r="D295" s="49">
        <v>656</v>
      </c>
      <c r="E295" s="51" t="s">
        <v>522</v>
      </c>
      <c r="F295" s="51" t="s">
        <v>122</v>
      </c>
      <c r="G295" s="52" t="s">
        <v>29</v>
      </c>
      <c r="H295" s="51" t="s">
        <v>30</v>
      </c>
      <c r="I295" s="53">
        <v>5</v>
      </c>
      <c r="J295" s="54">
        <v>273</v>
      </c>
      <c r="K295" s="54">
        <v>110</v>
      </c>
      <c r="L295" s="55">
        <v>59.706959706959715</v>
      </c>
      <c r="M295" s="51" t="s">
        <v>31</v>
      </c>
      <c r="N295" s="54">
        <v>550</v>
      </c>
      <c r="O295" s="54">
        <f>N295*0.2</f>
        <v>110</v>
      </c>
      <c r="P295" s="56">
        <f t="shared" si="6"/>
        <v>0.2</v>
      </c>
      <c r="Q295" s="22" t="s">
        <v>406</v>
      </c>
    </row>
    <row r="296" spans="1:17" s="23" customFormat="1" ht="11.25" outlineLevel="2" x14ac:dyDescent="0.2">
      <c r="A296" s="49">
        <v>77</v>
      </c>
      <c r="B296" s="49">
        <v>785504</v>
      </c>
      <c r="C296" s="50">
        <v>45330</v>
      </c>
      <c r="D296" s="49">
        <v>1300</v>
      </c>
      <c r="E296" s="51" t="s">
        <v>101</v>
      </c>
      <c r="F296" s="51" t="s">
        <v>102</v>
      </c>
      <c r="G296" s="52" t="s">
        <v>523</v>
      </c>
      <c r="H296" s="51" t="s">
        <v>524</v>
      </c>
      <c r="I296" s="53">
        <v>1</v>
      </c>
      <c r="J296" s="54">
        <v>66</v>
      </c>
      <c r="K296" s="54">
        <v>49.5</v>
      </c>
      <c r="L296" s="55">
        <v>25</v>
      </c>
      <c r="M296" s="51" t="s">
        <v>40</v>
      </c>
      <c r="N296" s="54">
        <v>49.5</v>
      </c>
      <c r="O296" s="54">
        <v>8.4149999999999991</v>
      </c>
      <c r="P296" s="56">
        <f t="shared" si="6"/>
        <v>0.16999999999999998</v>
      </c>
      <c r="Q296" s="22" t="s">
        <v>406</v>
      </c>
    </row>
    <row r="297" spans="1:17" s="23" customFormat="1" ht="11.25" outlineLevel="2" x14ac:dyDescent="0.2">
      <c r="A297" s="49">
        <v>77</v>
      </c>
      <c r="B297" s="49">
        <v>785504</v>
      </c>
      <c r="C297" s="50">
        <v>45330</v>
      </c>
      <c r="D297" s="49">
        <v>1300</v>
      </c>
      <c r="E297" s="51" t="s">
        <v>101</v>
      </c>
      <c r="F297" s="51" t="s">
        <v>102</v>
      </c>
      <c r="G297" s="52" t="s">
        <v>523</v>
      </c>
      <c r="H297" s="51" t="s">
        <v>524</v>
      </c>
      <c r="I297" s="53">
        <v>1</v>
      </c>
      <c r="J297" s="54">
        <v>66</v>
      </c>
      <c r="K297" s="54">
        <v>49.5</v>
      </c>
      <c r="L297" s="55">
        <v>25</v>
      </c>
      <c r="M297" s="51" t="s">
        <v>40</v>
      </c>
      <c r="N297" s="54">
        <v>49.5</v>
      </c>
      <c r="O297" s="54">
        <v>8.4149999999999991</v>
      </c>
      <c r="P297" s="56">
        <f t="shared" si="6"/>
        <v>0.16999999999999998</v>
      </c>
      <c r="Q297" s="22" t="s">
        <v>406</v>
      </c>
    </row>
    <row r="298" spans="1:17" s="23" customFormat="1" ht="11.25" outlineLevel="2" x14ac:dyDescent="0.2">
      <c r="A298" s="49">
        <v>77</v>
      </c>
      <c r="B298" s="49">
        <v>785504</v>
      </c>
      <c r="C298" s="50">
        <v>45330</v>
      </c>
      <c r="D298" s="49">
        <v>1300</v>
      </c>
      <c r="E298" s="51" t="s">
        <v>101</v>
      </c>
      <c r="F298" s="51" t="s">
        <v>102</v>
      </c>
      <c r="G298" s="52" t="s">
        <v>126</v>
      </c>
      <c r="H298" s="51" t="s">
        <v>127</v>
      </c>
      <c r="I298" s="53">
        <v>1</v>
      </c>
      <c r="J298" s="54">
        <v>173</v>
      </c>
      <c r="K298" s="54">
        <v>140.25</v>
      </c>
      <c r="L298" s="55">
        <v>18.930635838150287</v>
      </c>
      <c r="M298" s="51" t="s">
        <v>49</v>
      </c>
      <c r="N298" s="54">
        <v>140.25</v>
      </c>
      <c r="O298" s="54">
        <v>33.578930635838148</v>
      </c>
      <c r="P298" s="56">
        <f t="shared" si="6"/>
        <v>0.23942196531791907</v>
      </c>
      <c r="Q298" s="22" t="s">
        <v>406</v>
      </c>
    </row>
    <row r="299" spans="1:17" s="23" customFormat="1" ht="11.25" outlineLevel="2" x14ac:dyDescent="0.2">
      <c r="A299" s="49">
        <v>77</v>
      </c>
      <c r="B299" s="49">
        <v>785509</v>
      </c>
      <c r="C299" s="50">
        <v>45330</v>
      </c>
      <c r="D299" s="49">
        <v>1190</v>
      </c>
      <c r="E299" s="51" t="s">
        <v>374</v>
      </c>
      <c r="F299" s="51" t="s">
        <v>303</v>
      </c>
      <c r="G299" s="52" t="s">
        <v>525</v>
      </c>
      <c r="H299" s="51" t="s">
        <v>526</v>
      </c>
      <c r="I299" s="53">
        <v>2</v>
      </c>
      <c r="J299" s="54">
        <v>116</v>
      </c>
      <c r="K299" s="54">
        <v>116</v>
      </c>
      <c r="L299" s="55">
        <v>0</v>
      </c>
      <c r="M299" s="51" t="s">
        <v>31</v>
      </c>
      <c r="N299" s="54">
        <v>232</v>
      </c>
      <c r="O299" s="54">
        <v>58</v>
      </c>
      <c r="P299" s="56">
        <f t="shared" si="6"/>
        <v>0.25</v>
      </c>
      <c r="Q299" s="22" t="s">
        <v>406</v>
      </c>
    </row>
    <row r="300" spans="1:17" s="23" customFormat="1" ht="11.25" outlineLevel="2" x14ac:dyDescent="0.2">
      <c r="A300" s="49">
        <v>77</v>
      </c>
      <c r="B300" s="49">
        <v>785513</v>
      </c>
      <c r="C300" s="50">
        <v>45330</v>
      </c>
      <c r="D300" s="49">
        <v>656</v>
      </c>
      <c r="E300" s="51" t="s">
        <v>337</v>
      </c>
      <c r="F300" s="51" t="s">
        <v>338</v>
      </c>
      <c r="G300" s="52" t="s">
        <v>527</v>
      </c>
      <c r="H300" s="51" t="s">
        <v>528</v>
      </c>
      <c r="I300" s="53">
        <v>6</v>
      </c>
      <c r="J300" s="54">
        <v>238</v>
      </c>
      <c r="K300" s="54">
        <v>238</v>
      </c>
      <c r="L300" s="55">
        <v>0</v>
      </c>
      <c r="M300" s="51" t="s">
        <v>31</v>
      </c>
      <c r="N300" s="54">
        <v>1428</v>
      </c>
      <c r="O300" s="54">
        <v>357</v>
      </c>
      <c r="P300" s="56">
        <f t="shared" si="6"/>
        <v>0.25</v>
      </c>
      <c r="Q300" s="22" t="s">
        <v>406</v>
      </c>
    </row>
    <row r="301" spans="1:17" s="23" customFormat="1" ht="11.25" outlineLevel="2" x14ac:dyDescent="0.2">
      <c r="A301" s="49">
        <v>77</v>
      </c>
      <c r="B301" s="49">
        <v>785513</v>
      </c>
      <c r="C301" s="50">
        <v>45330</v>
      </c>
      <c r="D301" s="49">
        <v>656</v>
      </c>
      <c r="E301" s="51" t="s">
        <v>337</v>
      </c>
      <c r="F301" s="51" t="s">
        <v>338</v>
      </c>
      <c r="G301" s="52" t="s">
        <v>529</v>
      </c>
      <c r="H301" s="51" t="s">
        <v>530</v>
      </c>
      <c r="I301" s="53">
        <v>2</v>
      </c>
      <c r="J301" s="54">
        <v>495</v>
      </c>
      <c r="K301" s="54">
        <v>495</v>
      </c>
      <c r="L301" s="55">
        <v>0</v>
      </c>
      <c r="M301" s="51" t="s">
        <v>40</v>
      </c>
      <c r="N301" s="54">
        <v>990</v>
      </c>
      <c r="O301" s="54">
        <v>198</v>
      </c>
      <c r="P301" s="56">
        <f t="shared" si="6"/>
        <v>0.2</v>
      </c>
      <c r="Q301" s="22" t="s">
        <v>406</v>
      </c>
    </row>
    <row r="302" spans="1:17" s="23" customFormat="1" ht="11.25" outlineLevel="2" x14ac:dyDescent="0.2">
      <c r="A302" s="49">
        <v>77</v>
      </c>
      <c r="B302" s="49">
        <v>785537</v>
      </c>
      <c r="C302" s="50">
        <v>45331</v>
      </c>
      <c r="D302" s="49">
        <v>656</v>
      </c>
      <c r="E302" s="51" t="s">
        <v>239</v>
      </c>
      <c r="F302" s="51" t="s">
        <v>240</v>
      </c>
      <c r="G302" s="52" t="s">
        <v>531</v>
      </c>
      <c r="H302" s="51" t="s">
        <v>532</v>
      </c>
      <c r="I302" s="53">
        <v>2</v>
      </c>
      <c r="J302" s="54">
        <v>1105</v>
      </c>
      <c r="K302" s="54">
        <v>1105</v>
      </c>
      <c r="L302" s="55">
        <v>0</v>
      </c>
      <c r="M302" s="51" t="s">
        <v>24</v>
      </c>
      <c r="N302" s="54">
        <v>2210</v>
      </c>
      <c r="O302" s="54">
        <v>386.75</v>
      </c>
      <c r="P302" s="56">
        <f t="shared" si="6"/>
        <v>0.17499999999999999</v>
      </c>
      <c r="Q302" s="22" t="s">
        <v>406</v>
      </c>
    </row>
    <row r="303" spans="1:17" s="23" customFormat="1" ht="11.25" outlineLevel="2" x14ac:dyDescent="0.2">
      <c r="A303" s="49">
        <v>77</v>
      </c>
      <c r="B303" s="49">
        <v>785537</v>
      </c>
      <c r="C303" s="50">
        <v>45331</v>
      </c>
      <c r="D303" s="49">
        <v>656</v>
      </c>
      <c r="E303" s="51" t="s">
        <v>239</v>
      </c>
      <c r="F303" s="51" t="s">
        <v>240</v>
      </c>
      <c r="G303" s="52" t="s">
        <v>533</v>
      </c>
      <c r="H303" s="51" t="s">
        <v>368</v>
      </c>
      <c r="I303" s="53">
        <v>2</v>
      </c>
      <c r="J303" s="54">
        <v>126</v>
      </c>
      <c r="K303" s="54">
        <v>126</v>
      </c>
      <c r="L303" s="55">
        <v>0</v>
      </c>
      <c r="M303" s="51" t="s">
        <v>49</v>
      </c>
      <c r="N303" s="54">
        <v>252</v>
      </c>
      <c r="O303" s="54">
        <v>75.599999999999994</v>
      </c>
      <c r="P303" s="56">
        <f t="shared" si="6"/>
        <v>0.3</v>
      </c>
      <c r="Q303" s="22" t="s">
        <v>406</v>
      </c>
    </row>
    <row r="304" spans="1:17" s="23" customFormat="1" ht="11.25" outlineLevel="2" x14ac:dyDescent="0.2">
      <c r="A304" s="49">
        <v>77</v>
      </c>
      <c r="B304" s="49">
        <v>785537</v>
      </c>
      <c r="C304" s="50">
        <v>45331</v>
      </c>
      <c r="D304" s="49">
        <v>656</v>
      </c>
      <c r="E304" s="51" t="s">
        <v>239</v>
      </c>
      <c r="F304" s="51" t="s">
        <v>240</v>
      </c>
      <c r="G304" s="52" t="s">
        <v>534</v>
      </c>
      <c r="H304" s="51" t="s">
        <v>368</v>
      </c>
      <c r="I304" s="53">
        <v>2</v>
      </c>
      <c r="J304" s="54">
        <v>208</v>
      </c>
      <c r="K304" s="54">
        <v>208</v>
      </c>
      <c r="L304" s="55">
        <v>0</v>
      </c>
      <c r="M304" s="51" t="s">
        <v>49</v>
      </c>
      <c r="N304" s="54">
        <v>416</v>
      </c>
      <c r="O304" s="54">
        <v>124.8</v>
      </c>
      <c r="P304" s="56">
        <f t="shared" si="6"/>
        <v>0.3</v>
      </c>
      <c r="Q304" s="22" t="s">
        <v>406</v>
      </c>
    </row>
    <row r="305" spans="1:17" s="23" customFormat="1" ht="11.25" outlineLevel="2" x14ac:dyDescent="0.2">
      <c r="A305" s="49">
        <v>77</v>
      </c>
      <c r="B305" s="49">
        <v>785537</v>
      </c>
      <c r="C305" s="50">
        <v>45331</v>
      </c>
      <c r="D305" s="49">
        <v>656</v>
      </c>
      <c r="E305" s="51" t="s">
        <v>239</v>
      </c>
      <c r="F305" s="51" t="s">
        <v>240</v>
      </c>
      <c r="G305" s="52" t="s">
        <v>535</v>
      </c>
      <c r="H305" s="51" t="s">
        <v>368</v>
      </c>
      <c r="I305" s="53">
        <v>2</v>
      </c>
      <c r="J305" s="54">
        <v>126</v>
      </c>
      <c r="K305" s="54">
        <v>126</v>
      </c>
      <c r="L305" s="55">
        <v>0</v>
      </c>
      <c r="M305" s="51" t="s">
        <v>49</v>
      </c>
      <c r="N305" s="54">
        <v>252</v>
      </c>
      <c r="O305" s="54">
        <v>75.599999999999994</v>
      </c>
      <c r="P305" s="56">
        <f t="shared" si="6"/>
        <v>0.3</v>
      </c>
      <c r="Q305" s="22" t="s">
        <v>406</v>
      </c>
    </row>
    <row r="306" spans="1:17" s="23" customFormat="1" ht="11.25" outlineLevel="2" x14ac:dyDescent="0.2">
      <c r="A306" s="49">
        <v>77</v>
      </c>
      <c r="B306" s="49">
        <v>785537</v>
      </c>
      <c r="C306" s="50">
        <v>45331</v>
      </c>
      <c r="D306" s="49">
        <v>656</v>
      </c>
      <c r="E306" s="51" t="s">
        <v>239</v>
      </c>
      <c r="F306" s="51" t="s">
        <v>240</v>
      </c>
      <c r="G306" s="52" t="s">
        <v>536</v>
      </c>
      <c r="H306" s="51" t="s">
        <v>368</v>
      </c>
      <c r="I306" s="53">
        <v>2</v>
      </c>
      <c r="J306" s="54">
        <v>208</v>
      </c>
      <c r="K306" s="54">
        <v>208</v>
      </c>
      <c r="L306" s="55">
        <v>0</v>
      </c>
      <c r="M306" s="51" t="s">
        <v>49</v>
      </c>
      <c r="N306" s="54">
        <v>416</v>
      </c>
      <c r="O306" s="54">
        <v>124.8</v>
      </c>
      <c r="P306" s="56">
        <f t="shared" si="6"/>
        <v>0.3</v>
      </c>
      <c r="Q306" s="22" t="s">
        <v>406</v>
      </c>
    </row>
    <row r="307" spans="1:17" s="23" customFormat="1" ht="11.25" outlineLevel="2" x14ac:dyDescent="0.2">
      <c r="A307" s="49">
        <v>77</v>
      </c>
      <c r="B307" s="49">
        <v>785537</v>
      </c>
      <c r="C307" s="50">
        <v>45331</v>
      </c>
      <c r="D307" s="49">
        <v>656</v>
      </c>
      <c r="E307" s="51" t="s">
        <v>239</v>
      </c>
      <c r="F307" s="51" t="s">
        <v>240</v>
      </c>
      <c r="G307" s="52" t="s">
        <v>537</v>
      </c>
      <c r="H307" s="51" t="s">
        <v>368</v>
      </c>
      <c r="I307" s="53">
        <v>2</v>
      </c>
      <c r="J307" s="54">
        <v>126</v>
      </c>
      <c r="K307" s="54">
        <v>126</v>
      </c>
      <c r="L307" s="55">
        <v>0</v>
      </c>
      <c r="M307" s="51" t="s">
        <v>49</v>
      </c>
      <c r="N307" s="54">
        <v>252</v>
      </c>
      <c r="O307" s="54">
        <v>75.599999999999994</v>
      </c>
      <c r="P307" s="56">
        <f t="shared" si="6"/>
        <v>0.3</v>
      </c>
      <c r="Q307" s="22" t="s">
        <v>406</v>
      </c>
    </row>
    <row r="308" spans="1:17" s="23" customFormat="1" ht="11.25" outlineLevel="2" x14ac:dyDescent="0.2">
      <c r="A308" s="49">
        <v>77</v>
      </c>
      <c r="B308" s="49">
        <v>785537</v>
      </c>
      <c r="C308" s="50">
        <v>45331</v>
      </c>
      <c r="D308" s="49">
        <v>656</v>
      </c>
      <c r="E308" s="51" t="s">
        <v>239</v>
      </c>
      <c r="F308" s="51" t="s">
        <v>240</v>
      </c>
      <c r="G308" s="52" t="s">
        <v>538</v>
      </c>
      <c r="H308" s="51" t="s">
        <v>368</v>
      </c>
      <c r="I308" s="53">
        <v>2</v>
      </c>
      <c r="J308" s="54">
        <v>208</v>
      </c>
      <c r="K308" s="54">
        <v>208</v>
      </c>
      <c r="L308" s="55">
        <v>0</v>
      </c>
      <c r="M308" s="51" t="s">
        <v>49</v>
      </c>
      <c r="N308" s="54">
        <v>416</v>
      </c>
      <c r="O308" s="54">
        <v>124.8</v>
      </c>
      <c r="P308" s="56">
        <f t="shared" si="6"/>
        <v>0.3</v>
      </c>
      <c r="Q308" s="22" t="s">
        <v>406</v>
      </c>
    </row>
    <row r="309" spans="1:17" s="23" customFormat="1" ht="11.25" outlineLevel="2" x14ac:dyDescent="0.2">
      <c r="A309" s="49">
        <v>77</v>
      </c>
      <c r="B309" s="49">
        <v>785537</v>
      </c>
      <c r="C309" s="50">
        <v>45331</v>
      </c>
      <c r="D309" s="49">
        <v>656</v>
      </c>
      <c r="E309" s="51" t="s">
        <v>239</v>
      </c>
      <c r="F309" s="51" t="s">
        <v>240</v>
      </c>
      <c r="G309" s="52" t="s">
        <v>539</v>
      </c>
      <c r="H309" s="51" t="s">
        <v>540</v>
      </c>
      <c r="I309" s="53">
        <v>2</v>
      </c>
      <c r="J309" s="54">
        <v>126</v>
      </c>
      <c r="K309" s="54">
        <v>126</v>
      </c>
      <c r="L309" s="55">
        <v>0</v>
      </c>
      <c r="M309" s="51" t="s">
        <v>49</v>
      </c>
      <c r="N309" s="54">
        <v>252</v>
      </c>
      <c r="O309" s="54">
        <v>75.599999999999994</v>
      </c>
      <c r="P309" s="56">
        <f t="shared" si="6"/>
        <v>0.3</v>
      </c>
      <c r="Q309" s="22" t="s">
        <v>406</v>
      </c>
    </row>
    <row r="310" spans="1:17" s="23" customFormat="1" ht="11.25" outlineLevel="2" x14ac:dyDescent="0.2">
      <c r="A310" s="49">
        <v>77</v>
      </c>
      <c r="B310" s="49">
        <v>785537</v>
      </c>
      <c r="C310" s="50">
        <v>45331</v>
      </c>
      <c r="D310" s="49">
        <v>656</v>
      </c>
      <c r="E310" s="51" t="s">
        <v>239</v>
      </c>
      <c r="F310" s="51" t="s">
        <v>240</v>
      </c>
      <c r="G310" s="52" t="s">
        <v>541</v>
      </c>
      <c r="H310" s="51" t="s">
        <v>540</v>
      </c>
      <c r="I310" s="53">
        <v>2</v>
      </c>
      <c r="J310" s="54">
        <v>233</v>
      </c>
      <c r="K310" s="54">
        <v>233</v>
      </c>
      <c r="L310" s="55">
        <v>0</v>
      </c>
      <c r="M310" s="51" t="s">
        <v>49</v>
      </c>
      <c r="N310" s="54">
        <v>466</v>
      </c>
      <c r="O310" s="54">
        <v>139.80000000000001</v>
      </c>
      <c r="P310" s="56">
        <f t="shared" si="6"/>
        <v>0.30000000000000004</v>
      </c>
      <c r="Q310" s="22" t="s">
        <v>406</v>
      </c>
    </row>
    <row r="311" spans="1:17" s="23" customFormat="1" ht="11.25" outlineLevel="2" x14ac:dyDescent="0.2">
      <c r="A311" s="49">
        <v>77</v>
      </c>
      <c r="B311" s="49">
        <v>785537</v>
      </c>
      <c r="C311" s="50">
        <v>45331</v>
      </c>
      <c r="D311" s="49">
        <v>656</v>
      </c>
      <c r="E311" s="51" t="s">
        <v>239</v>
      </c>
      <c r="F311" s="51" t="s">
        <v>240</v>
      </c>
      <c r="G311" s="52" t="s">
        <v>542</v>
      </c>
      <c r="H311" s="51" t="s">
        <v>540</v>
      </c>
      <c r="I311" s="53">
        <v>2</v>
      </c>
      <c r="J311" s="54">
        <v>126</v>
      </c>
      <c r="K311" s="54">
        <v>126</v>
      </c>
      <c r="L311" s="55">
        <v>0</v>
      </c>
      <c r="M311" s="51" t="s">
        <v>49</v>
      </c>
      <c r="N311" s="54">
        <v>252</v>
      </c>
      <c r="O311" s="54">
        <v>75.599999999999994</v>
      </c>
      <c r="P311" s="56">
        <f t="shared" si="6"/>
        <v>0.3</v>
      </c>
      <c r="Q311" s="22" t="s">
        <v>406</v>
      </c>
    </row>
    <row r="312" spans="1:17" s="23" customFormat="1" ht="11.25" outlineLevel="2" x14ac:dyDescent="0.2">
      <c r="A312" s="49">
        <v>77</v>
      </c>
      <c r="B312" s="49">
        <v>785537</v>
      </c>
      <c r="C312" s="50">
        <v>45331</v>
      </c>
      <c r="D312" s="49">
        <v>656</v>
      </c>
      <c r="E312" s="51" t="s">
        <v>239</v>
      </c>
      <c r="F312" s="51" t="s">
        <v>240</v>
      </c>
      <c r="G312" s="52" t="s">
        <v>543</v>
      </c>
      <c r="H312" s="51" t="s">
        <v>544</v>
      </c>
      <c r="I312" s="53">
        <v>2</v>
      </c>
      <c r="J312" s="54">
        <v>126</v>
      </c>
      <c r="K312" s="54">
        <v>126</v>
      </c>
      <c r="L312" s="55">
        <v>0</v>
      </c>
      <c r="M312" s="51" t="s">
        <v>49</v>
      </c>
      <c r="N312" s="54">
        <v>252</v>
      </c>
      <c r="O312" s="54">
        <v>75.599999999999994</v>
      </c>
      <c r="P312" s="56">
        <f t="shared" si="6"/>
        <v>0.3</v>
      </c>
      <c r="Q312" s="22" t="s">
        <v>406</v>
      </c>
    </row>
    <row r="313" spans="1:17" s="23" customFormat="1" ht="11.25" outlineLevel="2" x14ac:dyDescent="0.2">
      <c r="A313" s="49">
        <v>77</v>
      </c>
      <c r="B313" s="49">
        <v>785537</v>
      </c>
      <c r="C313" s="50">
        <v>45331</v>
      </c>
      <c r="D313" s="49">
        <v>656</v>
      </c>
      <c r="E313" s="51" t="s">
        <v>239</v>
      </c>
      <c r="F313" s="51" t="s">
        <v>240</v>
      </c>
      <c r="G313" s="52" t="s">
        <v>545</v>
      </c>
      <c r="H313" s="51" t="s">
        <v>544</v>
      </c>
      <c r="I313" s="53">
        <v>2</v>
      </c>
      <c r="J313" s="54">
        <v>233</v>
      </c>
      <c r="K313" s="54">
        <v>233</v>
      </c>
      <c r="L313" s="55">
        <v>0</v>
      </c>
      <c r="M313" s="51" t="s">
        <v>49</v>
      </c>
      <c r="N313" s="54">
        <v>466</v>
      </c>
      <c r="O313" s="54">
        <v>139.80000000000001</v>
      </c>
      <c r="P313" s="56">
        <f t="shared" si="6"/>
        <v>0.30000000000000004</v>
      </c>
      <c r="Q313" s="22" t="s">
        <v>406</v>
      </c>
    </row>
    <row r="314" spans="1:17" s="23" customFormat="1" ht="11.25" outlineLevel="2" x14ac:dyDescent="0.2">
      <c r="A314" s="49">
        <v>77</v>
      </c>
      <c r="B314" s="49">
        <v>785550</v>
      </c>
      <c r="C314" s="50">
        <v>45331</v>
      </c>
      <c r="D314" s="49">
        <v>1190</v>
      </c>
      <c r="E314" s="51" t="s">
        <v>374</v>
      </c>
      <c r="F314" s="51" t="s">
        <v>303</v>
      </c>
      <c r="G314" s="52" t="s">
        <v>546</v>
      </c>
      <c r="H314" s="51" t="s">
        <v>547</v>
      </c>
      <c r="I314" s="53">
        <v>1</v>
      </c>
      <c r="J314" s="54">
        <v>108</v>
      </c>
      <c r="K314" s="54">
        <v>108</v>
      </c>
      <c r="L314" s="55">
        <v>0</v>
      </c>
      <c r="M314" s="51" t="s">
        <v>49</v>
      </c>
      <c r="N314" s="54">
        <v>108</v>
      </c>
      <c r="O314" s="54">
        <v>32.4</v>
      </c>
      <c r="P314" s="56">
        <f t="shared" si="6"/>
        <v>0.3</v>
      </c>
      <c r="Q314" s="22" t="s">
        <v>406</v>
      </c>
    </row>
    <row r="315" spans="1:17" s="23" customFormat="1" ht="11.25" outlineLevel="2" x14ac:dyDescent="0.2">
      <c r="A315" s="49">
        <v>77</v>
      </c>
      <c r="B315" s="49">
        <v>785550</v>
      </c>
      <c r="C315" s="50">
        <v>45331</v>
      </c>
      <c r="D315" s="49">
        <v>1190</v>
      </c>
      <c r="E315" s="51" t="s">
        <v>374</v>
      </c>
      <c r="F315" s="51" t="s">
        <v>303</v>
      </c>
      <c r="G315" s="52" t="s">
        <v>548</v>
      </c>
      <c r="H315" s="51" t="s">
        <v>549</v>
      </c>
      <c r="I315" s="53">
        <v>1</v>
      </c>
      <c r="J315" s="54">
        <v>106</v>
      </c>
      <c r="K315" s="54">
        <v>106</v>
      </c>
      <c r="L315" s="55">
        <v>0</v>
      </c>
      <c r="M315" s="51" t="s">
        <v>40</v>
      </c>
      <c r="N315" s="54">
        <v>106</v>
      </c>
      <c r="O315" s="54">
        <v>21.2</v>
      </c>
      <c r="P315" s="56">
        <f t="shared" si="6"/>
        <v>0.19999999999999998</v>
      </c>
      <c r="Q315" s="22" t="s">
        <v>406</v>
      </c>
    </row>
    <row r="316" spans="1:17" s="23" customFormat="1" ht="11.25" outlineLevel="2" x14ac:dyDescent="0.2">
      <c r="A316" s="49">
        <v>77</v>
      </c>
      <c r="B316" s="49">
        <v>785585</v>
      </c>
      <c r="C316" s="50">
        <v>45331</v>
      </c>
      <c r="D316" s="49">
        <v>678</v>
      </c>
      <c r="E316" s="51" t="s">
        <v>480</v>
      </c>
      <c r="F316" s="51" t="s">
        <v>481</v>
      </c>
      <c r="G316" s="52" t="s">
        <v>490</v>
      </c>
      <c r="H316" s="51" t="s">
        <v>491</v>
      </c>
      <c r="I316" s="53">
        <v>4</v>
      </c>
      <c r="J316" s="54">
        <v>46</v>
      </c>
      <c r="K316" s="54">
        <v>34.5</v>
      </c>
      <c r="L316" s="55">
        <v>25</v>
      </c>
      <c r="M316" s="51" t="s">
        <v>24</v>
      </c>
      <c r="N316" s="54">
        <v>138</v>
      </c>
      <c r="O316" s="54">
        <f>N316*0.175</f>
        <v>24.15</v>
      </c>
      <c r="P316" s="56">
        <f t="shared" si="6"/>
        <v>0.17499999999999999</v>
      </c>
      <c r="Q316" s="22" t="s">
        <v>406</v>
      </c>
    </row>
    <row r="317" spans="1:17" s="23" customFormat="1" ht="11.25" outlineLevel="2" x14ac:dyDescent="0.2">
      <c r="A317" s="49">
        <v>77</v>
      </c>
      <c r="B317" s="49">
        <v>785610</v>
      </c>
      <c r="C317" s="50">
        <v>45331</v>
      </c>
      <c r="D317" s="49">
        <v>966</v>
      </c>
      <c r="E317" s="51" t="s">
        <v>32</v>
      </c>
      <c r="F317" s="51" t="s">
        <v>33</v>
      </c>
      <c r="G317" s="52" t="s">
        <v>550</v>
      </c>
      <c r="H317" s="51" t="s">
        <v>497</v>
      </c>
      <c r="I317" s="53">
        <v>4</v>
      </c>
      <c r="J317" s="54">
        <v>404</v>
      </c>
      <c r="K317" s="54">
        <v>303</v>
      </c>
      <c r="L317" s="55">
        <v>25</v>
      </c>
      <c r="M317" s="51" t="s">
        <v>31</v>
      </c>
      <c r="N317" s="54">
        <v>1212</v>
      </c>
      <c r="O317" s="54">
        <v>242.4</v>
      </c>
      <c r="P317" s="56">
        <f t="shared" si="6"/>
        <v>0.2</v>
      </c>
      <c r="Q317" s="22" t="s">
        <v>406</v>
      </c>
    </row>
    <row r="318" spans="1:17" s="23" customFormat="1" ht="11.25" outlineLevel="2" x14ac:dyDescent="0.2">
      <c r="A318" s="49">
        <v>77</v>
      </c>
      <c r="B318" s="49">
        <v>785616</v>
      </c>
      <c r="C318" s="50">
        <v>45331</v>
      </c>
      <c r="D318" s="49">
        <v>1852</v>
      </c>
      <c r="E318" s="51" t="s">
        <v>202</v>
      </c>
      <c r="F318" s="51" t="s">
        <v>203</v>
      </c>
      <c r="G318" s="52" t="s">
        <v>551</v>
      </c>
      <c r="H318" s="51" t="s">
        <v>552</v>
      </c>
      <c r="I318" s="53">
        <v>1</v>
      </c>
      <c r="J318" s="54">
        <v>257</v>
      </c>
      <c r="K318" s="54">
        <v>233</v>
      </c>
      <c r="L318" s="55">
        <v>9.3385214007782107</v>
      </c>
      <c r="M318" s="51" t="s">
        <v>31</v>
      </c>
      <c r="N318" s="54">
        <v>233</v>
      </c>
      <c r="O318" s="54">
        <v>53.898249027237355</v>
      </c>
      <c r="P318" s="56">
        <f t="shared" si="6"/>
        <v>0.23132295719844359</v>
      </c>
      <c r="Q318" s="22" t="s">
        <v>406</v>
      </c>
    </row>
    <row r="319" spans="1:17" s="23" customFormat="1" ht="11.25" outlineLevel="2" x14ac:dyDescent="0.2">
      <c r="A319" s="49">
        <v>77</v>
      </c>
      <c r="B319" s="49">
        <v>785618</v>
      </c>
      <c r="C319" s="50">
        <v>45331</v>
      </c>
      <c r="D319" s="49">
        <v>1852</v>
      </c>
      <c r="E319" s="51" t="s">
        <v>202</v>
      </c>
      <c r="F319" s="51" t="s">
        <v>203</v>
      </c>
      <c r="G319" s="52" t="s">
        <v>551</v>
      </c>
      <c r="H319" s="51" t="s">
        <v>552</v>
      </c>
      <c r="I319" s="53">
        <v>1</v>
      </c>
      <c r="J319" s="54">
        <v>257</v>
      </c>
      <c r="K319" s="54">
        <v>233</v>
      </c>
      <c r="L319" s="55">
        <v>9.3385214007782107</v>
      </c>
      <c r="M319" s="51" t="s">
        <v>31</v>
      </c>
      <c r="N319" s="54">
        <v>233</v>
      </c>
      <c r="O319" s="54">
        <v>53.898249027237355</v>
      </c>
      <c r="P319" s="56">
        <f t="shared" ref="P319:P350" si="7">O319/N319</f>
        <v>0.23132295719844359</v>
      </c>
      <c r="Q319" s="22" t="s">
        <v>406</v>
      </c>
    </row>
    <row r="320" spans="1:17" s="23" customFormat="1" ht="11.25" outlineLevel="2" x14ac:dyDescent="0.2">
      <c r="A320" s="49">
        <v>77</v>
      </c>
      <c r="B320" s="49">
        <v>785619</v>
      </c>
      <c r="C320" s="50">
        <v>45331</v>
      </c>
      <c r="D320" s="49">
        <v>1852</v>
      </c>
      <c r="E320" s="51" t="s">
        <v>202</v>
      </c>
      <c r="F320" s="51" t="s">
        <v>203</v>
      </c>
      <c r="G320" s="52" t="s">
        <v>551</v>
      </c>
      <c r="H320" s="51" t="s">
        <v>552</v>
      </c>
      <c r="I320" s="53">
        <v>1</v>
      </c>
      <c r="J320" s="54">
        <v>257</v>
      </c>
      <c r="K320" s="54">
        <v>233</v>
      </c>
      <c r="L320" s="55">
        <v>9.3385214007782107</v>
      </c>
      <c r="M320" s="51" t="s">
        <v>31</v>
      </c>
      <c r="N320" s="54">
        <v>233</v>
      </c>
      <c r="O320" s="54">
        <v>53.898249027237355</v>
      </c>
      <c r="P320" s="56">
        <f t="shared" si="7"/>
        <v>0.23132295719844359</v>
      </c>
      <c r="Q320" s="22" t="s">
        <v>406</v>
      </c>
    </row>
    <row r="321" spans="1:17" s="23" customFormat="1" ht="11.25" outlineLevel="2" x14ac:dyDescent="0.2">
      <c r="A321" s="49">
        <v>77</v>
      </c>
      <c r="B321" s="49">
        <v>785620</v>
      </c>
      <c r="C321" s="50">
        <v>45331</v>
      </c>
      <c r="D321" s="49">
        <v>1852</v>
      </c>
      <c r="E321" s="51" t="s">
        <v>202</v>
      </c>
      <c r="F321" s="51" t="s">
        <v>203</v>
      </c>
      <c r="G321" s="52" t="s">
        <v>551</v>
      </c>
      <c r="H321" s="51" t="s">
        <v>552</v>
      </c>
      <c r="I321" s="53">
        <v>1</v>
      </c>
      <c r="J321" s="54">
        <v>257</v>
      </c>
      <c r="K321" s="54">
        <v>233</v>
      </c>
      <c r="L321" s="55">
        <v>9.3385214007782107</v>
      </c>
      <c r="M321" s="51" t="s">
        <v>31</v>
      </c>
      <c r="N321" s="54">
        <v>233</v>
      </c>
      <c r="O321" s="54">
        <v>53.898249027237355</v>
      </c>
      <c r="P321" s="56">
        <f t="shared" si="7"/>
        <v>0.23132295719844359</v>
      </c>
      <c r="Q321" s="22" t="s">
        <v>406</v>
      </c>
    </row>
    <row r="322" spans="1:17" s="23" customFormat="1" ht="11.25" outlineLevel="2" x14ac:dyDescent="0.2">
      <c r="A322" s="49">
        <v>77</v>
      </c>
      <c r="B322" s="49">
        <v>785621</v>
      </c>
      <c r="C322" s="50">
        <v>45331</v>
      </c>
      <c r="D322" s="49">
        <v>1852</v>
      </c>
      <c r="E322" s="51" t="s">
        <v>202</v>
      </c>
      <c r="F322" s="51" t="s">
        <v>203</v>
      </c>
      <c r="G322" s="52" t="s">
        <v>551</v>
      </c>
      <c r="H322" s="51" t="s">
        <v>552</v>
      </c>
      <c r="I322" s="53">
        <v>1</v>
      </c>
      <c r="J322" s="54">
        <v>257</v>
      </c>
      <c r="K322" s="54">
        <v>233</v>
      </c>
      <c r="L322" s="55">
        <v>9.3385214007782107</v>
      </c>
      <c r="M322" s="51" t="s">
        <v>31</v>
      </c>
      <c r="N322" s="54">
        <v>233</v>
      </c>
      <c r="O322" s="54">
        <v>53.898249027237355</v>
      </c>
      <c r="P322" s="56">
        <f t="shared" si="7"/>
        <v>0.23132295719844359</v>
      </c>
      <c r="Q322" s="22" t="s">
        <v>406</v>
      </c>
    </row>
    <row r="323" spans="1:17" s="23" customFormat="1" ht="11.25" outlineLevel="2" x14ac:dyDescent="0.2">
      <c r="A323" s="49">
        <v>77</v>
      </c>
      <c r="B323" s="49">
        <v>785622</v>
      </c>
      <c r="C323" s="50">
        <v>45331</v>
      </c>
      <c r="D323" s="49">
        <v>1852</v>
      </c>
      <c r="E323" s="51" t="s">
        <v>202</v>
      </c>
      <c r="F323" s="51" t="s">
        <v>203</v>
      </c>
      <c r="G323" s="52" t="s">
        <v>551</v>
      </c>
      <c r="H323" s="51" t="s">
        <v>552</v>
      </c>
      <c r="I323" s="53">
        <v>2</v>
      </c>
      <c r="J323" s="54">
        <v>257</v>
      </c>
      <c r="K323" s="54">
        <v>245</v>
      </c>
      <c r="L323" s="55">
        <v>4.6692607003891053</v>
      </c>
      <c r="M323" s="51" t="s">
        <v>31</v>
      </c>
      <c r="N323" s="54">
        <v>490</v>
      </c>
      <c r="O323" s="54">
        <v>117.92412451361866</v>
      </c>
      <c r="P323" s="56">
        <f t="shared" si="7"/>
        <v>0.24066147859922177</v>
      </c>
      <c r="Q323" s="22" t="s">
        <v>406</v>
      </c>
    </row>
    <row r="324" spans="1:17" s="23" customFormat="1" ht="11.25" outlineLevel="2" x14ac:dyDescent="0.2">
      <c r="A324" s="49">
        <v>77</v>
      </c>
      <c r="B324" s="49">
        <v>785623</v>
      </c>
      <c r="C324" s="50">
        <v>45331</v>
      </c>
      <c r="D324" s="49">
        <v>1852</v>
      </c>
      <c r="E324" s="51" t="s">
        <v>202</v>
      </c>
      <c r="F324" s="51" t="s">
        <v>203</v>
      </c>
      <c r="G324" s="52" t="s">
        <v>551</v>
      </c>
      <c r="H324" s="51" t="s">
        <v>552</v>
      </c>
      <c r="I324" s="53">
        <v>1</v>
      </c>
      <c r="J324" s="54">
        <v>257</v>
      </c>
      <c r="K324" s="54">
        <v>233</v>
      </c>
      <c r="L324" s="55">
        <v>9.3385214007782107</v>
      </c>
      <c r="M324" s="51" t="s">
        <v>31</v>
      </c>
      <c r="N324" s="54">
        <v>233</v>
      </c>
      <c r="O324" s="54">
        <v>53.898249027237355</v>
      </c>
      <c r="P324" s="56">
        <f t="shared" si="7"/>
        <v>0.23132295719844359</v>
      </c>
      <c r="Q324" s="22" t="s">
        <v>406</v>
      </c>
    </row>
    <row r="325" spans="1:17" s="23" customFormat="1" ht="11.25" outlineLevel="2" x14ac:dyDescent="0.2">
      <c r="A325" s="49">
        <v>77</v>
      </c>
      <c r="B325" s="49">
        <v>785650</v>
      </c>
      <c r="C325" s="50">
        <v>45334</v>
      </c>
      <c r="D325" s="49">
        <v>4747</v>
      </c>
      <c r="E325" s="51" t="s">
        <v>119</v>
      </c>
      <c r="F325" s="51" t="s">
        <v>120</v>
      </c>
      <c r="G325" s="52" t="s">
        <v>29</v>
      </c>
      <c r="H325" s="51" t="s">
        <v>30</v>
      </c>
      <c r="I325" s="53">
        <v>2</v>
      </c>
      <c r="J325" s="54">
        <v>273</v>
      </c>
      <c r="K325" s="54">
        <v>125</v>
      </c>
      <c r="L325" s="55">
        <v>54.212454212454212</v>
      </c>
      <c r="M325" s="51" t="s">
        <v>31</v>
      </c>
      <c r="N325" s="54">
        <v>250</v>
      </c>
      <c r="O325" s="54">
        <f>N325*0.2</f>
        <v>50</v>
      </c>
      <c r="P325" s="56">
        <f t="shared" si="7"/>
        <v>0.2</v>
      </c>
      <c r="Q325" s="22" t="s">
        <v>406</v>
      </c>
    </row>
    <row r="326" spans="1:17" s="23" customFormat="1" ht="11.25" outlineLevel="2" x14ac:dyDescent="0.2">
      <c r="A326" s="49">
        <v>77</v>
      </c>
      <c r="B326" s="49">
        <v>785654</v>
      </c>
      <c r="C326" s="50">
        <v>45334</v>
      </c>
      <c r="D326" s="49">
        <v>2456</v>
      </c>
      <c r="E326" s="51" t="s">
        <v>553</v>
      </c>
      <c r="F326" s="51" t="s">
        <v>554</v>
      </c>
      <c r="G326" s="52" t="s">
        <v>555</v>
      </c>
      <c r="H326" s="51" t="s">
        <v>556</v>
      </c>
      <c r="I326" s="53">
        <v>9</v>
      </c>
      <c r="J326" s="54">
        <v>853</v>
      </c>
      <c r="K326" s="54">
        <v>682.4</v>
      </c>
      <c r="L326" s="55">
        <v>20</v>
      </c>
      <c r="M326" s="51" t="s">
        <v>31</v>
      </c>
      <c r="N326" s="54">
        <v>6141.6</v>
      </c>
      <c r="O326" s="54">
        <v>1289.7360000000001</v>
      </c>
      <c r="P326" s="56">
        <f t="shared" si="7"/>
        <v>0.21</v>
      </c>
      <c r="Q326" s="22" t="s">
        <v>406</v>
      </c>
    </row>
    <row r="327" spans="1:17" s="23" customFormat="1" ht="11.25" outlineLevel="2" x14ac:dyDescent="0.2">
      <c r="A327" s="49">
        <v>77</v>
      </c>
      <c r="B327" s="49">
        <v>785673</v>
      </c>
      <c r="C327" s="50">
        <v>45334</v>
      </c>
      <c r="D327" s="49">
        <v>1140</v>
      </c>
      <c r="E327" s="51" t="s">
        <v>27</v>
      </c>
      <c r="F327" s="51" t="s">
        <v>28</v>
      </c>
      <c r="G327" s="52" t="s">
        <v>29</v>
      </c>
      <c r="H327" s="51" t="s">
        <v>30</v>
      </c>
      <c r="I327" s="53">
        <v>4</v>
      </c>
      <c r="J327" s="54">
        <v>273</v>
      </c>
      <c r="K327" s="54">
        <v>110</v>
      </c>
      <c r="L327" s="55">
        <v>59.706959706959715</v>
      </c>
      <c r="M327" s="51" t="s">
        <v>31</v>
      </c>
      <c r="N327" s="54">
        <v>440</v>
      </c>
      <c r="O327" s="54">
        <f>N327*0.2</f>
        <v>88</v>
      </c>
      <c r="P327" s="56">
        <f t="shared" si="7"/>
        <v>0.2</v>
      </c>
      <c r="Q327" s="22" t="s">
        <v>406</v>
      </c>
    </row>
    <row r="328" spans="1:17" s="23" customFormat="1" ht="11.25" outlineLevel="2" x14ac:dyDescent="0.2">
      <c r="A328" s="49">
        <v>77</v>
      </c>
      <c r="B328" s="49">
        <v>785689</v>
      </c>
      <c r="C328" s="50">
        <v>45334</v>
      </c>
      <c r="D328" s="49">
        <v>4665</v>
      </c>
      <c r="E328" s="51" t="s">
        <v>286</v>
      </c>
      <c r="F328" s="51" t="s">
        <v>287</v>
      </c>
      <c r="G328" s="52" t="s">
        <v>557</v>
      </c>
      <c r="H328" s="51" t="s">
        <v>558</v>
      </c>
      <c r="I328" s="53">
        <v>1</v>
      </c>
      <c r="J328" s="54">
        <v>144</v>
      </c>
      <c r="K328" s="54">
        <v>137</v>
      </c>
      <c r="L328" s="55">
        <v>4.8611111111111107</v>
      </c>
      <c r="M328" s="51" t="s">
        <v>49</v>
      </c>
      <c r="N328" s="54">
        <v>137</v>
      </c>
      <c r="O328" s="54">
        <v>38.968888888888884</v>
      </c>
      <c r="P328" s="56">
        <f t="shared" si="7"/>
        <v>0.28444444444444439</v>
      </c>
      <c r="Q328" s="22" t="s">
        <v>406</v>
      </c>
    </row>
    <row r="329" spans="1:17" s="23" customFormat="1" ht="11.25" outlineLevel="2" x14ac:dyDescent="0.2">
      <c r="A329" s="49">
        <v>77</v>
      </c>
      <c r="B329" s="49">
        <v>785689</v>
      </c>
      <c r="C329" s="50">
        <v>45334</v>
      </c>
      <c r="D329" s="49">
        <v>4665</v>
      </c>
      <c r="E329" s="51" t="s">
        <v>286</v>
      </c>
      <c r="F329" s="51" t="s">
        <v>287</v>
      </c>
      <c r="G329" s="52" t="s">
        <v>559</v>
      </c>
      <c r="H329" s="51" t="s">
        <v>560</v>
      </c>
      <c r="I329" s="53">
        <v>1</v>
      </c>
      <c r="J329" s="54">
        <v>256</v>
      </c>
      <c r="K329" s="54">
        <v>244</v>
      </c>
      <c r="L329" s="55">
        <v>4.6875</v>
      </c>
      <c r="M329" s="51" t="s">
        <v>31</v>
      </c>
      <c r="N329" s="54">
        <v>244</v>
      </c>
      <c r="O329" s="54">
        <v>58.712499999999999</v>
      </c>
      <c r="P329" s="56">
        <f t="shared" si="7"/>
        <v>0.24062500000000001</v>
      </c>
      <c r="Q329" s="22" t="s">
        <v>406</v>
      </c>
    </row>
    <row r="330" spans="1:17" s="23" customFormat="1" ht="11.25" outlineLevel="2" x14ac:dyDescent="0.2">
      <c r="A330" s="49">
        <v>77</v>
      </c>
      <c r="B330" s="49">
        <v>785689</v>
      </c>
      <c r="C330" s="50">
        <v>45334</v>
      </c>
      <c r="D330" s="49">
        <v>4665</v>
      </c>
      <c r="E330" s="51" t="s">
        <v>286</v>
      </c>
      <c r="F330" s="51" t="s">
        <v>287</v>
      </c>
      <c r="G330" s="52" t="s">
        <v>561</v>
      </c>
      <c r="H330" s="51" t="s">
        <v>562</v>
      </c>
      <c r="I330" s="53">
        <v>1</v>
      </c>
      <c r="J330" s="54">
        <v>292</v>
      </c>
      <c r="K330" s="54">
        <v>278</v>
      </c>
      <c r="L330" s="55">
        <v>4.7945205479452051</v>
      </c>
      <c r="M330" s="51" t="s">
        <v>49</v>
      </c>
      <c r="N330" s="54">
        <v>278</v>
      </c>
      <c r="O330" s="54">
        <v>79.134794520547942</v>
      </c>
      <c r="P330" s="56">
        <f t="shared" si="7"/>
        <v>0.28465753424657531</v>
      </c>
      <c r="Q330" s="22" t="s">
        <v>406</v>
      </c>
    </row>
    <row r="331" spans="1:17" s="23" customFormat="1" ht="11.25" outlineLevel="2" x14ac:dyDescent="0.2">
      <c r="A331" s="49">
        <v>77</v>
      </c>
      <c r="B331" s="49">
        <v>785689</v>
      </c>
      <c r="C331" s="50">
        <v>45334</v>
      </c>
      <c r="D331" s="49">
        <v>4665</v>
      </c>
      <c r="E331" s="51" t="s">
        <v>286</v>
      </c>
      <c r="F331" s="51" t="s">
        <v>287</v>
      </c>
      <c r="G331" s="52" t="s">
        <v>563</v>
      </c>
      <c r="H331" s="51" t="s">
        <v>564</v>
      </c>
      <c r="I331" s="53">
        <v>1</v>
      </c>
      <c r="J331" s="54">
        <v>375</v>
      </c>
      <c r="K331" s="54">
        <v>357</v>
      </c>
      <c r="L331" s="55">
        <v>4.8</v>
      </c>
      <c r="M331" s="51" t="s">
        <v>49</v>
      </c>
      <c r="N331" s="54">
        <v>357</v>
      </c>
      <c r="O331" s="54">
        <v>101.61648</v>
      </c>
      <c r="P331" s="56">
        <f t="shared" si="7"/>
        <v>0.28464</v>
      </c>
      <c r="Q331" s="22" t="s">
        <v>406</v>
      </c>
    </row>
    <row r="332" spans="1:17" s="23" customFormat="1" ht="11.25" outlineLevel="2" x14ac:dyDescent="0.2">
      <c r="A332" s="49">
        <v>77</v>
      </c>
      <c r="B332" s="49">
        <v>785689</v>
      </c>
      <c r="C332" s="50">
        <v>45334</v>
      </c>
      <c r="D332" s="49">
        <v>4665</v>
      </c>
      <c r="E332" s="51" t="s">
        <v>286</v>
      </c>
      <c r="F332" s="51" t="s">
        <v>287</v>
      </c>
      <c r="G332" s="52" t="s">
        <v>565</v>
      </c>
      <c r="H332" s="51" t="s">
        <v>566</v>
      </c>
      <c r="I332" s="53">
        <v>1</v>
      </c>
      <c r="J332" s="54">
        <v>250</v>
      </c>
      <c r="K332" s="54">
        <v>238</v>
      </c>
      <c r="L332" s="55">
        <v>4.8</v>
      </c>
      <c r="M332" s="51" t="s">
        <v>31</v>
      </c>
      <c r="N332" s="54">
        <v>238</v>
      </c>
      <c r="O332" s="54">
        <v>57.215200000000003</v>
      </c>
      <c r="P332" s="56">
        <f t="shared" si="7"/>
        <v>0.2404</v>
      </c>
      <c r="Q332" s="22" t="s">
        <v>406</v>
      </c>
    </row>
    <row r="333" spans="1:17" s="23" customFormat="1" ht="11.25" outlineLevel="2" x14ac:dyDescent="0.2">
      <c r="A333" s="49">
        <v>77</v>
      </c>
      <c r="B333" s="49">
        <v>785689</v>
      </c>
      <c r="C333" s="50">
        <v>45334</v>
      </c>
      <c r="D333" s="49">
        <v>4665</v>
      </c>
      <c r="E333" s="51" t="s">
        <v>286</v>
      </c>
      <c r="F333" s="51" t="s">
        <v>287</v>
      </c>
      <c r="G333" s="52" t="s">
        <v>567</v>
      </c>
      <c r="H333" s="51" t="s">
        <v>568</v>
      </c>
      <c r="I333" s="53">
        <v>1</v>
      </c>
      <c r="J333" s="54">
        <v>398</v>
      </c>
      <c r="K333" s="54">
        <v>379</v>
      </c>
      <c r="L333" s="55">
        <v>4.7738693467336679</v>
      </c>
      <c r="M333" s="51" t="s">
        <v>31</v>
      </c>
      <c r="N333" s="54">
        <v>379</v>
      </c>
      <c r="O333" s="54">
        <v>91.131407035175869</v>
      </c>
      <c r="P333" s="56">
        <f t="shared" si="7"/>
        <v>0.24045226130653263</v>
      </c>
      <c r="Q333" s="22" t="s">
        <v>406</v>
      </c>
    </row>
    <row r="334" spans="1:17" s="23" customFormat="1" ht="11.25" outlineLevel="2" x14ac:dyDescent="0.2">
      <c r="A334" s="49">
        <v>77</v>
      </c>
      <c r="B334" s="49">
        <v>785689</v>
      </c>
      <c r="C334" s="50">
        <v>45334</v>
      </c>
      <c r="D334" s="49">
        <v>4665</v>
      </c>
      <c r="E334" s="51" t="s">
        <v>286</v>
      </c>
      <c r="F334" s="51" t="s">
        <v>287</v>
      </c>
      <c r="G334" s="52" t="s">
        <v>569</v>
      </c>
      <c r="H334" s="51" t="s">
        <v>570</v>
      </c>
      <c r="I334" s="53">
        <v>1</v>
      </c>
      <c r="J334" s="54">
        <v>292</v>
      </c>
      <c r="K334" s="54">
        <v>278</v>
      </c>
      <c r="L334" s="55">
        <v>4.7945205479452051</v>
      </c>
      <c r="M334" s="51" t="s">
        <v>49</v>
      </c>
      <c r="N334" s="54">
        <v>278</v>
      </c>
      <c r="O334" s="54">
        <v>79.134794520547942</v>
      </c>
      <c r="P334" s="56">
        <f t="shared" si="7"/>
        <v>0.28465753424657531</v>
      </c>
      <c r="Q334" s="22" t="s">
        <v>406</v>
      </c>
    </row>
    <row r="335" spans="1:17" s="23" customFormat="1" ht="11.25" outlineLevel="2" x14ac:dyDescent="0.2">
      <c r="A335" s="49">
        <v>77</v>
      </c>
      <c r="B335" s="49">
        <v>785689</v>
      </c>
      <c r="C335" s="50">
        <v>45334</v>
      </c>
      <c r="D335" s="49">
        <v>4665</v>
      </c>
      <c r="E335" s="51" t="s">
        <v>286</v>
      </c>
      <c r="F335" s="51" t="s">
        <v>287</v>
      </c>
      <c r="G335" s="52" t="s">
        <v>571</v>
      </c>
      <c r="H335" s="51" t="s">
        <v>570</v>
      </c>
      <c r="I335" s="53">
        <v>1</v>
      </c>
      <c r="J335" s="54">
        <v>340</v>
      </c>
      <c r="K335" s="54">
        <v>324</v>
      </c>
      <c r="L335" s="55">
        <v>4.7058823529411766</v>
      </c>
      <c r="M335" s="51" t="s">
        <v>49</v>
      </c>
      <c r="N335" s="54">
        <v>324</v>
      </c>
      <c r="O335" s="54">
        <v>92.320941176470583</v>
      </c>
      <c r="P335" s="56">
        <f t="shared" si="7"/>
        <v>0.2849411764705882</v>
      </c>
      <c r="Q335" s="22" t="s">
        <v>406</v>
      </c>
    </row>
    <row r="336" spans="1:17" s="23" customFormat="1" ht="11.25" outlineLevel="2" x14ac:dyDescent="0.2">
      <c r="A336" s="49">
        <v>77</v>
      </c>
      <c r="B336" s="49">
        <v>785693</v>
      </c>
      <c r="C336" s="50">
        <v>45334</v>
      </c>
      <c r="D336" s="49">
        <v>656</v>
      </c>
      <c r="E336" s="51" t="s">
        <v>94</v>
      </c>
      <c r="F336" s="51" t="s">
        <v>95</v>
      </c>
      <c r="G336" s="52" t="s">
        <v>96</v>
      </c>
      <c r="H336" s="51" t="s">
        <v>97</v>
      </c>
      <c r="I336" s="53">
        <v>1</v>
      </c>
      <c r="J336" s="54">
        <v>535</v>
      </c>
      <c r="K336" s="54">
        <v>395</v>
      </c>
      <c r="L336" s="55">
        <v>22.549019607843139</v>
      </c>
      <c r="M336" s="51" t="s">
        <v>98</v>
      </c>
      <c r="N336" s="54">
        <v>395</v>
      </c>
      <c r="O336" s="54">
        <v>79</v>
      </c>
      <c r="P336" s="56">
        <f t="shared" si="7"/>
        <v>0.2</v>
      </c>
      <c r="Q336" s="22" t="s">
        <v>406</v>
      </c>
    </row>
    <row r="337" spans="1:17" s="23" customFormat="1" ht="11.25" outlineLevel="2" x14ac:dyDescent="0.2">
      <c r="A337" s="49">
        <v>77</v>
      </c>
      <c r="B337" s="49">
        <v>785719</v>
      </c>
      <c r="C337" s="50">
        <v>45334</v>
      </c>
      <c r="D337" s="49">
        <v>966</v>
      </c>
      <c r="E337" s="51" t="s">
        <v>32</v>
      </c>
      <c r="F337" s="51" t="s">
        <v>33</v>
      </c>
      <c r="G337" s="52" t="s">
        <v>572</v>
      </c>
      <c r="H337" s="51" t="s">
        <v>573</v>
      </c>
      <c r="I337" s="53">
        <v>2</v>
      </c>
      <c r="J337" s="54">
        <v>280</v>
      </c>
      <c r="K337" s="54">
        <v>210</v>
      </c>
      <c r="L337" s="55">
        <v>25</v>
      </c>
      <c r="M337" s="51" t="s">
        <v>31</v>
      </c>
      <c r="N337" s="54">
        <v>420</v>
      </c>
      <c r="O337" s="54">
        <v>84</v>
      </c>
      <c r="P337" s="56">
        <f t="shared" si="7"/>
        <v>0.2</v>
      </c>
      <c r="Q337" s="22" t="s">
        <v>406</v>
      </c>
    </row>
    <row r="338" spans="1:17" s="23" customFormat="1" ht="11.25" outlineLevel="2" x14ac:dyDescent="0.2">
      <c r="A338" s="49">
        <v>77</v>
      </c>
      <c r="B338" s="49">
        <v>785792</v>
      </c>
      <c r="C338" s="50">
        <v>45335</v>
      </c>
      <c r="D338" s="49">
        <v>656</v>
      </c>
      <c r="E338" s="51" t="s">
        <v>94</v>
      </c>
      <c r="F338" s="51" t="s">
        <v>95</v>
      </c>
      <c r="G338" s="52" t="s">
        <v>96</v>
      </c>
      <c r="H338" s="51" t="s">
        <v>97</v>
      </c>
      <c r="I338" s="53">
        <v>1</v>
      </c>
      <c r="J338" s="54">
        <v>535</v>
      </c>
      <c r="K338" s="54">
        <v>395</v>
      </c>
      <c r="L338" s="55">
        <v>22.549019607843139</v>
      </c>
      <c r="M338" s="51" t="s">
        <v>98</v>
      </c>
      <c r="N338" s="54">
        <v>395</v>
      </c>
      <c r="O338" s="54">
        <v>79</v>
      </c>
      <c r="P338" s="56">
        <f t="shared" si="7"/>
        <v>0.2</v>
      </c>
      <c r="Q338" s="22" t="s">
        <v>406</v>
      </c>
    </row>
    <row r="339" spans="1:17" s="23" customFormat="1" ht="11.25" outlineLevel="2" x14ac:dyDescent="0.2">
      <c r="A339" s="49">
        <v>77</v>
      </c>
      <c r="B339" s="49">
        <v>785831</v>
      </c>
      <c r="C339" s="50">
        <v>45335</v>
      </c>
      <c r="D339" s="49">
        <v>1757</v>
      </c>
      <c r="E339" s="51" t="s">
        <v>112</v>
      </c>
      <c r="F339" s="51" t="s">
        <v>113</v>
      </c>
      <c r="G339" s="52" t="s">
        <v>29</v>
      </c>
      <c r="H339" s="51" t="s">
        <v>30</v>
      </c>
      <c r="I339" s="53">
        <v>4</v>
      </c>
      <c r="J339" s="54">
        <v>273</v>
      </c>
      <c r="K339" s="54">
        <v>125</v>
      </c>
      <c r="L339" s="55">
        <v>54.212454212454212</v>
      </c>
      <c r="M339" s="51" t="s">
        <v>31</v>
      </c>
      <c r="N339" s="54">
        <v>500</v>
      </c>
      <c r="O339" s="54">
        <f>N339*0.2</f>
        <v>100</v>
      </c>
      <c r="P339" s="56">
        <f t="shared" si="7"/>
        <v>0.2</v>
      </c>
      <c r="Q339" s="22" t="s">
        <v>406</v>
      </c>
    </row>
    <row r="340" spans="1:17" s="23" customFormat="1" ht="11.25" outlineLevel="2" x14ac:dyDescent="0.2">
      <c r="A340" s="49">
        <v>77</v>
      </c>
      <c r="B340" s="49">
        <v>785908</v>
      </c>
      <c r="C340" s="50">
        <v>45336</v>
      </c>
      <c r="D340" s="49">
        <v>966</v>
      </c>
      <c r="E340" s="51" t="s">
        <v>574</v>
      </c>
      <c r="F340" s="51" t="s">
        <v>129</v>
      </c>
      <c r="G340" s="52" t="s">
        <v>29</v>
      </c>
      <c r="H340" s="51" t="s">
        <v>30</v>
      </c>
      <c r="I340" s="53">
        <v>5</v>
      </c>
      <c r="J340" s="54">
        <v>273</v>
      </c>
      <c r="K340" s="54">
        <v>99</v>
      </c>
      <c r="L340" s="55">
        <v>63.736263736263737</v>
      </c>
      <c r="M340" s="51" t="s">
        <v>31</v>
      </c>
      <c r="N340" s="54">
        <v>495</v>
      </c>
      <c r="O340" s="54">
        <f>N340*0.2</f>
        <v>99</v>
      </c>
      <c r="P340" s="56">
        <f t="shared" si="7"/>
        <v>0.2</v>
      </c>
      <c r="Q340" s="22" t="s">
        <v>406</v>
      </c>
    </row>
    <row r="341" spans="1:17" s="23" customFormat="1" ht="11.25" outlineLevel="2" x14ac:dyDescent="0.2">
      <c r="A341" s="49">
        <v>77</v>
      </c>
      <c r="B341" s="49">
        <v>785913</v>
      </c>
      <c r="C341" s="50">
        <v>45336</v>
      </c>
      <c r="D341" s="49">
        <v>656</v>
      </c>
      <c r="E341" s="51" t="s">
        <v>94</v>
      </c>
      <c r="F341" s="51" t="s">
        <v>95</v>
      </c>
      <c r="G341" s="52" t="s">
        <v>96</v>
      </c>
      <c r="H341" s="51" t="s">
        <v>97</v>
      </c>
      <c r="I341" s="53">
        <v>1</v>
      </c>
      <c r="J341" s="54">
        <v>535</v>
      </c>
      <c r="K341" s="54">
        <v>395</v>
      </c>
      <c r="L341" s="55">
        <v>22.549019607843139</v>
      </c>
      <c r="M341" s="51" t="s">
        <v>98</v>
      </c>
      <c r="N341" s="54">
        <v>395</v>
      </c>
      <c r="O341" s="54">
        <v>79</v>
      </c>
      <c r="P341" s="56">
        <f t="shared" si="7"/>
        <v>0.2</v>
      </c>
      <c r="Q341" s="22" t="s">
        <v>406</v>
      </c>
    </row>
    <row r="342" spans="1:17" s="23" customFormat="1" ht="11.25" outlineLevel="2" x14ac:dyDescent="0.2">
      <c r="A342" s="49">
        <v>77</v>
      </c>
      <c r="B342" s="49">
        <v>785928</v>
      </c>
      <c r="C342" s="50">
        <v>45336</v>
      </c>
      <c r="D342" s="49">
        <v>1773</v>
      </c>
      <c r="E342" s="51" t="s">
        <v>314</v>
      </c>
      <c r="F342" s="51" t="s">
        <v>315</v>
      </c>
      <c r="G342" s="52" t="s">
        <v>575</v>
      </c>
      <c r="H342" s="51" t="s">
        <v>576</v>
      </c>
      <c r="I342" s="53">
        <v>1</v>
      </c>
      <c r="J342" s="54">
        <v>164</v>
      </c>
      <c r="K342" s="54">
        <v>139.4</v>
      </c>
      <c r="L342" s="55">
        <v>15</v>
      </c>
      <c r="M342" s="51" t="s">
        <v>31</v>
      </c>
      <c r="N342" s="54">
        <v>139.4</v>
      </c>
      <c r="O342" s="54">
        <v>30.668000000000003</v>
      </c>
      <c r="P342" s="56">
        <f t="shared" si="7"/>
        <v>0.22</v>
      </c>
      <c r="Q342" s="22" t="s">
        <v>406</v>
      </c>
    </row>
    <row r="343" spans="1:17" s="23" customFormat="1" ht="11.25" outlineLevel="2" x14ac:dyDescent="0.2">
      <c r="A343" s="49">
        <v>77</v>
      </c>
      <c r="B343" s="49">
        <v>785928</v>
      </c>
      <c r="C343" s="50">
        <v>45336</v>
      </c>
      <c r="D343" s="49">
        <v>1773</v>
      </c>
      <c r="E343" s="51" t="s">
        <v>314</v>
      </c>
      <c r="F343" s="51" t="s">
        <v>315</v>
      </c>
      <c r="G343" s="52" t="s">
        <v>577</v>
      </c>
      <c r="H343" s="51" t="s">
        <v>578</v>
      </c>
      <c r="I343" s="53">
        <v>2</v>
      </c>
      <c r="J343" s="54">
        <v>222</v>
      </c>
      <c r="K343" s="54">
        <v>188.7</v>
      </c>
      <c r="L343" s="55">
        <v>15</v>
      </c>
      <c r="M343" s="51" t="s">
        <v>40</v>
      </c>
      <c r="N343" s="54">
        <v>377.4</v>
      </c>
      <c r="O343" s="54">
        <v>68.686800000000005</v>
      </c>
      <c r="P343" s="56">
        <f t="shared" si="7"/>
        <v>0.18200000000000002</v>
      </c>
      <c r="Q343" s="22" t="s">
        <v>406</v>
      </c>
    </row>
    <row r="344" spans="1:17" s="23" customFormat="1" ht="11.25" outlineLevel="2" x14ac:dyDescent="0.2">
      <c r="A344" s="49">
        <v>77</v>
      </c>
      <c r="B344" s="49">
        <v>785928</v>
      </c>
      <c r="C344" s="50">
        <v>45336</v>
      </c>
      <c r="D344" s="49">
        <v>1773</v>
      </c>
      <c r="E344" s="51" t="s">
        <v>314</v>
      </c>
      <c r="F344" s="51" t="s">
        <v>315</v>
      </c>
      <c r="G344" s="52" t="s">
        <v>579</v>
      </c>
      <c r="H344" s="51" t="s">
        <v>580</v>
      </c>
      <c r="I344" s="53">
        <v>1</v>
      </c>
      <c r="J344" s="54">
        <v>106</v>
      </c>
      <c r="K344" s="54">
        <v>90.1</v>
      </c>
      <c r="L344" s="55">
        <v>15</v>
      </c>
      <c r="M344" s="51" t="s">
        <v>31</v>
      </c>
      <c r="N344" s="54">
        <v>90.1</v>
      </c>
      <c r="O344" s="54">
        <v>19.821999999999999</v>
      </c>
      <c r="P344" s="56">
        <f t="shared" si="7"/>
        <v>0.22</v>
      </c>
      <c r="Q344" s="22" t="s">
        <v>406</v>
      </c>
    </row>
    <row r="345" spans="1:17" s="23" customFormat="1" ht="11.25" outlineLevel="2" x14ac:dyDescent="0.2">
      <c r="A345" s="49">
        <v>77</v>
      </c>
      <c r="B345" s="49">
        <v>785928</v>
      </c>
      <c r="C345" s="50">
        <v>45336</v>
      </c>
      <c r="D345" s="49">
        <v>1773</v>
      </c>
      <c r="E345" s="51" t="s">
        <v>314</v>
      </c>
      <c r="F345" s="51" t="s">
        <v>315</v>
      </c>
      <c r="G345" s="52" t="s">
        <v>581</v>
      </c>
      <c r="H345" s="51" t="s">
        <v>582</v>
      </c>
      <c r="I345" s="53">
        <v>2</v>
      </c>
      <c r="J345" s="54">
        <v>75</v>
      </c>
      <c r="K345" s="54">
        <v>63.75</v>
      </c>
      <c r="L345" s="55">
        <v>15</v>
      </c>
      <c r="M345" s="51" t="s">
        <v>31</v>
      </c>
      <c r="N345" s="54">
        <v>127.5</v>
      </c>
      <c r="O345" s="54">
        <v>28.05</v>
      </c>
      <c r="P345" s="56">
        <f t="shared" si="7"/>
        <v>0.22</v>
      </c>
      <c r="Q345" s="22" t="s">
        <v>406</v>
      </c>
    </row>
    <row r="346" spans="1:17" s="23" customFormat="1" ht="11.25" outlineLevel="2" x14ac:dyDescent="0.2">
      <c r="A346" s="49">
        <v>77</v>
      </c>
      <c r="B346" s="49">
        <v>785959</v>
      </c>
      <c r="C346" s="50">
        <v>45336</v>
      </c>
      <c r="D346" s="49">
        <v>4845</v>
      </c>
      <c r="E346" s="51" t="s">
        <v>384</v>
      </c>
      <c r="F346" s="51" t="s">
        <v>385</v>
      </c>
      <c r="G346" s="52" t="s">
        <v>583</v>
      </c>
      <c r="H346" s="51" t="s">
        <v>584</v>
      </c>
      <c r="I346" s="53">
        <v>1</v>
      </c>
      <c r="J346" s="54">
        <v>191</v>
      </c>
      <c r="K346" s="54">
        <v>191</v>
      </c>
      <c r="L346" s="55">
        <v>0</v>
      </c>
      <c r="M346" s="51" t="s">
        <v>31</v>
      </c>
      <c r="N346" s="54">
        <v>191</v>
      </c>
      <c r="O346" s="54">
        <v>47.75</v>
      </c>
      <c r="P346" s="56">
        <f t="shared" si="7"/>
        <v>0.25</v>
      </c>
      <c r="Q346" s="22" t="s">
        <v>406</v>
      </c>
    </row>
    <row r="347" spans="1:17" s="23" customFormat="1" ht="11.25" outlineLevel="2" x14ac:dyDescent="0.2">
      <c r="A347" s="49">
        <v>77</v>
      </c>
      <c r="B347" s="49">
        <v>785959</v>
      </c>
      <c r="C347" s="50">
        <v>45336</v>
      </c>
      <c r="D347" s="49">
        <v>4845</v>
      </c>
      <c r="E347" s="51" t="s">
        <v>384</v>
      </c>
      <c r="F347" s="51" t="s">
        <v>385</v>
      </c>
      <c r="G347" s="52" t="s">
        <v>585</v>
      </c>
      <c r="H347" s="51" t="s">
        <v>586</v>
      </c>
      <c r="I347" s="53">
        <v>1</v>
      </c>
      <c r="J347" s="54">
        <v>191</v>
      </c>
      <c r="K347" s="54">
        <v>191</v>
      </c>
      <c r="L347" s="55">
        <v>0</v>
      </c>
      <c r="M347" s="51" t="s">
        <v>31</v>
      </c>
      <c r="N347" s="54">
        <v>191</v>
      </c>
      <c r="O347" s="54">
        <v>47.75</v>
      </c>
      <c r="P347" s="56">
        <f t="shared" si="7"/>
        <v>0.25</v>
      </c>
      <c r="Q347" s="22" t="s">
        <v>406</v>
      </c>
    </row>
    <row r="348" spans="1:17" s="23" customFormat="1" ht="11.25" outlineLevel="2" x14ac:dyDescent="0.2">
      <c r="A348" s="49">
        <v>77</v>
      </c>
      <c r="B348" s="49">
        <v>785966</v>
      </c>
      <c r="C348" s="50">
        <v>45336</v>
      </c>
      <c r="D348" s="49">
        <v>1852</v>
      </c>
      <c r="E348" s="51" t="s">
        <v>351</v>
      </c>
      <c r="F348" s="51" t="s">
        <v>352</v>
      </c>
      <c r="G348" s="52" t="s">
        <v>486</v>
      </c>
      <c r="H348" s="51" t="s">
        <v>487</v>
      </c>
      <c r="I348" s="53">
        <v>1</v>
      </c>
      <c r="J348" s="54">
        <v>624</v>
      </c>
      <c r="K348" s="54">
        <v>624</v>
      </c>
      <c r="L348" s="55">
        <v>0</v>
      </c>
      <c r="M348" s="51" t="s">
        <v>31</v>
      </c>
      <c r="N348" s="54">
        <v>624</v>
      </c>
      <c r="O348" s="54">
        <v>156</v>
      </c>
      <c r="P348" s="56">
        <f t="shared" si="7"/>
        <v>0.25</v>
      </c>
      <c r="Q348" s="22" t="s">
        <v>406</v>
      </c>
    </row>
    <row r="349" spans="1:17" s="23" customFormat="1" ht="11.25" outlineLevel="2" x14ac:dyDescent="0.2">
      <c r="A349" s="49">
        <v>77</v>
      </c>
      <c r="B349" s="49">
        <v>786014</v>
      </c>
      <c r="C349" s="50">
        <v>45337</v>
      </c>
      <c r="D349" s="49">
        <v>656</v>
      </c>
      <c r="E349" s="51" t="s">
        <v>587</v>
      </c>
      <c r="F349" s="51" t="s">
        <v>588</v>
      </c>
      <c r="G349" s="52" t="s">
        <v>589</v>
      </c>
      <c r="H349" s="51" t="s">
        <v>590</v>
      </c>
      <c r="I349" s="53">
        <v>2</v>
      </c>
      <c r="J349" s="54">
        <v>123</v>
      </c>
      <c r="K349" s="54">
        <v>123</v>
      </c>
      <c r="L349" s="55">
        <v>0</v>
      </c>
      <c r="M349" s="51" t="s">
        <v>31</v>
      </c>
      <c r="N349" s="54">
        <v>246</v>
      </c>
      <c r="O349" s="54">
        <v>61.5</v>
      </c>
      <c r="P349" s="56">
        <f t="shared" si="7"/>
        <v>0.25</v>
      </c>
      <c r="Q349" s="22" t="s">
        <v>406</v>
      </c>
    </row>
    <row r="350" spans="1:17" s="23" customFormat="1" ht="11.25" outlineLevel="2" x14ac:dyDescent="0.2">
      <c r="A350" s="49">
        <v>77</v>
      </c>
      <c r="B350" s="49">
        <v>786016</v>
      </c>
      <c r="C350" s="50">
        <v>45337</v>
      </c>
      <c r="D350" s="49">
        <v>1852</v>
      </c>
      <c r="E350" s="51" t="s">
        <v>591</v>
      </c>
      <c r="F350" s="51" t="s">
        <v>311</v>
      </c>
      <c r="G350" s="52" t="s">
        <v>592</v>
      </c>
      <c r="H350" s="51" t="s">
        <v>593</v>
      </c>
      <c r="I350" s="53">
        <v>1</v>
      </c>
      <c r="J350" s="54">
        <v>1211</v>
      </c>
      <c r="K350" s="54">
        <v>1211</v>
      </c>
      <c r="L350" s="55">
        <v>0</v>
      </c>
      <c r="M350" s="51" t="s">
        <v>31</v>
      </c>
      <c r="N350" s="54">
        <v>1211</v>
      </c>
      <c r="O350" s="54">
        <v>302.75</v>
      </c>
      <c r="P350" s="56">
        <f t="shared" si="7"/>
        <v>0.25</v>
      </c>
      <c r="Q350" s="22" t="s">
        <v>406</v>
      </c>
    </row>
    <row r="351" spans="1:17" s="23" customFormat="1" ht="11.25" outlineLevel="2" x14ac:dyDescent="0.2">
      <c r="A351" s="49">
        <v>77</v>
      </c>
      <c r="B351" s="49">
        <v>786016</v>
      </c>
      <c r="C351" s="50">
        <v>45337</v>
      </c>
      <c r="D351" s="49">
        <v>1852</v>
      </c>
      <c r="E351" s="51" t="s">
        <v>591</v>
      </c>
      <c r="F351" s="51" t="s">
        <v>311</v>
      </c>
      <c r="G351" s="52" t="s">
        <v>594</v>
      </c>
      <c r="H351" s="51" t="s">
        <v>595</v>
      </c>
      <c r="I351" s="53">
        <v>1</v>
      </c>
      <c r="J351" s="54">
        <v>1266</v>
      </c>
      <c r="K351" s="54">
        <v>1266</v>
      </c>
      <c r="L351" s="55">
        <v>0</v>
      </c>
      <c r="M351" s="51" t="s">
        <v>31</v>
      </c>
      <c r="N351" s="54">
        <v>1266</v>
      </c>
      <c r="O351" s="54">
        <v>316.5</v>
      </c>
      <c r="P351" s="56">
        <f t="shared" ref="P351:P382" si="8">O351/N351</f>
        <v>0.25</v>
      </c>
      <c r="Q351" s="22" t="s">
        <v>406</v>
      </c>
    </row>
    <row r="352" spans="1:17" s="23" customFormat="1" ht="11.25" outlineLevel="2" x14ac:dyDescent="0.2">
      <c r="A352" s="41">
        <v>77</v>
      </c>
      <c r="B352" s="41">
        <v>786153</v>
      </c>
      <c r="C352" s="42">
        <v>45341</v>
      </c>
      <c r="D352" s="41">
        <v>1852</v>
      </c>
      <c r="E352" s="43" t="s">
        <v>202</v>
      </c>
      <c r="F352" s="43" t="s">
        <v>203</v>
      </c>
      <c r="G352" s="44" t="s">
        <v>551</v>
      </c>
      <c r="H352" s="43" t="s">
        <v>552</v>
      </c>
      <c r="I352" s="45">
        <v>2</v>
      </c>
      <c r="J352" s="46">
        <v>257</v>
      </c>
      <c r="K352" s="46">
        <v>-12</v>
      </c>
      <c r="L352" s="47">
        <v>95.330739299610912</v>
      </c>
      <c r="M352" s="43" t="s">
        <v>31</v>
      </c>
      <c r="N352" s="46">
        <v>-24</v>
      </c>
      <c r="O352" s="46">
        <v>-1.4241245136186762</v>
      </c>
      <c r="P352" s="48">
        <f t="shared" si="8"/>
        <v>5.9338521400778173E-2</v>
      </c>
      <c r="Q352" s="22" t="s">
        <v>406</v>
      </c>
    </row>
    <row r="353" spans="1:17" s="23" customFormat="1" ht="11.25" outlineLevel="2" x14ac:dyDescent="0.2">
      <c r="A353" s="49">
        <v>77</v>
      </c>
      <c r="B353" s="49">
        <v>786162</v>
      </c>
      <c r="C353" s="50">
        <v>45341</v>
      </c>
      <c r="D353" s="49">
        <v>678</v>
      </c>
      <c r="E353" s="51" t="s">
        <v>480</v>
      </c>
      <c r="F353" s="51" t="s">
        <v>481</v>
      </c>
      <c r="G353" s="52" t="s">
        <v>596</v>
      </c>
      <c r="H353" s="51" t="s">
        <v>597</v>
      </c>
      <c r="I353" s="53">
        <v>2</v>
      </c>
      <c r="J353" s="54">
        <v>55</v>
      </c>
      <c r="K353" s="54">
        <v>41.25</v>
      </c>
      <c r="L353" s="55">
        <v>25</v>
      </c>
      <c r="M353" s="51" t="s">
        <v>31</v>
      </c>
      <c r="N353" s="54">
        <v>82.5</v>
      </c>
      <c r="O353" s="54">
        <v>16.5</v>
      </c>
      <c r="P353" s="56">
        <f t="shared" si="8"/>
        <v>0.2</v>
      </c>
      <c r="Q353" s="22" t="s">
        <v>406</v>
      </c>
    </row>
    <row r="354" spans="1:17" s="23" customFormat="1" ht="11.25" outlineLevel="2" x14ac:dyDescent="0.2">
      <c r="A354" s="49">
        <v>77</v>
      </c>
      <c r="B354" s="49">
        <v>786181</v>
      </c>
      <c r="C354" s="50">
        <v>45341</v>
      </c>
      <c r="D354" s="49">
        <v>656</v>
      </c>
      <c r="E354" s="51" t="s">
        <v>598</v>
      </c>
      <c r="F354" s="51" t="s">
        <v>599</v>
      </c>
      <c r="G354" s="52" t="s">
        <v>600</v>
      </c>
      <c r="H354" s="51" t="s">
        <v>601</v>
      </c>
      <c r="I354" s="53">
        <v>2</v>
      </c>
      <c r="J354" s="54">
        <v>515</v>
      </c>
      <c r="K354" s="54">
        <v>515</v>
      </c>
      <c r="L354" s="55">
        <v>0</v>
      </c>
      <c r="M354" s="51" t="s">
        <v>31</v>
      </c>
      <c r="N354" s="54">
        <v>1030</v>
      </c>
      <c r="O354" s="54">
        <v>257.5</v>
      </c>
      <c r="P354" s="56">
        <f t="shared" si="8"/>
        <v>0.25</v>
      </c>
      <c r="Q354" s="22" t="s">
        <v>406</v>
      </c>
    </row>
    <row r="355" spans="1:17" s="23" customFormat="1" ht="11.25" outlineLevel="2" x14ac:dyDescent="0.2">
      <c r="A355" s="49">
        <v>77</v>
      </c>
      <c r="B355" s="49">
        <v>786210</v>
      </c>
      <c r="C355" s="50">
        <v>45341</v>
      </c>
      <c r="D355" s="49">
        <v>2146</v>
      </c>
      <c r="E355" s="51" t="s">
        <v>602</v>
      </c>
      <c r="F355" s="51" t="s">
        <v>603</v>
      </c>
      <c r="G355" s="52" t="s">
        <v>604</v>
      </c>
      <c r="H355" s="51" t="s">
        <v>605</v>
      </c>
      <c r="I355" s="53">
        <v>1</v>
      </c>
      <c r="J355" s="54">
        <v>279</v>
      </c>
      <c r="K355" s="54">
        <v>266</v>
      </c>
      <c r="L355" s="55">
        <v>4.6594982078853047</v>
      </c>
      <c r="M355" s="51" t="s">
        <v>31</v>
      </c>
      <c r="N355" s="54">
        <v>266</v>
      </c>
      <c r="O355" s="54">
        <v>64.021146953405022</v>
      </c>
      <c r="P355" s="56">
        <f t="shared" si="8"/>
        <v>0.24068100358422942</v>
      </c>
      <c r="Q355" s="22" t="s">
        <v>406</v>
      </c>
    </row>
    <row r="356" spans="1:17" s="23" customFormat="1" ht="11.25" outlineLevel="2" x14ac:dyDescent="0.2">
      <c r="A356" s="49">
        <v>77</v>
      </c>
      <c r="B356" s="49">
        <v>786212</v>
      </c>
      <c r="C356" s="50">
        <v>45341</v>
      </c>
      <c r="D356" s="49">
        <v>2755</v>
      </c>
      <c r="E356" s="51" t="s">
        <v>606</v>
      </c>
      <c r="F356" s="51" t="s">
        <v>607</v>
      </c>
      <c r="G356" s="52" t="s">
        <v>608</v>
      </c>
      <c r="H356" s="51" t="s">
        <v>609</v>
      </c>
      <c r="I356" s="53">
        <v>2</v>
      </c>
      <c r="J356" s="54">
        <v>318</v>
      </c>
      <c r="K356" s="54">
        <v>318</v>
      </c>
      <c r="L356" s="55">
        <v>0</v>
      </c>
      <c r="M356" s="51" t="s">
        <v>31</v>
      </c>
      <c r="N356" s="54">
        <v>636</v>
      </c>
      <c r="O356" s="54">
        <v>159</v>
      </c>
      <c r="P356" s="56">
        <f t="shared" si="8"/>
        <v>0.25</v>
      </c>
      <c r="Q356" s="22" t="s">
        <v>406</v>
      </c>
    </row>
    <row r="357" spans="1:17" s="23" customFormat="1" ht="11.25" outlineLevel="2" x14ac:dyDescent="0.2">
      <c r="A357" s="49">
        <v>77</v>
      </c>
      <c r="B357" s="49">
        <v>786242</v>
      </c>
      <c r="C357" s="50">
        <v>45342</v>
      </c>
      <c r="D357" s="49">
        <v>997</v>
      </c>
      <c r="E357" s="51" t="s">
        <v>247</v>
      </c>
      <c r="F357" s="51" t="s">
        <v>248</v>
      </c>
      <c r="G357" s="52" t="s">
        <v>249</v>
      </c>
      <c r="H357" s="51" t="s">
        <v>250</v>
      </c>
      <c r="I357" s="53">
        <v>3</v>
      </c>
      <c r="J357" s="54">
        <v>895</v>
      </c>
      <c r="K357" s="54">
        <v>547.5</v>
      </c>
      <c r="L357" s="55">
        <v>20.881502890173415</v>
      </c>
      <c r="M357" s="51" t="s">
        <v>98</v>
      </c>
      <c r="N357" s="54">
        <v>1642.5</v>
      </c>
      <c r="O357" s="54">
        <v>335.72096456692918</v>
      </c>
      <c r="P357" s="56">
        <f t="shared" si="8"/>
        <v>0.2043963254593176</v>
      </c>
      <c r="Q357" s="22" t="s">
        <v>406</v>
      </c>
    </row>
    <row r="358" spans="1:17" s="23" customFormat="1" ht="11.25" outlineLevel="2" x14ac:dyDescent="0.2">
      <c r="A358" s="49">
        <v>77</v>
      </c>
      <c r="B358" s="49">
        <v>786272</v>
      </c>
      <c r="C358" s="50">
        <v>45342</v>
      </c>
      <c r="D358" s="49">
        <v>1140</v>
      </c>
      <c r="E358" s="51" t="s">
        <v>290</v>
      </c>
      <c r="F358" s="51" t="s">
        <v>291</v>
      </c>
      <c r="G358" s="52" t="s">
        <v>29</v>
      </c>
      <c r="H358" s="51" t="s">
        <v>30</v>
      </c>
      <c r="I358" s="53">
        <v>5</v>
      </c>
      <c r="J358" s="54">
        <v>273</v>
      </c>
      <c r="K358" s="54">
        <v>110</v>
      </c>
      <c r="L358" s="55">
        <v>59.706959706959715</v>
      </c>
      <c r="M358" s="51" t="s">
        <v>31</v>
      </c>
      <c r="N358" s="54">
        <v>550</v>
      </c>
      <c r="O358" s="54">
        <f>N358*0.2</f>
        <v>110</v>
      </c>
      <c r="P358" s="56">
        <f t="shared" si="8"/>
        <v>0.2</v>
      </c>
      <c r="Q358" s="22" t="s">
        <v>406</v>
      </c>
    </row>
    <row r="359" spans="1:17" s="23" customFormat="1" ht="11.25" outlineLevel="2" x14ac:dyDescent="0.2">
      <c r="A359" s="49">
        <v>77</v>
      </c>
      <c r="B359" s="49">
        <v>786362</v>
      </c>
      <c r="C359" s="50">
        <v>45343</v>
      </c>
      <c r="D359" s="49">
        <v>1757</v>
      </c>
      <c r="E359" s="51" t="s">
        <v>112</v>
      </c>
      <c r="F359" s="51" t="s">
        <v>113</v>
      </c>
      <c r="G359" s="52" t="s">
        <v>103</v>
      </c>
      <c r="H359" s="51" t="s">
        <v>30</v>
      </c>
      <c r="I359" s="53">
        <v>2</v>
      </c>
      <c r="J359" s="54">
        <v>273</v>
      </c>
      <c r="K359" s="54">
        <v>125</v>
      </c>
      <c r="L359" s="55">
        <v>54.212454212454212</v>
      </c>
      <c r="M359" s="51" t="s">
        <v>31</v>
      </c>
      <c r="N359" s="54">
        <v>250</v>
      </c>
      <c r="O359" s="54">
        <f>N359*0.2</f>
        <v>50</v>
      </c>
      <c r="P359" s="56">
        <f t="shared" si="8"/>
        <v>0.2</v>
      </c>
      <c r="Q359" s="22" t="s">
        <v>406</v>
      </c>
    </row>
    <row r="360" spans="1:17" s="23" customFormat="1" ht="11.25" outlineLevel="2" x14ac:dyDescent="0.2">
      <c r="A360" s="49">
        <v>77</v>
      </c>
      <c r="B360" s="49">
        <v>786363</v>
      </c>
      <c r="C360" s="50">
        <v>45343</v>
      </c>
      <c r="D360" s="49">
        <v>656</v>
      </c>
      <c r="E360" s="51" t="s">
        <v>337</v>
      </c>
      <c r="F360" s="51" t="s">
        <v>338</v>
      </c>
      <c r="G360" s="52" t="s">
        <v>29</v>
      </c>
      <c r="H360" s="51" t="s">
        <v>30</v>
      </c>
      <c r="I360" s="53">
        <v>5</v>
      </c>
      <c r="J360" s="54">
        <v>273</v>
      </c>
      <c r="K360" s="54">
        <v>110</v>
      </c>
      <c r="L360" s="55">
        <v>59.706959706959715</v>
      </c>
      <c r="M360" s="51" t="s">
        <v>31</v>
      </c>
      <c r="N360" s="54">
        <v>550</v>
      </c>
      <c r="O360" s="54">
        <f>N360*0.2</f>
        <v>110</v>
      </c>
      <c r="P360" s="56">
        <f t="shared" si="8"/>
        <v>0.2</v>
      </c>
      <c r="Q360" s="22" t="s">
        <v>406</v>
      </c>
    </row>
    <row r="361" spans="1:17" s="23" customFormat="1" ht="11.25" outlineLevel="2" x14ac:dyDescent="0.2">
      <c r="A361" s="49">
        <v>77</v>
      </c>
      <c r="B361" s="49">
        <v>786391</v>
      </c>
      <c r="C361" s="50">
        <v>45343</v>
      </c>
      <c r="D361" s="49">
        <v>4845</v>
      </c>
      <c r="E361" s="51" t="s">
        <v>384</v>
      </c>
      <c r="F361" s="51" t="s">
        <v>385</v>
      </c>
      <c r="G361" s="52" t="s">
        <v>583</v>
      </c>
      <c r="H361" s="51" t="s">
        <v>584</v>
      </c>
      <c r="I361" s="53">
        <v>1</v>
      </c>
      <c r="J361" s="54">
        <v>191</v>
      </c>
      <c r="K361" s="54">
        <v>191</v>
      </c>
      <c r="L361" s="55">
        <v>0</v>
      </c>
      <c r="M361" s="51" t="s">
        <v>31</v>
      </c>
      <c r="N361" s="54">
        <v>191</v>
      </c>
      <c r="O361" s="54">
        <v>47.75</v>
      </c>
      <c r="P361" s="56">
        <f t="shared" si="8"/>
        <v>0.25</v>
      </c>
      <c r="Q361" s="22" t="s">
        <v>406</v>
      </c>
    </row>
    <row r="362" spans="1:17" s="23" customFormat="1" ht="11.25" outlineLevel="2" x14ac:dyDescent="0.2">
      <c r="A362" s="49">
        <v>77</v>
      </c>
      <c r="B362" s="49">
        <v>786391</v>
      </c>
      <c r="C362" s="50">
        <v>45343</v>
      </c>
      <c r="D362" s="49">
        <v>4845</v>
      </c>
      <c r="E362" s="51" t="s">
        <v>384</v>
      </c>
      <c r="F362" s="51" t="s">
        <v>385</v>
      </c>
      <c r="G362" s="52" t="s">
        <v>585</v>
      </c>
      <c r="H362" s="51" t="s">
        <v>586</v>
      </c>
      <c r="I362" s="53">
        <v>1</v>
      </c>
      <c r="J362" s="54">
        <v>191</v>
      </c>
      <c r="K362" s="54">
        <v>191</v>
      </c>
      <c r="L362" s="55">
        <v>0</v>
      </c>
      <c r="M362" s="51" t="s">
        <v>31</v>
      </c>
      <c r="N362" s="54">
        <v>191</v>
      </c>
      <c r="O362" s="54">
        <v>47.75</v>
      </c>
      <c r="P362" s="56">
        <f t="shared" si="8"/>
        <v>0.25</v>
      </c>
      <c r="Q362" s="22" t="s">
        <v>406</v>
      </c>
    </row>
    <row r="363" spans="1:17" s="23" customFormat="1" ht="11.25" outlineLevel="2" x14ac:dyDescent="0.2">
      <c r="A363" s="49">
        <v>77</v>
      </c>
      <c r="B363" s="49">
        <v>786392</v>
      </c>
      <c r="C363" s="50">
        <v>45343</v>
      </c>
      <c r="D363" s="49">
        <v>5511</v>
      </c>
      <c r="E363" s="51" t="s">
        <v>610</v>
      </c>
      <c r="F363" s="51" t="s">
        <v>611</v>
      </c>
      <c r="G363" s="52" t="s">
        <v>29</v>
      </c>
      <c r="H363" s="51" t="s">
        <v>30</v>
      </c>
      <c r="I363" s="53">
        <v>1</v>
      </c>
      <c r="J363" s="54">
        <v>273</v>
      </c>
      <c r="K363" s="54">
        <v>273</v>
      </c>
      <c r="L363" s="55">
        <v>0</v>
      </c>
      <c r="M363" s="51" t="s">
        <v>31</v>
      </c>
      <c r="N363" s="54">
        <v>273</v>
      </c>
      <c r="O363" s="54">
        <v>68.25</v>
      </c>
      <c r="P363" s="56">
        <f t="shared" si="8"/>
        <v>0.25</v>
      </c>
      <c r="Q363" s="22" t="s">
        <v>406</v>
      </c>
    </row>
    <row r="364" spans="1:17" s="23" customFormat="1" ht="11.25" outlineLevel="2" x14ac:dyDescent="0.2">
      <c r="A364" s="49">
        <v>77</v>
      </c>
      <c r="B364" s="49">
        <v>786392</v>
      </c>
      <c r="C364" s="50">
        <v>45343</v>
      </c>
      <c r="D364" s="49">
        <v>5511</v>
      </c>
      <c r="E364" s="51" t="s">
        <v>610</v>
      </c>
      <c r="F364" s="51" t="s">
        <v>611</v>
      </c>
      <c r="G364" s="52" t="s">
        <v>612</v>
      </c>
      <c r="H364" s="51" t="s">
        <v>30</v>
      </c>
      <c r="I364" s="53">
        <v>1</v>
      </c>
      <c r="J364" s="54">
        <v>273</v>
      </c>
      <c r="K364" s="54">
        <v>273</v>
      </c>
      <c r="L364" s="55">
        <v>0</v>
      </c>
      <c r="M364" s="51" t="s">
        <v>31</v>
      </c>
      <c r="N364" s="54">
        <v>273</v>
      </c>
      <c r="O364" s="54">
        <v>68.25</v>
      </c>
      <c r="P364" s="56">
        <f t="shared" si="8"/>
        <v>0.25</v>
      </c>
      <c r="Q364" s="22" t="s">
        <v>406</v>
      </c>
    </row>
    <row r="365" spans="1:17" s="23" customFormat="1" ht="11.25" outlineLevel="2" x14ac:dyDescent="0.2">
      <c r="A365" s="49">
        <v>77</v>
      </c>
      <c r="B365" s="49">
        <v>786446</v>
      </c>
      <c r="C365" s="50">
        <v>45344</v>
      </c>
      <c r="D365" s="49">
        <v>656</v>
      </c>
      <c r="E365" s="51" t="s">
        <v>239</v>
      </c>
      <c r="F365" s="51" t="s">
        <v>240</v>
      </c>
      <c r="G365" s="52" t="s">
        <v>613</v>
      </c>
      <c r="H365" s="51" t="s">
        <v>368</v>
      </c>
      <c r="I365" s="53">
        <v>1</v>
      </c>
      <c r="J365" s="54">
        <v>208</v>
      </c>
      <c r="K365" s="54">
        <v>208</v>
      </c>
      <c r="L365" s="55">
        <v>0</v>
      </c>
      <c r="M365" s="51" t="s">
        <v>49</v>
      </c>
      <c r="N365" s="54">
        <v>208</v>
      </c>
      <c r="O365" s="54">
        <v>62.4</v>
      </c>
      <c r="P365" s="56">
        <f t="shared" si="8"/>
        <v>0.3</v>
      </c>
      <c r="Q365" s="22" t="s">
        <v>406</v>
      </c>
    </row>
    <row r="366" spans="1:17" s="23" customFormat="1" ht="11.25" outlineLevel="2" x14ac:dyDescent="0.2">
      <c r="A366" s="49">
        <v>77</v>
      </c>
      <c r="B366" s="49">
        <v>786469</v>
      </c>
      <c r="C366" s="50">
        <v>45344</v>
      </c>
      <c r="D366" s="49">
        <v>1773</v>
      </c>
      <c r="E366" s="51" t="s">
        <v>314</v>
      </c>
      <c r="F366" s="51" t="s">
        <v>315</v>
      </c>
      <c r="G366" s="52" t="s">
        <v>343</v>
      </c>
      <c r="H366" s="51" t="s">
        <v>344</v>
      </c>
      <c r="I366" s="53">
        <v>1</v>
      </c>
      <c r="J366" s="54">
        <v>280</v>
      </c>
      <c r="K366" s="54">
        <v>238</v>
      </c>
      <c r="L366" s="55">
        <v>15</v>
      </c>
      <c r="M366" s="51" t="s">
        <v>40</v>
      </c>
      <c r="N366" s="54">
        <v>238</v>
      </c>
      <c r="O366" s="54">
        <v>43.316000000000003</v>
      </c>
      <c r="P366" s="56">
        <f t="shared" si="8"/>
        <v>0.18200000000000002</v>
      </c>
      <c r="Q366" s="22" t="s">
        <v>406</v>
      </c>
    </row>
    <row r="367" spans="1:17" s="23" customFormat="1" ht="11.25" outlineLevel="2" x14ac:dyDescent="0.2">
      <c r="A367" s="49">
        <v>77</v>
      </c>
      <c r="B367" s="49">
        <v>786494</v>
      </c>
      <c r="C367" s="50">
        <v>45344</v>
      </c>
      <c r="D367" s="49">
        <v>656</v>
      </c>
      <c r="E367" s="51" t="s">
        <v>239</v>
      </c>
      <c r="F367" s="51" t="s">
        <v>240</v>
      </c>
      <c r="G367" s="52" t="s">
        <v>614</v>
      </c>
      <c r="H367" s="51" t="s">
        <v>615</v>
      </c>
      <c r="I367" s="53">
        <v>1</v>
      </c>
      <c r="J367" s="54">
        <v>105</v>
      </c>
      <c r="K367" s="54">
        <v>86.1</v>
      </c>
      <c r="L367" s="55">
        <v>18</v>
      </c>
      <c r="M367" s="51" t="s">
        <v>31</v>
      </c>
      <c r="N367" s="54">
        <v>86.1</v>
      </c>
      <c r="O367" s="54">
        <v>18.4254</v>
      </c>
      <c r="P367" s="56">
        <f t="shared" si="8"/>
        <v>0.21400000000000002</v>
      </c>
      <c r="Q367" s="22" t="s">
        <v>406</v>
      </c>
    </row>
    <row r="368" spans="1:17" s="23" customFormat="1" ht="11.25" outlineLevel="2" x14ac:dyDescent="0.2">
      <c r="A368" s="49">
        <v>77</v>
      </c>
      <c r="B368" s="49">
        <v>786502</v>
      </c>
      <c r="C368" s="50">
        <v>45344</v>
      </c>
      <c r="D368" s="49">
        <v>678</v>
      </c>
      <c r="E368" s="51" t="s">
        <v>480</v>
      </c>
      <c r="F368" s="51" t="s">
        <v>481</v>
      </c>
      <c r="G368" s="52" t="s">
        <v>596</v>
      </c>
      <c r="H368" s="51" t="s">
        <v>597</v>
      </c>
      <c r="I368" s="53">
        <v>10</v>
      </c>
      <c r="J368" s="54">
        <v>55</v>
      </c>
      <c r="K368" s="54">
        <v>41.25</v>
      </c>
      <c r="L368" s="55">
        <v>25</v>
      </c>
      <c r="M368" s="51" t="s">
        <v>31</v>
      </c>
      <c r="N368" s="54">
        <v>412.5</v>
      </c>
      <c r="O368" s="54">
        <v>82.5</v>
      </c>
      <c r="P368" s="56">
        <f t="shared" si="8"/>
        <v>0.2</v>
      </c>
      <c r="Q368" s="22" t="s">
        <v>406</v>
      </c>
    </row>
    <row r="369" spans="1:17" s="23" customFormat="1" ht="11.25" outlineLevel="2" x14ac:dyDescent="0.2">
      <c r="A369" s="49">
        <v>77</v>
      </c>
      <c r="B369" s="49">
        <v>786509</v>
      </c>
      <c r="C369" s="50">
        <v>45344</v>
      </c>
      <c r="D369" s="49">
        <v>699</v>
      </c>
      <c r="E369" s="51" t="s">
        <v>251</v>
      </c>
      <c r="F369" s="51" t="s">
        <v>252</v>
      </c>
      <c r="G369" s="52" t="s">
        <v>616</v>
      </c>
      <c r="H369" s="51" t="s">
        <v>617</v>
      </c>
      <c r="I369" s="53">
        <v>3</v>
      </c>
      <c r="J369" s="54">
        <v>378</v>
      </c>
      <c r="K369" s="54">
        <v>360</v>
      </c>
      <c r="L369" s="55">
        <v>4.7619047619047619</v>
      </c>
      <c r="M369" s="51" t="s">
        <v>31</v>
      </c>
      <c r="N369" s="54">
        <v>1080</v>
      </c>
      <c r="O369" s="54">
        <v>259.71428571428572</v>
      </c>
      <c r="P369" s="56">
        <f t="shared" si="8"/>
        <v>0.24047619047619048</v>
      </c>
      <c r="Q369" s="22" t="s">
        <v>406</v>
      </c>
    </row>
    <row r="370" spans="1:17" s="23" customFormat="1" ht="11.25" outlineLevel="2" x14ac:dyDescent="0.2">
      <c r="A370" s="49">
        <v>77</v>
      </c>
      <c r="B370" s="49">
        <v>786513</v>
      </c>
      <c r="C370" s="50">
        <v>45345</v>
      </c>
      <c r="D370" s="49">
        <v>699</v>
      </c>
      <c r="E370" s="51" t="s">
        <v>277</v>
      </c>
      <c r="F370" s="51" t="s">
        <v>236</v>
      </c>
      <c r="G370" s="52" t="s">
        <v>249</v>
      </c>
      <c r="H370" s="51" t="s">
        <v>250</v>
      </c>
      <c r="I370" s="53">
        <v>1</v>
      </c>
      <c r="J370" s="54">
        <v>895</v>
      </c>
      <c r="K370" s="54">
        <v>760.75</v>
      </c>
      <c r="L370" s="55">
        <v>0</v>
      </c>
      <c r="M370" s="51" t="s">
        <v>98</v>
      </c>
      <c r="N370" s="54">
        <v>760.75</v>
      </c>
      <c r="O370" s="54">
        <v>38.037500000000001</v>
      </c>
      <c r="P370" s="56">
        <f t="shared" si="8"/>
        <v>0.05</v>
      </c>
      <c r="Q370" s="22" t="s">
        <v>406</v>
      </c>
    </row>
    <row r="371" spans="1:17" s="23" customFormat="1" ht="11.25" outlineLevel="2" x14ac:dyDescent="0.2">
      <c r="A371" s="49">
        <v>77</v>
      </c>
      <c r="B371" s="49">
        <v>786533</v>
      </c>
      <c r="C371" s="50">
        <v>45345</v>
      </c>
      <c r="D371" s="49">
        <v>1653</v>
      </c>
      <c r="E371" s="51" t="s">
        <v>450</v>
      </c>
      <c r="F371" s="51" t="s">
        <v>451</v>
      </c>
      <c r="G371" s="52" t="s">
        <v>618</v>
      </c>
      <c r="H371" s="51" t="s">
        <v>619</v>
      </c>
      <c r="I371" s="53">
        <v>1</v>
      </c>
      <c r="J371" s="54">
        <v>993</v>
      </c>
      <c r="K371" s="54">
        <v>705.6</v>
      </c>
      <c r="L371" s="55">
        <v>28.942598187311173</v>
      </c>
      <c r="M371" s="51" t="s">
        <v>21</v>
      </c>
      <c r="N371" s="54">
        <v>705.6</v>
      </c>
      <c r="O371" s="54">
        <f>N371*0.2</f>
        <v>141.12</v>
      </c>
      <c r="P371" s="56">
        <f t="shared" si="8"/>
        <v>0.2</v>
      </c>
      <c r="Q371" s="22" t="s">
        <v>406</v>
      </c>
    </row>
    <row r="372" spans="1:17" s="23" customFormat="1" ht="11.25" outlineLevel="2" x14ac:dyDescent="0.2">
      <c r="A372" s="49">
        <v>77</v>
      </c>
      <c r="B372" s="49">
        <v>786569</v>
      </c>
      <c r="C372" s="50">
        <v>45345</v>
      </c>
      <c r="D372" s="49">
        <v>699</v>
      </c>
      <c r="E372" s="51" t="s">
        <v>277</v>
      </c>
      <c r="F372" s="51" t="s">
        <v>236</v>
      </c>
      <c r="G372" s="52" t="s">
        <v>620</v>
      </c>
      <c r="H372" s="51" t="s">
        <v>621</v>
      </c>
      <c r="I372" s="53">
        <v>8</v>
      </c>
      <c r="J372" s="54">
        <v>186</v>
      </c>
      <c r="K372" s="54">
        <v>186</v>
      </c>
      <c r="L372" s="55">
        <v>0</v>
      </c>
      <c r="M372" s="51" t="s">
        <v>31</v>
      </c>
      <c r="N372" s="54">
        <v>1488</v>
      </c>
      <c r="O372" s="54">
        <v>372</v>
      </c>
      <c r="P372" s="56">
        <f t="shared" si="8"/>
        <v>0.25</v>
      </c>
      <c r="Q372" s="22" t="s">
        <v>406</v>
      </c>
    </row>
    <row r="373" spans="1:17" s="23" customFormat="1" ht="11.25" outlineLevel="2" x14ac:dyDescent="0.2">
      <c r="A373" s="49">
        <v>77</v>
      </c>
      <c r="B373" s="49">
        <v>786569</v>
      </c>
      <c r="C373" s="50">
        <v>45345</v>
      </c>
      <c r="D373" s="49">
        <v>699</v>
      </c>
      <c r="E373" s="51" t="s">
        <v>277</v>
      </c>
      <c r="F373" s="51" t="s">
        <v>236</v>
      </c>
      <c r="G373" s="52" t="s">
        <v>468</v>
      </c>
      <c r="H373" s="51" t="s">
        <v>469</v>
      </c>
      <c r="I373" s="53">
        <v>8</v>
      </c>
      <c r="J373" s="54">
        <v>158</v>
      </c>
      <c r="K373" s="54">
        <v>158</v>
      </c>
      <c r="L373" s="55">
        <v>0</v>
      </c>
      <c r="M373" s="51" t="s">
        <v>31</v>
      </c>
      <c r="N373" s="54">
        <v>1264</v>
      </c>
      <c r="O373" s="54">
        <v>316</v>
      </c>
      <c r="P373" s="56">
        <f t="shared" si="8"/>
        <v>0.25</v>
      </c>
      <c r="Q373" s="22" t="s">
        <v>406</v>
      </c>
    </row>
    <row r="374" spans="1:17" s="23" customFormat="1" ht="11.25" outlineLevel="2" x14ac:dyDescent="0.2">
      <c r="A374" s="49">
        <v>77</v>
      </c>
      <c r="B374" s="49">
        <v>786595</v>
      </c>
      <c r="C374" s="50">
        <v>45345</v>
      </c>
      <c r="D374" s="49">
        <v>966</v>
      </c>
      <c r="E374" s="51" t="s">
        <v>32</v>
      </c>
      <c r="F374" s="51" t="s">
        <v>33</v>
      </c>
      <c r="G374" s="52" t="s">
        <v>622</v>
      </c>
      <c r="H374" s="51" t="s">
        <v>623</v>
      </c>
      <c r="I374" s="53">
        <v>2</v>
      </c>
      <c r="J374" s="54">
        <v>160</v>
      </c>
      <c r="K374" s="54">
        <v>106.4</v>
      </c>
      <c r="L374" s="55">
        <v>30</v>
      </c>
      <c r="M374" s="51" t="s">
        <v>31</v>
      </c>
      <c r="N374" s="54">
        <v>212.8</v>
      </c>
      <c r="O374" s="54">
        <v>40.431999999999995</v>
      </c>
      <c r="P374" s="56">
        <f t="shared" si="8"/>
        <v>0.18999999999999997</v>
      </c>
      <c r="Q374" s="22" t="s">
        <v>406</v>
      </c>
    </row>
    <row r="375" spans="1:17" s="23" customFormat="1" ht="11.25" outlineLevel="2" x14ac:dyDescent="0.2">
      <c r="A375" s="49">
        <v>77</v>
      </c>
      <c r="B375" s="49">
        <v>786669</v>
      </c>
      <c r="C375" s="50">
        <v>45348</v>
      </c>
      <c r="D375" s="49">
        <v>1773</v>
      </c>
      <c r="E375" s="51" t="s">
        <v>314</v>
      </c>
      <c r="F375" s="51" t="s">
        <v>315</v>
      </c>
      <c r="G375" s="52" t="s">
        <v>624</v>
      </c>
      <c r="H375" s="51" t="s">
        <v>625</v>
      </c>
      <c r="I375" s="53">
        <v>6</v>
      </c>
      <c r="J375" s="54">
        <v>54</v>
      </c>
      <c r="K375" s="54">
        <v>45.9</v>
      </c>
      <c r="L375" s="55">
        <v>15</v>
      </c>
      <c r="M375" s="51" t="s">
        <v>31</v>
      </c>
      <c r="N375" s="54">
        <v>275.39999999999998</v>
      </c>
      <c r="O375" s="54">
        <v>60.588000000000001</v>
      </c>
      <c r="P375" s="56">
        <f t="shared" si="8"/>
        <v>0.22000000000000003</v>
      </c>
      <c r="Q375" s="22" t="s">
        <v>406</v>
      </c>
    </row>
    <row r="376" spans="1:17" s="23" customFormat="1" ht="11.25" outlineLevel="2" x14ac:dyDescent="0.2">
      <c r="A376" s="49">
        <v>77</v>
      </c>
      <c r="B376" s="49">
        <v>786675</v>
      </c>
      <c r="C376" s="50">
        <v>45348</v>
      </c>
      <c r="D376" s="49">
        <v>1757</v>
      </c>
      <c r="E376" s="51" t="s">
        <v>112</v>
      </c>
      <c r="F376" s="51" t="s">
        <v>113</v>
      </c>
      <c r="G376" s="52" t="s">
        <v>29</v>
      </c>
      <c r="H376" s="51" t="s">
        <v>30</v>
      </c>
      <c r="I376" s="53">
        <v>4</v>
      </c>
      <c r="J376" s="54">
        <v>273</v>
      </c>
      <c r="K376" s="54">
        <v>125</v>
      </c>
      <c r="L376" s="55">
        <v>54.212454212454212</v>
      </c>
      <c r="M376" s="51" t="s">
        <v>31</v>
      </c>
      <c r="N376" s="54">
        <v>500</v>
      </c>
      <c r="O376" s="54">
        <f>N376*0.2</f>
        <v>100</v>
      </c>
      <c r="P376" s="56">
        <f t="shared" si="8"/>
        <v>0.2</v>
      </c>
      <c r="Q376" s="22" t="s">
        <v>406</v>
      </c>
    </row>
    <row r="377" spans="1:17" s="23" customFormat="1" ht="11.25" outlineLevel="2" x14ac:dyDescent="0.2">
      <c r="A377" s="49">
        <v>77</v>
      </c>
      <c r="B377" s="49">
        <v>786694</v>
      </c>
      <c r="C377" s="50">
        <v>45348</v>
      </c>
      <c r="D377" s="49">
        <v>966</v>
      </c>
      <c r="E377" s="51" t="s">
        <v>41</v>
      </c>
      <c r="F377" s="51" t="s">
        <v>33</v>
      </c>
      <c r="G377" s="52" t="s">
        <v>626</v>
      </c>
      <c r="H377" s="51" t="s">
        <v>627</v>
      </c>
      <c r="I377" s="53">
        <v>1</v>
      </c>
      <c r="J377" s="54">
        <v>591</v>
      </c>
      <c r="K377" s="54">
        <v>394.1</v>
      </c>
      <c r="L377" s="55">
        <v>30</v>
      </c>
      <c r="M377" s="51" t="s">
        <v>40</v>
      </c>
      <c r="N377" s="54">
        <v>394.1</v>
      </c>
      <c r="O377" s="54">
        <v>64.632400000000004</v>
      </c>
      <c r="P377" s="56">
        <f t="shared" si="8"/>
        <v>0.16400000000000001</v>
      </c>
      <c r="Q377" s="22" t="s">
        <v>406</v>
      </c>
    </row>
    <row r="378" spans="1:17" s="23" customFormat="1" ht="11.25" outlineLevel="2" x14ac:dyDescent="0.2">
      <c r="A378" s="49">
        <v>77</v>
      </c>
      <c r="B378" s="49">
        <v>786726</v>
      </c>
      <c r="C378" s="50">
        <v>45349</v>
      </c>
      <c r="D378" s="49">
        <v>656</v>
      </c>
      <c r="E378" s="51" t="s">
        <v>513</v>
      </c>
      <c r="F378" s="51" t="s">
        <v>122</v>
      </c>
      <c r="G378" s="52" t="s">
        <v>29</v>
      </c>
      <c r="H378" s="51" t="s">
        <v>30</v>
      </c>
      <c r="I378" s="53">
        <v>5</v>
      </c>
      <c r="J378" s="54">
        <v>273</v>
      </c>
      <c r="K378" s="54">
        <v>110</v>
      </c>
      <c r="L378" s="55">
        <v>59.706959706959715</v>
      </c>
      <c r="M378" s="51" t="s">
        <v>31</v>
      </c>
      <c r="N378" s="54">
        <v>550</v>
      </c>
      <c r="O378" s="54">
        <f>N378*0.2</f>
        <v>110</v>
      </c>
      <c r="P378" s="56">
        <f t="shared" si="8"/>
        <v>0.2</v>
      </c>
      <c r="Q378" s="22" t="s">
        <v>406</v>
      </c>
    </row>
    <row r="379" spans="1:17" s="23" customFormat="1" ht="11.25" outlineLevel="2" x14ac:dyDescent="0.2">
      <c r="A379" s="49">
        <v>77</v>
      </c>
      <c r="B379" s="49">
        <v>786744</v>
      </c>
      <c r="C379" s="50">
        <v>45349</v>
      </c>
      <c r="D379" s="49">
        <v>2599</v>
      </c>
      <c r="E379" s="51" t="s">
        <v>628</v>
      </c>
      <c r="F379" s="51" t="s">
        <v>629</v>
      </c>
      <c r="G379" s="52" t="s">
        <v>630</v>
      </c>
      <c r="H379" s="51" t="s">
        <v>631</v>
      </c>
      <c r="I379" s="53">
        <v>1</v>
      </c>
      <c r="J379" s="54">
        <v>893</v>
      </c>
      <c r="K379" s="54">
        <v>850</v>
      </c>
      <c r="L379" s="55">
        <v>0</v>
      </c>
      <c r="M379" s="51" t="s">
        <v>98</v>
      </c>
      <c r="N379" s="54">
        <v>850</v>
      </c>
      <c r="O379" s="54">
        <v>207.67810026385226</v>
      </c>
      <c r="P379" s="56">
        <f t="shared" si="8"/>
        <v>0.24432717678100266</v>
      </c>
      <c r="Q379" s="22" t="s">
        <v>406</v>
      </c>
    </row>
    <row r="380" spans="1:17" s="23" customFormat="1" ht="11.25" outlineLevel="2" x14ac:dyDescent="0.2">
      <c r="A380" s="49">
        <v>77</v>
      </c>
      <c r="B380" s="49">
        <v>786758</v>
      </c>
      <c r="C380" s="50">
        <v>45349</v>
      </c>
      <c r="D380" s="49">
        <v>678</v>
      </c>
      <c r="E380" s="51" t="s">
        <v>480</v>
      </c>
      <c r="F380" s="51" t="s">
        <v>632</v>
      </c>
      <c r="G380" s="52" t="s">
        <v>633</v>
      </c>
      <c r="H380" s="51" t="s">
        <v>634</v>
      </c>
      <c r="I380" s="53">
        <v>5</v>
      </c>
      <c r="J380" s="54">
        <v>37</v>
      </c>
      <c r="K380" s="54">
        <v>35</v>
      </c>
      <c r="L380" s="55">
        <v>5.4054054054054053</v>
      </c>
      <c r="M380" s="51" t="s">
        <v>49</v>
      </c>
      <c r="N380" s="54">
        <v>175</v>
      </c>
      <c r="O380" s="54">
        <v>49.472972972972968</v>
      </c>
      <c r="P380" s="56">
        <f t="shared" si="8"/>
        <v>0.2827027027027027</v>
      </c>
      <c r="Q380" s="22" t="s">
        <v>406</v>
      </c>
    </row>
    <row r="381" spans="1:17" s="23" customFormat="1" ht="11.25" outlineLevel="2" x14ac:dyDescent="0.2">
      <c r="A381" s="49">
        <v>77</v>
      </c>
      <c r="B381" s="49">
        <v>786761</v>
      </c>
      <c r="C381" s="50">
        <v>45349</v>
      </c>
      <c r="D381" s="49">
        <v>984</v>
      </c>
      <c r="E381" s="51" t="s">
        <v>635</v>
      </c>
      <c r="F381" s="51" t="s">
        <v>636</v>
      </c>
      <c r="G381" s="52" t="s">
        <v>637</v>
      </c>
      <c r="H381" s="51" t="s">
        <v>638</v>
      </c>
      <c r="I381" s="53">
        <v>1</v>
      </c>
      <c r="J381" s="54">
        <v>261</v>
      </c>
      <c r="K381" s="54">
        <v>208.8</v>
      </c>
      <c r="L381" s="55">
        <v>20</v>
      </c>
      <c r="M381" s="51" t="s">
        <v>31</v>
      </c>
      <c r="N381" s="54">
        <v>208.8</v>
      </c>
      <c r="O381" s="54">
        <v>43.847999999999999</v>
      </c>
      <c r="P381" s="56">
        <f t="shared" si="8"/>
        <v>0.21</v>
      </c>
      <c r="Q381" s="22" t="s">
        <v>406</v>
      </c>
    </row>
    <row r="382" spans="1:17" s="23" customFormat="1" ht="11.25" outlineLevel="2" x14ac:dyDescent="0.2">
      <c r="A382" s="49">
        <v>77</v>
      </c>
      <c r="B382" s="49">
        <v>786761</v>
      </c>
      <c r="C382" s="50">
        <v>45349</v>
      </c>
      <c r="D382" s="49">
        <v>984</v>
      </c>
      <c r="E382" s="51" t="s">
        <v>635</v>
      </c>
      <c r="F382" s="51" t="s">
        <v>636</v>
      </c>
      <c r="G382" s="52" t="s">
        <v>639</v>
      </c>
      <c r="H382" s="51" t="s">
        <v>640</v>
      </c>
      <c r="I382" s="53">
        <v>1</v>
      </c>
      <c r="J382" s="54">
        <v>171</v>
      </c>
      <c r="K382" s="54">
        <v>136.80000000000001</v>
      </c>
      <c r="L382" s="55">
        <v>20</v>
      </c>
      <c r="M382" s="51" t="s">
        <v>40</v>
      </c>
      <c r="N382" s="54">
        <v>136.80000000000001</v>
      </c>
      <c r="O382" s="54">
        <v>24.076800000000002</v>
      </c>
      <c r="P382" s="56">
        <f t="shared" si="8"/>
        <v>0.17599999999999999</v>
      </c>
      <c r="Q382" s="22" t="s">
        <v>406</v>
      </c>
    </row>
    <row r="383" spans="1:17" s="23" customFormat="1" ht="11.25" outlineLevel="2" x14ac:dyDescent="0.2">
      <c r="A383" s="49">
        <v>77</v>
      </c>
      <c r="B383" s="49">
        <v>786761</v>
      </c>
      <c r="C383" s="50">
        <v>45349</v>
      </c>
      <c r="D383" s="49">
        <v>984</v>
      </c>
      <c r="E383" s="51" t="s">
        <v>635</v>
      </c>
      <c r="F383" s="51" t="s">
        <v>636</v>
      </c>
      <c r="G383" s="52" t="s">
        <v>641</v>
      </c>
      <c r="H383" s="51" t="s">
        <v>642</v>
      </c>
      <c r="I383" s="53">
        <v>1</v>
      </c>
      <c r="J383" s="54">
        <v>126</v>
      </c>
      <c r="K383" s="54">
        <v>100.8</v>
      </c>
      <c r="L383" s="55">
        <v>20</v>
      </c>
      <c r="M383" s="51" t="s">
        <v>31</v>
      </c>
      <c r="N383" s="54">
        <v>100.8</v>
      </c>
      <c r="O383" s="54">
        <v>21.168000000000003</v>
      </c>
      <c r="P383" s="56">
        <f t="shared" ref="P383:P397" si="9">O383/N383</f>
        <v>0.21000000000000002</v>
      </c>
      <c r="Q383" s="22" t="s">
        <v>406</v>
      </c>
    </row>
    <row r="384" spans="1:17" s="23" customFormat="1" ht="11.25" outlineLevel="2" x14ac:dyDescent="0.2">
      <c r="A384" s="49">
        <v>77</v>
      </c>
      <c r="B384" s="49">
        <v>786761</v>
      </c>
      <c r="C384" s="50">
        <v>45349</v>
      </c>
      <c r="D384" s="49">
        <v>984</v>
      </c>
      <c r="E384" s="51" t="s">
        <v>635</v>
      </c>
      <c r="F384" s="51" t="s">
        <v>636</v>
      </c>
      <c r="G384" s="52" t="s">
        <v>643</v>
      </c>
      <c r="H384" s="51" t="s">
        <v>644</v>
      </c>
      <c r="I384" s="53">
        <v>1</v>
      </c>
      <c r="J384" s="54">
        <v>333</v>
      </c>
      <c r="K384" s="54">
        <v>266.39999999999998</v>
      </c>
      <c r="L384" s="55">
        <v>20</v>
      </c>
      <c r="M384" s="51" t="s">
        <v>40</v>
      </c>
      <c r="N384" s="54">
        <v>266.39999999999998</v>
      </c>
      <c r="O384" s="54">
        <v>46.886400000000002</v>
      </c>
      <c r="P384" s="56">
        <f t="shared" si="9"/>
        <v>0.17600000000000002</v>
      </c>
      <c r="Q384" s="22" t="s">
        <v>406</v>
      </c>
    </row>
    <row r="385" spans="1:17" s="23" customFormat="1" ht="11.25" outlineLevel="2" x14ac:dyDescent="0.2">
      <c r="A385" s="49">
        <v>77</v>
      </c>
      <c r="B385" s="49">
        <v>786761</v>
      </c>
      <c r="C385" s="50">
        <v>45349</v>
      </c>
      <c r="D385" s="49">
        <v>984</v>
      </c>
      <c r="E385" s="51" t="s">
        <v>635</v>
      </c>
      <c r="F385" s="51" t="s">
        <v>636</v>
      </c>
      <c r="G385" s="52" t="s">
        <v>645</v>
      </c>
      <c r="H385" s="51" t="s">
        <v>646</v>
      </c>
      <c r="I385" s="53">
        <v>1</v>
      </c>
      <c r="J385" s="54">
        <v>541</v>
      </c>
      <c r="K385" s="54">
        <v>432.8</v>
      </c>
      <c r="L385" s="55">
        <v>20</v>
      </c>
      <c r="M385" s="51" t="s">
        <v>40</v>
      </c>
      <c r="N385" s="54">
        <v>432.8</v>
      </c>
      <c r="O385" s="54">
        <v>76.172800000000009</v>
      </c>
      <c r="P385" s="56">
        <f t="shared" si="9"/>
        <v>0.17600000000000002</v>
      </c>
      <c r="Q385" s="22" t="s">
        <v>406</v>
      </c>
    </row>
    <row r="386" spans="1:17" s="23" customFormat="1" ht="11.25" outlineLevel="2" x14ac:dyDescent="0.2">
      <c r="A386" s="49">
        <v>77</v>
      </c>
      <c r="B386" s="49">
        <v>786769</v>
      </c>
      <c r="C386" s="50">
        <v>45349</v>
      </c>
      <c r="D386" s="49">
        <v>699</v>
      </c>
      <c r="E386" s="51" t="s">
        <v>277</v>
      </c>
      <c r="F386" s="51" t="s">
        <v>236</v>
      </c>
      <c r="G386" s="52" t="s">
        <v>152</v>
      </c>
      <c r="H386" s="51" t="s">
        <v>153</v>
      </c>
      <c r="I386" s="53">
        <v>1</v>
      </c>
      <c r="J386" s="54">
        <v>161</v>
      </c>
      <c r="K386" s="54">
        <v>161</v>
      </c>
      <c r="L386" s="55">
        <v>0</v>
      </c>
      <c r="M386" s="51" t="s">
        <v>31</v>
      </c>
      <c r="N386" s="54">
        <v>161</v>
      </c>
      <c r="O386" s="54">
        <v>40.25</v>
      </c>
      <c r="P386" s="56">
        <f t="shared" si="9"/>
        <v>0.25</v>
      </c>
      <c r="Q386" s="22" t="s">
        <v>406</v>
      </c>
    </row>
    <row r="387" spans="1:17" s="23" customFormat="1" ht="11.25" outlineLevel="2" x14ac:dyDescent="0.2">
      <c r="A387" s="49">
        <v>77</v>
      </c>
      <c r="B387" s="49">
        <v>786770</v>
      </c>
      <c r="C387" s="50">
        <v>45349</v>
      </c>
      <c r="D387" s="49">
        <v>966</v>
      </c>
      <c r="E387" s="51" t="s">
        <v>128</v>
      </c>
      <c r="F387" s="51" t="s">
        <v>129</v>
      </c>
      <c r="G387" s="52" t="s">
        <v>647</v>
      </c>
      <c r="H387" s="51" t="s">
        <v>648</v>
      </c>
      <c r="I387" s="53">
        <v>1</v>
      </c>
      <c r="J387" s="54">
        <v>166</v>
      </c>
      <c r="K387" s="54">
        <v>118.5</v>
      </c>
      <c r="L387" s="55">
        <v>25</v>
      </c>
      <c r="M387" s="51" t="s">
        <v>31</v>
      </c>
      <c r="N387" s="54">
        <v>118.5</v>
      </c>
      <c r="O387" s="54">
        <v>23.7</v>
      </c>
      <c r="P387" s="56">
        <f t="shared" si="9"/>
        <v>0.19999999999999998</v>
      </c>
      <c r="Q387" s="22" t="s">
        <v>406</v>
      </c>
    </row>
    <row r="388" spans="1:17" s="23" customFormat="1" ht="11.25" outlineLevel="2" x14ac:dyDescent="0.2">
      <c r="A388" s="49">
        <v>77</v>
      </c>
      <c r="B388" s="49">
        <v>786795</v>
      </c>
      <c r="C388" s="50">
        <v>45349</v>
      </c>
      <c r="D388" s="49">
        <v>1300</v>
      </c>
      <c r="E388" s="51" t="s">
        <v>101</v>
      </c>
      <c r="F388" s="51" t="s">
        <v>102</v>
      </c>
      <c r="G388" s="52" t="s">
        <v>29</v>
      </c>
      <c r="H388" s="51" t="s">
        <v>30</v>
      </c>
      <c r="I388" s="53">
        <v>2</v>
      </c>
      <c r="J388" s="54">
        <v>273</v>
      </c>
      <c r="K388" s="54">
        <v>110</v>
      </c>
      <c r="L388" s="55">
        <v>59.706959706959715</v>
      </c>
      <c r="M388" s="51" t="s">
        <v>31</v>
      </c>
      <c r="N388" s="54">
        <v>220</v>
      </c>
      <c r="O388" s="54">
        <f>N388*0.2</f>
        <v>44</v>
      </c>
      <c r="P388" s="56">
        <f t="shared" si="9"/>
        <v>0.2</v>
      </c>
      <c r="Q388" s="22" t="s">
        <v>406</v>
      </c>
    </row>
    <row r="389" spans="1:17" s="23" customFormat="1" ht="11.25" outlineLevel="2" x14ac:dyDescent="0.2">
      <c r="A389" s="49">
        <v>77</v>
      </c>
      <c r="B389" s="49">
        <v>786850</v>
      </c>
      <c r="C389" s="50">
        <v>45350</v>
      </c>
      <c r="D389" s="49">
        <v>1852</v>
      </c>
      <c r="E389" s="51" t="s">
        <v>649</v>
      </c>
      <c r="F389" s="51" t="s">
        <v>650</v>
      </c>
      <c r="G389" s="52" t="s">
        <v>651</v>
      </c>
      <c r="H389" s="51" t="s">
        <v>652</v>
      </c>
      <c r="I389" s="53">
        <v>4</v>
      </c>
      <c r="J389" s="54">
        <v>82</v>
      </c>
      <c r="K389" s="54">
        <v>74</v>
      </c>
      <c r="L389" s="55">
        <v>9.7560975609756095</v>
      </c>
      <c r="M389" s="51" t="s">
        <v>24</v>
      </c>
      <c r="N389" s="54">
        <v>296</v>
      </c>
      <c r="O389" s="54">
        <f>N389*0.175</f>
        <v>51.8</v>
      </c>
      <c r="P389" s="56">
        <f t="shared" si="9"/>
        <v>0.17499999999999999</v>
      </c>
      <c r="Q389" s="22" t="s">
        <v>406</v>
      </c>
    </row>
    <row r="390" spans="1:17" s="23" customFormat="1" ht="11.25" outlineLevel="2" x14ac:dyDescent="0.2">
      <c r="A390" s="49">
        <v>77</v>
      </c>
      <c r="B390" s="49">
        <v>786875</v>
      </c>
      <c r="C390" s="50">
        <v>45350</v>
      </c>
      <c r="D390" s="49">
        <v>4747</v>
      </c>
      <c r="E390" s="51" t="s">
        <v>119</v>
      </c>
      <c r="F390" s="51" t="s">
        <v>120</v>
      </c>
      <c r="G390" s="52" t="s">
        <v>29</v>
      </c>
      <c r="H390" s="51" t="s">
        <v>30</v>
      </c>
      <c r="I390" s="53">
        <v>2</v>
      </c>
      <c r="J390" s="54">
        <v>273</v>
      </c>
      <c r="K390" s="54">
        <v>125</v>
      </c>
      <c r="L390" s="55">
        <v>54.212454212454212</v>
      </c>
      <c r="M390" s="51" t="s">
        <v>31</v>
      </c>
      <c r="N390" s="54">
        <v>250</v>
      </c>
      <c r="O390" s="54">
        <f>N390*0.2</f>
        <v>50</v>
      </c>
      <c r="P390" s="56">
        <f t="shared" si="9"/>
        <v>0.2</v>
      </c>
      <c r="Q390" s="22" t="s">
        <v>406</v>
      </c>
    </row>
    <row r="391" spans="1:17" s="23" customFormat="1" ht="11.25" outlineLevel="2" x14ac:dyDescent="0.2">
      <c r="A391" s="49">
        <v>77</v>
      </c>
      <c r="B391" s="49">
        <v>786974</v>
      </c>
      <c r="C391" s="50">
        <v>45351</v>
      </c>
      <c r="D391" s="49">
        <v>1852</v>
      </c>
      <c r="E391" s="51" t="s">
        <v>202</v>
      </c>
      <c r="F391" s="51" t="s">
        <v>203</v>
      </c>
      <c r="G391" s="52" t="s">
        <v>653</v>
      </c>
      <c r="H391" s="51" t="s">
        <v>654</v>
      </c>
      <c r="I391" s="53">
        <v>4</v>
      </c>
      <c r="J391" s="54">
        <v>43</v>
      </c>
      <c r="K391" s="54">
        <v>39</v>
      </c>
      <c r="L391" s="55">
        <v>9.3023255813953494</v>
      </c>
      <c r="M391" s="51" t="s">
        <v>31</v>
      </c>
      <c r="N391" s="54">
        <v>156</v>
      </c>
      <c r="O391" s="54">
        <v>36.097674418604655</v>
      </c>
      <c r="P391" s="56">
        <f t="shared" si="9"/>
        <v>0.23139534883720933</v>
      </c>
      <c r="Q391" s="22" t="s">
        <v>406</v>
      </c>
    </row>
    <row r="392" spans="1:17" s="23" customFormat="1" ht="11.25" outlineLevel="2" x14ac:dyDescent="0.2">
      <c r="A392" s="49">
        <v>77</v>
      </c>
      <c r="B392" s="49">
        <v>786974</v>
      </c>
      <c r="C392" s="50">
        <v>45351</v>
      </c>
      <c r="D392" s="49">
        <v>1852</v>
      </c>
      <c r="E392" s="51" t="s">
        <v>202</v>
      </c>
      <c r="F392" s="51" t="s">
        <v>203</v>
      </c>
      <c r="G392" s="52" t="s">
        <v>655</v>
      </c>
      <c r="H392" s="51" t="s">
        <v>654</v>
      </c>
      <c r="I392" s="53">
        <v>4</v>
      </c>
      <c r="J392" s="54">
        <v>43</v>
      </c>
      <c r="K392" s="54">
        <v>43</v>
      </c>
      <c r="L392" s="55">
        <v>0</v>
      </c>
      <c r="M392" s="51" t="s">
        <v>31</v>
      </c>
      <c r="N392" s="54">
        <v>172</v>
      </c>
      <c r="O392" s="54">
        <v>43</v>
      </c>
      <c r="P392" s="56">
        <f t="shared" si="9"/>
        <v>0.25</v>
      </c>
      <c r="Q392" s="22" t="s">
        <v>406</v>
      </c>
    </row>
    <row r="393" spans="1:17" s="23" customFormat="1" ht="11.25" outlineLevel="2" x14ac:dyDescent="0.2">
      <c r="A393" s="49">
        <v>77</v>
      </c>
      <c r="B393" s="49">
        <v>786974</v>
      </c>
      <c r="C393" s="50">
        <v>45351</v>
      </c>
      <c r="D393" s="49">
        <v>1852</v>
      </c>
      <c r="E393" s="51" t="s">
        <v>202</v>
      </c>
      <c r="F393" s="51" t="s">
        <v>203</v>
      </c>
      <c r="G393" s="52" t="s">
        <v>656</v>
      </c>
      <c r="H393" s="51" t="s">
        <v>654</v>
      </c>
      <c r="I393" s="53">
        <v>2</v>
      </c>
      <c r="J393" s="54">
        <v>43</v>
      </c>
      <c r="K393" s="54">
        <v>43</v>
      </c>
      <c r="L393" s="55">
        <v>0</v>
      </c>
      <c r="M393" s="51" t="s">
        <v>31</v>
      </c>
      <c r="N393" s="54">
        <v>86</v>
      </c>
      <c r="O393" s="54">
        <v>21.5</v>
      </c>
      <c r="P393" s="56">
        <f t="shared" si="9"/>
        <v>0.25</v>
      </c>
      <c r="Q393" s="22" t="s">
        <v>406</v>
      </c>
    </row>
    <row r="394" spans="1:17" s="23" customFormat="1" ht="11.25" outlineLevel="2" x14ac:dyDescent="0.2">
      <c r="A394" s="49">
        <v>77</v>
      </c>
      <c r="B394" s="49">
        <v>786974</v>
      </c>
      <c r="C394" s="50">
        <v>45351</v>
      </c>
      <c r="D394" s="49">
        <v>1852</v>
      </c>
      <c r="E394" s="51" t="s">
        <v>202</v>
      </c>
      <c r="F394" s="51" t="s">
        <v>203</v>
      </c>
      <c r="G394" s="52" t="s">
        <v>298</v>
      </c>
      <c r="H394" s="51" t="s">
        <v>299</v>
      </c>
      <c r="I394" s="53">
        <v>2</v>
      </c>
      <c r="J394" s="54">
        <v>63</v>
      </c>
      <c r="K394" s="54">
        <v>63</v>
      </c>
      <c r="L394" s="55">
        <v>0</v>
      </c>
      <c r="M394" s="51" t="s">
        <v>31</v>
      </c>
      <c r="N394" s="54">
        <v>126</v>
      </c>
      <c r="O394" s="54">
        <v>31.5</v>
      </c>
      <c r="P394" s="56">
        <f t="shared" si="9"/>
        <v>0.25</v>
      </c>
      <c r="Q394" s="22" t="s">
        <v>406</v>
      </c>
    </row>
    <row r="395" spans="1:17" s="23" customFormat="1" ht="11.25" outlineLevel="2" x14ac:dyDescent="0.2">
      <c r="A395" s="49">
        <v>77</v>
      </c>
      <c r="B395" s="49">
        <v>786974</v>
      </c>
      <c r="C395" s="50">
        <v>45351</v>
      </c>
      <c r="D395" s="49">
        <v>1852</v>
      </c>
      <c r="E395" s="51" t="s">
        <v>202</v>
      </c>
      <c r="F395" s="51" t="s">
        <v>203</v>
      </c>
      <c r="G395" s="52" t="s">
        <v>298</v>
      </c>
      <c r="H395" s="51" t="s">
        <v>299</v>
      </c>
      <c r="I395" s="53">
        <v>2</v>
      </c>
      <c r="J395" s="54">
        <v>63</v>
      </c>
      <c r="K395" s="54">
        <v>63</v>
      </c>
      <c r="L395" s="55">
        <v>0</v>
      </c>
      <c r="M395" s="51" t="s">
        <v>31</v>
      </c>
      <c r="N395" s="54">
        <v>126</v>
      </c>
      <c r="O395" s="54">
        <v>31.5</v>
      </c>
      <c r="P395" s="56">
        <f t="shared" si="9"/>
        <v>0.25</v>
      </c>
      <c r="Q395" s="22" t="s">
        <v>406</v>
      </c>
    </row>
    <row r="396" spans="1:17" s="23" customFormat="1" ht="11.25" outlineLevel="2" x14ac:dyDescent="0.2">
      <c r="A396" s="49">
        <v>77</v>
      </c>
      <c r="B396" s="49">
        <v>786974</v>
      </c>
      <c r="C396" s="50">
        <v>45351</v>
      </c>
      <c r="D396" s="49">
        <v>1852</v>
      </c>
      <c r="E396" s="51" t="s">
        <v>202</v>
      </c>
      <c r="F396" s="51" t="s">
        <v>203</v>
      </c>
      <c r="G396" s="52" t="s">
        <v>657</v>
      </c>
      <c r="H396" s="51" t="s">
        <v>299</v>
      </c>
      <c r="I396" s="53">
        <v>4</v>
      </c>
      <c r="J396" s="54">
        <v>63</v>
      </c>
      <c r="K396" s="54">
        <v>63</v>
      </c>
      <c r="L396" s="55">
        <v>0</v>
      </c>
      <c r="M396" s="51" t="s">
        <v>31</v>
      </c>
      <c r="N396" s="54">
        <v>252</v>
      </c>
      <c r="O396" s="54">
        <v>63</v>
      </c>
      <c r="P396" s="56">
        <f t="shared" si="9"/>
        <v>0.25</v>
      </c>
      <c r="Q396" s="22" t="s">
        <v>406</v>
      </c>
    </row>
    <row r="397" spans="1:17" s="23" customFormat="1" ht="11.25" outlineLevel="2" x14ac:dyDescent="0.2">
      <c r="A397" s="49">
        <v>77</v>
      </c>
      <c r="B397" s="49">
        <v>786974</v>
      </c>
      <c r="C397" s="50">
        <v>45351</v>
      </c>
      <c r="D397" s="49">
        <v>1852</v>
      </c>
      <c r="E397" s="51" t="s">
        <v>202</v>
      </c>
      <c r="F397" s="51" t="s">
        <v>203</v>
      </c>
      <c r="G397" s="52" t="s">
        <v>658</v>
      </c>
      <c r="H397" s="51" t="s">
        <v>659</v>
      </c>
      <c r="I397" s="53">
        <v>4</v>
      </c>
      <c r="J397" s="54">
        <v>80</v>
      </c>
      <c r="K397" s="54">
        <v>80</v>
      </c>
      <c r="L397" s="55">
        <v>0</v>
      </c>
      <c r="M397" s="51" t="s">
        <v>31</v>
      </c>
      <c r="N397" s="54">
        <v>320</v>
      </c>
      <c r="O397" s="54">
        <v>80</v>
      </c>
      <c r="P397" s="56">
        <f t="shared" si="9"/>
        <v>0.25</v>
      </c>
      <c r="Q397" s="22" t="s">
        <v>406</v>
      </c>
    </row>
    <row r="398" spans="1:17" s="23" customFormat="1" ht="11.25" outlineLevel="1" x14ac:dyDescent="0.2">
      <c r="A398" s="49"/>
      <c r="B398" s="49"/>
      <c r="C398" s="50"/>
      <c r="D398" s="49"/>
      <c r="E398" s="51"/>
      <c r="F398" s="51"/>
      <c r="G398" s="52"/>
      <c r="H398" s="51"/>
      <c r="I398" s="53"/>
      <c r="J398" s="54"/>
      <c r="K398" s="54"/>
      <c r="L398" s="55"/>
      <c r="M398" s="51"/>
      <c r="N398" s="54">
        <f>SUBTOTAL(9,N223:N397)</f>
        <v>83062.940000000017</v>
      </c>
      <c r="O398" s="54">
        <f>SUBTOTAL(9,O223:O397)</f>
        <v>18526.275340660632</v>
      </c>
      <c r="P398" s="56"/>
      <c r="Q398" s="57" t="s">
        <v>660</v>
      </c>
    </row>
  </sheetData>
  <autoFilter ref="A2:Q398" xr:uid="{509CDE88-1C6A-4B73-B5A5-1C6B8D592ABF}"/>
  <mergeCells count="1">
    <mergeCell ref="A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Trey</vt:lpstr>
      <vt:lpstr>Mike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Ryall</dc:creator>
  <cp:lastModifiedBy>Michael Brown</cp:lastModifiedBy>
  <dcterms:created xsi:type="dcterms:W3CDTF">2024-03-14T17:42:45Z</dcterms:created>
  <dcterms:modified xsi:type="dcterms:W3CDTF">2024-03-18T19:50:05Z</dcterms:modified>
</cp:coreProperties>
</file>