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Commission Reports\Grace Medical\Grace Raw Commission Data\2024 Sales\"/>
    </mc:Choice>
  </mc:AlternateContent>
  <xr:revisionPtr revIDLastSave="0" documentId="8_{E27A730C-45B9-4A69-82B5-984F36F79D14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9" i="1"/>
  <c r="R20" i="1"/>
  <c r="R97" i="1"/>
  <c r="R30" i="1"/>
  <c r="R31" i="1"/>
  <c r="T31" i="1" s="1"/>
  <c r="V31" i="1" s="1"/>
  <c r="R32" i="1"/>
  <c r="T32" i="1" s="1"/>
  <c r="V32" i="1" s="1"/>
  <c r="R137" i="1"/>
  <c r="T137" i="1" s="1"/>
  <c r="V137" i="1" s="1"/>
  <c r="R138" i="1"/>
  <c r="T138" i="1" s="1"/>
  <c r="V138" i="1" s="1"/>
  <c r="R33" i="1"/>
  <c r="T33" i="1" s="1"/>
  <c r="V33" i="1" s="1"/>
  <c r="R52" i="1"/>
  <c r="T52" i="1" s="1"/>
  <c r="V52" i="1" s="1"/>
  <c r="R53" i="1"/>
  <c r="T53" i="1" s="1"/>
  <c r="V53" i="1" s="1"/>
  <c r="R54" i="1"/>
  <c r="T54" i="1" s="1"/>
  <c r="V54" i="1" s="1"/>
  <c r="R55" i="1"/>
  <c r="T55" i="1" s="1"/>
  <c r="V55" i="1" s="1"/>
  <c r="R67" i="1"/>
  <c r="T67" i="1" s="1"/>
  <c r="V67" i="1" s="1"/>
  <c r="R68" i="1"/>
  <c r="S68" i="1" s="1"/>
  <c r="R69" i="1"/>
  <c r="S69" i="1" s="1"/>
  <c r="R70" i="1"/>
  <c r="S70" i="1" s="1"/>
  <c r="R98" i="1"/>
  <c r="S98" i="1" s="1"/>
  <c r="R74" i="1"/>
  <c r="S74" i="1" s="1"/>
  <c r="R75" i="1"/>
  <c r="R76" i="1"/>
  <c r="T76" i="1" s="1"/>
  <c r="V76" i="1" s="1"/>
  <c r="R86" i="1"/>
  <c r="R87" i="1"/>
  <c r="R179" i="1"/>
  <c r="R160" i="1"/>
  <c r="T160" i="1" s="1"/>
  <c r="V160" i="1" s="1"/>
  <c r="R161" i="1"/>
  <c r="R162" i="1"/>
  <c r="R88" i="1"/>
  <c r="R139" i="1"/>
  <c r="T139" i="1" s="1"/>
  <c r="V139" i="1" s="1"/>
  <c r="R99" i="1"/>
  <c r="T99" i="1" s="1"/>
  <c r="V99" i="1" s="1"/>
  <c r="R100" i="1"/>
  <c r="T100" i="1" s="1"/>
  <c r="V100" i="1" s="1"/>
  <c r="R89" i="1"/>
  <c r="T89" i="1" s="1"/>
  <c r="V89" i="1" s="1"/>
  <c r="R90" i="1"/>
  <c r="T90" i="1" s="1"/>
  <c r="V90" i="1" s="1"/>
  <c r="R101" i="1"/>
  <c r="T101" i="1" s="1"/>
  <c r="V101" i="1" s="1"/>
  <c r="R163" i="1"/>
  <c r="T163" i="1" s="1"/>
  <c r="V163" i="1" s="1"/>
  <c r="R164" i="1"/>
  <c r="T164" i="1" s="1"/>
  <c r="V164" i="1" s="1"/>
  <c r="R140" i="1"/>
  <c r="T140" i="1" s="1"/>
  <c r="V140" i="1" s="1"/>
  <c r="R180" i="1"/>
  <c r="T180" i="1" s="1"/>
  <c r="V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R232" i="1"/>
  <c r="T232" i="1" s="1"/>
  <c r="V232" i="1" s="1"/>
  <c r="R233" i="1"/>
  <c r="R208" i="1"/>
  <c r="R209" i="1"/>
  <c r="R210" i="1"/>
  <c r="T210" i="1" s="1"/>
  <c r="V210" i="1" s="1"/>
  <c r="R211" i="1"/>
  <c r="R234" i="1"/>
  <c r="R235" i="1"/>
  <c r="S235" i="1" s="1"/>
  <c r="R236" i="1"/>
  <c r="S236" i="1" s="1"/>
  <c r="R237" i="1"/>
  <c r="S237" i="1" s="1"/>
  <c r="R238" i="1"/>
  <c r="S238" i="1" s="1"/>
  <c r="R239" i="1"/>
  <c r="S239" i="1" s="1"/>
  <c r="R268" i="1"/>
  <c r="S268" i="1" s="1"/>
  <c r="R269" i="1"/>
  <c r="T269" i="1" s="1"/>
  <c r="V269" i="1" s="1"/>
  <c r="R270" i="1"/>
  <c r="T270" i="1" s="1"/>
  <c r="V270" i="1" s="1"/>
  <c r="R280" i="1"/>
  <c r="T280" i="1" s="1"/>
  <c r="V280" i="1" s="1"/>
  <c r="R301" i="1"/>
  <c r="T301" i="1" s="1"/>
  <c r="V301" i="1" s="1"/>
  <c r="R302" i="1"/>
  <c r="T302" i="1" s="1"/>
  <c r="V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R337" i="1"/>
  <c r="T337" i="1" s="1"/>
  <c r="V337" i="1" s="1"/>
  <c r="R338" i="1"/>
  <c r="R324" i="1"/>
  <c r="R325" i="1"/>
  <c r="R339" i="1"/>
  <c r="T339" i="1" s="1"/>
  <c r="V339" i="1" s="1"/>
  <c r="R340" i="1"/>
  <c r="R341" i="1"/>
  <c r="R342" i="1"/>
  <c r="R271" i="1"/>
  <c r="T271" i="1" s="1"/>
  <c r="V271" i="1" s="1"/>
  <c r="R91" i="1"/>
  <c r="S91" i="1" s="1"/>
  <c r="R26" i="1"/>
  <c r="T26" i="1" s="1"/>
  <c r="V26" i="1" s="1"/>
  <c r="R27" i="1"/>
  <c r="S27" i="1" s="1"/>
  <c r="R102" i="1"/>
  <c r="S102" i="1" s="1"/>
  <c r="R103" i="1"/>
  <c r="T103" i="1" s="1"/>
  <c r="V103" i="1" s="1"/>
  <c r="R104" i="1"/>
  <c r="T104" i="1" s="1"/>
  <c r="V104" i="1" s="1"/>
  <c r="R105" i="1"/>
  <c r="T105" i="1" s="1"/>
  <c r="V105" i="1" s="1"/>
  <c r="R106" i="1"/>
  <c r="T106" i="1" s="1"/>
  <c r="V106" i="1" s="1"/>
  <c r="R107" i="1"/>
  <c r="T107" i="1" s="1"/>
  <c r="V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R114" i="1"/>
  <c r="S114" i="1" s="1"/>
  <c r="R115" i="1"/>
  <c r="R116" i="1"/>
  <c r="R117" i="1"/>
  <c r="R118" i="1"/>
  <c r="S118" i="1" s="1"/>
  <c r="R119" i="1"/>
  <c r="R28" i="1"/>
  <c r="R120" i="1"/>
  <c r="T120" i="1" s="1"/>
  <c r="V120" i="1" s="1"/>
  <c r="R121" i="1"/>
  <c r="T121" i="1" s="1"/>
  <c r="V121" i="1" s="1"/>
  <c r="R122" i="1"/>
  <c r="T122" i="1" s="1"/>
  <c r="V122" i="1" s="1"/>
  <c r="R123" i="1"/>
  <c r="T123" i="1" s="1"/>
  <c r="V123" i="1" s="1"/>
  <c r="R14" i="1"/>
  <c r="T14" i="1" s="1"/>
  <c r="V14" i="1" s="1"/>
  <c r="R141" i="1"/>
  <c r="T141" i="1" s="1"/>
  <c r="V141" i="1" s="1"/>
  <c r="R29" i="1"/>
  <c r="T29" i="1" s="1"/>
  <c r="V29" i="1" s="1"/>
  <c r="R124" i="1"/>
  <c r="T124" i="1" s="1"/>
  <c r="V124" i="1" s="1"/>
  <c r="R15" i="1"/>
  <c r="T15" i="1" s="1"/>
  <c r="V15" i="1" s="1"/>
  <c r="R191" i="1"/>
  <c r="T191" i="1" s="1"/>
  <c r="V191" i="1" s="1"/>
  <c r="R16" i="1"/>
  <c r="T16" i="1" s="1"/>
  <c r="V16" i="1" s="1"/>
  <c r="R142" i="1"/>
  <c r="S142" i="1" s="1"/>
  <c r="R143" i="1"/>
  <c r="S143" i="1" s="1"/>
  <c r="R17" i="1"/>
  <c r="S17" i="1" s="1"/>
  <c r="R18" i="1"/>
  <c r="S18" i="1" s="1"/>
  <c r="R125" i="1"/>
  <c r="S125" i="1" s="1"/>
  <c r="R126" i="1"/>
  <c r="R21" i="1"/>
  <c r="S21" i="1" s="1"/>
  <c r="R22" i="1"/>
  <c r="R23" i="1"/>
  <c r="R24" i="1"/>
  <c r="R25" i="1"/>
  <c r="S25" i="1" s="1"/>
  <c r="R34" i="1"/>
  <c r="R35" i="1"/>
  <c r="R36" i="1"/>
  <c r="R37" i="1"/>
  <c r="S37" i="1" s="1"/>
  <c r="R38" i="1"/>
  <c r="R39" i="1"/>
  <c r="R40" i="1"/>
  <c r="R56" i="1"/>
  <c r="S56" i="1" s="1"/>
  <c r="R57" i="1"/>
  <c r="T57" i="1" s="1"/>
  <c r="V57" i="1" s="1"/>
  <c r="R58" i="1"/>
  <c r="T58" i="1" s="1"/>
  <c r="V58" i="1" s="1"/>
  <c r="R59" i="1"/>
  <c r="T59" i="1" s="1"/>
  <c r="V59" i="1" s="1"/>
  <c r="R41" i="1"/>
  <c r="T41" i="1" s="1"/>
  <c r="V41" i="1" s="1"/>
  <c r="R42" i="1"/>
  <c r="T42" i="1" s="1"/>
  <c r="V42" i="1" s="1"/>
  <c r="R43" i="1"/>
  <c r="S43" i="1" s="1"/>
  <c r="R44" i="1"/>
  <c r="S44" i="1" s="1"/>
  <c r="R45" i="1"/>
  <c r="S45" i="1" s="1"/>
  <c r="R46" i="1"/>
  <c r="S46" i="1" s="1"/>
  <c r="R144" i="1"/>
  <c r="S144" i="1" s="1"/>
  <c r="R145" i="1"/>
  <c r="R47" i="1"/>
  <c r="S47" i="1" s="1"/>
  <c r="R48" i="1"/>
  <c r="R49" i="1"/>
  <c r="R50" i="1"/>
  <c r="R51" i="1"/>
  <c r="S51" i="1" s="1"/>
  <c r="R60" i="1"/>
  <c r="R127" i="1"/>
  <c r="R128" i="1"/>
  <c r="T128" i="1" s="1"/>
  <c r="V128" i="1" s="1"/>
  <c r="R61" i="1"/>
  <c r="T61" i="1" s="1"/>
  <c r="V61" i="1" s="1"/>
  <c r="R62" i="1"/>
  <c r="T62" i="1" s="1"/>
  <c r="V62" i="1" s="1"/>
  <c r="R63" i="1"/>
  <c r="T63" i="1" s="1"/>
  <c r="V63" i="1" s="1"/>
  <c r="R64" i="1"/>
  <c r="S64" i="1" s="1"/>
  <c r="R65" i="1"/>
  <c r="S65" i="1" s="1"/>
  <c r="R66" i="1"/>
  <c r="T66" i="1" s="1"/>
  <c r="V66" i="1" s="1"/>
  <c r="R71" i="1"/>
  <c r="T71" i="1" s="1"/>
  <c r="V71" i="1" s="1"/>
  <c r="R92" i="1"/>
  <c r="T92" i="1" s="1"/>
  <c r="V92" i="1" s="1"/>
  <c r="R72" i="1"/>
  <c r="T72" i="1" s="1"/>
  <c r="V72" i="1" s="1"/>
  <c r="R73" i="1"/>
  <c r="T73" i="1" s="1"/>
  <c r="V73" i="1" s="1"/>
  <c r="R77" i="1"/>
  <c r="S77" i="1" s="1"/>
  <c r="R192" i="1"/>
  <c r="S192" i="1" s="1"/>
  <c r="R78" i="1"/>
  <c r="S78" i="1" s="1"/>
  <c r="R79" i="1"/>
  <c r="S79" i="1" s="1"/>
  <c r="R80" i="1"/>
  <c r="S80" i="1" s="1"/>
  <c r="R193" i="1"/>
  <c r="R81" i="1"/>
  <c r="S81" i="1" s="1"/>
  <c r="R93" i="1"/>
  <c r="R94" i="1"/>
  <c r="R95" i="1"/>
  <c r="R82" i="1"/>
  <c r="S82" i="1" s="1"/>
  <c r="R83" i="1"/>
  <c r="R84" i="1"/>
  <c r="S84" i="1" s="1"/>
  <c r="R85" i="1"/>
  <c r="S85" i="1" s="1"/>
  <c r="R129" i="1"/>
  <c r="S129" i="1" s="1"/>
  <c r="R130" i="1"/>
  <c r="S130" i="1" s="1"/>
  <c r="R131" i="1"/>
  <c r="S131" i="1" s="1"/>
  <c r="R194" i="1"/>
  <c r="S194" i="1" s="1"/>
  <c r="R132" i="1"/>
  <c r="S132" i="1" s="1"/>
  <c r="R133" i="1"/>
  <c r="T133" i="1" s="1"/>
  <c r="V133" i="1" s="1"/>
  <c r="R96" i="1"/>
  <c r="T96" i="1" s="1"/>
  <c r="V96" i="1" s="1"/>
  <c r="R146" i="1"/>
  <c r="T146" i="1" s="1"/>
  <c r="V146" i="1" s="1"/>
  <c r="R147" i="1"/>
  <c r="T147" i="1" s="1"/>
  <c r="V147" i="1" s="1"/>
  <c r="R148" i="1"/>
  <c r="T148" i="1" s="1"/>
  <c r="V148" i="1" s="1"/>
  <c r="R149" i="1"/>
  <c r="S149" i="1" s="1"/>
  <c r="R150" i="1"/>
  <c r="S150" i="1" s="1"/>
  <c r="R151" i="1"/>
  <c r="S151" i="1" s="1"/>
  <c r="R134" i="1"/>
  <c r="S134" i="1" s="1"/>
  <c r="R135" i="1"/>
  <c r="S135" i="1" s="1"/>
  <c r="R152" i="1"/>
  <c r="R153" i="1"/>
  <c r="R136" i="1"/>
  <c r="R154" i="1"/>
  <c r="R155" i="1"/>
  <c r="T155" i="1" s="1"/>
  <c r="V155" i="1" s="1"/>
  <c r="R156" i="1"/>
  <c r="S156" i="1" s="1"/>
  <c r="R157" i="1"/>
  <c r="R158" i="1"/>
  <c r="T158" i="1" s="1"/>
  <c r="V158" i="1" s="1"/>
  <c r="R195" i="1"/>
  <c r="T195" i="1" s="1"/>
  <c r="V195" i="1" s="1"/>
  <c r="R196" i="1"/>
  <c r="T196" i="1" s="1"/>
  <c r="V196" i="1" s="1"/>
  <c r="R159" i="1"/>
  <c r="T159" i="1" s="1"/>
  <c r="V159" i="1" s="1"/>
  <c r="R165" i="1"/>
  <c r="T165" i="1" s="1"/>
  <c r="V165" i="1" s="1"/>
  <c r="R166" i="1"/>
  <c r="S166" i="1" s="1"/>
  <c r="R167" i="1"/>
  <c r="S167" i="1" s="1"/>
  <c r="R168" i="1"/>
  <c r="T168" i="1" s="1"/>
  <c r="V168" i="1" s="1"/>
  <c r="R169" i="1"/>
  <c r="T169" i="1" s="1"/>
  <c r="V169" i="1" s="1"/>
  <c r="R170" i="1"/>
  <c r="T170" i="1" s="1"/>
  <c r="V170" i="1" s="1"/>
  <c r="R171" i="1"/>
  <c r="T171" i="1" s="1"/>
  <c r="V171" i="1" s="1"/>
  <c r="R172" i="1"/>
  <c r="T172" i="1" s="1"/>
  <c r="V172" i="1" s="1"/>
  <c r="R173" i="1"/>
  <c r="S173" i="1" s="1"/>
  <c r="R174" i="1"/>
  <c r="S174" i="1" s="1"/>
  <c r="R175" i="1"/>
  <c r="S175" i="1" s="1"/>
  <c r="R197" i="1"/>
  <c r="S197" i="1" s="1"/>
  <c r="R309" i="1"/>
  <c r="S309" i="1" s="1"/>
  <c r="R281" i="1"/>
  <c r="R176" i="1"/>
  <c r="S176" i="1" s="1"/>
  <c r="R177" i="1"/>
  <c r="R178" i="1"/>
  <c r="R187" i="1"/>
  <c r="S187" i="1" s="1"/>
  <c r="R188" i="1"/>
  <c r="S188" i="1" s="1"/>
  <c r="R189" i="1"/>
  <c r="R190" i="1"/>
  <c r="R212" i="1"/>
  <c r="S212" i="1" s="1"/>
  <c r="R198" i="1"/>
  <c r="S198" i="1" s="1"/>
  <c r="R199" i="1"/>
  <c r="S199" i="1" s="1"/>
  <c r="R200" i="1"/>
  <c r="S200" i="1" s="1"/>
  <c r="R222" i="1"/>
  <c r="S222" i="1" s="1"/>
  <c r="R223" i="1"/>
  <c r="S223" i="1" s="1"/>
  <c r="R201" i="1"/>
  <c r="T201" i="1" s="1"/>
  <c r="V201" i="1" s="1"/>
  <c r="R202" i="1"/>
  <c r="T202" i="1" s="1"/>
  <c r="V202" i="1" s="1"/>
  <c r="R203" i="1"/>
  <c r="T203" i="1" s="1"/>
  <c r="V203" i="1" s="1"/>
  <c r="R204" i="1"/>
  <c r="T204" i="1" s="1"/>
  <c r="V204" i="1" s="1"/>
  <c r="R224" i="1"/>
  <c r="T224" i="1" s="1"/>
  <c r="V224" i="1" s="1"/>
  <c r="R205" i="1"/>
  <c r="S205" i="1" s="1"/>
  <c r="R206" i="1"/>
  <c r="S206" i="1" s="1"/>
  <c r="R207" i="1"/>
  <c r="S207" i="1" s="1"/>
  <c r="R213" i="1"/>
  <c r="S213" i="1" s="1"/>
  <c r="R214" i="1"/>
  <c r="S214" i="1" s="1"/>
  <c r="R215" i="1"/>
  <c r="R216" i="1"/>
  <c r="S216" i="1" s="1"/>
  <c r="R217" i="1"/>
  <c r="R218" i="1"/>
  <c r="R219" i="1"/>
  <c r="S219" i="1" s="1"/>
  <c r="R220" i="1"/>
  <c r="S220" i="1" s="1"/>
  <c r="R225" i="1"/>
  <c r="R221" i="1"/>
  <c r="T221" i="1" s="1"/>
  <c r="V221" i="1" s="1"/>
  <c r="R226" i="1"/>
  <c r="S226" i="1" s="1"/>
  <c r="R227" i="1"/>
  <c r="S227" i="1" s="1"/>
  <c r="R228" i="1"/>
  <c r="S228" i="1" s="1"/>
  <c r="R229" i="1"/>
  <c r="T229" i="1" s="1"/>
  <c r="V229" i="1" s="1"/>
  <c r="R230" i="1"/>
  <c r="S230" i="1" s="1"/>
  <c r="R231" i="1"/>
  <c r="T231" i="1" s="1"/>
  <c r="V231" i="1" s="1"/>
  <c r="R240" i="1"/>
  <c r="T240" i="1" s="1"/>
  <c r="V240" i="1" s="1"/>
  <c r="R241" i="1"/>
  <c r="T241" i="1" s="1"/>
  <c r="V241" i="1" s="1"/>
  <c r="R242" i="1"/>
  <c r="T242" i="1" s="1"/>
  <c r="V242" i="1" s="1"/>
  <c r="R243" i="1"/>
  <c r="T243" i="1" s="1"/>
  <c r="V243" i="1" s="1"/>
  <c r="R244" i="1"/>
  <c r="T244" i="1" s="1"/>
  <c r="V244" i="1" s="1"/>
  <c r="R245" i="1"/>
  <c r="S245" i="1" s="1"/>
  <c r="R246" i="1"/>
  <c r="S246" i="1" s="1"/>
  <c r="R247" i="1"/>
  <c r="S247" i="1" s="1"/>
  <c r="R248" i="1"/>
  <c r="S248" i="1" s="1"/>
  <c r="R249" i="1"/>
  <c r="S249" i="1" s="1"/>
  <c r="R282" i="1"/>
  <c r="R283" i="1"/>
  <c r="T283" i="1" s="1"/>
  <c r="V283" i="1" s="1"/>
  <c r="R284" i="1"/>
  <c r="R285" i="1"/>
  <c r="R286" i="1"/>
  <c r="S286" i="1" s="1"/>
  <c r="R287" i="1"/>
  <c r="T287" i="1" s="1"/>
  <c r="V287" i="1" s="1"/>
  <c r="R250" i="1"/>
  <c r="S250" i="1" s="1"/>
  <c r="R251" i="1"/>
  <c r="S251" i="1" s="1"/>
  <c r="R252" i="1"/>
  <c r="S252" i="1" s="1"/>
  <c r="R253" i="1"/>
  <c r="S253" i="1" s="1"/>
  <c r="R254" i="1"/>
  <c r="T254" i="1" s="1"/>
  <c r="V254" i="1" s="1"/>
  <c r="R255" i="1"/>
  <c r="T255" i="1" s="1"/>
  <c r="V255" i="1" s="1"/>
  <c r="R256" i="1"/>
  <c r="T256" i="1" s="1"/>
  <c r="V256" i="1" s="1"/>
  <c r="R257" i="1"/>
  <c r="T257" i="1" s="1"/>
  <c r="V257" i="1" s="1"/>
  <c r="R258" i="1"/>
  <c r="T258" i="1" s="1"/>
  <c r="V258" i="1" s="1"/>
  <c r="R259" i="1"/>
  <c r="T259" i="1" s="1"/>
  <c r="V259" i="1" s="1"/>
  <c r="R272" i="1"/>
  <c r="T272" i="1" s="1"/>
  <c r="V272" i="1" s="1"/>
  <c r="R260" i="1"/>
  <c r="T260" i="1" s="1"/>
  <c r="V260" i="1" s="1"/>
  <c r="R261" i="1"/>
  <c r="T261" i="1" s="1"/>
  <c r="V261" i="1" s="1"/>
  <c r="R262" i="1"/>
  <c r="S262" i="1" s="1"/>
  <c r="R263" i="1"/>
  <c r="S263" i="1" s="1"/>
  <c r="R273" i="1"/>
  <c r="S273" i="1" s="1"/>
  <c r="R274" i="1"/>
  <c r="S274" i="1" s="1"/>
  <c r="R275" i="1"/>
  <c r="S275" i="1" s="1"/>
  <c r="R264" i="1"/>
  <c r="R265" i="1"/>
  <c r="T265" i="1" s="1"/>
  <c r="V265" i="1" s="1"/>
  <c r="R266" i="1"/>
  <c r="R276" i="1"/>
  <c r="R277" i="1"/>
  <c r="S277" i="1" s="1"/>
  <c r="R278" i="1"/>
  <c r="S278" i="1" s="1"/>
  <c r="R267" i="1"/>
  <c r="R279" i="1"/>
  <c r="T279" i="1" s="1"/>
  <c r="V279" i="1" s="1"/>
  <c r="R288" i="1"/>
  <c r="T288" i="1" s="1"/>
  <c r="V288" i="1" s="1"/>
  <c r="R289" i="1"/>
  <c r="T289" i="1" s="1"/>
  <c r="V289" i="1" s="1"/>
  <c r="R290" i="1"/>
  <c r="S290" i="1" s="1"/>
  <c r="R291" i="1"/>
  <c r="S291" i="1" s="1"/>
  <c r="R292" i="1"/>
  <c r="S292" i="1" s="1"/>
  <c r="R293" i="1"/>
  <c r="S293" i="1" s="1"/>
  <c r="R294" i="1"/>
  <c r="T294" i="1" s="1"/>
  <c r="V294" i="1" s="1"/>
  <c r="R295" i="1"/>
  <c r="T295" i="1" s="1"/>
  <c r="V295" i="1" s="1"/>
  <c r="R296" i="1"/>
  <c r="T296" i="1" s="1"/>
  <c r="V296" i="1" s="1"/>
  <c r="R297" i="1"/>
  <c r="T297" i="1" s="1"/>
  <c r="V297" i="1" s="1"/>
  <c r="R298" i="1"/>
  <c r="T298" i="1" s="1"/>
  <c r="V298" i="1" s="1"/>
  <c r="R299" i="1"/>
  <c r="S299" i="1" s="1"/>
  <c r="R310" i="1"/>
  <c r="S310" i="1" s="1"/>
  <c r="R311" i="1"/>
  <c r="S311" i="1" s="1"/>
  <c r="R312" i="1"/>
  <c r="S312" i="1" s="1"/>
  <c r="R313" i="1"/>
  <c r="S313" i="1" s="1"/>
  <c r="R300" i="1"/>
  <c r="R314" i="1"/>
  <c r="S314" i="1" s="1"/>
  <c r="R315" i="1"/>
  <c r="R316" i="1"/>
  <c r="R317" i="1"/>
  <c r="S317" i="1" s="1"/>
  <c r="R318" i="1"/>
  <c r="S318" i="1" s="1"/>
  <c r="R319" i="1"/>
  <c r="R320" i="1"/>
  <c r="R321" i="1"/>
  <c r="T321" i="1" s="1"/>
  <c r="V321" i="1" s="1"/>
  <c r="R322" i="1"/>
  <c r="T322" i="1" s="1"/>
  <c r="V322" i="1" s="1"/>
  <c r="R323" i="1"/>
  <c r="T323" i="1" s="1"/>
  <c r="V323" i="1" s="1"/>
  <c r="R326" i="1"/>
  <c r="T326" i="1" s="1"/>
  <c r="V326" i="1" s="1"/>
  <c r="R327" i="1"/>
  <c r="T327" i="1" s="1"/>
  <c r="V327" i="1" s="1"/>
  <c r="R328" i="1"/>
  <c r="T328" i="1" s="1"/>
  <c r="V328" i="1" s="1"/>
  <c r="R329" i="1"/>
  <c r="T329" i="1" s="1"/>
  <c r="V329" i="1" s="1"/>
  <c r="R330" i="1"/>
  <c r="T330" i="1" s="1"/>
  <c r="V330" i="1" s="1"/>
  <c r="R331" i="1"/>
  <c r="T331" i="1" s="1"/>
  <c r="V331" i="1" s="1"/>
  <c r="R332" i="1"/>
  <c r="T332" i="1" s="1"/>
  <c r="V332" i="1" s="1"/>
  <c r="R333" i="1"/>
  <c r="T333" i="1" s="1"/>
  <c r="V333" i="1" s="1"/>
  <c r="R334" i="1"/>
  <c r="S334" i="1" s="1"/>
  <c r="R335" i="1"/>
  <c r="S335" i="1" s="1"/>
  <c r="R336" i="1"/>
  <c r="S336" i="1" s="1"/>
  <c r="R343" i="1"/>
  <c r="S343" i="1" s="1"/>
  <c r="R344" i="1"/>
  <c r="S344" i="1" s="1"/>
  <c r="R345" i="1"/>
  <c r="R346" i="1"/>
  <c r="R347" i="1"/>
  <c r="R348" i="1"/>
  <c r="R349" i="1"/>
  <c r="S349" i="1" s="1"/>
  <c r="S9" i="1"/>
  <c r="S10" i="1"/>
  <c r="S11" i="1"/>
  <c r="S12" i="1"/>
  <c r="S13" i="1"/>
  <c r="S19" i="1"/>
  <c r="S20" i="1"/>
  <c r="S97" i="1"/>
  <c r="S30" i="1"/>
  <c r="S31" i="1"/>
  <c r="S32" i="1"/>
  <c r="S137" i="1"/>
  <c r="S138" i="1"/>
  <c r="S52" i="1"/>
  <c r="S53" i="1"/>
  <c r="S54" i="1"/>
  <c r="S67" i="1"/>
  <c r="S75" i="1"/>
  <c r="S76" i="1"/>
  <c r="S86" i="1"/>
  <c r="S87" i="1"/>
  <c r="S179" i="1"/>
  <c r="S160" i="1"/>
  <c r="S161" i="1"/>
  <c r="S162" i="1"/>
  <c r="S88" i="1"/>
  <c r="S139" i="1"/>
  <c r="S99" i="1"/>
  <c r="S100" i="1"/>
  <c r="S89" i="1"/>
  <c r="S90" i="1"/>
  <c r="S101" i="1"/>
  <c r="S163" i="1"/>
  <c r="S186" i="1"/>
  <c r="S232" i="1"/>
  <c r="S233" i="1"/>
  <c r="S208" i="1"/>
  <c r="S209" i="1"/>
  <c r="S210" i="1"/>
  <c r="S211" i="1"/>
  <c r="S234" i="1"/>
  <c r="S308" i="1"/>
  <c r="S337" i="1"/>
  <c r="S338" i="1"/>
  <c r="S324" i="1"/>
  <c r="S325" i="1"/>
  <c r="S339" i="1"/>
  <c r="S340" i="1"/>
  <c r="S341" i="1"/>
  <c r="S342" i="1"/>
  <c r="S271" i="1"/>
  <c r="S113" i="1"/>
  <c r="S115" i="1"/>
  <c r="S116" i="1"/>
  <c r="S117" i="1"/>
  <c r="S119" i="1"/>
  <c r="S28" i="1"/>
  <c r="S120" i="1"/>
  <c r="S122" i="1"/>
  <c r="S123" i="1"/>
  <c r="S126" i="1"/>
  <c r="S22" i="1"/>
  <c r="S23" i="1"/>
  <c r="S24" i="1"/>
  <c r="S34" i="1"/>
  <c r="S35" i="1"/>
  <c r="S36" i="1"/>
  <c r="S38" i="1"/>
  <c r="S39" i="1"/>
  <c r="S40" i="1"/>
  <c r="S57" i="1"/>
  <c r="S58" i="1"/>
  <c r="S59" i="1"/>
  <c r="S42" i="1"/>
  <c r="S145" i="1"/>
  <c r="S48" i="1"/>
  <c r="S49" i="1"/>
  <c r="S50" i="1"/>
  <c r="S60" i="1"/>
  <c r="S127" i="1"/>
  <c r="S193" i="1"/>
  <c r="S93" i="1"/>
  <c r="S94" i="1"/>
  <c r="S95" i="1"/>
  <c r="S83" i="1"/>
  <c r="S152" i="1"/>
  <c r="S153" i="1"/>
  <c r="S136" i="1"/>
  <c r="S154" i="1"/>
  <c r="S157" i="1"/>
  <c r="S158" i="1"/>
  <c r="S195" i="1"/>
  <c r="S159" i="1"/>
  <c r="S165" i="1"/>
  <c r="S281" i="1"/>
  <c r="S177" i="1"/>
  <c r="S178" i="1"/>
  <c r="S189" i="1"/>
  <c r="S190" i="1"/>
  <c r="S215" i="1"/>
  <c r="S217" i="1"/>
  <c r="S218" i="1"/>
  <c r="S225" i="1"/>
  <c r="S221" i="1"/>
  <c r="S282" i="1"/>
  <c r="S284" i="1"/>
  <c r="S285" i="1"/>
  <c r="S287" i="1"/>
  <c r="S264" i="1"/>
  <c r="S266" i="1"/>
  <c r="S276" i="1"/>
  <c r="S267" i="1"/>
  <c r="S279" i="1"/>
  <c r="S288" i="1"/>
  <c r="S300" i="1"/>
  <c r="S315" i="1"/>
  <c r="S316" i="1"/>
  <c r="S319" i="1"/>
  <c r="S320" i="1"/>
  <c r="S321" i="1"/>
  <c r="S323" i="1"/>
  <c r="S326" i="1"/>
  <c r="S327" i="1"/>
  <c r="S329" i="1"/>
  <c r="S330" i="1"/>
  <c r="S331" i="1"/>
  <c r="S345" i="1"/>
  <c r="S346" i="1"/>
  <c r="S347" i="1"/>
  <c r="S348" i="1"/>
  <c r="T9" i="1"/>
  <c r="V9" i="1" s="1"/>
  <c r="T10" i="1"/>
  <c r="T11" i="1"/>
  <c r="T12" i="1"/>
  <c r="T13" i="1"/>
  <c r="T19" i="1"/>
  <c r="V19" i="1" s="1"/>
  <c r="T20" i="1"/>
  <c r="V20" i="1" s="1"/>
  <c r="T97" i="1"/>
  <c r="V97" i="1" s="1"/>
  <c r="T30" i="1"/>
  <c r="V30" i="1" s="1"/>
  <c r="T75" i="1"/>
  <c r="V75" i="1" s="1"/>
  <c r="T86" i="1"/>
  <c r="V86" i="1" s="1"/>
  <c r="T87" i="1"/>
  <c r="V87" i="1" s="1"/>
  <c r="T179" i="1"/>
  <c r="V179" i="1" s="1"/>
  <c r="T161" i="1"/>
  <c r="V161" i="1" s="1"/>
  <c r="T162" i="1"/>
  <c r="V162" i="1" s="1"/>
  <c r="T88" i="1"/>
  <c r="V88" i="1" s="1"/>
  <c r="T186" i="1"/>
  <c r="V186" i="1" s="1"/>
  <c r="T233" i="1"/>
  <c r="V233" i="1" s="1"/>
  <c r="T208" i="1"/>
  <c r="V208" i="1" s="1"/>
  <c r="T209" i="1"/>
  <c r="V209" i="1" s="1"/>
  <c r="T211" i="1"/>
  <c r="V211" i="1" s="1"/>
  <c r="T234" i="1"/>
  <c r="V234" i="1" s="1"/>
  <c r="T235" i="1"/>
  <c r="V235" i="1" s="1"/>
  <c r="T308" i="1"/>
  <c r="V308" i="1" s="1"/>
  <c r="T338" i="1"/>
  <c r="V338" i="1" s="1"/>
  <c r="T324" i="1"/>
  <c r="V324" i="1" s="1"/>
  <c r="T325" i="1"/>
  <c r="V325" i="1" s="1"/>
  <c r="T340" i="1"/>
  <c r="V340" i="1" s="1"/>
  <c r="T341" i="1"/>
  <c r="V341" i="1" s="1"/>
  <c r="T342" i="1"/>
  <c r="V34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V119" i="1" s="1"/>
  <c r="T28" i="1"/>
  <c r="V28" i="1" s="1"/>
  <c r="T126" i="1"/>
  <c r="T21" i="1"/>
  <c r="V21" i="1" s="1"/>
  <c r="T22" i="1"/>
  <c r="T23" i="1"/>
  <c r="T24" i="1"/>
  <c r="T25" i="1"/>
  <c r="V25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V39" i="1" s="1"/>
  <c r="T40" i="1"/>
  <c r="V40" i="1" s="1"/>
  <c r="T56" i="1"/>
  <c r="V56" i="1" s="1"/>
  <c r="T145" i="1"/>
  <c r="V145" i="1" s="1"/>
  <c r="T48" i="1"/>
  <c r="T49" i="1"/>
  <c r="V49" i="1" s="1"/>
  <c r="T50" i="1"/>
  <c r="T60" i="1"/>
  <c r="V60" i="1" s="1"/>
  <c r="T127" i="1"/>
  <c r="V127" i="1" s="1"/>
  <c r="T193" i="1"/>
  <c r="V193" i="1" s="1"/>
  <c r="T93" i="1"/>
  <c r="V93" i="1" s="1"/>
  <c r="T94" i="1"/>
  <c r="V94" i="1" s="1"/>
  <c r="T95" i="1"/>
  <c r="V95" i="1" s="1"/>
  <c r="T83" i="1"/>
  <c r="V83" i="1" s="1"/>
  <c r="T84" i="1"/>
  <c r="V84" i="1" s="1"/>
  <c r="T85" i="1"/>
  <c r="V85" i="1" s="1"/>
  <c r="T130" i="1"/>
  <c r="V130" i="1" s="1"/>
  <c r="T131" i="1"/>
  <c r="V131" i="1" s="1"/>
  <c r="T194" i="1"/>
  <c r="V194" i="1" s="1"/>
  <c r="T152" i="1"/>
  <c r="V152" i="1" s="1"/>
  <c r="T153" i="1"/>
  <c r="V153" i="1" s="1"/>
  <c r="T136" i="1"/>
  <c r="V136" i="1" s="1"/>
  <c r="T154" i="1"/>
  <c r="V154" i="1" s="1"/>
  <c r="T157" i="1"/>
  <c r="V157" i="1" s="1"/>
  <c r="T281" i="1"/>
  <c r="T177" i="1"/>
  <c r="T178" i="1"/>
  <c r="V178" i="1" s="1"/>
  <c r="T187" i="1"/>
  <c r="V187" i="1" s="1"/>
  <c r="T189" i="1"/>
  <c r="V189" i="1" s="1"/>
  <c r="T190" i="1"/>
  <c r="V190" i="1" s="1"/>
  <c r="T212" i="1"/>
  <c r="V212" i="1" s="1"/>
  <c r="T199" i="1"/>
  <c r="V199" i="1" s="1"/>
  <c r="T200" i="1"/>
  <c r="V200" i="1" s="1"/>
  <c r="T222" i="1"/>
  <c r="V222" i="1" s="1"/>
  <c r="T215" i="1"/>
  <c r="V215" i="1" s="1"/>
  <c r="T216" i="1"/>
  <c r="V216" i="1" s="1"/>
  <c r="T217" i="1"/>
  <c r="V217" i="1" s="1"/>
  <c r="T218" i="1"/>
  <c r="V218" i="1" s="1"/>
  <c r="T219" i="1"/>
  <c r="V219" i="1" s="1"/>
  <c r="T220" i="1"/>
  <c r="V220" i="1" s="1"/>
  <c r="T225" i="1"/>
  <c r="V225" i="1" s="1"/>
  <c r="T282" i="1"/>
  <c r="V282" i="1" s="1"/>
  <c r="T284" i="1"/>
  <c r="V284" i="1" s="1"/>
  <c r="T285" i="1"/>
  <c r="V285" i="1" s="1"/>
  <c r="T286" i="1"/>
  <c r="V286" i="1" s="1"/>
  <c r="T250" i="1"/>
  <c r="V250" i="1" s="1"/>
  <c r="T251" i="1"/>
  <c r="V251" i="1" s="1"/>
  <c r="T252" i="1"/>
  <c r="V252" i="1" s="1"/>
  <c r="T264" i="1"/>
  <c r="V264" i="1" s="1"/>
  <c r="T266" i="1"/>
  <c r="V266" i="1" s="1"/>
  <c r="T276" i="1"/>
  <c r="V276" i="1" s="1"/>
  <c r="T277" i="1"/>
  <c r="V277" i="1" s="1"/>
  <c r="T267" i="1"/>
  <c r="V267" i="1" s="1"/>
  <c r="T300" i="1"/>
  <c r="V300" i="1" s="1"/>
  <c r="T314" i="1"/>
  <c r="V314" i="1" s="1"/>
  <c r="T315" i="1"/>
  <c r="V315" i="1" s="1"/>
  <c r="T316" i="1"/>
  <c r="V316" i="1" s="1"/>
  <c r="T317" i="1"/>
  <c r="V317" i="1" s="1"/>
  <c r="T318" i="1"/>
  <c r="V318" i="1" s="1"/>
  <c r="T319" i="1"/>
  <c r="V319" i="1" s="1"/>
  <c r="T320" i="1"/>
  <c r="V320" i="1" s="1"/>
  <c r="T345" i="1"/>
  <c r="V345" i="1" s="1"/>
  <c r="T346" i="1"/>
  <c r="V346" i="1" s="1"/>
  <c r="T347" i="1"/>
  <c r="V347" i="1" s="1"/>
  <c r="T348" i="1"/>
  <c r="V348" i="1" s="1"/>
  <c r="T349" i="1"/>
  <c r="V349" i="1" s="1"/>
  <c r="V10" i="1"/>
  <c r="V11" i="1"/>
  <c r="V12" i="1"/>
  <c r="V13" i="1"/>
  <c r="V126" i="1"/>
  <c r="V22" i="1"/>
  <c r="V23" i="1"/>
  <c r="V24" i="1"/>
  <c r="V48" i="1"/>
  <c r="V50" i="1"/>
  <c r="V281" i="1"/>
  <c r="V177" i="1"/>
  <c r="T223" i="1" l="1"/>
  <c r="V223" i="1" s="1"/>
  <c r="T198" i="1"/>
  <c r="V198" i="1" s="1"/>
  <c r="T188" i="1"/>
  <c r="V188" i="1" s="1"/>
  <c r="T176" i="1"/>
  <c r="V176" i="1" s="1"/>
  <c r="T132" i="1"/>
  <c r="V132" i="1" s="1"/>
  <c r="T129" i="1"/>
  <c r="V129" i="1" s="1"/>
  <c r="T82" i="1"/>
  <c r="V82" i="1" s="1"/>
  <c r="T81" i="1"/>
  <c r="V81" i="1" s="1"/>
  <c r="T51" i="1"/>
  <c r="V51" i="1" s="1"/>
  <c r="T47" i="1"/>
  <c r="V47" i="1" s="1"/>
  <c r="S332" i="1"/>
  <c r="S328" i="1"/>
  <c r="S322" i="1"/>
  <c r="S265" i="1"/>
  <c r="S41" i="1"/>
  <c r="S121" i="1"/>
  <c r="T278" i="1"/>
  <c r="V278" i="1" s="1"/>
  <c r="S289" i="1"/>
  <c r="S283" i="1"/>
  <c r="S55" i="1"/>
  <c r="S33" i="1"/>
  <c r="T253" i="1"/>
  <c r="V253" i="1" s="1"/>
  <c r="T156" i="1"/>
  <c r="V156" i="1" s="1"/>
  <c r="S196" i="1"/>
  <c r="S201" i="1"/>
  <c r="T239" i="1"/>
  <c r="V239" i="1" s="1"/>
  <c r="T238" i="1"/>
  <c r="V238" i="1" s="1"/>
  <c r="T237" i="1"/>
  <c r="V237" i="1" s="1"/>
  <c r="S242" i="1"/>
  <c r="T268" i="1"/>
  <c r="V268" i="1" s="1"/>
  <c r="S180" i="1"/>
  <c r="S244" i="1"/>
  <c r="S204" i="1"/>
  <c r="S241" i="1"/>
  <c r="T230" i="1"/>
  <c r="V230" i="1" s="1"/>
  <c r="T291" i="1"/>
  <c r="V291" i="1" s="1"/>
  <c r="S231" i="1"/>
  <c r="S203" i="1"/>
  <c r="S243" i="1"/>
  <c r="T236" i="1"/>
  <c r="V236" i="1" s="1"/>
  <c r="T290" i="1"/>
  <c r="V290" i="1" s="1"/>
  <c r="T228" i="1"/>
  <c r="V228" i="1" s="1"/>
  <c r="S202" i="1"/>
  <c r="T227" i="1"/>
  <c r="V227" i="1" s="1"/>
  <c r="S229" i="1"/>
  <c r="S29" i="1"/>
  <c r="T293" i="1"/>
  <c r="V293" i="1" s="1"/>
  <c r="T226" i="1"/>
  <c r="V226" i="1" s="1"/>
  <c r="S141" i="1"/>
  <c r="S140" i="1"/>
  <c r="T292" i="1"/>
  <c r="V292" i="1" s="1"/>
  <c r="S240" i="1"/>
  <c r="S14" i="1"/>
  <c r="S92" i="1"/>
  <c r="S272" i="1"/>
  <c r="S270" i="1"/>
  <c r="T166" i="1"/>
  <c r="V166" i="1" s="1"/>
  <c r="S133" i="1"/>
  <c r="S61" i="1"/>
  <c r="S107" i="1"/>
  <c r="S257" i="1"/>
  <c r="S128" i="1"/>
  <c r="S106" i="1"/>
  <c r="S261" i="1"/>
  <c r="S63" i="1"/>
  <c r="S269" i="1"/>
  <c r="T65" i="1"/>
  <c r="V65" i="1" s="1"/>
  <c r="S298" i="1"/>
  <c r="S256" i="1"/>
  <c r="S172" i="1"/>
  <c r="S105" i="1"/>
  <c r="T102" i="1"/>
  <c r="V102" i="1" s="1"/>
  <c r="T167" i="1"/>
  <c r="V167" i="1" s="1"/>
  <c r="T91" i="1"/>
  <c r="V91" i="1" s="1"/>
  <c r="S96" i="1"/>
  <c r="T64" i="1"/>
  <c r="V64" i="1" s="1"/>
  <c r="S297" i="1"/>
  <c r="S255" i="1"/>
  <c r="S171" i="1"/>
  <c r="S104" i="1"/>
  <c r="S301" i="1"/>
  <c r="T27" i="1"/>
  <c r="V27" i="1" s="1"/>
  <c r="S147" i="1"/>
  <c r="S280" i="1"/>
  <c r="S259" i="1"/>
  <c r="S296" i="1"/>
  <c r="S254" i="1"/>
  <c r="S170" i="1"/>
  <c r="S103" i="1"/>
  <c r="S62" i="1"/>
  <c r="S295" i="1"/>
  <c r="S169" i="1"/>
  <c r="S16" i="1"/>
  <c r="S302" i="1"/>
  <c r="S146" i="1"/>
  <c r="S294" i="1"/>
  <c r="S168" i="1"/>
  <c r="S191" i="1"/>
  <c r="S73" i="1"/>
  <c r="S164" i="1"/>
  <c r="S71" i="1"/>
  <c r="S66" i="1"/>
  <c r="S148" i="1"/>
  <c r="S258" i="1"/>
  <c r="S15" i="1"/>
  <c r="S26" i="1"/>
  <c r="S72" i="1"/>
  <c r="S260" i="1"/>
  <c r="S333" i="1"/>
  <c r="S224" i="1"/>
  <c r="S124" i="1"/>
  <c r="T344" i="1"/>
  <c r="V344" i="1" s="1"/>
  <c r="T313" i="1"/>
  <c r="V313" i="1" s="1"/>
  <c r="T275" i="1"/>
  <c r="V275" i="1" s="1"/>
  <c r="T249" i="1"/>
  <c r="V249" i="1" s="1"/>
  <c r="T214" i="1"/>
  <c r="V214" i="1" s="1"/>
  <c r="T309" i="1"/>
  <c r="V309" i="1" s="1"/>
  <c r="T135" i="1"/>
  <c r="V135" i="1" s="1"/>
  <c r="T80" i="1"/>
  <c r="V80" i="1" s="1"/>
  <c r="T144" i="1"/>
  <c r="V144" i="1" s="1"/>
  <c r="T125" i="1"/>
  <c r="V125" i="1" s="1"/>
  <c r="T112" i="1"/>
  <c r="V112" i="1" s="1"/>
  <c r="T307" i="1"/>
  <c r="V307" i="1" s="1"/>
  <c r="T185" i="1"/>
  <c r="V185" i="1" s="1"/>
  <c r="T74" i="1"/>
  <c r="V74" i="1" s="1"/>
  <c r="S155" i="1"/>
  <c r="T312" i="1"/>
  <c r="V312" i="1" s="1"/>
  <c r="T197" i="1"/>
  <c r="V197" i="1" s="1"/>
  <c r="T98" i="1"/>
  <c r="V98" i="1" s="1"/>
  <c r="T336" i="1"/>
  <c r="V336" i="1" s="1"/>
  <c r="T311" i="1"/>
  <c r="V311" i="1" s="1"/>
  <c r="T273" i="1"/>
  <c r="V273" i="1" s="1"/>
  <c r="T247" i="1"/>
  <c r="V247" i="1" s="1"/>
  <c r="T207" i="1"/>
  <c r="V207" i="1" s="1"/>
  <c r="T175" i="1"/>
  <c r="V175" i="1" s="1"/>
  <c r="T151" i="1"/>
  <c r="V151" i="1" s="1"/>
  <c r="T78" i="1"/>
  <c r="V78" i="1" s="1"/>
  <c r="T45" i="1"/>
  <c r="V45" i="1" s="1"/>
  <c r="T17" i="1"/>
  <c r="V17" i="1" s="1"/>
  <c r="T110" i="1"/>
  <c r="V110" i="1" s="1"/>
  <c r="T305" i="1"/>
  <c r="V305" i="1" s="1"/>
  <c r="T183" i="1"/>
  <c r="V183" i="1" s="1"/>
  <c r="T70" i="1"/>
  <c r="V70" i="1" s="1"/>
  <c r="T248" i="1"/>
  <c r="V248" i="1" s="1"/>
  <c r="T46" i="1"/>
  <c r="V46" i="1" s="1"/>
  <c r="T306" i="1"/>
  <c r="V306" i="1" s="1"/>
  <c r="T335" i="1"/>
  <c r="V335" i="1" s="1"/>
  <c r="T310" i="1"/>
  <c r="V310" i="1" s="1"/>
  <c r="T263" i="1"/>
  <c r="V263" i="1" s="1"/>
  <c r="T246" i="1"/>
  <c r="V246" i="1" s="1"/>
  <c r="T206" i="1"/>
  <c r="V206" i="1" s="1"/>
  <c r="T174" i="1"/>
  <c r="V174" i="1" s="1"/>
  <c r="T150" i="1"/>
  <c r="V150" i="1" s="1"/>
  <c r="T192" i="1"/>
  <c r="V192" i="1" s="1"/>
  <c r="T44" i="1"/>
  <c r="V44" i="1" s="1"/>
  <c r="T143" i="1"/>
  <c r="V143" i="1" s="1"/>
  <c r="T109" i="1"/>
  <c r="V109" i="1" s="1"/>
  <c r="T304" i="1"/>
  <c r="V304" i="1" s="1"/>
  <c r="T182" i="1"/>
  <c r="V182" i="1" s="1"/>
  <c r="T69" i="1"/>
  <c r="V69" i="1" s="1"/>
  <c r="T343" i="1"/>
  <c r="V343" i="1" s="1"/>
  <c r="T274" i="1"/>
  <c r="V274" i="1" s="1"/>
  <c r="T213" i="1"/>
  <c r="V213" i="1" s="1"/>
  <c r="T134" i="1"/>
  <c r="V134" i="1" s="1"/>
  <c r="T79" i="1"/>
  <c r="V79" i="1" s="1"/>
  <c r="T18" i="1"/>
  <c r="V18" i="1" s="1"/>
  <c r="T111" i="1"/>
  <c r="V111" i="1" s="1"/>
  <c r="T184" i="1"/>
  <c r="V184" i="1" s="1"/>
  <c r="T334" i="1"/>
  <c r="V334" i="1" s="1"/>
  <c r="T299" i="1"/>
  <c r="V299" i="1" s="1"/>
  <c r="T262" i="1"/>
  <c r="V262" i="1" s="1"/>
  <c r="T245" i="1"/>
  <c r="V245" i="1" s="1"/>
  <c r="T205" i="1"/>
  <c r="V205" i="1" s="1"/>
  <c r="T173" i="1"/>
  <c r="V173" i="1" s="1"/>
  <c r="T149" i="1"/>
  <c r="V149" i="1" s="1"/>
  <c r="T77" i="1"/>
  <c r="V77" i="1" s="1"/>
  <c r="T43" i="1"/>
  <c r="V43" i="1" s="1"/>
  <c r="T142" i="1"/>
  <c r="V142" i="1" s="1"/>
  <c r="T108" i="1"/>
  <c r="V108" i="1" s="1"/>
  <c r="T303" i="1"/>
  <c r="V303" i="1" s="1"/>
  <c r="T181" i="1"/>
  <c r="V181" i="1" s="1"/>
  <c r="T68" i="1"/>
  <c r="V68" i="1" s="1"/>
  <c r="B2" i="2"/>
  <c r="C2" i="2"/>
  <c r="A5" i="2" l="1"/>
  <c r="D4" i="1" s="1"/>
  <c r="V3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<sst xmlns="http://schemas.openxmlformats.org/spreadsheetml/2006/main" count="4320" uniqueCount="755">
  <si>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</si>
  <si>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</si>
  <si>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</si>
  <si>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</si>
  <si>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</si>
  <si>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</si>
  <si>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</si>
  <si>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</si>
  <si>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</si>
  <si>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</si>
  <si>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</si>
  <si>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</si>
  <si>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</si>
  <si>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</si>
  <si>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</si>
  <si>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</si>
  <si>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</si>
  <si>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</si>
  <si>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</si>
  <si>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</si>
  <si>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</si>
  <si>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</si>
  <si>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</si>
  <si>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</si>
  <si>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</si>
  <si>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</si>
  <si>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</si>
  <si>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</si>
  <si>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</si>
  <si>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</si>
  <si>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</si>
  <si>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</si>
  <si>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</si>
  <si>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</si>
  <si>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</si>
  <si>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</si>
  <si>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</si>
  <si>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</si>
  <si>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</si>
  <si>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</si>
  <si>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</si>
  <si>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</si>
  <si>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</si>
  <si>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</si>
  <si>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</si>
  <si>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</si>
  <si>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</si>
  <si>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</si>
  <si>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</si>
  <si>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</si>
  <si>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</si>
  <si>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</si>
  <si>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</si>
  <si>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</si>
  <si>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</si>
  <si>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</si>
  <si>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</si>
  <si>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</si>
  <si>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</si>
  <si>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</si>
  <si>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</si>
  <si>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</si>
  <si>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</si>
  <si>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</si>
  <si>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</si>
  <si>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</si>
  <si>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</si>
  <si>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</si>
  <si>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</si>
  <si>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</si>
  <si>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</si>
  <si>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</si>
  <si>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</si>
  <si>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</si>
  <si>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</si>
  <si>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</si>
  <si>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</si>
  <si>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</si>
  <si>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</si>
  <si>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</si>
  <si>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</si>
  <si>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</si>
  <si>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</si>
  <si>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</si>
  <si>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</si>
  <si>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</si>
  <si>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</si>
  <si>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</si>
  <si>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PAS01</t>
  </si>
  <si>
    <t>PALMETTO SURGERY CENTER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</si>
  <si>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</si>
  <si>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</si>
  <si>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</si>
  <si>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</si>
  <si>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</si>
  <si>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</si>
  <si>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</si>
  <si>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</si>
  <si>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</si>
  <si>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</si>
  <si>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</si>
  <si>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</si>
  <si>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</si>
  <si>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</si>
  <si>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CAH12</t>
  </si>
  <si>
    <t>CAROLINAS HEALTHCARE SYSTEM - NC</t>
  </si>
  <si>
    <t>28203</t>
  </si>
  <si>
    <t>STEPHEN NORRIS</t>
  </si>
  <si>
    <t>MARK GRANT</t>
  </si>
  <si>
    <t>JESSICA MAKRINOS</t>
  </si>
  <si>
    <t>TREY PETERSON</t>
  </si>
  <si>
    <t>MIKE PUCINO</t>
  </si>
  <si>
    <t>520-151</t>
  </si>
  <si>
    <t>520-151 - TINY TEF VT 0.76MM FLPL</t>
  </si>
  <si>
    <t>CAC04</t>
  </si>
  <si>
    <t>CAPITAL CITY SURGERY CENTER</t>
  </si>
  <si>
    <t>600</t>
  </si>
  <si>
    <t>600 - OFFSET ALTO TOTAL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</si>
  <si>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</si>
  <si>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</si>
  <si>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</si>
  <si>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</si>
  <si>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</si>
  <si>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</si>
  <si>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</si>
  <si>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</si>
  <si>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930-021</t>
  </si>
  <si>
    <t>930-021 - Lance, Flat Blade w/Flat Handle</t>
  </si>
  <si>
    <t>930-014</t>
  </si>
  <si>
    <t>930-014 - Tapered Straight edge angled upward cut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</si>
  <si>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</si>
  <si>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</si>
  <si>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</si>
  <si>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</si>
  <si>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</si>
  <si>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</si>
  <si>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</si>
  <si>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</si>
  <si>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</si>
  <si>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WAU05</t>
  </si>
  <si>
    <t>WAYNE UNC HEALTHCARE</t>
  </si>
  <si>
    <t>GOLDSBORO</t>
  </si>
  <si>
    <t>27534</t>
  </si>
  <si>
    <t>CAS09</t>
  </si>
  <si>
    <t>CAROLINA SURGICAL CENTER</t>
  </si>
  <si>
    <t>520-182</t>
  </si>
  <si>
    <t>520-182 - RUETER BOBBIN W/HOLES VT 1.14 MM FLPL</t>
  </si>
  <si>
    <t>HAH04</t>
  </si>
  <si>
    <t>HARRIS REGIONAL HOSPITAL</t>
  </si>
  <si>
    <t>SYLVA</t>
  </si>
  <si>
    <t>28779</t>
  </si>
  <si>
    <t>605</t>
  </si>
  <si>
    <t>605 - CENTERED ALTO TOTAL</t>
  </si>
  <si>
    <t>671</t>
  </si>
  <si>
    <t>671 - BOJRAB ALTO PRE CUT _x000D_
2.00 - 2.50MM L</t>
  </si>
  <si>
    <t>510-133C</t>
  </si>
  <si>
    <t>510-133C - COLLAR BUTTON PC SI 1.27MM</t>
  </si>
  <si>
    <t>650</t>
  </si>
  <si>
    <t>650 - OFFSET ALTO PARTIAL</t>
  </si>
  <si>
    <t>WILMINGTON</t>
  </si>
  <si>
    <t>28401</t>
  </si>
  <si>
    <t>510-133</t>
  </si>
  <si>
    <t>510-133 - COLLAR BUTTON SI 1.27MM</t>
  </si>
  <si>
    <t>510-122</t>
  </si>
  <si>
    <t>510-122 - TRIUNE VT SI 1.35MM X 5MM</t>
  </si>
  <si>
    <t>510-131</t>
  </si>
  <si>
    <t>510-131 - COLLAR BUTTON VT SI 1.27MM</t>
  </si>
  <si>
    <t>467-425</t>
  </si>
  <si>
    <t>467-425 - ECLIPSE PISTON .5 X 4.25MM</t>
  </si>
  <si>
    <t>675</t>
  </si>
  <si>
    <t>675 - BOJRAB ALTO PARTIAL</t>
  </si>
  <si>
    <t>421-400</t>
  </si>
  <si>
    <t>421-400 - LIPPY BUCKET W/NOTCH _x000D_
.4 DIA X 4.00MM L</t>
  </si>
  <si>
    <t>Justin Gross</t>
  </si>
  <si>
    <t>BOONE</t>
  </si>
  <si>
    <t>28607</t>
  </si>
  <si>
    <t>510-111</t>
  </si>
  <si>
    <t>510-111 - T-TUBE SI 1.27MM X 6MM</t>
  </si>
  <si>
    <t>520-021</t>
  </si>
  <si>
    <t>520-021 - BOBBIN VT 1.02MM FLPL</t>
  </si>
  <si>
    <t>SUC03</t>
  </si>
  <si>
    <t>SURGERY CENTER OF PELHAM</t>
  </si>
  <si>
    <t>GREER</t>
  </si>
  <si>
    <t>29650</t>
  </si>
  <si>
    <t>421-450</t>
  </si>
  <si>
    <t>421-450 - LIPPY BUCKET W/NOTCH _x000D_
.4 DIA X 4.50MM L</t>
  </si>
  <si>
    <t>28602</t>
  </si>
  <si>
    <t>HOS07</t>
  </si>
  <si>
    <t>HOLLY SPRINGS SURGERY CENTER</t>
  </si>
  <si>
    <t>HOLLY SPRINGS</t>
  </si>
  <si>
    <t>27540</t>
  </si>
  <si>
    <t>MOORESVILLE</t>
  </si>
  <si>
    <t>28117</t>
  </si>
  <si>
    <t>930-011</t>
  </si>
  <si>
    <t>930-011 - Tympanoplasty, angled 2.5mm wide</t>
  </si>
  <si>
    <t>520-506</t>
  </si>
  <si>
    <t>520-506 - ARMSTRONG VT, 1.14MM ID, FLPL</t>
  </si>
  <si>
    <t>GREENSBORO</t>
  </si>
  <si>
    <t>PIH04</t>
  </si>
  <si>
    <t>PIEDMONT HEALTHCARE</t>
  </si>
  <si>
    <t>525-502</t>
  </si>
  <si>
    <t>525-502 - ARMSTRONG VT, 1.14MM ID, BLUE FLPL</t>
  </si>
  <si>
    <t>PRN01</t>
  </si>
  <si>
    <t>PROVIDENCE NORTHEAST HOSPITAL</t>
  </si>
  <si>
    <t>29203</t>
  </si>
  <si>
    <t>525-641</t>
  </si>
  <si>
    <t>525-641 - POPE VENT TUBE, 1.14MM ID, BLUE FLPL</t>
  </si>
  <si>
    <t>VAM26</t>
  </si>
  <si>
    <t>V. A. MEDICAL CENTER - SC CHARLESTON</t>
  </si>
  <si>
    <t>29401</t>
  </si>
  <si>
    <t>SOE08</t>
  </si>
  <si>
    <t>SOUTHEASTERN ENT</t>
  </si>
  <si>
    <t>LEM02</t>
  </si>
  <si>
    <t>LEXINGTON MEDICAL CENTER</t>
  </si>
  <si>
    <t>WEST COLUMBIA</t>
  </si>
  <si>
    <t>29169</t>
  </si>
  <si>
    <t>510-121</t>
  </si>
  <si>
    <t>510-121 - TRIUNE VT SI 1.35MM X 5MM</t>
  </si>
  <si>
    <t>910</t>
  </si>
  <si>
    <t>910 - ALTO Cutter</t>
  </si>
  <si>
    <t>510-052</t>
  </si>
  <si>
    <t>510-052 - PAPARELLA VT SI 1.02MM</t>
  </si>
  <si>
    <t>695</t>
  </si>
  <si>
    <t>695 - DORNHOFFER ALTO PARTIAL</t>
  </si>
  <si>
    <t>510-112</t>
  </si>
  <si>
    <t>510-112 - T-TUBE SI 1.27MM X 6MM</t>
  </si>
  <si>
    <t>510-281C</t>
  </si>
  <si>
    <t>510-281C - ARMSTRONG R VT W/TAB PC SI 1.14MM</t>
  </si>
  <si>
    <t>467-450</t>
  </si>
  <si>
    <t>467-450 - ECLIPSE PISTON .5 X 4.50MM</t>
  </si>
  <si>
    <t>750-150</t>
  </si>
  <si>
    <t>750-150 - FRISBEE PARTIAL 1.50MM L</t>
  </si>
  <si>
    <t>COM04</t>
  </si>
  <si>
    <t>CONWAY MEDICAL CENTER, INC.</t>
  </si>
  <si>
    <t>CONWAY</t>
  </si>
  <si>
    <t>29526</t>
  </si>
  <si>
    <t>510-151</t>
  </si>
  <si>
    <t>510-151 - MINI-REVERSIBLE VT SI 0.89 MM</t>
  </si>
  <si>
    <t>750-050</t>
  </si>
  <si>
    <t>750-050 - FRISBEE PARTIAL 0.5MM L</t>
  </si>
  <si>
    <t>652</t>
  </si>
  <si>
    <t>652 - OWENS ASSURE ALTO PARTIAL</t>
  </si>
  <si>
    <t>SG368663</t>
  </si>
  <si>
    <t>SG369943</t>
  </si>
  <si>
    <t>SG370074</t>
  </si>
  <si>
    <t>SG370204</t>
  </si>
  <si>
    <t>SG370247</t>
  </si>
  <si>
    <t>500-061</t>
  </si>
  <si>
    <t>500-061 - PED BOBBIN VT 0.78MM ID BLUE TI</t>
  </si>
  <si>
    <t>CLR01</t>
  </si>
  <si>
    <t>CLEVELAND REGIONAL MEDICAL CENTER</t>
  </si>
  <si>
    <t>SHELBY</t>
  </si>
  <si>
    <t>28152</t>
  </si>
  <si>
    <t>SG370780</t>
  </si>
  <si>
    <t>CHF01</t>
  </si>
  <si>
    <t>BLUE RIDGE ENT</t>
  </si>
  <si>
    <t>SG370888</t>
  </si>
  <si>
    <t>SG370948</t>
  </si>
  <si>
    <t>SG370952</t>
  </si>
  <si>
    <t>625B</t>
  </si>
  <si>
    <t>625B - BOJRAB ALTO TOTAL W/SHOE</t>
  </si>
  <si>
    <t>NEH02</t>
  </si>
  <si>
    <t>NEW HANOVER REGIONAL MEDICAL CENTER</t>
  </si>
  <si>
    <t>SG371429</t>
  </si>
  <si>
    <t>GM289550</t>
  </si>
  <si>
    <t>SG371467</t>
  </si>
  <si>
    <t>CAV04</t>
  </si>
  <si>
    <t>CATAWBA VALLEY MEDICAL CTR</t>
  </si>
  <si>
    <t>GM289582</t>
  </si>
  <si>
    <t>SG371473</t>
  </si>
  <si>
    <t>GM289674</t>
  </si>
  <si>
    <t>636-080</t>
  </si>
  <si>
    <t>636-080 - DORNHOFFER FOOTPLATE SHOE_x000D_
.8MM DIA</t>
  </si>
  <si>
    <t>SG371642</t>
  </si>
  <si>
    <t>GM289769</t>
  </si>
  <si>
    <t>SG371687</t>
  </si>
  <si>
    <t>GM290936</t>
  </si>
  <si>
    <t>SG371742</t>
  </si>
  <si>
    <t>GM290053</t>
  </si>
  <si>
    <t>SG371981</t>
  </si>
  <si>
    <t>GM290176</t>
  </si>
  <si>
    <t>SG371985</t>
  </si>
  <si>
    <t>GM291276</t>
  </si>
  <si>
    <t>SG371990</t>
  </si>
  <si>
    <t>GM290052</t>
  </si>
  <si>
    <t>SG372087</t>
  </si>
  <si>
    <t>GM290279</t>
  </si>
  <si>
    <t>SG372184</t>
  </si>
  <si>
    <t>GM290384</t>
  </si>
  <si>
    <t>510-061</t>
  </si>
  <si>
    <t>510-061 - PAPARELLA VT W/TAB SI 1.14MM</t>
  </si>
  <si>
    <t>SG372229</t>
  </si>
  <si>
    <t>GAM03</t>
  </si>
  <si>
    <t>GASTON MEMORIAL HOSPITAL</t>
  </si>
  <si>
    <t>GASTONIA</t>
  </si>
  <si>
    <t>28054</t>
  </si>
  <si>
    <t>GM290483</t>
  </si>
  <si>
    <t>510-301</t>
  </si>
  <si>
    <t>510-301 - TRIUNE TRUMPET VT SI 1.27MM</t>
  </si>
  <si>
    <t>SG372320</t>
  </si>
  <si>
    <t>GM290490</t>
  </si>
  <si>
    <t>SG372355</t>
  </si>
  <si>
    <t>GM290550</t>
  </si>
  <si>
    <t>SG372404</t>
  </si>
  <si>
    <t>GM291153</t>
  </si>
  <si>
    <t>SG372426</t>
  </si>
  <si>
    <t>GM290589</t>
  </si>
  <si>
    <t>SG372520</t>
  </si>
  <si>
    <t>GM290657</t>
  </si>
  <si>
    <t>SG372541</t>
  </si>
  <si>
    <t>GM290789</t>
  </si>
  <si>
    <t>SG372635</t>
  </si>
  <si>
    <t>GM291871</t>
  </si>
  <si>
    <t>951-100-007-SB</t>
  </si>
  <si>
    <t>G-DRAGONFLY</t>
  </si>
  <si>
    <t>951-100-007-SB - DragonFly Skinny BUR 100mm x 0.7mm</t>
  </si>
  <si>
    <t>GM291687</t>
  </si>
  <si>
    <t>930-022</t>
  </si>
  <si>
    <t>930-022 - Tympanoplasty Blade, Straight 2.5mm Wide</t>
  </si>
  <si>
    <t>SG372665</t>
  </si>
  <si>
    <t>GM290878</t>
  </si>
  <si>
    <t>SG372673</t>
  </si>
  <si>
    <t>ATS02</t>
  </si>
  <si>
    <t>ATLANTIC SURGICENTER</t>
  </si>
  <si>
    <t>28411</t>
  </si>
  <si>
    <t>GM291317</t>
  </si>
  <si>
    <t>SG372679</t>
  </si>
  <si>
    <t>GM290946</t>
  </si>
  <si>
    <t>SG372686</t>
  </si>
  <si>
    <t>GM290897</t>
  </si>
  <si>
    <t>SG372721</t>
  </si>
  <si>
    <t>GM290891</t>
  </si>
  <si>
    <t>473-425</t>
  </si>
  <si>
    <t>473-425 - ECLIPSE FLAT RIBBON PSTN .5MM X 4.25MM L</t>
  </si>
  <si>
    <t>SG372851</t>
  </si>
  <si>
    <t>GM290984</t>
  </si>
  <si>
    <t>SG373013</t>
  </si>
  <si>
    <t>GM291574</t>
  </si>
  <si>
    <t>SG373087</t>
  </si>
  <si>
    <t>GM291271</t>
  </si>
  <si>
    <t>SG373172</t>
  </si>
  <si>
    <t>GM291832</t>
  </si>
  <si>
    <t>SG373180</t>
  </si>
  <si>
    <t>WIE01</t>
  </si>
  <si>
    <t>WILMINGTON EAR NOSE &amp; THROAT ASSOCIATES, PA</t>
  </si>
  <si>
    <t>28405</t>
  </si>
  <si>
    <t>GM291874</t>
  </si>
  <si>
    <t>SG373302</t>
  </si>
  <si>
    <t>WAR02</t>
  </si>
  <si>
    <t>WAKEMED RALEIGH CAMPUS</t>
  </si>
  <si>
    <t>GM291894</t>
  </si>
  <si>
    <t>SG373334</t>
  </si>
  <si>
    <t>GM291773</t>
  </si>
  <si>
    <t>SG373408</t>
  </si>
  <si>
    <t>GM291870</t>
  </si>
  <si>
    <t>SG373506</t>
  </si>
  <si>
    <t>GM292422</t>
  </si>
  <si>
    <t>SG373530</t>
  </si>
  <si>
    <t>ASH01</t>
  </si>
  <si>
    <t>ASHEVILLE HEAD, NECK AND EAR CLINIC</t>
  </si>
  <si>
    <t>ASHEVILLE</t>
  </si>
  <si>
    <t>28803</t>
  </si>
  <si>
    <t>GM292245</t>
  </si>
  <si>
    <t>SG373683</t>
  </si>
  <si>
    <t>CAS18</t>
  </si>
  <si>
    <t>CAROLINA SINUS CENTER</t>
  </si>
  <si>
    <t>GM292161</t>
  </si>
  <si>
    <t>520-011</t>
  </si>
  <si>
    <t>520-011 - COLLAR BUTTON VT 1.27MM FLPL</t>
  </si>
  <si>
    <t>SG373887</t>
  </si>
  <si>
    <t>GM292477</t>
  </si>
  <si>
    <t>SG373940</t>
  </si>
  <si>
    <t>GM292481</t>
  </si>
  <si>
    <t>SG374026</t>
  </si>
  <si>
    <t>COR04</t>
  </si>
  <si>
    <t>COLUMBUS REGIONAL HEALTHCARE SYSTEM</t>
  </si>
  <si>
    <t>WHITEVILLE</t>
  </si>
  <si>
    <t>28472</t>
  </si>
  <si>
    <t>GM292493</t>
  </si>
  <si>
    <t>S-2500</t>
  </si>
  <si>
    <t>S-2500 - SHEEHY BONE DUST COLLECTOR</t>
  </si>
  <si>
    <t>SG374271</t>
  </si>
  <si>
    <t>GM292837</t>
  </si>
  <si>
    <t>SG374280</t>
  </si>
  <si>
    <t>GM292856</t>
  </si>
  <si>
    <t>SG374460</t>
  </si>
  <si>
    <t>GM292950</t>
  </si>
  <si>
    <t>SG374511</t>
  </si>
  <si>
    <t>GM293188</t>
  </si>
  <si>
    <t>SG374592</t>
  </si>
  <si>
    <t>CHE01</t>
  </si>
  <si>
    <t>CHARLOTTE EYE, EAR, NOSE &amp; THROAT ASSOC.</t>
  </si>
  <si>
    <t>28210</t>
  </si>
  <si>
    <t>GM293176</t>
  </si>
  <si>
    <t>SG374616</t>
  </si>
  <si>
    <t>GM293239</t>
  </si>
  <si>
    <t>SG374620</t>
  </si>
  <si>
    <t>GM293244</t>
  </si>
  <si>
    <t>SG374631</t>
  </si>
  <si>
    <t>GM293181</t>
  </si>
  <si>
    <t>SG374645</t>
  </si>
  <si>
    <t>GM293193</t>
  </si>
  <si>
    <t>SG374805</t>
  </si>
  <si>
    <t>GM293651</t>
  </si>
  <si>
    <t>SG374809</t>
  </si>
  <si>
    <t>GM293320</t>
  </si>
  <si>
    <t>SG374921</t>
  </si>
  <si>
    <t>GM293581</t>
  </si>
  <si>
    <t>520-272</t>
  </si>
  <si>
    <t>520-272 - MODIFIED ARMSTRONG GROMMET 1.14MM ID</t>
  </si>
  <si>
    <t>SG374945</t>
  </si>
  <si>
    <t>GM293644</t>
  </si>
  <si>
    <t>SG322824</t>
  </si>
  <si>
    <t>GM07200C</t>
  </si>
  <si>
    <t>SG363988</t>
  </si>
  <si>
    <t>GM290790</t>
  </si>
  <si>
    <t>SP-4000</t>
  </si>
  <si>
    <t>SP-4000 - OTOMED SUCTION TUBING</t>
  </si>
  <si>
    <t>GM289914</t>
  </si>
  <si>
    <t>1.82.03</t>
  </si>
  <si>
    <t>1.82.03 - EndoEar™ SUCTION, 3F-SD</t>
  </si>
  <si>
    <t>1.81.03</t>
  </si>
  <si>
    <t>1.81.03 - EndoEar™ SUCTION, 3F-SU</t>
  </si>
  <si>
    <t>SG369760</t>
  </si>
  <si>
    <t>GM291094</t>
  </si>
  <si>
    <t>SG369761</t>
  </si>
  <si>
    <t>GM291143</t>
  </si>
  <si>
    <t>GM291060</t>
  </si>
  <si>
    <t>SG369982</t>
  </si>
  <si>
    <t>GM291054</t>
  </si>
  <si>
    <t>SG370073</t>
  </si>
  <si>
    <t>GM291026</t>
  </si>
  <si>
    <t>GM290963</t>
  </si>
  <si>
    <t>GM291023</t>
  </si>
  <si>
    <t>SG370240</t>
  </si>
  <si>
    <t>GM291052</t>
  </si>
  <si>
    <t>GM290976</t>
  </si>
  <si>
    <t>SG370394</t>
  </si>
  <si>
    <t>GM291015</t>
  </si>
  <si>
    <t>SG370693</t>
  </si>
  <si>
    <t>GM290967</t>
  </si>
  <si>
    <t>GM291018</t>
  </si>
  <si>
    <t>GM289941</t>
  </si>
  <si>
    <t>SG370946</t>
  </si>
  <si>
    <t>GM291127</t>
  </si>
  <si>
    <t>GM291162</t>
  </si>
  <si>
    <t>GM291012</t>
  </si>
  <si>
    <t>SG371302</t>
  </si>
  <si>
    <t>GM289537</t>
  </si>
  <si>
    <t>SG371323</t>
  </si>
  <si>
    <t>GM291250</t>
  </si>
  <si>
    <t>SG371339</t>
  </si>
  <si>
    <t>GM289916</t>
  </si>
  <si>
    <t>SG371346</t>
  </si>
  <si>
    <t>GM291036</t>
  </si>
  <si>
    <t>SG371408</t>
  </si>
  <si>
    <t>GM289652</t>
  </si>
  <si>
    <t>GM292038</t>
  </si>
  <si>
    <t>SG371431</t>
  </si>
  <si>
    <t>GM291245</t>
  </si>
  <si>
    <t>SG371456</t>
  </si>
  <si>
    <t>GM289541</t>
  </si>
  <si>
    <t>SG371500</t>
  </si>
  <si>
    <t>GM291006</t>
  </si>
  <si>
    <t>SG371564</t>
  </si>
  <si>
    <t>GM289776</t>
  </si>
  <si>
    <t>510-131C</t>
  </si>
  <si>
    <t>510-131C - COLLAR BUTTON VT PC SI 1.27MM</t>
  </si>
  <si>
    <t>510-041C</t>
  </si>
  <si>
    <t>510-041C - PAPARELLA VT W/TAB PC SI 1.02MM</t>
  </si>
  <si>
    <t>SG371652</t>
  </si>
  <si>
    <t>GM290094</t>
  </si>
  <si>
    <t>SG371736</t>
  </si>
  <si>
    <t>GM290087</t>
  </si>
  <si>
    <t>SG371864</t>
  </si>
  <si>
    <t>GM290190</t>
  </si>
  <si>
    <t>655</t>
  </si>
  <si>
    <t>655 - CENTERED ALTO PARTIAL</t>
  </si>
  <si>
    <t>SG371877</t>
  </si>
  <si>
    <t>GM290312</t>
  </si>
  <si>
    <t>SG371894</t>
  </si>
  <si>
    <t>GM290167</t>
  </si>
  <si>
    <t>SG371895</t>
  </si>
  <si>
    <t>GM290183</t>
  </si>
  <si>
    <t>SG371919</t>
  </si>
  <si>
    <t>PES05</t>
  </si>
  <si>
    <t>PERSON STREET PHARMACY</t>
  </si>
  <si>
    <t>27604</t>
  </si>
  <si>
    <t>GM290208</t>
  </si>
  <si>
    <t>SG371962</t>
  </si>
  <si>
    <t>GM291283</t>
  </si>
  <si>
    <t>SG371982</t>
  </si>
  <si>
    <t>GM290139</t>
  </si>
  <si>
    <t>421-550</t>
  </si>
  <si>
    <t>421-550 - LIPPY BUCKET W/NOTCH _x000D_
.4 DIA X 5.50MM L</t>
  </si>
  <si>
    <t>SG371984</t>
  </si>
  <si>
    <t>GM290188</t>
  </si>
  <si>
    <t>SG372022</t>
  </si>
  <si>
    <t>GM290256</t>
  </si>
  <si>
    <t>SG372060</t>
  </si>
  <si>
    <t>WAF02</t>
  </si>
  <si>
    <t>WAKE FOREST AMBULATORY VENTURES</t>
  </si>
  <si>
    <t>GM291193</t>
  </si>
  <si>
    <t>SG372089</t>
  </si>
  <si>
    <t>GM290255</t>
  </si>
  <si>
    <t>SG372128</t>
  </si>
  <si>
    <t>GM290237</t>
  </si>
  <si>
    <t>750-100</t>
  </si>
  <si>
    <t>750-100 - FRISBEE PARTIAL 1.00MM L</t>
  </si>
  <si>
    <t>SG372131</t>
  </si>
  <si>
    <t>GM290266</t>
  </si>
  <si>
    <t>SG372338</t>
  </si>
  <si>
    <t>GM290450</t>
  </si>
  <si>
    <t>GM290785</t>
  </si>
  <si>
    <t>SG372393</t>
  </si>
  <si>
    <t>GM290507</t>
  </si>
  <si>
    <t>SG372464</t>
  </si>
  <si>
    <t>GM290646</t>
  </si>
  <si>
    <t>600A</t>
  </si>
  <si>
    <t>600A - OFFSET DUO ALTO TOTAL</t>
  </si>
  <si>
    <t>GM291959</t>
  </si>
  <si>
    <t>SG372475</t>
  </si>
  <si>
    <t>GM290623</t>
  </si>
  <si>
    <t>GM291940</t>
  </si>
  <si>
    <t>SG372478</t>
  </si>
  <si>
    <t>GM290746</t>
  </si>
  <si>
    <t>SG372488</t>
  </si>
  <si>
    <t>GM290763</t>
  </si>
  <si>
    <t>GM290617</t>
  </si>
  <si>
    <t>SG372528</t>
  </si>
  <si>
    <t>GM290632</t>
  </si>
  <si>
    <t>SG372542</t>
  </si>
  <si>
    <t>GM291046</t>
  </si>
  <si>
    <t>SG372657</t>
  </si>
  <si>
    <t>GM291116</t>
  </si>
  <si>
    <t>GM292054</t>
  </si>
  <si>
    <t>SG372693</t>
  </si>
  <si>
    <t>UNR01</t>
  </si>
  <si>
    <t>CAROLINAS HEALTHCARE SYSTEM</t>
  </si>
  <si>
    <t>MONROE</t>
  </si>
  <si>
    <t>28112</t>
  </si>
  <si>
    <t>GM290765</t>
  </si>
  <si>
    <t>SG372710</t>
  </si>
  <si>
    <t>GM291495</t>
  </si>
  <si>
    <t>SG372748</t>
  </si>
  <si>
    <t>GM291306</t>
  </si>
  <si>
    <t>SG372775</t>
  </si>
  <si>
    <t>GM291228</t>
  </si>
  <si>
    <t>SG372800</t>
  </si>
  <si>
    <t>GM290996</t>
  </si>
  <si>
    <t>SG372826</t>
  </si>
  <si>
    <t>GM291302</t>
  </si>
  <si>
    <t>SG372829</t>
  </si>
  <si>
    <t>GM291002</t>
  </si>
  <si>
    <t>SG372833</t>
  </si>
  <si>
    <t>GM291399</t>
  </si>
  <si>
    <t>SG372842</t>
  </si>
  <si>
    <t>GM291494</t>
  </si>
  <si>
    <t>SG372873</t>
  </si>
  <si>
    <t>GM292021</t>
  </si>
  <si>
    <t>SG372917</t>
  </si>
  <si>
    <t>GM291217</t>
  </si>
  <si>
    <t>SG372968</t>
  </si>
  <si>
    <t>GM291524</t>
  </si>
  <si>
    <t>468-475</t>
  </si>
  <si>
    <t>468-475 - ECLIPSE PISTON .6 X 4.75MM</t>
  </si>
  <si>
    <t>SG372980</t>
  </si>
  <si>
    <t>GM291553</t>
  </si>
  <si>
    <t>SG373012</t>
  </si>
  <si>
    <t>GM291734</t>
  </si>
  <si>
    <t>SG373055</t>
  </si>
  <si>
    <t>GM291712</t>
  </si>
  <si>
    <t>525-011</t>
  </si>
  <si>
    <t>525-011 - COLLAR BUTTON VT 1.27MM BLUE FLPL</t>
  </si>
  <si>
    <t>525-501</t>
  </si>
  <si>
    <t>525-501 - ARMSTRONG VT, 1.14MM ID, BLUE FLPL</t>
  </si>
  <si>
    <t>SG373071</t>
  </si>
  <si>
    <t>GM291580</t>
  </si>
  <si>
    <t>SG373073</t>
  </si>
  <si>
    <t>GM291920</t>
  </si>
  <si>
    <t>GM293133</t>
  </si>
  <si>
    <t>GM292932</t>
  </si>
  <si>
    <t>SG373078</t>
  </si>
  <si>
    <t>GM291670</t>
  </si>
  <si>
    <t>402-600</t>
  </si>
  <si>
    <t>402-600 - FLUOROPLASTIC PISTON .6 X 6.00MM</t>
  </si>
  <si>
    <t>642</t>
  </si>
  <si>
    <t>642 - 2 IN 1 ALTO</t>
  </si>
  <si>
    <t>SG373110</t>
  </si>
  <si>
    <t>GM291626</t>
  </si>
  <si>
    <t>SG373236</t>
  </si>
  <si>
    <t>GM291785</t>
  </si>
  <si>
    <t>510-121C</t>
  </si>
  <si>
    <t>510-121C - TRIUNE VT PC SI 1.35MM X 5MM</t>
  </si>
  <si>
    <t>SG373266</t>
  </si>
  <si>
    <t>GM291820</t>
  </si>
  <si>
    <t>SG373335</t>
  </si>
  <si>
    <t>GM292113</t>
  </si>
  <si>
    <t>SG373352</t>
  </si>
  <si>
    <t>GM292087</t>
  </si>
  <si>
    <t>SG373377</t>
  </si>
  <si>
    <t>GM292014</t>
  </si>
  <si>
    <t>SG373385</t>
  </si>
  <si>
    <t>GM292360</t>
  </si>
  <si>
    <t>510-451</t>
  </si>
  <si>
    <t>510-451 - COLLAR BUTTON SI 1.27MM ID, 1.3MM I.F.</t>
  </si>
  <si>
    <t>SG373387</t>
  </si>
  <si>
    <t>GM291994</t>
  </si>
  <si>
    <t>SG373395</t>
  </si>
  <si>
    <t>GM292019</t>
  </si>
  <si>
    <t>GM292359</t>
  </si>
  <si>
    <t>10-314-20</t>
  </si>
  <si>
    <t>10-314-20 - Schuknecht suction tube _x000D_with finger con</t>
  </si>
  <si>
    <t>SG373467</t>
  </si>
  <si>
    <t>GM291915</t>
  </si>
  <si>
    <t>SG373529</t>
  </si>
  <si>
    <t>GM292135</t>
  </si>
  <si>
    <t>SG373539</t>
  </si>
  <si>
    <t>GM292108</t>
  </si>
  <si>
    <t>SG373570</t>
  </si>
  <si>
    <t>GM292137</t>
  </si>
  <si>
    <t>SG373589</t>
  </si>
  <si>
    <t>GM292192</t>
  </si>
  <si>
    <t>SG373619</t>
  </si>
  <si>
    <t>GM292144</t>
  </si>
  <si>
    <t>670</t>
  </si>
  <si>
    <t>670 - HA ALTO PARTIAL</t>
  </si>
  <si>
    <t>SG373628</t>
  </si>
  <si>
    <t>GM292128</t>
  </si>
  <si>
    <t>SG373660</t>
  </si>
  <si>
    <t>GM292293</t>
  </si>
  <si>
    <t>510-042</t>
  </si>
  <si>
    <t>510-042 - PAPARELLA VT W/TAB SI 1.02MM</t>
  </si>
  <si>
    <t>SG373680</t>
  </si>
  <si>
    <t>GM292207</t>
  </si>
  <si>
    <t>SG373743</t>
  </si>
  <si>
    <t>GM292304</t>
  </si>
  <si>
    <t>SG373744</t>
  </si>
  <si>
    <t>GM292318</t>
  </si>
  <si>
    <t>SG373761</t>
  </si>
  <si>
    <t>GM292296</t>
  </si>
  <si>
    <t>SG373870</t>
  </si>
  <si>
    <t>GM292465</t>
  </si>
  <si>
    <t>SG373874</t>
  </si>
  <si>
    <t>GM292454</t>
  </si>
  <si>
    <t>SG373948</t>
  </si>
  <si>
    <t>GM292435</t>
  </si>
  <si>
    <t>906-002</t>
  </si>
  <si>
    <t>906-002 - FEATHERVAC DISPOSABLE STAPES SEAT</t>
  </si>
  <si>
    <t>757-300</t>
  </si>
  <si>
    <t>757-300 - KRAUS K-HELIX PISTON</t>
  </si>
  <si>
    <t>467-475</t>
  </si>
  <si>
    <t>467-475 - ECLIPSE PISTON .5 X 4.75MM</t>
  </si>
  <si>
    <t>SG373959</t>
  </si>
  <si>
    <t>GM292549</t>
  </si>
  <si>
    <t>SG373966</t>
  </si>
  <si>
    <t>GM292942</t>
  </si>
  <si>
    <t>421-600</t>
  </si>
  <si>
    <t>421-600 - LIPPY BUCKET W/NOTCH _x000D_
.4 DIA X 6.00MM L</t>
  </si>
  <si>
    <t>636-060</t>
  </si>
  <si>
    <t>636-060 - K-HELIX FOOTPLATE SHOE_x000D_
.6MM DIA</t>
  </si>
  <si>
    <t>421-500</t>
  </si>
  <si>
    <t>421-500 - LIPPY BUCKET W/NOTCH _x000D_
.4 DIA X 5.00MM L</t>
  </si>
  <si>
    <t>SG374007</t>
  </si>
  <si>
    <t>GM292468</t>
  </si>
  <si>
    <t>SG374039</t>
  </si>
  <si>
    <t>GM292649</t>
  </si>
  <si>
    <t>756-300</t>
  </si>
  <si>
    <t>756-300 - KRAUS K-HELIX CROWN</t>
  </si>
  <si>
    <t>SG374047</t>
  </si>
  <si>
    <t>GM292735</t>
  </si>
  <si>
    <t>SG374052</t>
  </si>
  <si>
    <t>GM292644</t>
  </si>
  <si>
    <t>SG374087</t>
  </si>
  <si>
    <t>GM292663</t>
  </si>
  <si>
    <t>SG374109</t>
  </si>
  <si>
    <t>GM292718</t>
  </si>
  <si>
    <t>GM292826</t>
  </si>
  <si>
    <t>SG374118</t>
  </si>
  <si>
    <t>GM292679</t>
  </si>
  <si>
    <t>915</t>
  </si>
  <si>
    <t>915 - Malleable Titanium Measuring Rod</t>
  </si>
  <si>
    <t>SG374141</t>
  </si>
  <si>
    <t>GM292872</t>
  </si>
  <si>
    <t>427-400</t>
  </si>
  <si>
    <t>427-400 - BARTELS BUCKET _x000D_
.4 DIA X 4.00MM L</t>
  </si>
  <si>
    <t>SG374177</t>
  </si>
  <si>
    <t>MOC03</t>
  </si>
  <si>
    <t>MOSES CONE OFFSITE DIST CENTER</t>
  </si>
  <si>
    <t>27405</t>
  </si>
  <si>
    <t>GM292669</t>
  </si>
  <si>
    <t>SG374182</t>
  </si>
  <si>
    <t>SUC73</t>
  </si>
  <si>
    <t>SURGERY CENTER OF PINEHURST</t>
  </si>
  <si>
    <t>PINEHURST</t>
  </si>
  <si>
    <t>28374</t>
  </si>
  <si>
    <t>GM292773</t>
  </si>
  <si>
    <t>SG374198</t>
  </si>
  <si>
    <t>GM292807</t>
  </si>
  <si>
    <t>602</t>
  </si>
  <si>
    <t>602 - OWENS ASSURE ALTO TOTAL W/SHOE</t>
  </si>
  <si>
    <t>SG374221</t>
  </si>
  <si>
    <t>GM292760</t>
  </si>
  <si>
    <t>SG374257</t>
  </si>
  <si>
    <t>GM292875</t>
  </si>
  <si>
    <t>SG374317</t>
  </si>
  <si>
    <t>GM292977</t>
  </si>
  <si>
    <t>SG374322</t>
  </si>
  <si>
    <t>GM292968</t>
  </si>
  <si>
    <t>SG374331</t>
  </si>
  <si>
    <t>GM292981</t>
  </si>
  <si>
    <t>SG374333</t>
  </si>
  <si>
    <t>GM293011</t>
  </si>
  <si>
    <t>SG374424</t>
  </si>
  <si>
    <t>GM292972</t>
  </si>
  <si>
    <t>SG374426</t>
  </si>
  <si>
    <t>GM292954</t>
  </si>
  <si>
    <t>SG374469</t>
  </si>
  <si>
    <t>GM293142</t>
  </si>
  <si>
    <t>SG374470</t>
  </si>
  <si>
    <t>GM293157</t>
  </si>
  <si>
    <t>SG374473</t>
  </si>
  <si>
    <t>GM293075</t>
  </si>
  <si>
    <t>SG374540</t>
  </si>
  <si>
    <t>GM293151</t>
  </si>
  <si>
    <t>SG374637</t>
  </si>
  <si>
    <t>GM293128</t>
  </si>
  <si>
    <t>SG374647</t>
  </si>
  <si>
    <t>GM293226</t>
  </si>
  <si>
    <t>SG374649</t>
  </si>
  <si>
    <t>GM293160</t>
  </si>
  <si>
    <t>SG374659</t>
  </si>
  <si>
    <t>GM293200</t>
  </si>
  <si>
    <t>SG374665</t>
  </si>
  <si>
    <t>GM293322</t>
  </si>
  <si>
    <t>SG374690</t>
  </si>
  <si>
    <t>GM293287</t>
  </si>
  <si>
    <t>705-250</t>
  </si>
  <si>
    <t>705-250 - PRECISE CENTERED TOTAL_x000D_
2.50MM L</t>
  </si>
  <si>
    <t>SG374730</t>
  </si>
  <si>
    <t>LAN02</t>
  </si>
  <si>
    <t>LAKE NORMAN RMC</t>
  </si>
  <si>
    <t>GM293356</t>
  </si>
  <si>
    <t>SG374750</t>
  </si>
  <si>
    <t>GM293329</t>
  </si>
  <si>
    <t>SG374800</t>
  </si>
  <si>
    <t>GM293296</t>
  </si>
  <si>
    <t>SG374840</t>
  </si>
  <si>
    <t>GM293461</t>
  </si>
  <si>
    <t>SG374842</t>
  </si>
  <si>
    <t>GM293470</t>
  </si>
  <si>
    <t>SG374873</t>
  </si>
  <si>
    <t>GM293585</t>
  </si>
  <si>
    <t>SG374996</t>
  </si>
  <si>
    <t>GM293657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</si>
</sst>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49" tableType="queryTable" totalsRowShown="0">
  <autoFilter ref="A8:V349" xr:uid="{00000000-0009-0000-0100-000001000000}"/>
  <sortState xmlns:xlrd2="http://schemas.microsoft.com/office/spreadsheetml/2017/richdata2" ref="A9:V349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51"/>
  <sheetViews>
    <sheetView tabSelected="1" workbookViewId="0"/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7.5703125" customWidth="1"/>
    <col min="7" max="7" width="16.42578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1.1406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05/01/2024 through 05/31/2024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45413</v>
      </c>
      <c r="B9" t="s">
        <v>36</v>
      </c>
      <c r="C9" t="s">
        <v>38</v>
      </c>
      <c r="D9" t="s">
        <v>263</v>
      </c>
      <c r="E9" t="s">
        <v>104</v>
      </c>
      <c r="F9" t="s">
        <v>105</v>
      </c>
      <c r="G9" t="s">
        <v>41</v>
      </c>
      <c r="H9" t="s">
        <v>37</v>
      </c>
      <c r="I9" s="3" t="s">
        <v>106</v>
      </c>
      <c r="J9" t="s">
        <v>17</v>
      </c>
      <c r="K9" t="s">
        <v>264</v>
      </c>
      <c r="L9">
        <v>1</v>
      </c>
      <c r="M9" t="s">
        <v>28</v>
      </c>
      <c r="N9" t="s">
        <v>29</v>
      </c>
      <c r="O9" t="s">
        <v>68</v>
      </c>
      <c r="P9">
        <v>1</v>
      </c>
      <c r="Q9" s="2">
        <v>105.84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105.84</v>
      </c>
      <c r="U9" s="3">
        <v>15</v>
      </c>
      <c r="V9" s="2">
        <f t="shared" ref="V9:V72" si="3">T9*U9/100</f>
        <v>15.876000000000001</v>
      </c>
      <c r="W9"/>
      <c r="X9"/>
    </row>
    <row r="10" spans="1:24" x14ac:dyDescent="0.25">
      <c r="A10" s="1">
        <v>45413</v>
      </c>
      <c r="B10" t="s">
        <v>36</v>
      </c>
      <c r="C10" t="s">
        <v>38</v>
      </c>
      <c r="D10" t="s">
        <v>263</v>
      </c>
      <c r="E10" t="s">
        <v>104</v>
      </c>
      <c r="F10" t="s">
        <v>105</v>
      </c>
      <c r="G10" t="s">
        <v>41</v>
      </c>
      <c r="H10" t="s">
        <v>37</v>
      </c>
      <c r="I10" s="3" t="s">
        <v>106</v>
      </c>
      <c r="J10" t="s">
        <v>17</v>
      </c>
      <c r="K10" t="s">
        <v>264</v>
      </c>
      <c r="L10">
        <v>2</v>
      </c>
      <c r="M10" t="s">
        <v>90</v>
      </c>
      <c r="N10" t="s">
        <v>29</v>
      </c>
      <c r="O10" t="s">
        <v>91</v>
      </c>
      <c r="P10">
        <v>1</v>
      </c>
      <c r="Q10" s="2">
        <v>100.8</v>
      </c>
      <c r="R10" t="str">
        <f t="shared" si="0"/>
        <v>1</v>
      </c>
      <c r="S10" s="4">
        <f t="shared" si="1"/>
        <v>1</v>
      </c>
      <c r="T10" s="2">
        <f t="shared" si="2"/>
        <v>100.8</v>
      </c>
      <c r="U10" s="3">
        <v>15</v>
      </c>
      <c r="V10" s="2">
        <f t="shared" si="3"/>
        <v>15.12</v>
      </c>
      <c r="W10"/>
      <c r="X10"/>
    </row>
    <row r="11" spans="1:24" x14ac:dyDescent="0.25">
      <c r="A11" s="1">
        <v>45413</v>
      </c>
      <c r="B11" t="s">
        <v>36</v>
      </c>
      <c r="C11" t="s">
        <v>38</v>
      </c>
      <c r="D11" t="s">
        <v>265</v>
      </c>
      <c r="E11" t="s">
        <v>266</v>
      </c>
      <c r="F11" t="s">
        <v>267</v>
      </c>
      <c r="G11" t="s">
        <v>102</v>
      </c>
      <c r="H11" t="s">
        <v>37</v>
      </c>
      <c r="I11" s="3" t="s">
        <v>186</v>
      </c>
      <c r="J11" t="s">
        <v>17</v>
      </c>
      <c r="K11" t="s">
        <v>268</v>
      </c>
      <c r="L11">
        <v>1</v>
      </c>
      <c r="M11" t="s">
        <v>28</v>
      </c>
      <c r="N11" t="s">
        <v>29</v>
      </c>
      <c r="O11" t="s">
        <v>68</v>
      </c>
      <c r="P11">
        <v>1</v>
      </c>
      <c r="Q11" s="2">
        <v>105.84</v>
      </c>
      <c r="R11" t="str">
        <f t="shared" si="0"/>
        <v>1</v>
      </c>
      <c r="S11" s="4">
        <f t="shared" si="1"/>
        <v>1</v>
      </c>
      <c r="T11" s="2">
        <f t="shared" si="2"/>
        <v>105.84</v>
      </c>
      <c r="U11" s="3">
        <v>15</v>
      </c>
      <c r="V11" s="2">
        <f t="shared" si="3"/>
        <v>15.876000000000001</v>
      </c>
      <c r="W11"/>
      <c r="X11"/>
    </row>
    <row r="12" spans="1:24" x14ac:dyDescent="0.25">
      <c r="A12" s="1">
        <v>45413</v>
      </c>
      <c r="B12" t="s">
        <v>36</v>
      </c>
      <c r="C12" t="s">
        <v>38</v>
      </c>
      <c r="D12" t="s">
        <v>265</v>
      </c>
      <c r="E12" t="s">
        <v>266</v>
      </c>
      <c r="F12" t="s">
        <v>267</v>
      </c>
      <c r="G12" t="s">
        <v>102</v>
      </c>
      <c r="H12" t="s">
        <v>37</v>
      </c>
      <c r="I12" s="3" t="s">
        <v>186</v>
      </c>
      <c r="J12" t="s">
        <v>17</v>
      </c>
      <c r="K12" t="s">
        <v>268</v>
      </c>
      <c r="L12">
        <v>2</v>
      </c>
      <c r="N12" t="s">
        <v>18</v>
      </c>
      <c r="O12" t="s">
        <v>19</v>
      </c>
      <c r="P12">
        <v>1</v>
      </c>
      <c r="Q12" s="2">
        <v>15</v>
      </c>
      <c r="R12" t="str">
        <f t="shared" si="0"/>
        <v>1</v>
      </c>
      <c r="S12" s="4">
        <f t="shared" si="1"/>
        <v>1</v>
      </c>
      <c r="T12" s="2">
        <f t="shared" si="2"/>
        <v>15</v>
      </c>
      <c r="U12" s="3">
        <v>0</v>
      </c>
      <c r="V12" s="2">
        <f t="shared" si="3"/>
        <v>0</v>
      </c>
      <c r="W12"/>
      <c r="X12"/>
    </row>
    <row r="13" spans="1:24" x14ac:dyDescent="0.25">
      <c r="A13" s="1">
        <v>45413</v>
      </c>
      <c r="B13" t="s">
        <v>36</v>
      </c>
      <c r="C13" t="s">
        <v>109</v>
      </c>
      <c r="D13" t="s">
        <v>269</v>
      </c>
      <c r="E13" t="s">
        <v>61</v>
      </c>
      <c r="F13" t="s">
        <v>62</v>
      </c>
      <c r="G13" t="s">
        <v>63</v>
      </c>
      <c r="H13" t="s">
        <v>37</v>
      </c>
      <c r="I13" s="3" t="s">
        <v>64</v>
      </c>
      <c r="J13" t="s">
        <v>17</v>
      </c>
      <c r="K13" t="s">
        <v>270</v>
      </c>
      <c r="L13">
        <v>1</v>
      </c>
      <c r="M13" t="s">
        <v>271</v>
      </c>
      <c r="N13" t="s">
        <v>30</v>
      </c>
      <c r="O13" t="s">
        <v>272</v>
      </c>
      <c r="P13">
        <v>1</v>
      </c>
      <c r="Q13" s="2">
        <v>142.30000000000001</v>
      </c>
      <c r="R13" t="str">
        <f t="shared" si="0"/>
        <v>1</v>
      </c>
      <c r="S13" s="4">
        <f t="shared" si="1"/>
        <v>1</v>
      </c>
      <c r="T13" s="2">
        <f t="shared" si="2"/>
        <v>142.30000000000001</v>
      </c>
      <c r="U13" s="3">
        <v>20</v>
      </c>
      <c r="V13" s="2">
        <f t="shared" si="3"/>
        <v>28.46</v>
      </c>
      <c r="W13"/>
      <c r="X13"/>
    </row>
    <row r="14" spans="1:24" x14ac:dyDescent="0.25">
      <c r="A14" s="1">
        <v>45413</v>
      </c>
      <c r="B14" t="s">
        <v>36</v>
      </c>
      <c r="C14" t="s">
        <v>110</v>
      </c>
      <c r="D14" t="s">
        <v>447</v>
      </c>
      <c r="E14" t="s">
        <v>202</v>
      </c>
      <c r="F14" t="s">
        <v>203</v>
      </c>
      <c r="G14" t="s">
        <v>40</v>
      </c>
      <c r="H14" t="s">
        <v>39</v>
      </c>
      <c r="I14" s="3" t="s">
        <v>204</v>
      </c>
      <c r="J14" t="s">
        <v>17</v>
      </c>
      <c r="K14" t="s">
        <v>448</v>
      </c>
      <c r="L14">
        <v>1</v>
      </c>
      <c r="M14" t="s">
        <v>81</v>
      </c>
      <c r="N14" t="s">
        <v>31</v>
      </c>
      <c r="O14" t="s">
        <v>82</v>
      </c>
      <c r="P14">
        <v>4</v>
      </c>
      <c r="Q14" s="2">
        <v>204.88</v>
      </c>
      <c r="R14" t="str">
        <f t="shared" si="0"/>
        <v>1</v>
      </c>
      <c r="S14" s="4">
        <f t="shared" si="1"/>
        <v>4</v>
      </c>
      <c r="T14" s="2">
        <f t="shared" si="2"/>
        <v>204.88</v>
      </c>
      <c r="U14" s="3">
        <v>15</v>
      </c>
      <c r="V14" s="2">
        <f t="shared" si="3"/>
        <v>30.731999999999999</v>
      </c>
      <c r="W14"/>
      <c r="X14"/>
    </row>
    <row r="15" spans="1:24" x14ac:dyDescent="0.25">
      <c r="A15" s="1">
        <v>45413</v>
      </c>
      <c r="B15" t="s">
        <v>36</v>
      </c>
      <c r="C15" t="s">
        <v>111</v>
      </c>
      <c r="D15" t="s">
        <v>455</v>
      </c>
      <c r="E15" t="s">
        <v>72</v>
      </c>
      <c r="F15" t="s">
        <v>73</v>
      </c>
      <c r="G15" t="s">
        <v>51</v>
      </c>
      <c r="H15" t="s">
        <v>39</v>
      </c>
      <c r="I15" s="3" t="s">
        <v>74</v>
      </c>
      <c r="J15" t="s">
        <v>17</v>
      </c>
      <c r="K15" t="s">
        <v>456</v>
      </c>
      <c r="L15">
        <v>1</v>
      </c>
      <c r="M15" t="s">
        <v>112</v>
      </c>
      <c r="N15" t="s">
        <v>32</v>
      </c>
      <c r="O15" t="s">
        <v>113</v>
      </c>
      <c r="P15">
        <v>15</v>
      </c>
      <c r="Q15" s="2">
        <v>926.85</v>
      </c>
      <c r="R15" t="str">
        <f t="shared" si="0"/>
        <v>1</v>
      </c>
      <c r="S15" s="4">
        <f t="shared" si="1"/>
        <v>15</v>
      </c>
      <c r="T15" s="2">
        <f t="shared" si="2"/>
        <v>926.85</v>
      </c>
      <c r="U15" s="3">
        <v>20</v>
      </c>
      <c r="V15" s="2">
        <f t="shared" si="3"/>
        <v>185.37</v>
      </c>
      <c r="W15"/>
      <c r="X15"/>
    </row>
    <row r="16" spans="1:24" x14ac:dyDescent="0.25">
      <c r="A16" s="1">
        <v>45413</v>
      </c>
      <c r="B16" t="s">
        <v>36</v>
      </c>
      <c r="C16" t="s">
        <v>111</v>
      </c>
      <c r="D16" t="s">
        <v>455</v>
      </c>
      <c r="E16" t="s">
        <v>72</v>
      </c>
      <c r="F16" t="s">
        <v>73</v>
      </c>
      <c r="G16" t="s">
        <v>51</v>
      </c>
      <c r="H16" t="s">
        <v>39</v>
      </c>
      <c r="I16" s="3" t="s">
        <v>74</v>
      </c>
      <c r="J16" t="s">
        <v>17</v>
      </c>
      <c r="K16" t="s">
        <v>456</v>
      </c>
      <c r="L16">
        <v>2</v>
      </c>
      <c r="N16" t="s">
        <v>18</v>
      </c>
      <c r="O16" t="s">
        <v>19</v>
      </c>
      <c r="P16">
        <v>1</v>
      </c>
      <c r="Q16" s="2">
        <v>15</v>
      </c>
      <c r="R16" t="str">
        <f t="shared" si="0"/>
        <v>1</v>
      </c>
      <c r="S16" s="4">
        <f t="shared" si="1"/>
        <v>1</v>
      </c>
      <c r="T16" s="2">
        <f t="shared" si="2"/>
        <v>15</v>
      </c>
      <c r="U16" s="3">
        <v>0</v>
      </c>
      <c r="V16" s="2">
        <f t="shared" si="3"/>
        <v>0</v>
      </c>
    </row>
    <row r="17" spans="1:22" x14ac:dyDescent="0.25">
      <c r="A17" s="1">
        <v>45413</v>
      </c>
      <c r="B17" t="s">
        <v>36</v>
      </c>
      <c r="C17" t="s">
        <v>108</v>
      </c>
      <c r="D17" t="s">
        <v>460</v>
      </c>
      <c r="E17" t="s">
        <v>44</v>
      </c>
      <c r="F17" t="s">
        <v>45</v>
      </c>
      <c r="G17" t="s">
        <v>46</v>
      </c>
      <c r="H17" t="s">
        <v>37</v>
      </c>
      <c r="I17" s="3" t="s">
        <v>47</v>
      </c>
      <c r="J17" t="s">
        <v>17</v>
      </c>
      <c r="K17" t="s">
        <v>461</v>
      </c>
      <c r="L17">
        <v>1</v>
      </c>
      <c r="M17" t="s">
        <v>126</v>
      </c>
      <c r="N17" t="s">
        <v>31</v>
      </c>
      <c r="O17" t="s">
        <v>127</v>
      </c>
      <c r="P17">
        <v>20</v>
      </c>
      <c r="Q17" s="2">
        <v>1758.2</v>
      </c>
      <c r="R17" t="str">
        <f t="shared" si="0"/>
        <v>1</v>
      </c>
      <c r="S17" s="4">
        <f t="shared" si="1"/>
        <v>20</v>
      </c>
      <c r="T17" s="2">
        <f t="shared" si="2"/>
        <v>1758.2</v>
      </c>
      <c r="U17" s="3">
        <v>15</v>
      </c>
      <c r="V17" s="2">
        <f t="shared" si="3"/>
        <v>263.73</v>
      </c>
    </row>
    <row r="18" spans="1:22" x14ac:dyDescent="0.25">
      <c r="A18" s="1">
        <v>45413</v>
      </c>
      <c r="B18" t="s">
        <v>36</v>
      </c>
      <c r="C18" t="s">
        <v>108</v>
      </c>
      <c r="D18" t="s">
        <v>460</v>
      </c>
      <c r="E18" t="s">
        <v>44</v>
      </c>
      <c r="F18" t="s">
        <v>45</v>
      </c>
      <c r="G18" t="s">
        <v>46</v>
      </c>
      <c r="H18" t="s">
        <v>37</v>
      </c>
      <c r="I18" s="3" t="s">
        <v>47</v>
      </c>
      <c r="J18" t="s">
        <v>17</v>
      </c>
      <c r="K18" t="s">
        <v>461</v>
      </c>
      <c r="L18">
        <v>2</v>
      </c>
      <c r="N18" t="s">
        <v>18</v>
      </c>
      <c r="O18" t="s">
        <v>19</v>
      </c>
      <c r="P18">
        <v>1</v>
      </c>
      <c r="Q18" s="2">
        <v>15</v>
      </c>
      <c r="R18" t="str">
        <f t="shared" si="0"/>
        <v>1</v>
      </c>
      <c r="S18" s="4">
        <f t="shared" si="1"/>
        <v>1</v>
      </c>
      <c r="T18" s="2">
        <f t="shared" si="2"/>
        <v>15</v>
      </c>
      <c r="U18" s="3">
        <v>0</v>
      </c>
      <c r="V18" s="2">
        <f t="shared" si="3"/>
        <v>0</v>
      </c>
    </row>
    <row r="19" spans="1:22" x14ac:dyDescent="0.25">
      <c r="A19" s="1">
        <v>45414</v>
      </c>
      <c r="B19" t="s">
        <v>36</v>
      </c>
      <c r="C19" t="s">
        <v>110</v>
      </c>
      <c r="D19" t="s">
        <v>273</v>
      </c>
      <c r="E19" t="s">
        <v>143</v>
      </c>
      <c r="F19" t="s">
        <v>144</v>
      </c>
      <c r="G19" t="s">
        <v>130</v>
      </c>
      <c r="H19" t="s">
        <v>39</v>
      </c>
      <c r="I19" s="3" t="s">
        <v>131</v>
      </c>
      <c r="J19" t="s">
        <v>17</v>
      </c>
      <c r="K19" t="s">
        <v>274</v>
      </c>
      <c r="L19">
        <v>1</v>
      </c>
      <c r="M19" t="s">
        <v>178</v>
      </c>
      <c r="N19" t="s">
        <v>32</v>
      </c>
      <c r="O19" t="s">
        <v>179</v>
      </c>
      <c r="P19">
        <v>20</v>
      </c>
      <c r="Q19" s="2">
        <v>1545.6</v>
      </c>
      <c r="R19" t="str">
        <f t="shared" si="0"/>
        <v>1</v>
      </c>
      <c r="S19" s="4">
        <f t="shared" si="1"/>
        <v>20</v>
      </c>
      <c r="T19" s="2">
        <f t="shared" si="2"/>
        <v>1545.6</v>
      </c>
      <c r="U19" s="3">
        <v>20</v>
      </c>
      <c r="V19" s="2">
        <f t="shared" si="3"/>
        <v>309.12</v>
      </c>
    </row>
    <row r="20" spans="1:22" x14ac:dyDescent="0.25">
      <c r="A20" s="1">
        <v>45414</v>
      </c>
      <c r="B20" t="s">
        <v>36</v>
      </c>
      <c r="C20" t="s">
        <v>110</v>
      </c>
      <c r="D20" t="s">
        <v>273</v>
      </c>
      <c r="E20" t="s">
        <v>143</v>
      </c>
      <c r="F20" t="s">
        <v>144</v>
      </c>
      <c r="G20" t="s">
        <v>130</v>
      </c>
      <c r="H20" t="s">
        <v>39</v>
      </c>
      <c r="I20" s="3" t="s">
        <v>131</v>
      </c>
      <c r="J20" t="s">
        <v>17</v>
      </c>
      <c r="K20" t="s">
        <v>274</v>
      </c>
      <c r="L20">
        <v>2</v>
      </c>
      <c r="N20" t="s">
        <v>18</v>
      </c>
      <c r="O20" t="s">
        <v>19</v>
      </c>
      <c r="P20">
        <v>1</v>
      </c>
      <c r="Q20" s="2">
        <v>15</v>
      </c>
      <c r="R20" t="str">
        <f t="shared" si="0"/>
        <v>1</v>
      </c>
      <c r="S20" s="4">
        <f t="shared" si="1"/>
        <v>1</v>
      </c>
      <c r="T20" s="2">
        <f t="shared" si="2"/>
        <v>15</v>
      </c>
      <c r="U20" s="3">
        <v>0</v>
      </c>
      <c r="V20" s="2">
        <f t="shared" si="3"/>
        <v>0</v>
      </c>
    </row>
    <row r="21" spans="1:22" x14ac:dyDescent="0.25">
      <c r="A21" s="1">
        <v>45414</v>
      </c>
      <c r="B21" t="s">
        <v>36</v>
      </c>
      <c r="D21" t="s">
        <v>464</v>
      </c>
      <c r="E21" t="s">
        <v>85</v>
      </c>
      <c r="F21" t="s">
        <v>86</v>
      </c>
      <c r="G21" t="s">
        <v>41</v>
      </c>
      <c r="H21" t="s">
        <v>37</v>
      </c>
      <c r="I21" s="3" t="s">
        <v>87</v>
      </c>
      <c r="J21" t="s">
        <v>17</v>
      </c>
      <c r="K21" t="s">
        <v>465</v>
      </c>
      <c r="L21">
        <v>1</v>
      </c>
      <c r="M21" t="s">
        <v>94</v>
      </c>
      <c r="N21" t="s">
        <v>32</v>
      </c>
      <c r="O21" t="s">
        <v>95</v>
      </c>
      <c r="P21">
        <v>10</v>
      </c>
      <c r="Q21" s="2">
        <v>705.6</v>
      </c>
      <c r="R21" t="str">
        <f t="shared" si="0"/>
        <v>1</v>
      </c>
      <c r="S21" s="4">
        <f t="shared" si="1"/>
        <v>10</v>
      </c>
      <c r="T21" s="2">
        <f t="shared" si="2"/>
        <v>705.6</v>
      </c>
      <c r="U21" s="3">
        <v>18</v>
      </c>
      <c r="V21" s="2">
        <f t="shared" si="3"/>
        <v>127.00800000000001</v>
      </c>
    </row>
    <row r="22" spans="1:22" x14ac:dyDescent="0.25">
      <c r="A22" s="1">
        <v>45414</v>
      </c>
      <c r="B22" t="s">
        <v>36</v>
      </c>
      <c r="D22" t="s">
        <v>464</v>
      </c>
      <c r="E22" t="s">
        <v>85</v>
      </c>
      <c r="F22" t="s">
        <v>86</v>
      </c>
      <c r="G22" t="s">
        <v>41</v>
      </c>
      <c r="H22" t="s">
        <v>37</v>
      </c>
      <c r="I22" s="3" t="s">
        <v>87</v>
      </c>
      <c r="J22" t="s">
        <v>17</v>
      </c>
      <c r="K22" t="s">
        <v>465</v>
      </c>
      <c r="L22">
        <v>2</v>
      </c>
      <c r="M22" t="s">
        <v>120</v>
      </c>
      <c r="N22" t="s">
        <v>32</v>
      </c>
      <c r="O22" t="s">
        <v>121</v>
      </c>
      <c r="P22">
        <v>10</v>
      </c>
      <c r="Q22" s="2">
        <v>680.4</v>
      </c>
      <c r="R22" t="str">
        <f t="shared" si="0"/>
        <v>1</v>
      </c>
      <c r="S22" s="4">
        <f t="shared" si="1"/>
        <v>10</v>
      </c>
      <c r="T22" s="2">
        <f t="shared" si="2"/>
        <v>680.4</v>
      </c>
      <c r="U22" s="3">
        <v>18</v>
      </c>
      <c r="V22" s="2">
        <f t="shared" si="3"/>
        <v>122.47199999999999</v>
      </c>
    </row>
    <row r="23" spans="1:22" x14ac:dyDescent="0.25">
      <c r="A23" s="1">
        <v>45414</v>
      </c>
      <c r="B23" t="s">
        <v>36</v>
      </c>
      <c r="D23" t="s">
        <v>464</v>
      </c>
      <c r="E23" t="s">
        <v>85</v>
      </c>
      <c r="F23" t="s">
        <v>86</v>
      </c>
      <c r="G23" t="s">
        <v>41</v>
      </c>
      <c r="H23" t="s">
        <v>37</v>
      </c>
      <c r="I23" s="3" t="s">
        <v>87</v>
      </c>
      <c r="J23" t="s">
        <v>17</v>
      </c>
      <c r="K23" t="s">
        <v>465</v>
      </c>
      <c r="L23">
        <v>3</v>
      </c>
      <c r="M23" t="s">
        <v>466</v>
      </c>
      <c r="N23" t="s">
        <v>32</v>
      </c>
      <c r="O23" t="s">
        <v>467</v>
      </c>
      <c r="P23">
        <v>10</v>
      </c>
      <c r="Q23" s="2">
        <v>667.8</v>
      </c>
      <c r="R23" t="str">
        <f t="shared" si="0"/>
        <v>1</v>
      </c>
      <c r="S23" s="4">
        <f t="shared" si="1"/>
        <v>10</v>
      </c>
      <c r="T23" s="2">
        <f t="shared" si="2"/>
        <v>667.8</v>
      </c>
      <c r="U23" s="3">
        <v>18</v>
      </c>
      <c r="V23" s="2">
        <f t="shared" si="3"/>
        <v>120.20399999999999</v>
      </c>
    </row>
    <row r="24" spans="1:22" x14ac:dyDescent="0.25">
      <c r="A24" s="1">
        <v>45414</v>
      </c>
      <c r="B24" t="s">
        <v>36</v>
      </c>
      <c r="D24" t="s">
        <v>464</v>
      </c>
      <c r="E24" t="s">
        <v>85</v>
      </c>
      <c r="F24" t="s">
        <v>86</v>
      </c>
      <c r="G24" t="s">
        <v>41</v>
      </c>
      <c r="H24" t="s">
        <v>37</v>
      </c>
      <c r="I24" s="3" t="s">
        <v>87</v>
      </c>
      <c r="J24" t="s">
        <v>17</v>
      </c>
      <c r="K24" t="s">
        <v>465</v>
      </c>
      <c r="L24">
        <v>4</v>
      </c>
      <c r="M24" t="s">
        <v>468</v>
      </c>
      <c r="N24" t="s">
        <v>32</v>
      </c>
      <c r="O24" t="s">
        <v>469</v>
      </c>
      <c r="P24">
        <v>5</v>
      </c>
      <c r="Q24" s="2">
        <v>359.1</v>
      </c>
      <c r="R24" t="str">
        <f t="shared" si="0"/>
        <v>1</v>
      </c>
      <c r="S24" s="4">
        <f t="shared" si="1"/>
        <v>5</v>
      </c>
      <c r="T24" s="2">
        <f t="shared" si="2"/>
        <v>359.1</v>
      </c>
      <c r="U24" s="3">
        <v>18</v>
      </c>
      <c r="V24" s="2">
        <f t="shared" si="3"/>
        <v>64.638000000000005</v>
      </c>
    </row>
    <row r="25" spans="1:22" x14ac:dyDescent="0.25">
      <c r="A25" s="1">
        <v>45414</v>
      </c>
      <c r="B25" t="s">
        <v>36</v>
      </c>
      <c r="D25" t="s">
        <v>464</v>
      </c>
      <c r="E25" t="s">
        <v>85</v>
      </c>
      <c r="F25" t="s">
        <v>86</v>
      </c>
      <c r="G25" t="s">
        <v>41</v>
      </c>
      <c r="H25" t="s">
        <v>37</v>
      </c>
      <c r="I25" s="3" t="s">
        <v>87</v>
      </c>
      <c r="J25" t="s">
        <v>17</v>
      </c>
      <c r="K25" t="s">
        <v>465</v>
      </c>
      <c r="L25">
        <v>5</v>
      </c>
      <c r="N25" t="s">
        <v>18</v>
      </c>
      <c r="O25" t="s">
        <v>33</v>
      </c>
      <c r="P25">
        <v>1</v>
      </c>
      <c r="Q25" s="2">
        <v>20</v>
      </c>
      <c r="R25" t="str">
        <f t="shared" si="0"/>
        <v>1</v>
      </c>
      <c r="S25" s="4">
        <f t="shared" si="1"/>
        <v>1</v>
      </c>
      <c r="T25" s="2">
        <f t="shared" si="2"/>
        <v>20</v>
      </c>
      <c r="U25" s="3">
        <v>0</v>
      </c>
      <c r="V25" s="2">
        <f t="shared" si="3"/>
        <v>0</v>
      </c>
    </row>
    <row r="26" spans="1:22" x14ac:dyDescent="0.25">
      <c r="A26" s="1">
        <v>45415</v>
      </c>
      <c r="B26" t="s">
        <v>36</v>
      </c>
      <c r="C26" t="s">
        <v>111</v>
      </c>
      <c r="D26" t="s">
        <v>242</v>
      </c>
      <c r="E26" t="s">
        <v>55</v>
      </c>
      <c r="F26" t="s">
        <v>50</v>
      </c>
      <c r="G26" t="s">
        <v>51</v>
      </c>
      <c r="H26" t="s">
        <v>39</v>
      </c>
      <c r="I26" s="3" t="s">
        <v>52</v>
      </c>
      <c r="J26" t="s">
        <v>17</v>
      </c>
      <c r="K26" t="s">
        <v>418</v>
      </c>
      <c r="L26">
        <v>1</v>
      </c>
      <c r="M26" t="s">
        <v>419</v>
      </c>
      <c r="N26" t="s">
        <v>92</v>
      </c>
      <c r="O26" t="s">
        <v>420</v>
      </c>
      <c r="P26">
        <v>1</v>
      </c>
      <c r="Q26" s="2">
        <v>212.62</v>
      </c>
      <c r="R26" t="str">
        <f t="shared" si="0"/>
        <v>1</v>
      </c>
      <c r="S26" s="4">
        <f t="shared" si="1"/>
        <v>1</v>
      </c>
      <c r="T26" s="2">
        <f t="shared" si="2"/>
        <v>212.62</v>
      </c>
      <c r="U26" s="3">
        <v>15</v>
      </c>
      <c r="V26" s="2">
        <f t="shared" si="3"/>
        <v>31.893000000000001</v>
      </c>
    </row>
    <row r="27" spans="1:22" x14ac:dyDescent="0.25">
      <c r="A27" s="1">
        <v>45415</v>
      </c>
      <c r="B27" t="s">
        <v>36</v>
      </c>
      <c r="C27" t="s">
        <v>111</v>
      </c>
      <c r="D27" t="s">
        <v>242</v>
      </c>
      <c r="E27" t="s">
        <v>55</v>
      </c>
      <c r="F27" t="s">
        <v>50</v>
      </c>
      <c r="G27" t="s">
        <v>51</v>
      </c>
      <c r="H27" t="s">
        <v>39</v>
      </c>
      <c r="I27" s="3" t="s">
        <v>52</v>
      </c>
      <c r="J27" t="s">
        <v>17</v>
      </c>
      <c r="K27" t="s">
        <v>418</v>
      </c>
      <c r="L27">
        <v>2</v>
      </c>
      <c r="M27" t="s">
        <v>421</v>
      </c>
      <c r="N27" t="s">
        <v>92</v>
      </c>
      <c r="O27" t="s">
        <v>422</v>
      </c>
      <c r="P27">
        <v>1</v>
      </c>
      <c r="Q27" s="2">
        <v>212.62</v>
      </c>
      <c r="R27" t="str">
        <f t="shared" si="0"/>
        <v>1</v>
      </c>
      <c r="S27" s="4">
        <f t="shared" si="1"/>
        <v>1</v>
      </c>
      <c r="T27" s="2">
        <f t="shared" si="2"/>
        <v>212.62</v>
      </c>
      <c r="U27" s="3">
        <v>15</v>
      </c>
      <c r="V27" s="2">
        <f t="shared" si="3"/>
        <v>31.893000000000001</v>
      </c>
    </row>
    <row r="28" spans="1:22" x14ac:dyDescent="0.25">
      <c r="A28" s="1">
        <v>45415</v>
      </c>
      <c r="B28" t="s">
        <v>36</v>
      </c>
      <c r="C28" t="s">
        <v>110</v>
      </c>
      <c r="D28" t="s">
        <v>256</v>
      </c>
      <c r="E28" t="s">
        <v>122</v>
      </c>
      <c r="F28" t="s">
        <v>123</v>
      </c>
      <c r="G28" t="s">
        <v>124</v>
      </c>
      <c r="H28" t="s">
        <v>39</v>
      </c>
      <c r="I28" s="3" t="s">
        <v>125</v>
      </c>
      <c r="J28" t="s">
        <v>17</v>
      </c>
      <c r="K28" t="s">
        <v>442</v>
      </c>
      <c r="L28">
        <v>1</v>
      </c>
      <c r="M28" t="s">
        <v>155</v>
      </c>
      <c r="N28" t="s">
        <v>32</v>
      </c>
      <c r="O28" t="s">
        <v>156</v>
      </c>
      <c r="P28">
        <v>1</v>
      </c>
      <c r="Q28" s="2">
        <v>411.84</v>
      </c>
      <c r="R28" t="str">
        <f t="shared" si="0"/>
        <v>1</v>
      </c>
      <c r="S28" s="4">
        <f t="shared" si="1"/>
        <v>1</v>
      </c>
      <c r="T28" s="2">
        <f t="shared" si="2"/>
        <v>411.84</v>
      </c>
      <c r="U28" s="3">
        <v>18</v>
      </c>
      <c r="V28" s="2">
        <f t="shared" si="3"/>
        <v>74.131199999999993</v>
      </c>
    </row>
    <row r="29" spans="1:22" x14ac:dyDescent="0.25">
      <c r="A29" s="1">
        <v>45415</v>
      </c>
      <c r="B29" t="s">
        <v>36</v>
      </c>
      <c r="C29" t="s">
        <v>110</v>
      </c>
      <c r="D29" t="s">
        <v>451</v>
      </c>
      <c r="E29" t="s">
        <v>49</v>
      </c>
      <c r="F29" t="s">
        <v>65</v>
      </c>
      <c r="G29" t="s">
        <v>43</v>
      </c>
      <c r="H29" t="s">
        <v>39</v>
      </c>
      <c r="I29" s="3" t="s">
        <v>66</v>
      </c>
      <c r="J29" t="s">
        <v>17</v>
      </c>
      <c r="K29" t="s">
        <v>452</v>
      </c>
      <c r="L29">
        <v>1</v>
      </c>
      <c r="M29" t="s">
        <v>195</v>
      </c>
      <c r="N29" t="s">
        <v>32</v>
      </c>
      <c r="O29" t="s">
        <v>196</v>
      </c>
      <c r="P29">
        <v>1</v>
      </c>
      <c r="Q29" s="2">
        <v>963.03</v>
      </c>
      <c r="R29" t="str">
        <f t="shared" si="0"/>
        <v>1</v>
      </c>
      <c r="S29" s="4">
        <f t="shared" si="1"/>
        <v>1</v>
      </c>
      <c r="T29" s="2">
        <f t="shared" si="2"/>
        <v>963.03</v>
      </c>
      <c r="U29" s="3">
        <v>20</v>
      </c>
      <c r="V29" s="2">
        <f t="shared" si="3"/>
        <v>192.60599999999999</v>
      </c>
    </row>
    <row r="30" spans="1:22" x14ac:dyDescent="0.25">
      <c r="A30" s="1">
        <v>45418</v>
      </c>
      <c r="B30" t="s">
        <v>36</v>
      </c>
      <c r="C30" t="s">
        <v>108</v>
      </c>
      <c r="D30" t="s">
        <v>277</v>
      </c>
      <c r="E30" t="s">
        <v>78</v>
      </c>
      <c r="F30" t="s">
        <v>79</v>
      </c>
      <c r="G30" t="s">
        <v>42</v>
      </c>
      <c r="H30" t="s">
        <v>37</v>
      </c>
      <c r="I30" s="3" t="s">
        <v>80</v>
      </c>
      <c r="J30" t="s">
        <v>17</v>
      </c>
      <c r="K30" t="s">
        <v>278</v>
      </c>
      <c r="L30">
        <v>1</v>
      </c>
      <c r="M30" t="s">
        <v>90</v>
      </c>
      <c r="N30" t="s">
        <v>29</v>
      </c>
      <c r="O30" t="s">
        <v>91</v>
      </c>
      <c r="P30">
        <v>2</v>
      </c>
      <c r="Q30" s="2">
        <v>211.68</v>
      </c>
      <c r="R30" t="str">
        <f t="shared" si="0"/>
        <v>1</v>
      </c>
      <c r="S30" s="4">
        <f t="shared" si="1"/>
        <v>2</v>
      </c>
      <c r="T30" s="2">
        <f t="shared" si="2"/>
        <v>211.68</v>
      </c>
      <c r="U30" s="3">
        <v>15</v>
      </c>
      <c r="V30" s="2">
        <f t="shared" si="3"/>
        <v>31.752000000000002</v>
      </c>
    </row>
    <row r="31" spans="1:22" x14ac:dyDescent="0.25">
      <c r="A31" s="1">
        <v>45418</v>
      </c>
      <c r="B31" t="s">
        <v>36</v>
      </c>
      <c r="C31" t="s">
        <v>108</v>
      </c>
      <c r="D31" t="s">
        <v>277</v>
      </c>
      <c r="E31" t="s">
        <v>78</v>
      </c>
      <c r="F31" t="s">
        <v>79</v>
      </c>
      <c r="G31" t="s">
        <v>42</v>
      </c>
      <c r="H31" t="s">
        <v>37</v>
      </c>
      <c r="I31" s="3" t="s">
        <v>80</v>
      </c>
      <c r="J31" t="s">
        <v>17</v>
      </c>
      <c r="K31" t="s">
        <v>278</v>
      </c>
      <c r="L31">
        <v>2</v>
      </c>
      <c r="N31" t="s">
        <v>18</v>
      </c>
      <c r="O31" t="s">
        <v>33</v>
      </c>
      <c r="P31">
        <v>1</v>
      </c>
      <c r="Q31" s="2">
        <v>17</v>
      </c>
      <c r="R31" t="str">
        <f t="shared" si="0"/>
        <v>1</v>
      </c>
      <c r="S31" s="4">
        <f t="shared" si="1"/>
        <v>1</v>
      </c>
      <c r="T31" s="2">
        <f t="shared" si="2"/>
        <v>17</v>
      </c>
      <c r="U31" s="3">
        <v>0</v>
      </c>
      <c r="V31" s="2">
        <f t="shared" si="3"/>
        <v>0</v>
      </c>
    </row>
    <row r="32" spans="1:22" x14ac:dyDescent="0.25">
      <c r="A32" s="1">
        <v>45418</v>
      </c>
      <c r="B32" t="s">
        <v>36</v>
      </c>
      <c r="C32" t="s">
        <v>109</v>
      </c>
      <c r="D32" t="s">
        <v>279</v>
      </c>
      <c r="E32" t="s">
        <v>61</v>
      </c>
      <c r="F32" t="s">
        <v>62</v>
      </c>
      <c r="G32" t="s">
        <v>63</v>
      </c>
      <c r="H32" t="s">
        <v>37</v>
      </c>
      <c r="I32" s="3" t="s">
        <v>64</v>
      </c>
      <c r="J32" t="s">
        <v>17</v>
      </c>
      <c r="K32" t="s">
        <v>280</v>
      </c>
      <c r="L32">
        <v>1</v>
      </c>
      <c r="M32" t="s">
        <v>153</v>
      </c>
      <c r="N32" t="s">
        <v>30</v>
      </c>
      <c r="O32" t="s">
        <v>154</v>
      </c>
      <c r="P32">
        <v>10</v>
      </c>
      <c r="Q32" s="2">
        <v>4328.7</v>
      </c>
      <c r="R32" t="str">
        <f t="shared" si="0"/>
        <v>1</v>
      </c>
      <c r="S32" s="4">
        <f t="shared" si="1"/>
        <v>10</v>
      </c>
      <c r="T32" s="2">
        <f t="shared" si="2"/>
        <v>4328.7</v>
      </c>
      <c r="U32" s="3">
        <v>20</v>
      </c>
      <c r="V32" s="2">
        <f t="shared" si="3"/>
        <v>865.74</v>
      </c>
    </row>
    <row r="33" spans="1:22" x14ac:dyDescent="0.25">
      <c r="A33" s="1">
        <v>45418</v>
      </c>
      <c r="B33" t="s">
        <v>36</v>
      </c>
      <c r="C33" t="s">
        <v>38</v>
      </c>
      <c r="D33" t="s">
        <v>283</v>
      </c>
      <c r="E33" t="s">
        <v>104</v>
      </c>
      <c r="F33" t="s">
        <v>105</v>
      </c>
      <c r="G33" t="s">
        <v>41</v>
      </c>
      <c r="H33" t="s">
        <v>37</v>
      </c>
      <c r="I33" s="3" t="s">
        <v>106</v>
      </c>
      <c r="J33" t="s">
        <v>17</v>
      </c>
      <c r="K33" t="s">
        <v>284</v>
      </c>
      <c r="L33">
        <v>1</v>
      </c>
      <c r="M33" t="s">
        <v>90</v>
      </c>
      <c r="N33" t="s">
        <v>29</v>
      </c>
      <c r="O33" t="s">
        <v>91</v>
      </c>
      <c r="P33">
        <v>1</v>
      </c>
      <c r="Q33" s="2">
        <v>100.8</v>
      </c>
      <c r="R33" t="str">
        <f t="shared" si="0"/>
        <v>1</v>
      </c>
      <c r="S33" s="4">
        <f t="shared" si="1"/>
        <v>1</v>
      </c>
      <c r="T33" s="2">
        <f t="shared" si="2"/>
        <v>100.8</v>
      </c>
      <c r="U33" s="3">
        <v>15</v>
      </c>
      <c r="V33" s="2">
        <f t="shared" si="3"/>
        <v>15.12</v>
      </c>
    </row>
    <row r="34" spans="1:22" x14ac:dyDescent="0.25">
      <c r="A34" s="1">
        <v>45418</v>
      </c>
      <c r="B34" t="s">
        <v>36</v>
      </c>
      <c r="C34" t="s">
        <v>110</v>
      </c>
      <c r="D34" t="s">
        <v>470</v>
      </c>
      <c r="E34" t="s">
        <v>122</v>
      </c>
      <c r="F34" t="s">
        <v>123</v>
      </c>
      <c r="G34" t="s">
        <v>124</v>
      </c>
      <c r="H34" t="s">
        <v>39</v>
      </c>
      <c r="I34" s="3" t="s">
        <v>125</v>
      </c>
      <c r="J34" t="s">
        <v>17</v>
      </c>
      <c r="K34" t="s">
        <v>471</v>
      </c>
      <c r="L34">
        <v>1</v>
      </c>
      <c r="M34" t="s">
        <v>155</v>
      </c>
      <c r="N34" t="s">
        <v>32</v>
      </c>
      <c r="O34" t="s">
        <v>156</v>
      </c>
      <c r="P34">
        <v>2</v>
      </c>
      <c r="Q34" s="2">
        <v>823.68</v>
      </c>
      <c r="R34" t="str">
        <f t="shared" si="0"/>
        <v>1</v>
      </c>
      <c r="S34" s="4">
        <f t="shared" si="1"/>
        <v>2</v>
      </c>
      <c r="T34" s="2">
        <f t="shared" si="2"/>
        <v>823.68</v>
      </c>
      <c r="U34" s="3">
        <v>18</v>
      </c>
      <c r="V34" s="2">
        <f t="shared" si="3"/>
        <v>148.26239999999999</v>
      </c>
    </row>
    <row r="35" spans="1:22" x14ac:dyDescent="0.25">
      <c r="A35" s="1">
        <v>45418</v>
      </c>
      <c r="B35" t="s">
        <v>36</v>
      </c>
      <c r="C35" t="s">
        <v>108</v>
      </c>
      <c r="D35" t="s">
        <v>472</v>
      </c>
      <c r="E35" t="s">
        <v>44</v>
      </c>
      <c r="F35" t="s">
        <v>45</v>
      </c>
      <c r="G35" t="s">
        <v>46</v>
      </c>
      <c r="H35" t="s">
        <v>37</v>
      </c>
      <c r="I35" s="3" t="s">
        <v>47</v>
      </c>
      <c r="J35" t="s">
        <v>17</v>
      </c>
      <c r="K35" t="s">
        <v>473</v>
      </c>
      <c r="L35">
        <v>1</v>
      </c>
      <c r="M35" t="s">
        <v>28</v>
      </c>
      <c r="N35" t="s">
        <v>29</v>
      </c>
      <c r="O35" t="s">
        <v>68</v>
      </c>
      <c r="P35">
        <v>2</v>
      </c>
      <c r="Q35" s="2">
        <v>211.68</v>
      </c>
      <c r="R35" t="str">
        <f t="shared" si="0"/>
        <v>1</v>
      </c>
      <c r="S35" s="4">
        <f t="shared" si="1"/>
        <v>2</v>
      </c>
      <c r="T35" s="2">
        <f t="shared" si="2"/>
        <v>211.68</v>
      </c>
      <c r="U35" s="3">
        <v>15</v>
      </c>
      <c r="V35" s="2">
        <f t="shared" si="3"/>
        <v>31.752000000000002</v>
      </c>
    </row>
    <row r="36" spans="1:22" x14ac:dyDescent="0.25">
      <c r="A36" s="1">
        <v>45418</v>
      </c>
      <c r="B36" t="s">
        <v>36</v>
      </c>
      <c r="C36" t="s">
        <v>108</v>
      </c>
      <c r="D36" t="s">
        <v>472</v>
      </c>
      <c r="E36" t="s">
        <v>44</v>
      </c>
      <c r="F36" t="s">
        <v>45</v>
      </c>
      <c r="G36" t="s">
        <v>46</v>
      </c>
      <c r="H36" t="s">
        <v>37</v>
      </c>
      <c r="I36" s="3" t="s">
        <v>47</v>
      </c>
      <c r="J36" t="s">
        <v>17</v>
      </c>
      <c r="K36" t="s">
        <v>473</v>
      </c>
      <c r="L36">
        <v>2</v>
      </c>
      <c r="N36" t="s">
        <v>18</v>
      </c>
      <c r="O36" t="s">
        <v>19</v>
      </c>
      <c r="P36">
        <v>1</v>
      </c>
      <c r="Q36" s="2">
        <v>15</v>
      </c>
      <c r="R36" t="str">
        <f t="shared" si="0"/>
        <v>1</v>
      </c>
      <c r="S36" s="4">
        <f t="shared" si="1"/>
        <v>1</v>
      </c>
      <c r="T36" s="2">
        <f t="shared" si="2"/>
        <v>15</v>
      </c>
      <c r="U36" s="3">
        <v>0</v>
      </c>
      <c r="V36" s="2">
        <f t="shared" si="3"/>
        <v>0</v>
      </c>
    </row>
    <row r="37" spans="1:22" x14ac:dyDescent="0.25">
      <c r="A37" s="1">
        <v>45418</v>
      </c>
      <c r="B37" t="s">
        <v>36</v>
      </c>
      <c r="C37" t="s">
        <v>108</v>
      </c>
      <c r="D37" t="s">
        <v>474</v>
      </c>
      <c r="E37" t="s">
        <v>44</v>
      </c>
      <c r="F37" t="s">
        <v>45</v>
      </c>
      <c r="G37" t="s">
        <v>46</v>
      </c>
      <c r="H37" t="s">
        <v>37</v>
      </c>
      <c r="I37" s="3" t="s">
        <v>47</v>
      </c>
      <c r="J37" t="s">
        <v>17</v>
      </c>
      <c r="K37" t="s">
        <v>475</v>
      </c>
      <c r="L37">
        <v>1</v>
      </c>
      <c r="M37" t="s">
        <v>151</v>
      </c>
      <c r="N37" t="s">
        <v>30</v>
      </c>
      <c r="O37" t="s">
        <v>152</v>
      </c>
      <c r="P37">
        <v>1</v>
      </c>
      <c r="Q37" s="2">
        <v>346.21</v>
      </c>
      <c r="R37" t="str">
        <f t="shared" si="0"/>
        <v>1</v>
      </c>
      <c r="S37" s="4">
        <f t="shared" si="1"/>
        <v>1</v>
      </c>
      <c r="T37" s="2">
        <f t="shared" si="2"/>
        <v>346.21</v>
      </c>
      <c r="U37" s="3">
        <v>20</v>
      </c>
      <c r="V37" s="2">
        <f t="shared" si="3"/>
        <v>69.242000000000004</v>
      </c>
    </row>
    <row r="38" spans="1:22" x14ac:dyDescent="0.25">
      <c r="A38" s="1">
        <v>45418</v>
      </c>
      <c r="B38" t="s">
        <v>36</v>
      </c>
      <c r="C38" t="s">
        <v>108</v>
      </c>
      <c r="D38" t="s">
        <v>474</v>
      </c>
      <c r="E38" t="s">
        <v>44</v>
      </c>
      <c r="F38" t="s">
        <v>45</v>
      </c>
      <c r="G38" t="s">
        <v>46</v>
      </c>
      <c r="H38" t="s">
        <v>37</v>
      </c>
      <c r="I38" s="3" t="s">
        <v>47</v>
      </c>
      <c r="J38" t="s">
        <v>17</v>
      </c>
      <c r="K38" t="s">
        <v>475</v>
      </c>
      <c r="L38">
        <v>2</v>
      </c>
      <c r="M38" t="s">
        <v>476</v>
      </c>
      <c r="N38" t="s">
        <v>30</v>
      </c>
      <c r="O38" t="s">
        <v>477</v>
      </c>
      <c r="P38">
        <v>3</v>
      </c>
      <c r="Q38" s="2">
        <v>1038.6300000000001</v>
      </c>
      <c r="R38" t="str">
        <f t="shared" si="0"/>
        <v>1</v>
      </c>
      <c r="S38" s="4">
        <f t="shared" si="1"/>
        <v>3</v>
      </c>
      <c r="T38" s="2">
        <f t="shared" si="2"/>
        <v>1038.6300000000001</v>
      </c>
      <c r="U38" s="3">
        <v>20</v>
      </c>
      <c r="V38" s="2">
        <f t="shared" si="3"/>
        <v>207.72600000000003</v>
      </c>
    </row>
    <row r="39" spans="1:22" x14ac:dyDescent="0.25">
      <c r="A39" s="1">
        <v>45418</v>
      </c>
      <c r="B39" t="s">
        <v>36</v>
      </c>
      <c r="C39" t="s">
        <v>108</v>
      </c>
      <c r="D39" t="s">
        <v>474</v>
      </c>
      <c r="E39" t="s">
        <v>44</v>
      </c>
      <c r="F39" t="s">
        <v>45</v>
      </c>
      <c r="G39" t="s">
        <v>46</v>
      </c>
      <c r="H39" t="s">
        <v>37</v>
      </c>
      <c r="I39" s="3" t="s">
        <v>47</v>
      </c>
      <c r="J39" t="s">
        <v>17</v>
      </c>
      <c r="K39" t="s">
        <v>475</v>
      </c>
      <c r="L39">
        <v>3</v>
      </c>
      <c r="M39" t="s">
        <v>271</v>
      </c>
      <c r="N39" t="s">
        <v>30</v>
      </c>
      <c r="O39" t="s">
        <v>272</v>
      </c>
      <c r="P39">
        <v>3</v>
      </c>
      <c r="Q39" s="2">
        <v>381.87</v>
      </c>
      <c r="R39" t="str">
        <f t="shared" si="0"/>
        <v>1</v>
      </c>
      <c r="S39" s="4">
        <f t="shared" si="1"/>
        <v>3</v>
      </c>
      <c r="T39" s="2">
        <f t="shared" si="2"/>
        <v>381.87</v>
      </c>
      <c r="U39" s="3">
        <v>20</v>
      </c>
      <c r="V39" s="2">
        <f t="shared" si="3"/>
        <v>76.373999999999995</v>
      </c>
    </row>
    <row r="40" spans="1:22" x14ac:dyDescent="0.25">
      <c r="A40" s="1">
        <v>45418</v>
      </c>
      <c r="B40" t="s">
        <v>36</v>
      </c>
      <c r="C40" t="s">
        <v>108</v>
      </c>
      <c r="D40" t="s">
        <v>474</v>
      </c>
      <c r="E40" t="s">
        <v>44</v>
      </c>
      <c r="F40" t="s">
        <v>45</v>
      </c>
      <c r="G40" t="s">
        <v>46</v>
      </c>
      <c r="H40" t="s">
        <v>37</v>
      </c>
      <c r="I40" s="3" t="s">
        <v>47</v>
      </c>
      <c r="J40" t="s">
        <v>17</v>
      </c>
      <c r="K40" t="s">
        <v>475</v>
      </c>
      <c r="L40">
        <v>4</v>
      </c>
      <c r="N40" t="s">
        <v>18</v>
      </c>
      <c r="O40" t="s">
        <v>19</v>
      </c>
      <c r="P40">
        <v>1</v>
      </c>
      <c r="Q40" s="2">
        <v>15</v>
      </c>
      <c r="R40" t="str">
        <f t="shared" si="0"/>
        <v>1</v>
      </c>
      <c r="S40" s="4">
        <f t="shared" si="1"/>
        <v>1</v>
      </c>
      <c r="T40" s="2">
        <f t="shared" si="2"/>
        <v>15</v>
      </c>
      <c r="U40" s="3">
        <v>0</v>
      </c>
      <c r="V40" s="2">
        <f t="shared" si="3"/>
        <v>0</v>
      </c>
    </row>
    <row r="41" spans="1:22" x14ac:dyDescent="0.25">
      <c r="A41" s="1">
        <v>45418</v>
      </c>
      <c r="B41" t="s">
        <v>36</v>
      </c>
      <c r="C41" t="s">
        <v>108</v>
      </c>
      <c r="D41" t="s">
        <v>480</v>
      </c>
      <c r="E41" t="s">
        <v>44</v>
      </c>
      <c r="F41" t="s">
        <v>45</v>
      </c>
      <c r="G41" t="s">
        <v>46</v>
      </c>
      <c r="H41" t="s">
        <v>37</v>
      </c>
      <c r="I41" s="3" t="s">
        <v>47</v>
      </c>
      <c r="J41" t="s">
        <v>17</v>
      </c>
      <c r="K41" t="s">
        <v>481</v>
      </c>
      <c r="L41">
        <v>1</v>
      </c>
      <c r="M41" t="s">
        <v>476</v>
      </c>
      <c r="N41" t="s">
        <v>30</v>
      </c>
      <c r="O41" t="s">
        <v>477</v>
      </c>
      <c r="P41">
        <v>2</v>
      </c>
      <c r="Q41" s="2">
        <v>692.42</v>
      </c>
      <c r="R41" t="str">
        <f t="shared" si="0"/>
        <v>1</v>
      </c>
      <c r="S41" s="4">
        <f t="shared" si="1"/>
        <v>2</v>
      </c>
      <c r="T41" s="2">
        <f t="shared" si="2"/>
        <v>692.42</v>
      </c>
      <c r="U41" s="3">
        <v>20</v>
      </c>
      <c r="V41" s="2">
        <f t="shared" si="3"/>
        <v>138.48400000000001</v>
      </c>
    </row>
    <row r="42" spans="1:22" x14ac:dyDescent="0.25">
      <c r="A42" s="1">
        <v>45418</v>
      </c>
      <c r="B42" t="s">
        <v>36</v>
      </c>
      <c r="C42" t="s">
        <v>108</v>
      </c>
      <c r="D42" t="s">
        <v>480</v>
      </c>
      <c r="E42" t="s">
        <v>44</v>
      </c>
      <c r="F42" t="s">
        <v>45</v>
      </c>
      <c r="G42" t="s">
        <v>46</v>
      </c>
      <c r="H42" t="s">
        <v>37</v>
      </c>
      <c r="I42" s="3" t="s">
        <v>47</v>
      </c>
      <c r="J42" t="s">
        <v>17</v>
      </c>
      <c r="K42" t="s">
        <v>481</v>
      </c>
      <c r="L42">
        <v>2</v>
      </c>
      <c r="N42" t="s">
        <v>18</v>
      </c>
      <c r="O42" t="s">
        <v>19</v>
      </c>
      <c r="P42">
        <v>1</v>
      </c>
      <c r="Q42" s="2">
        <v>15</v>
      </c>
      <c r="R42" t="str">
        <f t="shared" si="0"/>
        <v>1</v>
      </c>
      <c r="S42" s="4">
        <f t="shared" si="1"/>
        <v>1</v>
      </c>
      <c r="T42" s="2">
        <f t="shared" si="2"/>
        <v>15</v>
      </c>
      <c r="U42" s="3">
        <v>0</v>
      </c>
      <c r="V42" s="2">
        <f t="shared" si="3"/>
        <v>0</v>
      </c>
    </row>
    <row r="43" spans="1:22" x14ac:dyDescent="0.25">
      <c r="A43" s="1">
        <v>45418</v>
      </c>
      <c r="B43" t="s">
        <v>36</v>
      </c>
      <c r="C43" t="s">
        <v>108</v>
      </c>
      <c r="D43" t="s">
        <v>482</v>
      </c>
      <c r="E43" t="s">
        <v>44</v>
      </c>
      <c r="F43" t="s">
        <v>45</v>
      </c>
      <c r="G43" t="s">
        <v>46</v>
      </c>
      <c r="H43" t="s">
        <v>37</v>
      </c>
      <c r="I43" s="3" t="s">
        <v>47</v>
      </c>
      <c r="J43" t="s">
        <v>17</v>
      </c>
      <c r="K43" t="s">
        <v>483</v>
      </c>
      <c r="L43">
        <v>1</v>
      </c>
      <c r="M43" t="s">
        <v>476</v>
      </c>
      <c r="N43" t="s">
        <v>30</v>
      </c>
      <c r="O43" t="s">
        <v>477</v>
      </c>
      <c r="P43">
        <v>3</v>
      </c>
      <c r="Q43" s="2">
        <v>1038.6300000000001</v>
      </c>
      <c r="R43" t="str">
        <f t="shared" si="0"/>
        <v>1</v>
      </c>
      <c r="S43" s="4">
        <f t="shared" si="1"/>
        <v>3</v>
      </c>
      <c r="T43" s="2">
        <f t="shared" si="2"/>
        <v>1038.6300000000001</v>
      </c>
      <c r="U43" s="3">
        <v>20</v>
      </c>
      <c r="V43" s="2">
        <f t="shared" si="3"/>
        <v>207.72600000000003</v>
      </c>
    </row>
    <row r="44" spans="1:22" x14ac:dyDescent="0.25">
      <c r="A44" s="1">
        <v>45418</v>
      </c>
      <c r="B44" t="s">
        <v>36</v>
      </c>
      <c r="C44" t="s">
        <v>108</v>
      </c>
      <c r="D44" t="s">
        <v>482</v>
      </c>
      <c r="E44" t="s">
        <v>44</v>
      </c>
      <c r="F44" t="s">
        <v>45</v>
      </c>
      <c r="G44" t="s">
        <v>46</v>
      </c>
      <c r="H44" t="s">
        <v>37</v>
      </c>
      <c r="I44" s="3" t="s">
        <v>47</v>
      </c>
      <c r="J44" t="s">
        <v>17</v>
      </c>
      <c r="K44" t="s">
        <v>483</v>
      </c>
      <c r="L44">
        <v>2</v>
      </c>
      <c r="N44" t="s">
        <v>18</v>
      </c>
      <c r="O44" t="s">
        <v>19</v>
      </c>
      <c r="P44">
        <v>1</v>
      </c>
      <c r="Q44" s="2">
        <v>15</v>
      </c>
      <c r="R44" t="str">
        <f t="shared" si="0"/>
        <v>1</v>
      </c>
      <c r="S44" s="4">
        <f t="shared" si="1"/>
        <v>1</v>
      </c>
      <c r="T44" s="2">
        <f t="shared" si="2"/>
        <v>15</v>
      </c>
      <c r="U44" s="3">
        <v>0</v>
      </c>
      <c r="V44" s="2">
        <f t="shared" si="3"/>
        <v>0</v>
      </c>
    </row>
    <row r="45" spans="1:22" x14ac:dyDescent="0.25">
      <c r="A45" s="1">
        <v>45418</v>
      </c>
      <c r="B45" t="s">
        <v>36</v>
      </c>
      <c r="C45" t="s">
        <v>107</v>
      </c>
      <c r="D45" t="s">
        <v>484</v>
      </c>
      <c r="E45" t="s">
        <v>485</v>
      </c>
      <c r="F45" t="s">
        <v>486</v>
      </c>
      <c r="G45" t="s">
        <v>48</v>
      </c>
      <c r="H45" t="s">
        <v>37</v>
      </c>
      <c r="I45" s="3" t="s">
        <v>487</v>
      </c>
      <c r="J45" t="s">
        <v>17</v>
      </c>
      <c r="K45" t="s">
        <v>488</v>
      </c>
      <c r="L45">
        <v>1</v>
      </c>
      <c r="M45" t="s">
        <v>83</v>
      </c>
      <c r="N45" t="s">
        <v>29</v>
      </c>
      <c r="O45" t="s">
        <v>84</v>
      </c>
      <c r="P45">
        <v>15</v>
      </c>
      <c r="Q45" s="2">
        <v>297.75</v>
      </c>
      <c r="R45" t="str">
        <f t="shared" si="0"/>
        <v>1</v>
      </c>
      <c r="S45" s="4">
        <f t="shared" si="1"/>
        <v>15</v>
      </c>
      <c r="T45" s="2">
        <f t="shared" si="2"/>
        <v>297.75</v>
      </c>
      <c r="U45" s="3">
        <v>15</v>
      </c>
      <c r="V45" s="2">
        <f t="shared" si="3"/>
        <v>44.662500000000001</v>
      </c>
    </row>
    <row r="46" spans="1:22" x14ac:dyDescent="0.25">
      <c r="A46" s="1">
        <v>45418</v>
      </c>
      <c r="B46" t="s">
        <v>36</v>
      </c>
      <c r="C46" t="s">
        <v>107</v>
      </c>
      <c r="D46" t="s">
        <v>484</v>
      </c>
      <c r="E46" t="s">
        <v>485</v>
      </c>
      <c r="F46" t="s">
        <v>486</v>
      </c>
      <c r="G46" t="s">
        <v>48</v>
      </c>
      <c r="H46" t="s">
        <v>37</v>
      </c>
      <c r="I46" s="3" t="s">
        <v>487</v>
      </c>
      <c r="J46" t="s">
        <v>17</v>
      </c>
      <c r="K46" t="s">
        <v>488</v>
      </c>
      <c r="L46">
        <v>2</v>
      </c>
      <c r="N46" t="s">
        <v>18</v>
      </c>
      <c r="O46" t="s">
        <v>33</v>
      </c>
      <c r="P46">
        <v>1</v>
      </c>
      <c r="Q46" s="2">
        <v>17</v>
      </c>
      <c r="R46" t="str">
        <f t="shared" si="0"/>
        <v>1</v>
      </c>
      <c r="S46" s="4">
        <f t="shared" si="1"/>
        <v>1</v>
      </c>
      <c r="T46" s="2">
        <f t="shared" si="2"/>
        <v>17</v>
      </c>
      <c r="U46" s="3">
        <v>0</v>
      </c>
      <c r="V46" s="2">
        <f t="shared" si="3"/>
        <v>0</v>
      </c>
    </row>
    <row r="47" spans="1:22" x14ac:dyDescent="0.25">
      <c r="A47" s="1">
        <v>45418</v>
      </c>
      <c r="B47" t="s">
        <v>36</v>
      </c>
      <c r="C47" t="s">
        <v>108</v>
      </c>
      <c r="D47" t="s">
        <v>491</v>
      </c>
      <c r="E47" t="s">
        <v>44</v>
      </c>
      <c r="F47" t="s">
        <v>45</v>
      </c>
      <c r="G47" t="s">
        <v>46</v>
      </c>
      <c r="H47" t="s">
        <v>37</v>
      </c>
      <c r="I47" s="3" t="s">
        <v>47</v>
      </c>
      <c r="J47" t="s">
        <v>17</v>
      </c>
      <c r="K47" t="s">
        <v>492</v>
      </c>
      <c r="L47">
        <v>1</v>
      </c>
      <c r="M47" t="s">
        <v>184</v>
      </c>
      <c r="N47" t="s">
        <v>30</v>
      </c>
      <c r="O47" t="s">
        <v>185</v>
      </c>
      <c r="P47">
        <v>4</v>
      </c>
      <c r="Q47" s="2">
        <v>869.44</v>
      </c>
      <c r="R47" t="str">
        <f t="shared" si="0"/>
        <v>1</v>
      </c>
      <c r="S47" s="4">
        <f t="shared" si="1"/>
        <v>4</v>
      </c>
      <c r="T47" s="2">
        <f t="shared" si="2"/>
        <v>869.44</v>
      </c>
      <c r="U47" s="3">
        <v>20</v>
      </c>
      <c r="V47" s="2">
        <f t="shared" si="3"/>
        <v>173.88800000000003</v>
      </c>
    </row>
    <row r="48" spans="1:22" x14ac:dyDescent="0.25">
      <c r="A48" s="1">
        <v>45418</v>
      </c>
      <c r="B48" t="s">
        <v>36</v>
      </c>
      <c r="C48" t="s">
        <v>108</v>
      </c>
      <c r="D48" t="s">
        <v>491</v>
      </c>
      <c r="E48" t="s">
        <v>44</v>
      </c>
      <c r="F48" t="s">
        <v>45</v>
      </c>
      <c r="G48" t="s">
        <v>46</v>
      </c>
      <c r="H48" t="s">
        <v>37</v>
      </c>
      <c r="I48" s="3" t="s">
        <v>47</v>
      </c>
      <c r="J48" t="s">
        <v>17</v>
      </c>
      <c r="K48" t="s">
        <v>492</v>
      </c>
      <c r="L48">
        <v>2</v>
      </c>
      <c r="M48" t="s">
        <v>493</v>
      </c>
      <c r="N48" t="s">
        <v>30</v>
      </c>
      <c r="O48" t="s">
        <v>494</v>
      </c>
      <c r="P48">
        <v>2</v>
      </c>
      <c r="Q48" s="2">
        <v>531.48</v>
      </c>
      <c r="R48" t="str">
        <f t="shared" si="0"/>
        <v>1</v>
      </c>
      <c r="S48" s="4">
        <f t="shared" si="1"/>
        <v>2</v>
      </c>
      <c r="T48" s="2">
        <f t="shared" si="2"/>
        <v>531.48</v>
      </c>
      <c r="U48" s="3">
        <v>20</v>
      </c>
      <c r="V48" s="2">
        <f t="shared" si="3"/>
        <v>106.29600000000001</v>
      </c>
    </row>
    <row r="49" spans="1:22" x14ac:dyDescent="0.25">
      <c r="A49" s="1">
        <v>45418</v>
      </c>
      <c r="B49" t="s">
        <v>36</v>
      </c>
      <c r="C49" t="s">
        <v>108</v>
      </c>
      <c r="D49" t="s">
        <v>491</v>
      </c>
      <c r="E49" t="s">
        <v>44</v>
      </c>
      <c r="F49" t="s">
        <v>45</v>
      </c>
      <c r="G49" t="s">
        <v>46</v>
      </c>
      <c r="H49" t="s">
        <v>37</v>
      </c>
      <c r="I49" s="3" t="s">
        <v>47</v>
      </c>
      <c r="J49" t="s">
        <v>17</v>
      </c>
      <c r="K49" t="s">
        <v>492</v>
      </c>
      <c r="L49">
        <v>3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45418</v>
      </c>
      <c r="B50" t="s">
        <v>36</v>
      </c>
      <c r="C50" t="s">
        <v>108</v>
      </c>
      <c r="D50" t="s">
        <v>495</v>
      </c>
      <c r="E50" t="s">
        <v>44</v>
      </c>
      <c r="F50" t="s">
        <v>45</v>
      </c>
      <c r="G50" t="s">
        <v>46</v>
      </c>
      <c r="H50" t="s">
        <v>37</v>
      </c>
      <c r="I50" s="3" t="s">
        <v>47</v>
      </c>
      <c r="J50" t="s">
        <v>17</v>
      </c>
      <c r="K50" t="s">
        <v>496</v>
      </c>
      <c r="L50">
        <v>1</v>
      </c>
      <c r="M50" t="s">
        <v>493</v>
      </c>
      <c r="N50" t="s">
        <v>30</v>
      </c>
      <c r="O50" t="s">
        <v>494</v>
      </c>
      <c r="P50">
        <v>1</v>
      </c>
      <c r="Q50" s="2">
        <v>265.74</v>
      </c>
      <c r="R50" t="str">
        <f t="shared" si="0"/>
        <v>1</v>
      </c>
      <c r="S50" s="4">
        <f t="shared" si="1"/>
        <v>1</v>
      </c>
      <c r="T50" s="2">
        <f t="shared" si="2"/>
        <v>265.74</v>
      </c>
      <c r="U50" s="3">
        <v>20</v>
      </c>
      <c r="V50" s="2">
        <f t="shared" si="3"/>
        <v>53.148000000000003</v>
      </c>
    </row>
    <row r="51" spans="1:22" x14ac:dyDescent="0.25">
      <c r="A51" s="1">
        <v>45418</v>
      </c>
      <c r="B51" t="s">
        <v>36</v>
      </c>
      <c r="C51" t="s">
        <v>108</v>
      </c>
      <c r="D51" t="s">
        <v>495</v>
      </c>
      <c r="E51" t="s">
        <v>44</v>
      </c>
      <c r="F51" t="s">
        <v>45</v>
      </c>
      <c r="G51" t="s">
        <v>46</v>
      </c>
      <c r="H51" t="s">
        <v>37</v>
      </c>
      <c r="I51" s="3" t="s">
        <v>47</v>
      </c>
      <c r="J51" t="s">
        <v>17</v>
      </c>
      <c r="K51" t="s">
        <v>496</v>
      </c>
      <c r="L51">
        <v>2</v>
      </c>
      <c r="N51" t="s">
        <v>18</v>
      </c>
      <c r="O51" t="s">
        <v>19</v>
      </c>
      <c r="P51">
        <v>1</v>
      </c>
      <c r="Q51" s="2">
        <v>15</v>
      </c>
      <c r="R51" t="str">
        <f t="shared" si="0"/>
        <v>1</v>
      </c>
      <c r="S51" s="4">
        <f t="shared" si="1"/>
        <v>1</v>
      </c>
      <c r="T51" s="2">
        <f t="shared" si="2"/>
        <v>15</v>
      </c>
      <c r="U51" s="3">
        <v>0</v>
      </c>
      <c r="V51" s="2">
        <f t="shared" si="3"/>
        <v>0</v>
      </c>
    </row>
    <row r="52" spans="1:22" x14ac:dyDescent="0.25">
      <c r="A52" s="1">
        <v>45419</v>
      </c>
      <c r="B52" t="s">
        <v>36</v>
      </c>
      <c r="D52" t="s">
        <v>285</v>
      </c>
      <c r="E52" t="s">
        <v>100</v>
      </c>
      <c r="F52" t="s">
        <v>101</v>
      </c>
      <c r="G52" t="s">
        <v>102</v>
      </c>
      <c r="H52" t="s">
        <v>37</v>
      </c>
      <c r="I52" s="3" t="s">
        <v>103</v>
      </c>
      <c r="J52" t="s">
        <v>17</v>
      </c>
      <c r="K52" t="s">
        <v>286</v>
      </c>
      <c r="L52">
        <v>1</v>
      </c>
      <c r="M52" t="s">
        <v>165</v>
      </c>
      <c r="N52" t="s">
        <v>32</v>
      </c>
      <c r="O52" t="s">
        <v>166</v>
      </c>
      <c r="P52">
        <v>1</v>
      </c>
      <c r="Q52" s="2">
        <v>60.2</v>
      </c>
      <c r="R52" t="str">
        <f t="shared" si="0"/>
        <v>1</v>
      </c>
      <c r="S52" s="4">
        <f t="shared" si="1"/>
        <v>1</v>
      </c>
      <c r="T52" s="2">
        <f t="shared" si="2"/>
        <v>60.2</v>
      </c>
      <c r="U52" s="3">
        <v>18</v>
      </c>
      <c r="V52" s="2">
        <f t="shared" si="3"/>
        <v>10.836000000000002</v>
      </c>
    </row>
    <row r="53" spans="1:22" x14ac:dyDescent="0.25">
      <c r="A53" s="1">
        <v>45419</v>
      </c>
      <c r="B53" t="s">
        <v>36</v>
      </c>
      <c r="D53" t="s">
        <v>285</v>
      </c>
      <c r="E53" t="s">
        <v>100</v>
      </c>
      <c r="F53" t="s">
        <v>101</v>
      </c>
      <c r="G53" t="s">
        <v>102</v>
      </c>
      <c r="H53" t="s">
        <v>37</v>
      </c>
      <c r="I53" s="3" t="s">
        <v>103</v>
      </c>
      <c r="J53" t="s">
        <v>17</v>
      </c>
      <c r="K53" t="s">
        <v>286</v>
      </c>
      <c r="L53">
        <v>2</v>
      </c>
      <c r="N53" t="s">
        <v>18</v>
      </c>
      <c r="O53" t="s">
        <v>33</v>
      </c>
      <c r="P53">
        <v>1</v>
      </c>
      <c r="Q53" s="2">
        <v>17</v>
      </c>
      <c r="R53" t="str">
        <f t="shared" si="0"/>
        <v>1</v>
      </c>
      <c r="S53" s="4">
        <f t="shared" si="1"/>
        <v>1</v>
      </c>
      <c r="T53" s="2">
        <f t="shared" si="2"/>
        <v>17</v>
      </c>
      <c r="U53" s="3">
        <v>0</v>
      </c>
      <c r="V53" s="2">
        <f t="shared" si="3"/>
        <v>0</v>
      </c>
    </row>
    <row r="54" spans="1:22" x14ac:dyDescent="0.25">
      <c r="A54" s="1">
        <v>45419</v>
      </c>
      <c r="B54" t="s">
        <v>36</v>
      </c>
      <c r="C54" t="s">
        <v>110</v>
      </c>
      <c r="D54" t="s">
        <v>287</v>
      </c>
      <c r="E54" t="s">
        <v>210</v>
      </c>
      <c r="F54" t="s">
        <v>211</v>
      </c>
      <c r="G54" t="s">
        <v>40</v>
      </c>
      <c r="H54" t="s">
        <v>39</v>
      </c>
      <c r="I54" s="3" t="s">
        <v>54</v>
      </c>
      <c r="J54" t="s">
        <v>17</v>
      </c>
      <c r="K54" t="s">
        <v>288</v>
      </c>
      <c r="L54">
        <v>1</v>
      </c>
      <c r="M54" t="s">
        <v>289</v>
      </c>
      <c r="N54" t="s">
        <v>32</v>
      </c>
      <c r="O54" t="s">
        <v>290</v>
      </c>
      <c r="P54">
        <v>1</v>
      </c>
      <c r="Q54" s="2">
        <v>109.88</v>
      </c>
      <c r="R54" t="str">
        <f t="shared" si="0"/>
        <v>1</v>
      </c>
      <c r="S54" s="4">
        <f t="shared" si="1"/>
        <v>1</v>
      </c>
      <c r="T54" s="2">
        <f t="shared" si="2"/>
        <v>109.88</v>
      </c>
      <c r="U54" s="3">
        <v>20</v>
      </c>
      <c r="V54" s="2">
        <f t="shared" si="3"/>
        <v>21.975999999999999</v>
      </c>
    </row>
    <row r="55" spans="1:22" x14ac:dyDescent="0.25">
      <c r="A55" s="1">
        <v>45419</v>
      </c>
      <c r="B55" t="s">
        <v>36</v>
      </c>
      <c r="C55" t="s">
        <v>110</v>
      </c>
      <c r="D55" t="s">
        <v>287</v>
      </c>
      <c r="E55" t="s">
        <v>210</v>
      </c>
      <c r="F55" t="s">
        <v>211</v>
      </c>
      <c r="G55" t="s">
        <v>40</v>
      </c>
      <c r="H55" t="s">
        <v>39</v>
      </c>
      <c r="I55" s="3" t="s">
        <v>54</v>
      </c>
      <c r="J55" t="s">
        <v>17</v>
      </c>
      <c r="K55" t="s">
        <v>288</v>
      </c>
      <c r="L55">
        <v>2</v>
      </c>
      <c r="N55" t="s">
        <v>18</v>
      </c>
      <c r="O55" t="s">
        <v>33</v>
      </c>
      <c r="P55">
        <v>1</v>
      </c>
      <c r="Q55" s="2">
        <v>17</v>
      </c>
      <c r="R55" t="str">
        <f t="shared" si="0"/>
        <v>1</v>
      </c>
      <c r="S55" s="4">
        <f t="shared" si="1"/>
        <v>1</v>
      </c>
      <c r="T55" s="2">
        <f t="shared" si="2"/>
        <v>17</v>
      </c>
      <c r="U55" s="3">
        <v>0</v>
      </c>
      <c r="V55" s="2">
        <f t="shared" si="3"/>
        <v>0</v>
      </c>
    </row>
    <row r="56" spans="1:22" x14ac:dyDescent="0.25">
      <c r="A56" s="1">
        <v>45419</v>
      </c>
      <c r="B56" t="s">
        <v>36</v>
      </c>
      <c r="C56" t="s">
        <v>110</v>
      </c>
      <c r="D56" t="s">
        <v>478</v>
      </c>
      <c r="E56" t="s">
        <v>88</v>
      </c>
      <c r="F56" t="s">
        <v>89</v>
      </c>
      <c r="G56" t="s">
        <v>40</v>
      </c>
      <c r="H56" t="s">
        <v>39</v>
      </c>
      <c r="I56" s="3" t="s">
        <v>54</v>
      </c>
      <c r="J56" t="s">
        <v>17</v>
      </c>
      <c r="K56" t="s">
        <v>479</v>
      </c>
      <c r="L56">
        <v>1</v>
      </c>
      <c r="M56" t="s">
        <v>200</v>
      </c>
      <c r="N56" t="s">
        <v>32</v>
      </c>
      <c r="O56" t="s">
        <v>201</v>
      </c>
      <c r="P56">
        <v>8</v>
      </c>
      <c r="Q56" s="2">
        <v>579.67999999999995</v>
      </c>
      <c r="R56" t="str">
        <f t="shared" si="0"/>
        <v>1</v>
      </c>
      <c r="S56" s="4">
        <f t="shared" si="1"/>
        <v>8</v>
      </c>
      <c r="T56" s="2">
        <f t="shared" si="2"/>
        <v>579.67999999999995</v>
      </c>
      <c r="U56" s="3">
        <v>10</v>
      </c>
      <c r="V56" s="2">
        <f t="shared" si="3"/>
        <v>57.967999999999989</v>
      </c>
    </row>
    <row r="57" spans="1:22" x14ac:dyDescent="0.25">
      <c r="A57" s="1">
        <v>45419</v>
      </c>
      <c r="B57" t="s">
        <v>36</v>
      </c>
      <c r="C57" t="s">
        <v>110</v>
      </c>
      <c r="D57" t="s">
        <v>478</v>
      </c>
      <c r="E57" t="s">
        <v>88</v>
      </c>
      <c r="F57" t="s">
        <v>89</v>
      </c>
      <c r="G57" t="s">
        <v>40</v>
      </c>
      <c r="H57" t="s">
        <v>39</v>
      </c>
      <c r="I57" s="3" t="s">
        <v>54</v>
      </c>
      <c r="J57" t="s">
        <v>17</v>
      </c>
      <c r="K57" t="s">
        <v>479</v>
      </c>
      <c r="L57">
        <v>2</v>
      </c>
      <c r="M57" t="s">
        <v>224</v>
      </c>
      <c r="N57" t="s">
        <v>32</v>
      </c>
      <c r="O57" t="s">
        <v>225</v>
      </c>
      <c r="P57">
        <v>2</v>
      </c>
      <c r="Q57" s="2">
        <v>468</v>
      </c>
      <c r="R57" t="str">
        <f t="shared" si="0"/>
        <v>1</v>
      </c>
      <c r="S57" s="4">
        <f t="shared" si="1"/>
        <v>2</v>
      </c>
      <c r="T57" s="2">
        <f t="shared" si="2"/>
        <v>468</v>
      </c>
      <c r="U57" s="3">
        <v>20</v>
      </c>
      <c r="V57" s="2">
        <f t="shared" si="3"/>
        <v>93.6</v>
      </c>
    </row>
    <row r="58" spans="1:22" x14ac:dyDescent="0.25">
      <c r="A58" s="1">
        <v>45419</v>
      </c>
      <c r="B58" t="s">
        <v>36</v>
      </c>
      <c r="C58" t="s">
        <v>110</v>
      </c>
      <c r="D58" t="s">
        <v>478</v>
      </c>
      <c r="E58" t="s">
        <v>88</v>
      </c>
      <c r="F58" t="s">
        <v>89</v>
      </c>
      <c r="G58" t="s">
        <v>40</v>
      </c>
      <c r="H58" t="s">
        <v>39</v>
      </c>
      <c r="I58" s="3" t="s">
        <v>54</v>
      </c>
      <c r="J58" t="s">
        <v>17</v>
      </c>
      <c r="K58" t="s">
        <v>479</v>
      </c>
      <c r="L58">
        <v>3</v>
      </c>
      <c r="M58" t="s">
        <v>163</v>
      </c>
      <c r="N58" t="s">
        <v>32</v>
      </c>
      <c r="O58" t="s">
        <v>164</v>
      </c>
      <c r="P58">
        <v>2</v>
      </c>
      <c r="Q58" s="2">
        <v>272.54000000000002</v>
      </c>
      <c r="R58" t="str">
        <f t="shared" si="0"/>
        <v>1</v>
      </c>
      <c r="S58" s="4">
        <f t="shared" si="1"/>
        <v>2</v>
      </c>
      <c r="T58" s="2">
        <f t="shared" si="2"/>
        <v>272.54000000000002</v>
      </c>
      <c r="U58" s="3">
        <v>10</v>
      </c>
      <c r="V58" s="2">
        <f t="shared" si="3"/>
        <v>27.254000000000001</v>
      </c>
    </row>
    <row r="59" spans="1:22" x14ac:dyDescent="0.25">
      <c r="A59" s="1">
        <v>45419</v>
      </c>
      <c r="B59" t="s">
        <v>36</v>
      </c>
      <c r="C59" t="s">
        <v>110</v>
      </c>
      <c r="D59" t="s">
        <v>478</v>
      </c>
      <c r="E59" t="s">
        <v>88</v>
      </c>
      <c r="F59" t="s">
        <v>89</v>
      </c>
      <c r="G59" t="s">
        <v>40</v>
      </c>
      <c r="H59" t="s">
        <v>39</v>
      </c>
      <c r="I59" s="3" t="s">
        <v>54</v>
      </c>
      <c r="J59" t="s">
        <v>17</v>
      </c>
      <c r="K59" t="s">
        <v>479</v>
      </c>
      <c r="L59">
        <v>4</v>
      </c>
      <c r="N59" t="s">
        <v>18</v>
      </c>
      <c r="O59" t="s">
        <v>33</v>
      </c>
      <c r="P59">
        <v>1</v>
      </c>
      <c r="Q59" s="2">
        <v>17</v>
      </c>
      <c r="R59" t="str">
        <f t="shared" si="0"/>
        <v>1</v>
      </c>
      <c r="S59" s="4">
        <f t="shared" si="1"/>
        <v>1</v>
      </c>
      <c r="T59" s="2">
        <f t="shared" si="2"/>
        <v>17</v>
      </c>
      <c r="U59" s="3">
        <v>0</v>
      </c>
      <c r="V59" s="2">
        <f t="shared" si="3"/>
        <v>0</v>
      </c>
    </row>
    <row r="60" spans="1:22" x14ac:dyDescent="0.25">
      <c r="A60" s="1">
        <v>45419</v>
      </c>
      <c r="B60" t="s">
        <v>36</v>
      </c>
      <c r="C60" t="s">
        <v>110</v>
      </c>
      <c r="D60" t="s">
        <v>497</v>
      </c>
      <c r="E60" t="s">
        <v>202</v>
      </c>
      <c r="F60" t="s">
        <v>203</v>
      </c>
      <c r="G60" t="s">
        <v>40</v>
      </c>
      <c r="H60" t="s">
        <v>39</v>
      </c>
      <c r="I60" s="3" t="s">
        <v>204</v>
      </c>
      <c r="J60" t="s">
        <v>17</v>
      </c>
      <c r="K60" t="s">
        <v>498</v>
      </c>
      <c r="L60">
        <v>1</v>
      </c>
      <c r="M60" t="s">
        <v>81</v>
      </c>
      <c r="N60" t="s">
        <v>31</v>
      </c>
      <c r="O60" t="s">
        <v>82</v>
      </c>
      <c r="P60">
        <v>2</v>
      </c>
      <c r="Q60" s="2">
        <v>102.44</v>
      </c>
      <c r="R60" t="str">
        <f t="shared" si="0"/>
        <v>1</v>
      </c>
      <c r="S60" s="4">
        <f t="shared" si="1"/>
        <v>2</v>
      </c>
      <c r="T60" s="2">
        <f t="shared" si="2"/>
        <v>102.44</v>
      </c>
      <c r="U60" s="3">
        <v>15</v>
      </c>
      <c r="V60" s="2">
        <f t="shared" si="3"/>
        <v>15.366</v>
      </c>
    </row>
    <row r="61" spans="1:22" x14ac:dyDescent="0.25">
      <c r="A61" s="1">
        <v>45419</v>
      </c>
      <c r="B61" t="s">
        <v>36</v>
      </c>
      <c r="C61" t="s">
        <v>110</v>
      </c>
      <c r="D61" t="s">
        <v>503</v>
      </c>
      <c r="E61" t="s">
        <v>49</v>
      </c>
      <c r="F61" t="s">
        <v>65</v>
      </c>
      <c r="G61" t="s">
        <v>43</v>
      </c>
      <c r="H61" t="s">
        <v>39</v>
      </c>
      <c r="I61" s="3" t="s">
        <v>66</v>
      </c>
      <c r="J61" t="s">
        <v>17</v>
      </c>
      <c r="K61" t="s">
        <v>504</v>
      </c>
      <c r="L61">
        <v>1</v>
      </c>
      <c r="M61" t="s">
        <v>145</v>
      </c>
      <c r="N61" t="s">
        <v>32</v>
      </c>
      <c r="O61" t="s">
        <v>146</v>
      </c>
      <c r="P61">
        <v>10</v>
      </c>
      <c r="Q61" s="2">
        <v>1528.8</v>
      </c>
      <c r="R61" t="str">
        <f t="shared" si="0"/>
        <v>1</v>
      </c>
      <c r="S61" s="4">
        <f t="shared" si="1"/>
        <v>10</v>
      </c>
      <c r="T61" s="2">
        <f t="shared" si="2"/>
        <v>1528.8</v>
      </c>
      <c r="U61" s="3">
        <v>20</v>
      </c>
      <c r="V61" s="2">
        <f t="shared" si="3"/>
        <v>305.76</v>
      </c>
    </row>
    <row r="62" spans="1:22" x14ac:dyDescent="0.25">
      <c r="A62" s="1">
        <v>45419</v>
      </c>
      <c r="B62" t="s">
        <v>36</v>
      </c>
      <c r="C62" t="s">
        <v>108</v>
      </c>
      <c r="D62" t="s">
        <v>505</v>
      </c>
      <c r="E62" t="s">
        <v>58</v>
      </c>
      <c r="F62" t="s">
        <v>59</v>
      </c>
      <c r="G62" t="s">
        <v>42</v>
      </c>
      <c r="H62" t="s">
        <v>37</v>
      </c>
      <c r="I62" s="3" t="s">
        <v>60</v>
      </c>
      <c r="J62" t="s">
        <v>17</v>
      </c>
      <c r="K62" t="s">
        <v>506</v>
      </c>
      <c r="L62">
        <v>1</v>
      </c>
      <c r="M62" t="s">
        <v>507</v>
      </c>
      <c r="N62" t="s">
        <v>30</v>
      </c>
      <c r="O62" t="s">
        <v>508</v>
      </c>
      <c r="P62">
        <v>1</v>
      </c>
      <c r="Q62" s="2">
        <v>330.94</v>
      </c>
      <c r="R62" t="str">
        <f t="shared" si="0"/>
        <v>1</v>
      </c>
      <c r="S62" s="4">
        <f t="shared" si="1"/>
        <v>1</v>
      </c>
      <c r="T62" s="2">
        <f t="shared" si="2"/>
        <v>330.94</v>
      </c>
      <c r="U62" s="3">
        <v>20</v>
      </c>
      <c r="V62" s="2">
        <f t="shared" si="3"/>
        <v>66.188000000000002</v>
      </c>
    </row>
    <row r="63" spans="1:22" x14ac:dyDescent="0.25">
      <c r="A63" s="1">
        <v>45419</v>
      </c>
      <c r="B63" t="s">
        <v>36</v>
      </c>
      <c r="C63" t="s">
        <v>108</v>
      </c>
      <c r="D63" t="s">
        <v>505</v>
      </c>
      <c r="E63" t="s">
        <v>58</v>
      </c>
      <c r="F63" t="s">
        <v>59</v>
      </c>
      <c r="G63" t="s">
        <v>42</v>
      </c>
      <c r="H63" t="s">
        <v>37</v>
      </c>
      <c r="I63" s="3" t="s">
        <v>60</v>
      </c>
      <c r="J63" t="s">
        <v>17</v>
      </c>
      <c r="K63" t="s">
        <v>506</v>
      </c>
      <c r="L63">
        <v>2</v>
      </c>
      <c r="M63" t="s">
        <v>90</v>
      </c>
      <c r="N63" t="s">
        <v>29</v>
      </c>
      <c r="O63" t="s">
        <v>91</v>
      </c>
      <c r="P63">
        <v>1</v>
      </c>
      <c r="Q63" s="2">
        <v>86.92</v>
      </c>
      <c r="R63" t="str">
        <f t="shared" si="0"/>
        <v>1</v>
      </c>
      <c r="S63" s="4">
        <f t="shared" si="1"/>
        <v>1</v>
      </c>
      <c r="T63" s="2">
        <f t="shared" si="2"/>
        <v>86.92</v>
      </c>
      <c r="U63" s="3">
        <v>15</v>
      </c>
      <c r="V63" s="2">
        <f t="shared" si="3"/>
        <v>13.038</v>
      </c>
    </row>
    <row r="64" spans="1:22" x14ac:dyDescent="0.25">
      <c r="A64" s="1">
        <v>45419</v>
      </c>
      <c r="B64" t="s">
        <v>36</v>
      </c>
      <c r="C64" t="s">
        <v>108</v>
      </c>
      <c r="D64" t="s">
        <v>505</v>
      </c>
      <c r="E64" t="s">
        <v>58</v>
      </c>
      <c r="F64" t="s">
        <v>59</v>
      </c>
      <c r="G64" t="s">
        <v>42</v>
      </c>
      <c r="H64" t="s">
        <v>37</v>
      </c>
      <c r="I64" s="3" t="s">
        <v>60</v>
      </c>
      <c r="J64" t="s">
        <v>17</v>
      </c>
      <c r="K64" t="s">
        <v>506</v>
      </c>
      <c r="L64">
        <v>3</v>
      </c>
      <c r="N64" t="s">
        <v>18</v>
      </c>
      <c r="O64" t="s">
        <v>19</v>
      </c>
      <c r="P64">
        <v>1</v>
      </c>
      <c r="Q64" s="2">
        <v>15</v>
      </c>
      <c r="R64" t="str">
        <f t="shared" si="0"/>
        <v>1</v>
      </c>
      <c r="S64" s="4">
        <f t="shared" si="1"/>
        <v>1</v>
      </c>
      <c r="T64" s="2">
        <f t="shared" si="2"/>
        <v>15</v>
      </c>
      <c r="U64" s="3">
        <v>0</v>
      </c>
      <c r="V64" s="2">
        <f t="shared" si="3"/>
        <v>0</v>
      </c>
    </row>
    <row r="65" spans="1:22" x14ac:dyDescent="0.25">
      <c r="A65" s="1">
        <v>45419</v>
      </c>
      <c r="B65" t="s">
        <v>36</v>
      </c>
      <c r="C65" t="s">
        <v>108</v>
      </c>
      <c r="D65" t="s">
        <v>509</v>
      </c>
      <c r="E65" t="s">
        <v>58</v>
      </c>
      <c r="F65" t="s">
        <v>59</v>
      </c>
      <c r="G65" t="s">
        <v>42</v>
      </c>
      <c r="H65" t="s">
        <v>37</v>
      </c>
      <c r="I65" s="3" t="s">
        <v>60</v>
      </c>
      <c r="J65" t="s">
        <v>17</v>
      </c>
      <c r="K65" t="s">
        <v>510</v>
      </c>
      <c r="L65">
        <v>1</v>
      </c>
      <c r="M65" t="s">
        <v>28</v>
      </c>
      <c r="N65" t="s">
        <v>29</v>
      </c>
      <c r="O65" t="s">
        <v>68</v>
      </c>
      <c r="P65">
        <v>2</v>
      </c>
      <c r="Q65" s="2">
        <v>173.84</v>
      </c>
      <c r="R65" t="str">
        <f t="shared" si="0"/>
        <v>1</v>
      </c>
      <c r="S65" s="4">
        <f t="shared" si="1"/>
        <v>2</v>
      </c>
      <c r="T65" s="2">
        <f t="shared" si="2"/>
        <v>173.84</v>
      </c>
      <c r="U65" s="3">
        <v>15</v>
      </c>
      <c r="V65" s="2">
        <f t="shared" si="3"/>
        <v>26.076000000000001</v>
      </c>
    </row>
    <row r="66" spans="1:22" x14ac:dyDescent="0.25">
      <c r="A66" s="1">
        <v>45419</v>
      </c>
      <c r="B66" t="s">
        <v>36</v>
      </c>
      <c r="C66" t="s">
        <v>108</v>
      </c>
      <c r="D66" t="s">
        <v>509</v>
      </c>
      <c r="E66" t="s">
        <v>58</v>
      </c>
      <c r="F66" t="s">
        <v>59</v>
      </c>
      <c r="G66" t="s">
        <v>42</v>
      </c>
      <c r="H66" t="s">
        <v>37</v>
      </c>
      <c r="I66" s="3" t="s">
        <v>60</v>
      </c>
      <c r="J66" t="s">
        <v>17</v>
      </c>
      <c r="K66" t="s">
        <v>510</v>
      </c>
      <c r="L66">
        <v>2</v>
      </c>
      <c r="N66" t="s">
        <v>18</v>
      </c>
      <c r="O66" t="s">
        <v>19</v>
      </c>
      <c r="P66">
        <v>1</v>
      </c>
      <c r="Q66" s="2">
        <v>15</v>
      </c>
      <c r="R66" t="str">
        <f t="shared" si="0"/>
        <v>1</v>
      </c>
      <c r="S66" s="4">
        <f t="shared" si="1"/>
        <v>1</v>
      </c>
      <c r="T66" s="2">
        <f t="shared" si="2"/>
        <v>15</v>
      </c>
      <c r="U66" s="3">
        <v>0</v>
      </c>
      <c r="V66" s="2">
        <f t="shared" si="3"/>
        <v>0</v>
      </c>
    </row>
    <row r="67" spans="1:22" x14ac:dyDescent="0.25">
      <c r="A67" s="1">
        <v>45420</v>
      </c>
      <c r="B67" t="s">
        <v>36</v>
      </c>
      <c r="C67" t="s">
        <v>38</v>
      </c>
      <c r="D67" t="s">
        <v>291</v>
      </c>
      <c r="E67" t="s">
        <v>292</v>
      </c>
      <c r="F67" t="s">
        <v>293</v>
      </c>
      <c r="G67" t="s">
        <v>294</v>
      </c>
      <c r="H67" t="s">
        <v>37</v>
      </c>
      <c r="I67" s="3" t="s">
        <v>295</v>
      </c>
      <c r="J67" t="s">
        <v>17</v>
      </c>
      <c r="K67" t="s">
        <v>296</v>
      </c>
      <c r="L67">
        <v>1</v>
      </c>
      <c r="M67" t="s">
        <v>297</v>
      </c>
      <c r="N67" t="s">
        <v>32</v>
      </c>
      <c r="O67" t="s">
        <v>298</v>
      </c>
      <c r="P67">
        <v>1</v>
      </c>
      <c r="Q67" s="2">
        <v>90.81</v>
      </c>
      <c r="R67" t="str">
        <f t="shared" si="0"/>
        <v>1</v>
      </c>
      <c r="S67" s="4">
        <f t="shared" si="1"/>
        <v>1</v>
      </c>
      <c r="T67" s="2">
        <f t="shared" si="2"/>
        <v>90.81</v>
      </c>
      <c r="U67" s="3">
        <v>18</v>
      </c>
      <c r="V67" s="2">
        <f t="shared" si="3"/>
        <v>16.345800000000001</v>
      </c>
    </row>
    <row r="68" spans="1:22" x14ac:dyDescent="0.25">
      <c r="A68" s="1">
        <v>45420</v>
      </c>
      <c r="B68" t="s">
        <v>36</v>
      </c>
      <c r="C68" t="s">
        <v>110</v>
      </c>
      <c r="D68" t="s">
        <v>299</v>
      </c>
      <c r="E68" t="s">
        <v>212</v>
      </c>
      <c r="F68" t="s">
        <v>213</v>
      </c>
      <c r="G68" t="s">
        <v>214</v>
      </c>
      <c r="H68" t="s">
        <v>39</v>
      </c>
      <c r="I68" s="3" t="s">
        <v>215</v>
      </c>
      <c r="J68" t="s">
        <v>17</v>
      </c>
      <c r="K68" t="s">
        <v>300</v>
      </c>
      <c r="L68">
        <v>1</v>
      </c>
      <c r="M68" t="s">
        <v>222</v>
      </c>
      <c r="N68" t="s">
        <v>30</v>
      </c>
      <c r="O68" t="s">
        <v>223</v>
      </c>
      <c r="P68">
        <v>3</v>
      </c>
      <c r="Q68" s="2">
        <v>1244.8800000000001</v>
      </c>
      <c r="R68" t="str">
        <f t="shared" si="0"/>
        <v>1</v>
      </c>
      <c r="S68" s="4">
        <f t="shared" si="1"/>
        <v>3</v>
      </c>
      <c r="T68" s="2">
        <f t="shared" si="2"/>
        <v>1244.8800000000001</v>
      </c>
      <c r="U68" s="3">
        <v>20</v>
      </c>
      <c r="V68" s="2">
        <f t="shared" si="3"/>
        <v>248.97600000000003</v>
      </c>
    </row>
    <row r="69" spans="1:22" x14ac:dyDescent="0.25">
      <c r="A69" s="1">
        <v>45420</v>
      </c>
      <c r="B69" t="s">
        <v>36</v>
      </c>
      <c r="C69" t="s">
        <v>38</v>
      </c>
      <c r="D69" t="s">
        <v>301</v>
      </c>
      <c r="E69" t="s">
        <v>147</v>
      </c>
      <c r="F69" t="s">
        <v>148</v>
      </c>
      <c r="G69" t="s">
        <v>149</v>
      </c>
      <c r="H69" t="s">
        <v>37</v>
      </c>
      <c r="I69" s="3" t="s">
        <v>150</v>
      </c>
      <c r="J69" t="s">
        <v>17</v>
      </c>
      <c r="K69" t="s">
        <v>302</v>
      </c>
      <c r="L69">
        <v>1</v>
      </c>
      <c r="M69" t="s">
        <v>120</v>
      </c>
      <c r="N69" t="s">
        <v>32</v>
      </c>
      <c r="O69" t="s">
        <v>121</v>
      </c>
      <c r="P69">
        <v>4</v>
      </c>
      <c r="Q69" s="2">
        <v>521.64</v>
      </c>
      <c r="R69" t="str">
        <f t="shared" si="0"/>
        <v>1</v>
      </c>
      <c r="S69" s="4">
        <f t="shared" si="1"/>
        <v>4</v>
      </c>
      <c r="T69" s="2">
        <f t="shared" si="2"/>
        <v>521.64</v>
      </c>
      <c r="U69" s="3">
        <v>20</v>
      </c>
      <c r="V69" s="2">
        <f t="shared" si="3"/>
        <v>104.32799999999999</v>
      </c>
    </row>
    <row r="70" spans="1:22" x14ac:dyDescent="0.25">
      <c r="A70" s="1">
        <v>45420</v>
      </c>
      <c r="B70" t="s">
        <v>36</v>
      </c>
      <c r="C70" t="s">
        <v>38</v>
      </c>
      <c r="D70" t="s">
        <v>301</v>
      </c>
      <c r="E70" t="s">
        <v>147</v>
      </c>
      <c r="F70" t="s">
        <v>148</v>
      </c>
      <c r="G70" t="s">
        <v>149</v>
      </c>
      <c r="H70" t="s">
        <v>37</v>
      </c>
      <c r="I70" s="3" t="s">
        <v>150</v>
      </c>
      <c r="J70" t="s">
        <v>17</v>
      </c>
      <c r="K70" t="s">
        <v>302</v>
      </c>
      <c r="L70">
        <v>2</v>
      </c>
      <c r="N70" t="s">
        <v>18</v>
      </c>
      <c r="O70" t="s">
        <v>33</v>
      </c>
      <c r="P70">
        <v>1</v>
      </c>
      <c r="Q70" s="2">
        <v>17</v>
      </c>
      <c r="R70" t="str">
        <f t="shared" si="0"/>
        <v>1</v>
      </c>
      <c r="S70" s="4">
        <f t="shared" si="1"/>
        <v>1</v>
      </c>
      <c r="T70" s="2">
        <f t="shared" si="2"/>
        <v>17</v>
      </c>
      <c r="U70" s="3">
        <v>0</v>
      </c>
      <c r="V70" s="2">
        <f t="shared" si="3"/>
        <v>0</v>
      </c>
    </row>
    <row r="71" spans="1:22" x14ac:dyDescent="0.25">
      <c r="A71" s="1">
        <v>45420</v>
      </c>
      <c r="B71" t="s">
        <v>36</v>
      </c>
      <c r="C71" t="s">
        <v>110</v>
      </c>
      <c r="D71" t="s">
        <v>511</v>
      </c>
      <c r="E71" t="s">
        <v>122</v>
      </c>
      <c r="F71" t="s">
        <v>123</v>
      </c>
      <c r="G71" t="s">
        <v>124</v>
      </c>
      <c r="H71" t="s">
        <v>39</v>
      </c>
      <c r="I71" s="3" t="s">
        <v>125</v>
      </c>
      <c r="J71" t="s">
        <v>17</v>
      </c>
      <c r="K71" t="s">
        <v>512</v>
      </c>
      <c r="L71">
        <v>1</v>
      </c>
      <c r="M71" t="s">
        <v>171</v>
      </c>
      <c r="N71" t="s">
        <v>30</v>
      </c>
      <c r="O71" t="s">
        <v>172</v>
      </c>
      <c r="P71">
        <v>1</v>
      </c>
      <c r="Q71" s="2">
        <v>240.22</v>
      </c>
      <c r="R71" t="str">
        <f t="shared" si="0"/>
        <v>1</v>
      </c>
      <c r="S71" s="4">
        <f t="shared" si="1"/>
        <v>1</v>
      </c>
      <c r="T71" s="2">
        <f t="shared" si="2"/>
        <v>240.22</v>
      </c>
      <c r="U71" s="3">
        <v>20</v>
      </c>
      <c r="V71" s="2">
        <f t="shared" si="3"/>
        <v>48.043999999999997</v>
      </c>
    </row>
    <row r="72" spans="1:22" x14ac:dyDescent="0.25">
      <c r="A72" s="1">
        <v>45420</v>
      </c>
      <c r="B72" t="s">
        <v>36</v>
      </c>
      <c r="C72" t="s">
        <v>110</v>
      </c>
      <c r="D72" t="s">
        <v>511</v>
      </c>
      <c r="E72" t="s">
        <v>122</v>
      </c>
      <c r="F72" t="s">
        <v>123</v>
      </c>
      <c r="G72" t="s">
        <v>124</v>
      </c>
      <c r="H72" t="s">
        <v>39</v>
      </c>
      <c r="I72" s="3" t="s">
        <v>125</v>
      </c>
      <c r="J72" t="s">
        <v>17</v>
      </c>
      <c r="K72" t="s">
        <v>512</v>
      </c>
      <c r="L72">
        <v>2</v>
      </c>
      <c r="M72" t="s">
        <v>81</v>
      </c>
      <c r="N72" t="s">
        <v>31</v>
      </c>
      <c r="O72" t="s">
        <v>82</v>
      </c>
      <c r="P72">
        <v>5</v>
      </c>
      <c r="Q72" s="2">
        <v>245.5</v>
      </c>
      <c r="R72" t="str">
        <f t="shared" si="0"/>
        <v>1</v>
      </c>
      <c r="S72" s="4">
        <f t="shared" si="1"/>
        <v>5</v>
      </c>
      <c r="T72" s="2">
        <f t="shared" si="2"/>
        <v>245.5</v>
      </c>
      <c r="U72" s="3">
        <v>15</v>
      </c>
      <c r="V72" s="2">
        <f t="shared" si="3"/>
        <v>36.825000000000003</v>
      </c>
    </row>
    <row r="73" spans="1:22" x14ac:dyDescent="0.25">
      <c r="A73" s="1">
        <v>45420</v>
      </c>
      <c r="B73" t="s">
        <v>36</v>
      </c>
      <c r="C73" t="s">
        <v>38</v>
      </c>
      <c r="D73" t="s">
        <v>514</v>
      </c>
      <c r="E73" t="s">
        <v>69</v>
      </c>
      <c r="F73" t="s">
        <v>70</v>
      </c>
      <c r="G73" t="s">
        <v>41</v>
      </c>
      <c r="H73" t="s">
        <v>37</v>
      </c>
      <c r="I73" s="3" t="s">
        <v>71</v>
      </c>
      <c r="J73" t="s">
        <v>17</v>
      </c>
      <c r="K73" t="s">
        <v>515</v>
      </c>
      <c r="L73">
        <v>1</v>
      </c>
      <c r="M73" t="s">
        <v>28</v>
      </c>
      <c r="N73" t="s">
        <v>29</v>
      </c>
      <c r="O73" t="s">
        <v>68</v>
      </c>
      <c r="P73">
        <v>2</v>
      </c>
      <c r="Q73" s="2">
        <v>211.68</v>
      </c>
      <c r="R73" t="str">
        <f t="shared" ref="R73:R136" si="4">IF(ISNUMBER(SEARCH("C",K73)), "-1","1")</f>
        <v>1</v>
      </c>
      <c r="S73" s="4">
        <f t="shared" ref="S73:S136" si="5">P73*R73</f>
        <v>2</v>
      </c>
      <c r="T73" s="2">
        <f t="shared" ref="T73:T136" si="6">Q73*R73</f>
        <v>211.68</v>
      </c>
      <c r="U73" s="3">
        <v>15</v>
      </c>
      <c r="V73" s="2">
        <f t="shared" ref="V73:V136" si="7">T73*U73/100</f>
        <v>31.752000000000002</v>
      </c>
    </row>
    <row r="74" spans="1:22" x14ac:dyDescent="0.25">
      <c r="A74" s="1">
        <v>45421</v>
      </c>
      <c r="B74" t="s">
        <v>36</v>
      </c>
      <c r="C74" t="s">
        <v>108</v>
      </c>
      <c r="D74" t="s">
        <v>305</v>
      </c>
      <c r="E74" t="s">
        <v>78</v>
      </c>
      <c r="F74" t="s">
        <v>79</v>
      </c>
      <c r="G74" t="s">
        <v>42</v>
      </c>
      <c r="H74" t="s">
        <v>37</v>
      </c>
      <c r="I74" s="3" t="s">
        <v>80</v>
      </c>
      <c r="J74" t="s">
        <v>17</v>
      </c>
      <c r="K74" t="s">
        <v>306</v>
      </c>
      <c r="L74">
        <v>1</v>
      </c>
      <c r="M74" t="s">
        <v>238</v>
      </c>
      <c r="N74" t="s">
        <v>30</v>
      </c>
      <c r="O74" t="s">
        <v>239</v>
      </c>
      <c r="P74">
        <v>1</v>
      </c>
      <c r="Q74" s="2">
        <v>330.94</v>
      </c>
      <c r="R74" t="str">
        <f t="shared" si="4"/>
        <v>1</v>
      </c>
      <c r="S74" s="4">
        <f t="shared" si="5"/>
        <v>1</v>
      </c>
      <c r="T74" s="2">
        <f t="shared" si="6"/>
        <v>330.94</v>
      </c>
      <c r="U74" s="3">
        <v>20</v>
      </c>
      <c r="V74" s="2">
        <f t="shared" si="7"/>
        <v>66.188000000000002</v>
      </c>
    </row>
    <row r="75" spans="1:22" x14ac:dyDescent="0.25">
      <c r="A75" s="1">
        <v>45421</v>
      </c>
      <c r="B75" t="s">
        <v>36</v>
      </c>
      <c r="C75" t="s">
        <v>108</v>
      </c>
      <c r="D75" t="s">
        <v>305</v>
      </c>
      <c r="E75" t="s">
        <v>78</v>
      </c>
      <c r="F75" t="s">
        <v>79</v>
      </c>
      <c r="G75" t="s">
        <v>42</v>
      </c>
      <c r="H75" t="s">
        <v>37</v>
      </c>
      <c r="I75" s="3" t="s">
        <v>80</v>
      </c>
      <c r="J75" t="s">
        <v>17</v>
      </c>
      <c r="K75" t="s">
        <v>306</v>
      </c>
      <c r="L75">
        <v>2</v>
      </c>
      <c r="N75" t="s">
        <v>18</v>
      </c>
      <c r="O75" t="s">
        <v>33</v>
      </c>
      <c r="P75">
        <v>1</v>
      </c>
      <c r="Q75" s="2">
        <v>17</v>
      </c>
      <c r="R75" t="str">
        <f t="shared" si="4"/>
        <v>1</v>
      </c>
      <c r="S75" s="4">
        <f t="shared" si="5"/>
        <v>1</v>
      </c>
      <c r="T75" s="2">
        <f t="shared" si="6"/>
        <v>17</v>
      </c>
      <c r="U75" s="3">
        <v>0</v>
      </c>
      <c r="V75" s="2">
        <f t="shared" si="7"/>
        <v>0</v>
      </c>
    </row>
    <row r="76" spans="1:22" x14ac:dyDescent="0.25">
      <c r="A76" s="1">
        <v>45421</v>
      </c>
      <c r="B76" t="s">
        <v>36</v>
      </c>
      <c r="C76" t="s">
        <v>110</v>
      </c>
      <c r="D76" t="s">
        <v>307</v>
      </c>
      <c r="E76" t="s">
        <v>212</v>
      </c>
      <c r="F76" t="s">
        <v>213</v>
      </c>
      <c r="G76" t="s">
        <v>214</v>
      </c>
      <c r="H76" t="s">
        <v>39</v>
      </c>
      <c r="I76" s="3" t="s">
        <v>215</v>
      </c>
      <c r="J76" t="s">
        <v>17</v>
      </c>
      <c r="K76" t="s">
        <v>308</v>
      </c>
      <c r="L76">
        <v>1</v>
      </c>
      <c r="M76" t="s">
        <v>222</v>
      </c>
      <c r="N76" t="s">
        <v>30</v>
      </c>
      <c r="O76" t="s">
        <v>223</v>
      </c>
      <c r="P76">
        <v>3</v>
      </c>
      <c r="Q76" s="2">
        <v>1244.8800000000001</v>
      </c>
      <c r="R76" t="str">
        <f t="shared" si="4"/>
        <v>1</v>
      </c>
      <c r="S76" s="4">
        <f t="shared" si="5"/>
        <v>3</v>
      </c>
      <c r="T76" s="2">
        <f t="shared" si="6"/>
        <v>1244.8800000000001</v>
      </c>
      <c r="U76" s="3">
        <v>20</v>
      </c>
      <c r="V76" s="2">
        <f t="shared" si="7"/>
        <v>248.97600000000003</v>
      </c>
    </row>
    <row r="77" spans="1:22" x14ac:dyDescent="0.25">
      <c r="A77" s="1">
        <v>45421</v>
      </c>
      <c r="B77" t="s">
        <v>36</v>
      </c>
      <c r="C77" t="s">
        <v>108</v>
      </c>
      <c r="D77" t="s">
        <v>516</v>
      </c>
      <c r="E77" t="s">
        <v>58</v>
      </c>
      <c r="F77" t="s">
        <v>59</v>
      </c>
      <c r="G77" t="s">
        <v>42</v>
      </c>
      <c r="H77" t="s">
        <v>37</v>
      </c>
      <c r="I77" s="3" t="s">
        <v>60</v>
      </c>
      <c r="J77" t="s">
        <v>17</v>
      </c>
      <c r="K77" t="s">
        <v>517</v>
      </c>
      <c r="L77">
        <v>1</v>
      </c>
      <c r="M77" t="s">
        <v>518</v>
      </c>
      <c r="N77" t="s">
        <v>30</v>
      </c>
      <c r="O77" t="s">
        <v>519</v>
      </c>
      <c r="P77">
        <v>1</v>
      </c>
      <c r="Q77" s="2">
        <v>464.58</v>
      </c>
      <c r="R77" t="str">
        <f t="shared" si="4"/>
        <v>1</v>
      </c>
      <c r="S77" s="4">
        <f t="shared" si="5"/>
        <v>1</v>
      </c>
      <c r="T77" s="2">
        <f t="shared" si="6"/>
        <v>464.58</v>
      </c>
      <c r="U77" s="3">
        <v>20</v>
      </c>
      <c r="V77" s="2">
        <f t="shared" si="7"/>
        <v>92.915999999999997</v>
      </c>
    </row>
    <row r="78" spans="1:22" x14ac:dyDescent="0.25">
      <c r="A78" s="1">
        <v>45421</v>
      </c>
      <c r="B78" t="s">
        <v>36</v>
      </c>
      <c r="C78" t="s">
        <v>108</v>
      </c>
      <c r="D78" t="s">
        <v>516</v>
      </c>
      <c r="E78" t="s">
        <v>58</v>
      </c>
      <c r="F78" t="s">
        <v>59</v>
      </c>
      <c r="G78" t="s">
        <v>42</v>
      </c>
      <c r="H78" t="s">
        <v>37</v>
      </c>
      <c r="I78" s="3" t="s">
        <v>60</v>
      </c>
      <c r="J78" t="s">
        <v>17</v>
      </c>
      <c r="K78" t="s">
        <v>517</v>
      </c>
      <c r="L78">
        <v>2</v>
      </c>
      <c r="M78" t="s">
        <v>28</v>
      </c>
      <c r="N78" t="s">
        <v>29</v>
      </c>
      <c r="O78" t="s">
        <v>68</v>
      </c>
      <c r="P78">
        <v>1</v>
      </c>
      <c r="Q78" s="2">
        <v>86.92</v>
      </c>
      <c r="R78" t="str">
        <f t="shared" si="4"/>
        <v>1</v>
      </c>
      <c r="S78" s="4">
        <f t="shared" si="5"/>
        <v>1</v>
      </c>
      <c r="T78" s="2">
        <f t="shared" si="6"/>
        <v>86.92</v>
      </c>
      <c r="U78" s="3">
        <v>15</v>
      </c>
      <c r="V78" s="2">
        <f t="shared" si="7"/>
        <v>13.038</v>
      </c>
    </row>
    <row r="79" spans="1:22" x14ac:dyDescent="0.25">
      <c r="A79" s="1">
        <v>45421</v>
      </c>
      <c r="B79" t="s">
        <v>36</v>
      </c>
      <c r="C79" t="s">
        <v>108</v>
      </c>
      <c r="D79" t="s">
        <v>516</v>
      </c>
      <c r="E79" t="s">
        <v>58</v>
      </c>
      <c r="F79" t="s">
        <v>59</v>
      </c>
      <c r="G79" t="s">
        <v>42</v>
      </c>
      <c r="H79" t="s">
        <v>37</v>
      </c>
      <c r="I79" s="3" t="s">
        <v>60</v>
      </c>
      <c r="J79" t="s">
        <v>17</v>
      </c>
      <c r="K79" t="s">
        <v>517</v>
      </c>
      <c r="L79">
        <v>3</v>
      </c>
      <c r="N79" t="s">
        <v>18</v>
      </c>
      <c r="O79" t="s">
        <v>19</v>
      </c>
      <c r="P79">
        <v>1</v>
      </c>
      <c r="Q79" s="2">
        <v>15</v>
      </c>
      <c r="R79" t="str">
        <f t="shared" si="4"/>
        <v>1</v>
      </c>
      <c r="S79" s="4">
        <f t="shared" si="5"/>
        <v>1</v>
      </c>
      <c r="T79" s="2">
        <f t="shared" si="6"/>
        <v>15</v>
      </c>
      <c r="U79" s="3">
        <v>0</v>
      </c>
      <c r="V79" s="2">
        <f t="shared" si="7"/>
        <v>0</v>
      </c>
    </row>
    <row r="80" spans="1:22" x14ac:dyDescent="0.25">
      <c r="A80" s="1">
        <v>45421</v>
      </c>
      <c r="B80" t="s">
        <v>36</v>
      </c>
      <c r="C80" t="s">
        <v>108</v>
      </c>
      <c r="D80" t="s">
        <v>521</v>
      </c>
      <c r="E80" t="s">
        <v>58</v>
      </c>
      <c r="F80" t="s">
        <v>59</v>
      </c>
      <c r="G80" t="s">
        <v>42</v>
      </c>
      <c r="H80" t="s">
        <v>37</v>
      </c>
      <c r="I80" s="3" t="s">
        <v>60</v>
      </c>
      <c r="J80" t="s">
        <v>17</v>
      </c>
      <c r="K80" t="s">
        <v>522</v>
      </c>
      <c r="L80">
        <v>1</v>
      </c>
      <c r="M80" t="s">
        <v>518</v>
      </c>
      <c r="N80" t="s">
        <v>30</v>
      </c>
      <c r="O80" t="s">
        <v>519</v>
      </c>
      <c r="P80">
        <v>1</v>
      </c>
      <c r="Q80" s="2">
        <v>464.58</v>
      </c>
      <c r="R80" t="str">
        <f t="shared" si="4"/>
        <v>1</v>
      </c>
      <c r="S80" s="4">
        <f t="shared" si="5"/>
        <v>1</v>
      </c>
      <c r="T80" s="2">
        <f t="shared" si="6"/>
        <v>464.58</v>
      </c>
      <c r="U80" s="3">
        <v>20</v>
      </c>
      <c r="V80" s="2">
        <f t="shared" si="7"/>
        <v>92.915999999999997</v>
      </c>
    </row>
    <row r="81" spans="1:22" x14ac:dyDescent="0.25">
      <c r="A81" s="1">
        <v>45421</v>
      </c>
      <c r="B81" t="s">
        <v>36</v>
      </c>
      <c r="C81" t="s">
        <v>108</v>
      </c>
      <c r="D81" t="s">
        <v>521</v>
      </c>
      <c r="E81" t="s">
        <v>58</v>
      </c>
      <c r="F81" t="s">
        <v>59</v>
      </c>
      <c r="G81" t="s">
        <v>42</v>
      </c>
      <c r="H81" t="s">
        <v>37</v>
      </c>
      <c r="I81" s="3" t="s">
        <v>60</v>
      </c>
      <c r="J81" t="s">
        <v>17</v>
      </c>
      <c r="K81" t="s">
        <v>522</v>
      </c>
      <c r="L81">
        <v>2</v>
      </c>
      <c r="N81" t="s">
        <v>18</v>
      </c>
      <c r="O81" t="s">
        <v>33</v>
      </c>
      <c r="P81">
        <v>1</v>
      </c>
      <c r="Q81" s="2">
        <v>20</v>
      </c>
      <c r="R81" t="str">
        <f t="shared" si="4"/>
        <v>1</v>
      </c>
      <c r="S81" s="4">
        <f t="shared" si="5"/>
        <v>1</v>
      </c>
      <c r="T81" s="2">
        <f t="shared" si="6"/>
        <v>20</v>
      </c>
      <c r="U81" s="3">
        <v>0</v>
      </c>
      <c r="V81" s="2">
        <f t="shared" si="7"/>
        <v>0</v>
      </c>
    </row>
    <row r="82" spans="1:22" x14ac:dyDescent="0.25">
      <c r="A82" s="1">
        <v>45421</v>
      </c>
      <c r="B82" t="s">
        <v>36</v>
      </c>
      <c r="C82" t="s">
        <v>108</v>
      </c>
      <c r="D82" t="s">
        <v>526</v>
      </c>
      <c r="E82" t="s">
        <v>44</v>
      </c>
      <c r="F82" t="s">
        <v>45</v>
      </c>
      <c r="G82" t="s">
        <v>46</v>
      </c>
      <c r="H82" t="s">
        <v>37</v>
      </c>
      <c r="I82" s="3" t="s">
        <v>47</v>
      </c>
      <c r="J82" t="s">
        <v>17</v>
      </c>
      <c r="K82" t="s">
        <v>528</v>
      </c>
      <c r="L82">
        <v>1</v>
      </c>
      <c r="M82" t="s">
        <v>476</v>
      </c>
      <c r="N82" t="s">
        <v>30</v>
      </c>
      <c r="O82" t="s">
        <v>477</v>
      </c>
      <c r="P82">
        <v>1</v>
      </c>
      <c r="Q82" s="2">
        <v>346.21</v>
      </c>
      <c r="R82" t="str">
        <f t="shared" si="4"/>
        <v>1</v>
      </c>
      <c r="S82" s="4">
        <f t="shared" si="5"/>
        <v>1</v>
      </c>
      <c r="T82" s="2">
        <f t="shared" si="6"/>
        <v>346.21</v>
      </c>
      <c r="U82" s="3">
        <v>20</v>
      </c>
      <c r="V82" s="2">
        <f t="shared" si="7"/>
        <v>69.242000000000004</v>
      </c>
    </row>
    <row r="83" spans="1:22" x14ac:dyDescent="0.25">
      <c r="A83" s="1">
        <v>45421</v>
      </c>
      <c r="B83" t="s">
        <v>36</v>
      </c>
      <c r="C83" t="s">
        <v>108</v>
      </c>
      <c r="D83" t="s">
        <v>526</v>
      </c>
      <c r="E83" t="s">
        <v>44</v>
      </c>
      <c r="F83" t="s">
        <v>45</v>
      </c>
      <c r="G83" t="s">
        <v>46</v>
      </c>
      <c r="H83" t="s">
        <v>37</v>
      </c>
      <c r="I83" s="3" t="s">
        <v>47</v>
      </c>
      <c r="J83" t="s">
        <v>17</v>
      </c>
      <c r="K83" t="s">
        <v>528</v>
      </c>
      <c r="L83">
        <v>2</v>
      </c>
      <c r="N83" t="s">
        <v>18</v>
      </c>
      <c r="O83" t="s">
        <v>19</v>
      </c>
      <c r="P83">
        <v>1</v>
      </c>
      <c r="Q83" s="2">
        <v>15</v>
      </c>
      <c r="R83" t="str">
        <f t="shared" si="4"/>
        <v>1</v>
      </c>
      <c r="S83" s="4">
        <f t="shared" si="5"/>
        <v>1</v>
      </c>
      <c r="T83" s="2">
        <f t="shared" si="6"/>
        <v>15</v>
      </c>
      <c r="U83" s="3">
        <v>0</v>
      </c>
      <c r="V83" s="2">
        <f t="shared" si="7"/>
        <v>0</v>
      </c>
    </row>
    <row r="84" spans="1:22" x14ac:dyDescent="0.25">
      <c r="A84" s="1">
        <v>45421</v>
      </c>
      <c r="B84" t="s">
        <v>36</v>
      </c>
      <c r="C84" t="s">
        <v>108</v>
      </c>
      <c r="D84" t="s">
        <v>529</v>
      </c>
      <c r="E84" t="s">
        <v>44</v>
      </c>
      <c r="F84" t="s">
        <v>45</v>
      </c>
      <c r="G84" t="s">
        <v>46</v>
      </c>
      <c r="H84" t="s">
        <v>37</v>
      </c>
      <c r="I84" s="3" t="s">
        <v>47</v>
      </c>
      <c r="J84" t="s">
        <v>17</v>
      </c>
      <c r="K84" t="s">
        <v>530</v>
      </c>
      <c r="L84">
        <v>1</v>
      </c>
      <c r="M84" t="s">
        <v>163</v>
      </c>
      <c r="N84" t="s">
        <v>32</v>
      </c>
      <c r="O84" t="s">
        <v>164</v>
      </c>
      <c r="P84">
        <v>1</v>
      </c>
      <c r="Q84" s="2">
        <v>212.56</v>
      </c>
      <c r="R84" t="str">
        <f t="shared" si="4"/>
        <v>1</v>
      </c>
      <c r="S84" s="4">
        <f t="shared" si="5"/>
        <v>1</v>
      </c>
      <c r="T84" s="2">
        <f t="shared" si="6"/>
        <v>212.56</v>
      </c>
      <c r="U84" s="3">
        <v>20</v>
      </c>
      <c r="V84" s="2">
        <f t="shared" si="7"/>
        <v>42.512</v>
      </c>
    </row>
    <row r="85" spans="1:22" x14ac:dyDescent="0.25">
      <c r="A85" s="1">
        <v>45421</v>
      </c>
      <c r="B85" t="s">
        <v>36</v>
      </c>
      <c r="C85" t="s">
        <v>108</v>
      </c>
      <c r="D85" t="s">
        <v>529</v>
      </c>
      <c r="E85" t="s">
        <v>44</v>
      </c>
      <c r="F85" t="s">
        <v>45</v>
      </c>
      <c r="G85" t="s">
        <v>46</v>
      </c>
      <c r="H85" t="s">
        <v>37</v>
      </c>
      <c r="I85" s="3" t="s">
        <v>47</v>
      </c>
      <c r="J85" t="s">
        <v>17</v>
      </c>
      <c r="K85" t="s">
        <v>530</v>
      </c>
      <c r="L85">
        <v>2</v>
      </c>
      <c r="N85" t="s">
        <v>18</v>
      </c>
      <c r="O85" t="s">
        <v>19</v>
      </c>
      <c r="P85">
        <v>1</v>
      </c>
      <c r="Q85" s="2">
        <v>15</v>
      </c>
      <c r="R85" t="str">
        <f t="shared" si="4"/>
        <v>1</v>
      </c>
      <c r="S85" s="4">
        <f t="shared" si="5"/>
        <v>1</v>
      </c>
      <c r="T85" s="2">
        <f t="shared" si="6"/>
        <v>15</v>
      </c>
      <c r="U85" s="3">
        <v>0</v>
      </c>
      <c r="V85" s="2">
        <f t="shared" si="7"/>
        <v>0</v>
      </c>
    </row>
    <row r="86" spans="1:22" x14ac:dyDescent="0.25">
      <c r="A86" s="1">
        <v>45422</v>
      </c>
      <c r="B86" t="s">
        <v>36</v>
      </c>
      <c r="C86" t="s">
        <v>107</v>
      </c>
      <c r="D86" t="s">
        <v>309</v>
      </c>
      <c r="E86" t="s">
        <v>75</v>
      </c>
      <c r="F86" t="s">
        <v>76</v>
      </c>
      <c r="G86" t="s">
        <v>48</v>
      </c>
      <c r="H86" t="s">
        <v>37</v>
      </c>
      <c r="I86" s="3" t="s">
        <v>77</v>
      </c>
      <c r="J86" t="s">
        <v>17</v>
      </c>
      <c r="K86" t="s">
        <v>310</v>
      </c>
      <c r="L86">
        <v>1</v>
      </c>
      <c r="M86" t="s">
        <v>81</v>
      </c>
      <c r="N86" t="s">
        <v>31</v>
      </c>
      <c r="O86" t="s">
        <v>82</v>
      </c>
      <c r="P86">
        <v>10</v>
      </c>
      <c r="Q86" s="2">
        <v>374.2</v>
      </c>
      <c r="R86" t="str">
        <f t="shared" si="4"/>
        <v>1</v>
      </c>
      <c r="S86" s="4">
        <f t="shared" si="5"/>
        <v>10</v>
      </c>
      <c r="T86" s="2">
        <f t="shared" si="6"/>
        <v>374.2</v>
      </c>
      <c r="U86" s="3">
        <v>15</v>
      </c>
      <c r="V86" s="2">
        <f t="shared" si="7"/>
        <v>56.13</v>
      </c>
    </row>
    <row r="87" spans="1:22" x14ac:dyDescent="0.25">
      <c r="A87" s="1">
        <v>45422</v>
      </c>
      <c r="B87" t="s">
        <v>36</v>
      </c>
      <c r="C87" t="s">
        <v>107</v>
      </c>
      <c r="D87" t="s">
        <v>309</v>
      </c>
      <c r="E87" t="s">
        <v>75</v>
      </c>
      <c r="F87" t="s">
        <v>76</v>
      </c>
      <c r="G87" t="s">
        <v>48</v>
      </c>
      <c r="H87" t="s">
        <v>37</v>
      </c>
      <c r="I87" s="3" t="s">
        <v>77</v>
      </c>
      <c r="J87" t="s">
        <v>17</v>
      </c>
      <c r="K87" t="s">
        <v>310</v>
      </c>
      <c r="L87">
        <v>2</v>
      </c>
      <c r="N87" t="s">
        <v>18</v>
      </c>
      <c r="O87" t="s">
        <v>19</v>
      </c>
      <c r="P87">
        <v>1</v>
      </c>
      <c r="Q87" s="2">
        <v>15</v>
      </c>
      <c r="R87" t="str">
        <f t="shared" si="4"/>
        <v>1</v>
      </c>
      <c r="S87" s="4">
        <f t="shared" si="5"/>
        <v>1</v>
      </c>
      <c r="T87" s="2">
        <f t="shared" si="6"/>
        <v>15</v>
      </c>
      <c r="U87" s="3">
        <v>0</v>
      </c>
      <c r="V87" s="2">
        <f t="shared" si="7"/>
        <v>0</v>
      </c>
    </row>
    <row r="88" spans="1:22" x14ac:dyDescent="0.25">
      <c r="A88" s="1">
        <v>45422</v>
      </c>
      <c r="B88" t="s">
        <v>36</v>
      </c>
      <c r="C88" t="s">
        <v>109</v>
      </c>
      <c r="D88" t="s">
        <v>319</v>
      </c>
      <c r="E88" t="s">
        <v>61</v>
      </c>
      <c r="F88" t="s">
        <v>62</v>
      </c>
      <c r="G88" t="s">
        <v>63</v>
      </c>
      <c r="H88" t="s">
        <v>37</v>
      </c>
      <c r="I88" s="3" t="s">
        <v>64</v>
      </c>
      <c r="J88" t="s">
        <v>17</v>
      </c>
      <c r="K88" t="s">
        <v>320</v>
      </c>
      <c r="L88">
        <v>1</v>
      </c>
      <c r="M88" t="s">
        <v>236</v>
      </c>
      <c r="N88" t="s">
        <v>32</v>
      </c>
      <c r="O88" t="s">
        <v>237</v>
      </c>
      <c r="P88">
        <v>2</v>
      </c>
      <c r="Q88" s="2">
        <v>121.72</v>
      </c>
      <c r="R88" t="str">
        <f t="shared" si="4"/>
        <v>1</v>
      </c>
      <c r="S88" s="4">
        <f t="shared" si="5"/>
        <v>2</v>
      </c>
      <c r="T88" s="2">
        <f t="shared" si="6"/>
        <v>121.72</v>
      </c>
      <c r="U88" s="3">
        <v>10</v>
      </c>
      <c r="V88" s="2">
        <f t="shared" si="7"/>
        <v>12.172000000000001</v>
      </c>
    </row>
    <row r="89" spans="1:22" x14ac:dyDescent="0.25">
      <c r="A89" s="1">
        <v>45422</v>
      </c>
      <c r="B89" t="s">
        <v>36</v>
      </c>
      <c r="C89" t="s">
        <v>109</v>
      </c>
      <c r="D89" t="s">
        <v>328</v>
      </c>
      <c r="E89" t="s">
        <v>61</v>
      </c>
      <c r="F89" t="s">
        <v>62</v>
      </c>
      <c r="G89" t="s">
        <v>63</v>
      </c>
      <c r="H89" t="s">
        <v>37</v>
      </c>
      <c r="I89" s="3" t="s">
        <v>64</v>
      </c>
      <c r="J89" t="s">
        <v>17</v>
      </c>
      <c r="K89" t="s">
        <v>329</v>
      </c>
      <c r="L89">
        <v>1</v>
      </c>
      <c r="M89" t="s">
        <v>157</v>
      </c>
      <c r="N89" t="s">
        <v>30</v>
      </c>
      <c r="O89" t="s">
        <v>158</v>
      </c>
      <c r="P89">
        <v>2</v>
      </c>
      <c r="Q89" s="2">
        <v>776.18</v>
      </c>
      <c r="R89" t="str">
        <f t="shared" si="4"/>
        <v>1</v>
      </c>
      <c r="S89" s="4">
        <f t="shared" si="5"/>
        <v>2</v>
      </c>
      <c r="T89" s="2">
        <f t="shared" si="6"/>
        <v>776.18</v>
      </c>
      <c r="U89" s="3">
        <v>20</v>
      </c>
      <c r="V89" s="2">
        <f t="shared" si="7"/>
        <v>155.23599999999999</v>
      </c>
    </row>
    <row r="90" spans="1:22" x14ac:dyDescent="0.25">
      <c r="A90" s="1">
        <v>45422</v>
      </c>
      <c r="B90" t="s">
        <v>36</v>
      </c>
      <c r="C90" t="s">
        <v>109</v>
      </c>
      <c r="D90" t="s">
        <v>330</v>
      </c>
      <c r="E90" t="s">
        <v>61</v>
      </c>
      <c r="F90" t="s">
        <v>62</v>
      </c>
      <c r="G90" t="s">
        <v>63</v>
      </c>
      <c r="H90" t="s">
        <v>37</v>
      </c>
      <c r="I90" s="3" t="s">
        <v>64</v>
      </c>
      <c r="J90" t="s">
        <v>17</v>
      </c>
      <c r="K90" t="s">
        <v>331</v>
      </c>
      <c r="L90">
        <v>1</v>
      </c>
      <c r="M90" t="s">
        <v>332</v>
      </c>
      <c r="N90" t="s">
        <v>30</v>
      </c>
      <c r="O90" t="s">
        <v>333</v>
      </c>
      <c r="P90">
        <v>2</v>
      </c>
      <c r="Q90" s="2">
        <v>703.08</v>
      </c>
      <c r="R90" t="str">
        <f t="shared" si="4"/>
        <v>1</v>
      </c>
      <c r="S90" s="4">
        <f t="shared" si="5"/>
        <v>2</v>
      </c>
      <c r="T90" s="2">
        <f t="shared" si="6"/>
        <v>703.08</v>
      </c>
      <c r="U90" s="3">
        <v>20</v>
      </c>
      <c r="V90" s="2">
        <f t="shared" si="7"/>
        <v>140.61600000000001</v>
      </c>
    </row>
    <row r="91" spans="1:22" x14ac:dyDescent="0.25">
      <c r="A91" s="1">
        <v>45422</v>
      </c>
      <c r="B91" t="s">
        <v>36</v>
      </c>
      <c r="C91" t="s">
        <v>107</v>
      </c>
      <c r="D91" t="s">
        <v>414</v>
      </c>
      <c r="E91" t="s">
        <v>114</v>
      </c>
      <c r="F91" t="s">
        <v>115</v>
      </c>
      <c r="G91" t="s">
        <v>48</v>
      </c>
      <c r="H91" t="s">
        <v>37</v>
      </c>
      <c r="I91" s="3" t="s">
        <v>93</v>
      </c>
      <c r="J91" t="s">
        <v>17</v>
      </c>
      <c r="K91" t="s">
        <v>415</v>
      </c>
      <c r="L91">
        <v>1</v>
      </c>
      <c r="M91" t="s">
        <v>416</v>
      </c>
      <c r="N91" t="s">
        <v>29</v>
      </c>
      <c r="O91" t="s">
        <v>417</v>
      </c>
      <c r="P91">
        <v>1</v>
      </c>
      <c r="Q91" s="2">
        <v>106.94</v>
      </c>
      <c r="R91" t="str">
        <f t="shared" si="4"/>
        <v>1</v>
      </c>
      <c r="S91" s="4">
        <f t="shared" si="5"/>
        <v>1</v>
      </c>
      <c r="T91" s="2">
        <f t="shared" si="6"/>
        <v>106.94</v>
      </c>
      <c r="U91" s="3">
        <v>15</v>
      </c>
      <c r="V91" s="2">
        <f t="shared" si="7"/>
        <v>16.041</v>
      </c>
    </row>
    <row r="92" spans="1:22" x14ac:dyDescent="0.25">
      <c r="A92" s="1">
        <v>45422</v>
      </c>
      <c r="B92" t="s">
        <v>36</v>
      </c>
      <c r="C92" t="s">
        <v>110</v>
      </c>
      <c r="D92" t="s">
        <v>511</v>
      </c>
      <c r="E92" t="s">
        <v>122</v>
      </c>
      <c r="F92" t="s">
        <v>123</v>
      </c>
      <c r="G92" t="s">
        <v>124</v>
      </c>
      <c r="H92" t="s">
        <v>39</v>
      </c>
      <c r="I92" s="3" t="s">
        <v>125</v>
      </c>
      <c r="J92" t="s">
        <v>17</v>
      </c>
      <c r="K92" t="s">
        <v>513</v>
      </c>
      <c r="L92">
        <v>1</v>
      </c>
      <c r="M92" t="s">
        <v>155</v>
      </c>
      <c r="N92" t="s">
        <v>32</v>
      </c>
      <c r="O92" t="s">
        <v>156</v>
      </c>
      <c r="P92">
        <v>2</v>
      </c>
      <c r="Q92" s="2">
        <v>823.68</v>
      </c>
      <c r="R92" t="str">
        <f t="shared" si="4"/>
        <v>1</v>
      </c>
      <c r="S92" s="4">
        <f t="shared" si="5"/>
        <v>2</v>
      </c>
      <c r="T92" s="2">
        <f t="shared" si="6"/>
        <v>823.68</v>
      </c>
      <c r="U92" s="3">
        <v>18</v>
      </c>
      <c r="V92" s="2">
        <f t="shared" si="7"/>
        <v>148.26239999999999</v>
      </c>
    </row>
    <row r="93" spans="1:22" x14ac:dyDescent="0.25">
      <c r="A93" s="1">
        <v>45422</v>
      </c>
      <c r="B93" t="s">
        <v>36</v>
      </c>
      <c r="C93" t="s">
        <v>111</v>
      </c>
      <c r="D93" t="s">
        <v>524</v>
      </c>
      <c r="E93" t="s">
        <v>55</v>
      </c>
      <c r="F93" t="s">
        <v>50</v>
      </c>
      <c r="G93" t="s">
        <v>51</v>
      </c>
      <c r="H93" t="s">
        <v>39</v>
      </c>
      <c r="I93" s="3" t="s">
        <v>52</v>
      </c>
      <c r="J93" t="s">
        <v>17</v>
      </c>
      <c r="K93" t="s">
        <v>525</v>
      </c>
      <c r="L93">
        <v>1</v>
      </c>
      <c r="M93" t="s">
        <v>193</v>
      </c>
      <c r="N93" t="s">
        <v>31</v>
      </c>
      <c r="O93" t="s">
        <v>194</v>
      </c>
      <c r="P93">
        <v>2</v>
      </c>
      <c r="Q93" s="2">
        <v>235.22</v>
      </c>
      <c r="R93" t="str">
        <f t="shared" si="4"/>
        <v>1</v>
      </c>
      <c r="S93" s="4">
        <f t="shared" si="5"/>
        <v>2</v>
      </c>
      <c r="T93" s="2">
        <f t="shared" si="6"/>
        <v>235.22</v>
      </c>
      <c r="U93" s="3">
        <v>15</v>
      </c>
      <c r="V93" s="2">
        <f t="shared" si="7"/>
        <v>35.283000000000001</v>
      </c>
    </row>
    <row r="94" spans="1:22" x14ac:dyDescent="0.25">
      <c r="A94" s="1">
        <v>45422</v>
      </c>
      <c r="B94" t="s">
        <v>36</v>
      </c>
      <c r="C94" t="s">
        <v>111</v>
      </c>
      <c r="D94" t="s">
        <v>524</v>
      </c>
      <c r="E94" t="s">
        <v>55</v>
      </c>
      <c r="F94" t="s">
        <v>50</v>
      </c>
      <c r="G94" t="s">
        <v>51</v>
      </c>
      <c r="H94" t="s">
        <v>39</v>
      </c>
      <c r="I94" s="3" t="s">
        <v>52</v>
      </c>
      <c r="J94" t="s">
        <v>17</v>
      </c>
      <c r="K94" t="s">
        <v>525</v>
      </c>
      <c r="L94">
        <v>2</v>
      </c>
      <c r="N94" t="s">
        <v>18</v>
      </c>
      <c r="O94" t="s">
        <v>19</v>
      </c>
      <c r="P94">
        <v>1</v>
      </c>
      <c r="Q94" s="2">
        <v>15</v>
      </c>
      <c r="R94" t="str">
        <f t="shared" si="4"/>
        <v>1</v>
      </c>
      <c r="S94" s="4">
        <f t="shared" si="5"/>
        <v>1</v>
      </c>
      <c r="T94" s="2">
        <f t="shared" si="6"/>
        <v>15</v>
      </c>
      <c r="U94" s="3">
        <v>0</v>
      </c>
      <c r="V94" s="2">
        <f t="shared" si="7"/>
        <v>0</v>
      </c>
    </row>
    <row r="95" spans="1:22" x14ac:dyDescent="0.25">
      <c r="A95" s="1">
        <v>45422</v>
      </c>
      <c r="B95" t="s">
        <v>36</v>
      </c>
      <c r="C95" t="s">
        <v>108</v>
      </c>
      <c r="D95" t="s">
        <v>526</v>
      </c>
      <c r="E95" t="s">
        <v>44</v>
      </c>
      <c r="F95" t="s">
        <v>45</v>
      </c>
      <c r="G95" t="s">
        <v>46</v>
      </c>
      <c r="H95" t="s">
        <v>37</v>
      </c>
      <c r="I95" s="3" t="s">
        <v>47</v>
      </c>
      <c r="J95" t="s">
        <v>17</v>
      </c>
      <c r="K95" t="s">
        <v>527</v>
      </c>
      <c r="L95">
        <v>1</v>
      </c>
      <c r="M95" t="s">
        <v>476</v>
      </c>
      <c r="N95" t="s">
        <v>30</v>
      </c>
      <c r="O95" t="s">
        <v>477</v>
      </c>
      <c r="P95">
        <v>2</v>
      </c>
      <c r="Q95" s="2">
        <v>692.42</v>
      </c>
      <c r="R95" t="str">
        <f t="shared" si="4"/>
        <v>1</v>
      </c>
      <c r="S95" s="4">
        <f t="shared" si="5"/>
        <v>2</v>
      </c>
      <c r="T95" s="2">
        <f t="shared" si="6"/>
        <v>692.42</v>
      </c>
      <c r="U95" s="3">
        <v>20</v>
      </c>
      <c r="V95" s="2">
        <f t="shared" si="7"/>
        <v>138.48400000000001</v>
      </c>
    </row>
    <row r="96" spans="1:22" x14ac:dyDescent="0.25">
      <c r="A96" s="1">
        <v>45422</v>
      </c>
      <c r="B96" t="s">
        <v>36</v>
      </c>
      <c r="C96" t="s">
        <v>38</v>
      </c>
      <c r="D96" t="s">
        <v>536</v>
      </c>
      <c r="E96" t="s">
        <v>537</v>
      </c>
      <c r="F96" t="s">
        <v>538</v>
      </c>
      <c r="G96" t="s">
        <v>539</v>
      </c>
      <c r="H96" t="s">
        <v>37</v>
      </c>
      <c r="I96" s="3" t="s">
        <v>540</v>
      </c>
      <c r="J96" t="s">
        <v>17</v>
      </c>
      <c r="K96" t="s">
        <v>541</v>
      </c>
      <c r="L96">
        <v>1</v>
      </c>
      <c r="M96" t="s">
        <v>28</v>
      </c>
      <c r="N96" t="s">
        <v>29</v>
      </c>
      <c r="O96" t="s">
        <v>68</v>
      </c>
      <c r="P96">
        <v>1</v>
      </c>
      <c r="Q96" s="2">
        <v>105.84</v>
      </c>
      <c r="R96" t="str">
        <f t="shared" si="4"/>
        <v>1</v>
      </c>
      <c r="S96" s="4">
        <f t="shared" si="5"/>
        <v>1</v>
      </c>
      <c r="T96" s="2">
        <f t="shared" si="6"/>
        <v>105.84</v>
      </c>
      <c r="U96" s="3">
        <v>15</v>
      </c>
      <c r="V96" s="2">
        <f t="shared" si="7"/>
        <v>15.876000000000001</v>
      </c>
    </row>
    <row r="97" spans="1:22" x14ac:dyDescent="0.25">
      <c r="A97" s="1">
        <v>45425</v>
      </c>
      <c r="B97" t="s">
        <v>36</v>
      </c>
      <c r="C97" t="s">
        <v>38</v>
      </c>
      <c r="D97" t="s">
        <v>275</v>
      </c>
      <c r="E97" t="s">
        <v>104</v>
      </c>
      <c r="F97" t="s">
        <v>105</v>
      </c>
      <c r="G97" t="s">
        <v>41</v>
      </c>
      <c r="H97" t="s">
        <v>37</v>
      </c>
      <c r="I97" s="3" t="s">
        <v>106</v>
      </c>
      <c r="J97" t="s">
        <v>17</v>
      </c>
      <c r="K97" t="s">
        <v>276</v>
      </c>
      <c r="L97">
        <v>1</v>
      </c>
      <c r="M97" t="s">
        <v>34</v>
      </c>
      <c r="N97" t="s">
        <v>29</v>
      </c>
      <c r="O97" t="s">
        <v>35</v>
      </c>
      <c r="P97">
        <v>1</v>
      </c>
      <c r="Q97" s="2">
        <v>266.7</v>
      </c>
      <c r="R97" t="str">
        <f t="shared" si="4"/>
        <v>1</v>
      </c>
      <c r="S97" s="4">
        <f t="shared" si="5"/>
        <v>1</v>
      </c>
      <c r="T97" s="2">
        <f t="shared" si="6"/>
        <v>266.7</v>
      </c>
      <c r="U97" s="3">
        <v>15</v>
      </c>
      <c r="V97" s="2">
        <f t="shared" si="7"/>
        <v>40.005000000000003</v>
      </c>
    </row>
    <row r="98" spans="1:22" x14ac:dyDescent="0.25">
      <c r="A98" s="1">
        <v>45425</v>
      </c>
      <c r="B98" t="s">
        <v>36</v>
      </c>
      <c r="C98" t="s">
        <v>109</v>
      </c>
      <c r="D98" t="s">
        <v>303</v>
      </c>
      <c r="E98" t="s">
        <v>61</v>
      </c>
      <c r="F98" t="s">
        <v>62</v>
      </c>
      <c r="G98" t="s">
        <v>63</v>
      </c>
      <c r="H98" t="s">
        <v>37</v>
      </c>
      <c r="I98" s="3" t="s">
        <v>64</v>
      </c>
      <c r="J98" t="s">
        <v>17</v>
      </c>
      <c r="K98" t="s">
        <v>304</v>
      </c>
      <c r="L98">
        <v>1</v>
      </c>
      <c r="M98" t="s">
        <v>34</v>
      </c>
      <c r="N98" t="s">
        <v>29</v>
      </c>
      <c r="O98" t="s">
        <v>35</v>
      </c>
      <c r="P98">
        <v>2</v>
      </c>
      <c r="Q98" s="2">
        <v>560.08000000000004</v>
      </c>
      <c r="R98" t="str">
        <f t="shared" si="4"/>
        <v>1</v>
      </c>
      <c r="S98" s="4">
        <f t="shared" si="5"/>
        <v>2</v>
      </c>
      <c r="T98" s="2">
        <f t="shared" si="6"/>
        <v>560.08000000000004</v>
      </c>
      <c r="U98" s="3">
        <v>15</v>
      </c>
      <c r="V98" s="2">
        <f t="shared" si="7"/>
        <v>84.012</v>
      </c>
    </row>
    <row r="99" spans="1:22" x14ac:dyDescent="0.25">
      <c r="A99" s="1">
        <v>45425</v>
      </c>
      <c r="B99" t="s">
        <v>36</v>
      </c>
      <c r="C99" t="s">
        <v>111</v>
      </c>
      <c r="D99" t="s">
        <v>326</v>
      </c>
      <c r="E99" t="s">
        <v>132</v>
      </c>
      <c r="F99" t="s">
        <v>133</v>
      </c>
      <c r="G99" t="s">
        <v>134</v>
      </c>
      <c r="H99" t="s">
        <v>39</v>
      </c>
      <c r="I99" s="3" t="s">
        <v>135</v>
      </c>
      <c r="J99" t="s">
        <v>17</v>
      </c>
      <c r="K99" t="s">
        <v>327</v>
      </c>
      <c r="L99">
        <v>1</v>
      </c>
      <c r="M99" t="s">
        <v>220</v>
      </c>
      <c r="N99" t="s">
        <v>32</v>
      </c>
      <c r="O99" t="s">
        <v>221</v>
      </c>
      <c r="P99">
        <v>2</v>
      </c>
      <c r="Q99" s="2">
        <v>160.56</v>
      </c>
      <c r="R99" t="str">
        <f t="shared" si="4"/>
        <v>1</v>
      </c>
      <c r="S99" s="4">
        <f t="shared" si="5"/>
        <v>2</v>
      </c>
      <c r="T99" s="2">
        <f t="shared" si="6"/>
        <v>160.56</v>
      </c>
      <c r="U99" s="3">
        <v>10</v>
      </c>
      <c r="V99" s="2">
        <f t="shared" si="7"/>
        <v>16.055999999999997</v>
      </c>
    </row>
    <row r="100" spans="1:22" x14ac:dyDescent="0.25">
      <c r="A100" s="1">
        <v>45425</v>
      </c>
      <c r="B100" t="s">
        <v>36</v>
      </c>
      <c r="C100" t="s">
        <v>111</v>
      </c>
      <c r="D100" t="s">
        <v>326</v>
      </c>
      <c r="E100" t="s">
        <v>132</v>
      </c>
      <c r="F100" t="s">
        <v>133</v>
      </c>
      <c r="G100" t="s">
        <v>134</v>
      </c>
      <c r="H100" t="s">
        <v>39</v>
      </c>
      <c r="I100" s="3" t="s">
        <v>135</v>
      </c>
      <c r="J100" t="s">
        <v>17</v>
      </c>
      <c r="K100" t="s">
        <v>327</v>
      </c>
      <c r="L100">
        <v>2</v>
      </c>
      <c r="N100" t="s">
        <v>18</v>
      </c>
      <c r="O100" t="s">
        <v>33</v>
      </c>
      <c r="P100">
        <v>1</v>
      </c>
      <c r="Q100" s="2">
        <v>17</v>
      </c>
      <c r="R100" t="str">
        <f t="shared" si="4"/>
        <v>1</v>
      </c>
      <c r="S100" s="4">
        <f t="shared" si="5"/>
        <v>1</v>
      </c>
      <c r="T100" s="2">
        <f t="shared" si="6"/>
        <v>17</v>
      </c>
      <c r="U100" s="3">
        <v>0</v>
      </c>
      <c r="V100" s="2">
        <f t="shared" si="7"/>
        <v>0</v>
      </c>
    </row>
    <row r="101" spans="1:22" x14ac:dyDescent="0.25">
      <c r="A101" s="1">
        <v>45425</v>
      </c>
      <c r="B101" t="s">
        <v>36</v>
      </c>
      <c r="C101" t="s">
        <v>38</v>
      </c>
      <c r="D101" t="s">
        <v>334</v>
      </c>
      <c r="E101" t="s">
        <v>104</v>
      </c>
      <c r="F101" t="s">
        <v>105</v>
      </c>
      <c r="G101" t="s">
        <v>41</v>
      </c>
      <c r="H101" t="s">
        <v>37</v>
      </c>
      <c r="I101" s="3" t="s">
        <v>106</v>
      </c>
      <c r="J101" t="s">
        <v>17</v>
      </c>
      <c r="K101" t="s">
        <v>335</v>
      </c>
      <c r="L101">
        <v>1</v>
      </c>
      <c r="M101" t="s">
        <v>28</v>
      </c>
      <c r="N101" t="s">
        <v>29</v>
      </c>
      <c r="O101" t="s">
        <v>68</v>
      </c>
      <c r="P101">
        <v>1</v>
      </c>
      <c r="Q101" s="2">
        <v>105.84</v>
      </c>
      <c r="R101" t="str">
        <f t="shared" si="4"/>
        <v>1</v>
      </c>
      <c r="S101" s="4">
        <f t="shared" si="5"/>
        <v>1</v>
      </c>
      <c r="T101" s="2">
        <f t="shared" si="6"/>
        <v>105.84</v>
      </c>
      <c r="U101" s="3">
        <v>15</v>
      </c>
      <c r="V101" s="2">
        <f t="shared" si="7"/>
        <v>15.876000000000001</v>
      </c>
    </row>
    <row r="102" spans="1:22" x14ac:dyDescent="0.25">
      <c r="A102" s="1">
        <v>45425</v>
      </c>
      <c r="B102" t="s">
        <v>36</v>
      </c>
      <c r="C102" t="s">
        <v>108</v>
      </c>
      <c r="D102" t="s">
        <v>423</v>
      </c>
      <c r="E102" t="s">
        <v>44</v>
      </c>
      <c r="F102" t="s">
        <v>45</v>
      </c>
      <c r="G102" t="s">
        <v>46</v>
      </c>
      <c r="H102" t="s">
        <v>37</v>
      </c>
      <c r="I102" s="3" t="s">
        <v>47</v>
      </c>
      <c r="J102" t="s">
        <v>17</v>
      </c>
      <c r="K102" t="s">
        <v>424</v>
      </c>
      <c r="L102">
        <v>1</v>
      </c>
      <c r="M102" t="s">
        <v>34</v>
      </c>
      <c r="N102" t="s">
        <v>29</v>
      </c>
      <c r="O102" t="s">
        <v>35</v>
      </c>
      <c r="P102">
        <v>2</v>
      </c>
      <c r="Q102" s="2">
        <v>560.08000000000004</v>
      </c>
      <c r="R102" t="str">
        <f t="shared" si="4"/>
        <v>1</v>
      </c>
      <c r="S102" s="4">
        <f t="shared" si="5"/>
        <v>2</v>
      </c>
      <c r="T102" s="2">
        <f t="shared" si="6"/>
        <v>560.08000000000004</v>
      </c>
      <c r="U102" s="3">
        <v>15</v>
      </c>
      <c r="V102" s="2">
        <f t="shared" si="7"/>
        <v>84.012</v>
      </c>
    </row>
    <row r="103" spans="1:22" x14ac:dyDescent="0.25">
      <c r="A103" s="1">
        <v>45425</v>
      </c>
      <c r="B103" t="s">
        <v>36</v>
      </c>
      <c r="C103" t="s">
        <v>108</v>
      </c>
      <c r="D103" t="s">
        <v>423</v>
      </c>
      <c r="E103" t="s">
        <v>44</v>
      </c>
      <c r="F103" t="s">
        <v>45</v>
      </c>
      <c r="G103" t="s">
        <v>46</v>
      </c>
      <c r="H103" t="s">
        <v>37</v>
      </c>
      <c r="I103" s="3" t="s">
        <v>47</v>
      </c>
      <c r="J103" t="s">
        <v>17</v>
      </c>
      <c r="K103" t="s">
        <v>424</v>
      </c>
      <c r="L103">
        <v>2</v>
      </c>
      <c r="N103" t="s">
        <v>18</v>
      </c>
      <c r="O103" t="s">
        <v>19</v>
      </c>
      <c r="P103">
        <v>1</v>
      </c>
      <c r="Q103" s="2">
        <v>15</v>
      </c>
      <c r="R103" t="str">
        <f t="shared" si="4"/>
        <v>1</v>
      </c>
      <c r="S103" s="4">
        <f t="shared" si="5"/>
        <v>1</v>
      </c>
      <c r="T103" s="2">
        <f t="shared" si="6"/>
        <v>15</v>
      </c>
      <c r="U103" s="3">
        <v>0</v>
      </c>
      <c r="V103" s="2">
        <f t="shared" si="7"/>
        <v>0</v>
      </c>
    </row>
    <row r="104" spans="1:22" x14ac:dyDescent="0.25">
      <c r="A104" s="1">
        <v>45425</v>
      </c>
      <c r="B104" t="s">
        <v>36</v>
      </c>
      <c r="C104" t="s">
        <v>108</v>
      </c>
      <c r="D104" t="s">
        <v>425</v>
      </c>
      <c r="E104" t="s">
        <v>44</v>
      </c>
      <c r="F104" t="s">
        <v>45</v>
      </c>
      <c r="G104" t="s">
        <v>46</v>
      </c>
      <c r="H104" t="s">
        <v>37</v>
      </c>
      <c r="I104" s="3" t="s">
        <v>47</v>
      </c>
      <c r="J104" t="s">
        <v>17</v>
      </c>
      <c r="K104" t="s">
        <v>426</v>
      </c>
      <c r="L104">
        <v>1</v>
      </c>
      <c r="M104" t="s">
        <v>34</v>
      </c>
      <c r="N104" t="s">
        <v>29</v>
      </c>
      <c r="O104" t="s">
        <v>35</v>
      </c>
      <c r="P104">
        <v>2</v>
      </c>
      <c r="Q104" s="2">
        <v>560.08000000000004</v>
      </c>
      <c r="R104" t="str">
        <f t="shared" si="4"/>
        <v>1</v>
      </c>
      <c r="S104" s="4">
        <f t="shared" si="5"/>
        <v>2</v>
      </c>
      <c r="T104" s="2">
        <f t="shared" si="6"/>
        <v>560.08000000000004</v>
      </c>
      <c r="U104" s="3">
        <v>15</v>
      </c>
      <c r="V104" s="2">
        <f t="shared" si="7"/>
        <v>84.012</v>
      </c>
    </row>
    <row r="105" spans="1:22" x14ac:dyDescent="0.25">
      <c r="A105" s="1">
        <v>45425</v>
      </c>
      <c r="B105" t="s">
        <v>36</v>
      </c>
      <c r="C105" t="s">
        <v>108</v>
      </c>
      <c r="D105" t="s">
        <v>425</v>
      </c>
      <c r="E105" t="s">
        <v>44</v>
      </c>
      <c r="F105" t="s">
        <v>45</v>
      </c>
      <c r="G105" t="s">
        <v>46</v>
      </c>
      <c r="H105" t="s">
        <v>37</v>
      </c>
      <c r="I105" s="3" t="s">
        <v>47</v>
      </c>
      <c r="J105" t="s">
        <v>17</v>
      </c>
      <c r="K105" t="s">
        <v>426</v>
      </c>
      <c r="L105">
        <v>2</v>
      </c>
      <c r="N105" t="s">
        <v>18</v>
      </c>
      <c r="O105" t="s">
        <v>19</v>
      </c>
      <c r="P105">
        <v>1</v>
      </c>
      <c r="Q105" s="2">
        <v>15</v>
      </c>
      <c r="R105" t="str">
        <f t="shared" si="4"/>
        <v>1</v>
      </c>
      <c r="S105" s="4">
        <f t="shared" si="5"/>
        <v>1</v>
      </c>
      <c r="T105" s="2">
        <f t="shared" si="6"/>
        <v>15</v>
      </c>
      <c r="U105" s="3">
        <v>0</v>
      </c>
      <c r="V105" s="2">
        <f t="shared" si="7"/>
        <v>0</v>
      </c>
    </row>
    <row r="106" spans="1:22" x14ac:dyDescent="0.25">
      <c r="A106" s="1">
        <v>45425</v>
      </c>
      <c r="B106" t="s">
        <v>36</v>
      </c>
      <c r="D106" t="s">
        <v>243</v>
      </c>
      <c r="E106" t="s">
        <v>85</v>
      </c>
      <c r="F106" t="s">
        <v>86</v>
      </c>
      <c r="G106" t="s">
        <v>41</v>
      </c>
      <c r="H106" t="s">
        <v>37</v>
      </c>
      <c r="I106" s="3" t="s">
        <v>87</v>
      </c>
      <c r="J106" t="s">
        <v>17</v>
      </c>
      <c r="K106" t="s">
        <v>427</v>
      </c>
      <c r="L106">
        <v>1</v>
      </c>
      <c r="M106" t="s">
        <v>34</v>
      </c>
      <c r="N106" t="s">
        <v>29</v>
      </c>
      <c r="O106" t="s">
        <v>35</v>
      </c>
      <c r="P106">
        <v>2</v>
      </c>
      <c r="Q106" s="2">
        <v>560.08000000000004</v>
      </c>
      <c r="R106" t="str">
        <f t="shared" si="4"/>
        <v>1</v>
      </c>
      <c r="S106" s="4">
        <f t="shared" si="5"/>
        <v>2</v>
      </c>
      <c r="T106" s="2">
        <f t="shared" si="6"/>
        <v>560.08000000000004</v>
      </c>
      <c r="U106" s="3">
        <v>15</v>
      </c>
      <c r="V106" s="2">
        <f t="shared" si="7"/>
        <v>84.012</v>
      </c>
    </row>
    <row r="107" spans="1:22" x14ac:dyDescent="0.25">
      <c r="A107" s="1">
        <v>45425</v>
      </c>
      <c r="B107" t="s">
        <v>36</v>
      </c>
      <c r="C107" t="s">
        <v>108</v>
      </c>
      <c r="D107" t="s">
        <v>428</v>
      </c>
      <c r="E107" t="s">
        <v>44</v>
      </c>
      <c r="F107" t="s">
        <v>45</v>
      </c>
      <c r="G107" t="s">
        <v>46</v>
      </c>
      <c r="H107" t="s">
        <v>37</v>
      </c>
      <c r="I107" s="3" t="s">
        <v>47</v>
      </c>
      <c r="J107" t="s">
        <v>17</v>
      </c>
      <c r="K107" t="s">
        <v>429</v>
      </c>
      <c r="L107">
        <v>1</v>
      </c>
      <c r="M107" t="s">
        <v>34</v>
      </c>
      <c r="N107" t="s">
        <v>29</v>
      </c>
      <c r="O107" t="s">
        <v>35</v>
      </c>
      <c r="P107">
        <v>2</v>
      </c>
      <c r="Q107" s="2">
        <v>560.08000000000004</v>
      </c>
      <c r="R107" t="str">
        <f t="shared" si="4"/>
        <v>1</v>
      </c>
      <c r="S107" s="4">
        <f t="shared" si="5"/>
        <v>2</v>
      </c>
      <c r="T107" s="2">
        <f t="shared" si="6"/>
        <v>560.08000000000004</v>
      </c>
      <c r="U107" s="3">
        <v>15</v>
      </c>
      <c r="V107" s="2">
        <f t="shared" si="7"/>
        <v>84.012</v>
      </c>
    </row>
    <row r="108" spans="1:22" x14ac:dyDescent="0.25">
      <c r="A108" s="1">
        <v>45425</v>
      </c>
      <c r="B108" t="s">
        <v>36</v>
      </c>
      <c r="C108" t="s">
        <v>108</v>
      </c>
      <c r="D108" t="s">
        <v>428</v>
      </c>
      <c r="E108" t="s">
        <v>44</v>
      </c>
      <c r="F108" t="s">
        <v>45</v>
      </c>
      <c r="G108" t="s">
        <v>46</v>
      </c>
      <c r="H108" t="s">
        <v>37</v>
      </c>
      <c r="I108" s="3" t="s">
        <v>47</v>
      </c>
      <c r="J108" t="s">
        <v>17</v>
      </c>
      <c r="K108" t="s">
        <v>429</v>
      </c>
      <c r="L108">
        <v>2</v>
      </c>
      <c r="N108" t="s">
        <v>18</v>
      </c>
      <c r="O108" t="s">
        <v>19</v>
      </c>
      <c r="P108">
        <v>1</v>
      </c>
      <c r="Q108" s="2">
        <v>15</v>
      </c>
      <c r="R108" t="str">
        <f t="shared" si="4"/>
        <v>1</v>
      </c>
      <c r="S108" s="4">
        <f t="shared" si="5"/>
        <v>1</v>
      </c>
      <c r="T108" s="2">
        <f t="shared" si="6"/>
        <v>15</v>
      </c>
      <c r="U108" s="3">
        <v>0</v>
      </c>
      <c r="V108" s="2">
        <f t="shared" si="7"/>
        <v>0</v>
      </c>
    </row>
    <row r="109" spans="1:22" x14ac:dyDescent="0.25">
      <c r="A109" s="1">
        <v>45425</v>
      </c>
      <c r="B109" t="s">
        <v>36</v>
      </c>
      <c r="C109" t="s">
        <v>108</v>
      </c>
      <c r="D109" t="s">
        <v>430</v>
      </c>
      <c r="E109" t="s">
        <v>44</v>
      </c>
      <c r="F109" t="s">
        <v>45</v>
      </c>
      <c r="G109" t="s">
        <v>46</v>
      </c>
      <c r="H109" t="s">
        <v>37</v>
      </c>
      <c r="I109" s="3" t="s">
        <v>47</v>
      </c>
      <c r="J109" t="s">
        <v>17</v>
      </c>
      <c r="K109" t="s">
        <v>431</v>
      </c>
      <c r="L109">
        <v>1</v>
      </c>
      <c r="M109" t="s">
        <v>34</v>
      </c>
      <c r="N109" t="s">
        <v>29</v>
      </c>
      <c r="O109" t="s">
        <v>35</v>
      </c>
      <c r="P109">
        <v>2</v>
      </c>
      <c r="Q109" s="2">
        <v>560.08000000000004</v>
      </c>
      <c r="R109" t="str">
        <f t="shared" si="4"/>
        <v>1</v>
      </c>
      <c r="S109" s="4">
        <f t="shared" si="5"/>
        <v>2</v>
      </c>
      <c r="T109" s="2">
        <f t="shared" si="6"/>
        <v>560.08000000000004</v>
      </c>
      <c r="U109" s="3">
        <v>15</v>
      </c>
      <c r="V109" s="2">
        <f t="shared" si="7"/>
        <v>84.012</v>
      </c>
    </row>
    <row r="110" spans="1:22" x14ac:dyDescent="0.25">
      <c r="A110" s="1">
        <v>45425</v>
      </c>
      <c r="B110" t="s">
        <v>36</v>
      </c>
      <c r="C110" t="s">
        <v>108</v>
      </c>
      <c r="D110" t="s">
        <v>430</v>
      </c>
      <c r="E110" t="s">
        <v>44</v>
      </c>
      <c r="F110" t="s">
        <v>45</v>
      </c>
      <c r="G110" t="s">
        <v>46</v>
      </c>
      <c r="H110" t="s">
        <v>37</v>
      </c>
      <c r="I110" s="3" t="s">
        <v>47</v>
      </c>
      <c r="J110" t="s">
        <v>17</v>
      </c>
      <c r="K110" t="s">
        <v>431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45425</v>
      </c>
      <c r="B111" t="s">
        <v>36</v>
      </c>
      <c r="C111" t="s">
        <v>110</v>
      </c>
      <c r="D111" t="s">
        <v>244</v>
      </c>
      <c r="E111" t="s">
        <v>49</v>
      </c>
      <c r="F111" t="s">
        <v>65</v>
      </c>
      <c r="G111" t="s">
        <v>43</v>
      </c>
      <c r="H111" t="s">
        <v>39</v>
      </c>
      <c r="I111" s="3" t="s">
        <v>66</v>
      </c>
      <c r="J111" t="s">
        <v>17</v>
      </c>
      <c r="K111" t="s">
        <v>432</v>
      </c>
      <c r="L111">
        <v>1</v>
      </c>
      <c r="M111" t="s">
        <v>34</v>
      </c>
      <c r="N111" t="s">
        <v>29</v>
      </c>
      <c r="O111" t="s">
        <v>35</v>
      </c>
      <c r="P111">
        <v>1</v>
      </c>
      <c r="Q111" s="2">
        <v>259.35000000000002</v>
      </c>
      <c r="R111" t="str">
        <f t="shared" si="4"/>
        <v>1</v>
      </c>
      <c r="S111" s="4">
        <f t="shared" si="5"/>
        <v>1</v>
      </c>
      <c r="T111" s="2">
        <f t="shared" si="6"/>
        <v>259.35000000000002</v>
      </c>
      <c r="U111" s="3">
        <v>15</v>
      </c>
      <c r="V111" s="2">
        <f t="shared" si="7"/>
        <v>38.902500000000003</v>
      </c>
    </row>
    <row r="112" spans="1:22" x14ac:dyDescent="0.25">
      <c r="A112" s="1">
        <v>45425</v>
      </c>
      <c r="B112" t="s">
        <v>36</v>
      </c>
      <c r="C112" t="s">
        <v>111</v>
      </c>
      <c r="D112" t="s">
        <v>245</v>
      </c>
      <c r="E112" t="s">
        <v>67</v>
      </c>
      <c r="F112" t="s">
        <v>50</v>
      </c>
      <c r="G112" t="s">
        <v>51</v>
      </c>
      <c r="H112" t="s">
        <v>39</v>
      </c>
      <c r="I112" s="3" t="s">
        <v>52</v>
      </c>
      <c r="J112" t="s">
        <v>17</v>
      </c>
      <c r="K112" t="s">
        <v>433</v>
      </c>
      <c r="L112">
        <v>1</v>
      </c>
      <c r="M112" t="s">
        <v>34</v>
      </c>
      <c r="N112" t="s">
        <v>29</v>
      </c>
      <c r="O112" t="s">
        <v>35</v>
      </c>
      <c r="P112">
        <v>1</v>
      </c>
      <c r="Q112" s="2">
        <v>280.04000000000002</v>
      </c>
      <c r="R112" t="str">
        <f t="shared" si="4"/>
        <v>1</v>
      </c>
      <c r="S112" s="4">
        <f t="shared" si="5"/>
        <v>1</v>
      </c>
      <c r="T112" s="2">
        <f t="shared" si="6"/>
        <v>280.04000000000002</v>
      </c>
      <c r="U112" s="3">
        <v>15</v>
      </c>
      <c r="V112" s="2">
        <f t="shared" si="7"/>
        <v>42.006</v>
      </c>
    </row>
    <row r="113" spans="1:22" x14ac:dyDescent="0.25">
      <c r="A113" s="1">
        <v>45425</v>
      </c>
      <c r="B113" t="s">
        <v>36</v>
      </c>
      <c r="C113" t="s">
        <v>111</v>
      </c>
      <c r="D113" t="s">
        <v>434</v>
      </c>
      <c r="E113" t="s">
        <v>67</v>
      </c>
      <c r="F113" t="s">
        <v>50</v>
      </c>
      <c r="G113" t="s">
        <v>51</v>
      </c>
      <c r="H113" t="s">
        <v>39</v>
      </c>
      <c r="I113" s="3" t="s">
        <v>52</v>
      </c>
      <c r="J113" t="s">
        <v>17</v>
      </c>
      <c r="K113" t="s">
        <v>435</v>
      </c>
      <c r="L113">
        <v>1</v>
      </c>
      <c r="M113" t="s">
        <v>34</v>
      </c>
      <c r="N113" t="s">
        <v>29</v>
      </c>
      <c r="O113" t="s">
        <v>35</v>
      </c>
      <c r="P113">
        <v>1</v>
      </c>
      <c r="Q113" s="2">
        <v>280.04000000000002</v>
      </c>
      <c r="R113" t="str">
        <f t="shared" si="4"/>
        <v>1</v>
      </c>
      <c r="S113" s="4">
        <f t="shared" si="5"/>
        <v>1</v>
      </c>
      <c r="T113" s="2">
        <f t="shared" si="6"/>
        <v>280.04000000000002</v>
      </c>
      <c r="U113" s="3">
        <v>15</v>
      </c>
      <c r="V113" s="2">
        <f t="shared" si="7"/>
        <v>42.006</v>
      </c>
    </row>
    <row r="114" spans="1:22" x14ac:dyDescent="0.25">
      <c r="A114" s="1">
        <v>45425</v>
      </c>
      <c r="B114" t="s">
        <v>36</v>
      </c>
      <c r="C114" t="s">
        <v>111</v>
      </c>
      <c r="D114" t="s">
        <v>434</v>
      </c>
      <c r="E114" t="s">
        <v>67</v>
      </c>
      <c r="F114" t="s">
        <v>50</v>
      </c>
      <c r="G114" t="s">
        <v>51</v>
      </c>
      <c r="H114" t="s">
        <v>39</v>
      </c>
      <c r="I114" s="3" t="s">
        <v>52</v>
      </c>
      <c r="J114" t="s">
        <v>17</v>
      </c>
      <c r="K114" t="s">
        <v>435</v>
      </c>
      <c r="L114">
        <v>2</v>
      </c>
      <c r="N114" t="s">
        <v>18</v>
      </c>
      <c r="O114" t="s">
        <v>19</v>
      </c>
      <c r="P114">
        <v>1</v>
      </c>
      <c r="Q114" s="2">
        <v>15</v>
      </c>
      <c r="R114" t="str">
        <f t="shared" si="4"/>
        <v>1</v>
      </c>
      <c r="S114" s="4">
        <f t="shared" si="5"/>
        <v>1</v>
      </c>
      <c r="T114" s="2">
        <f t="shared" si="6"/>
        <v>15</v>
      </c>
      <c r="U114" s="3">
        <v>0</v>
      </c>
      <c r="V114" s="2">
        <f t="shared" si="7"/>
        <v>0</v>
      </c>
    </row>
    <row r="115" spans="1:22" x14ac:dyDescent="0.25">
      <c r="A115" s="1">
        <v>45425</v>
      </c>
      <c r="B115" t="s">
        <v>36</v>
      </c>
      <c r="C115" t="s">
        <v>108</v>
      </c>
      <c r="D115" t="s">
        <v>246</v>
      </c>
      <c r="E115" t="s">
        <v>44</v>
      </c>
      <c r="F115" t="s">
        <v>45</v>
      </c>
      <c r="G115" t="s">
        <v>46</v>
      </c>
      <c r="H115" t="s">
        <v>37</v>
      </c>
      <c r="I115" s="3" t="s">
        <v>47</v>
      </c>
      <c r="J115" t="s">
        <v>17</v>
      </c>
      <c r="K115" t="s">
        <v>436</v>
      </c>
      <c r="L115">
        <v>1</v>
      </c>
      <c r="M115" t="s">
        <v>34</v>
      </c>
      <c r="N115" t="s">
        <v>29</v>
      </c>
      <c r="O115" t="s">
        <v>35</v>
      </c>
      <c r="P115">
        <v>2</v>
      </c>
      <c r="Q115" s="2">
        <v>560.08000000000004</v>
      </c>
      <c r="R115" t="str">
        <f t="shared" si="4"/>
        <v>1</v>
      </c>
      <c r="S115" s="4">
        <f t="shared" si="5"/>
        <v>2</v>
      </c>
      <c r="T115" s="2">
        <f t="shared" si="6"/>
        <v>560.08000000000004</v>
      </c>
      <c r="U115" s="3">
        <v>15</v>
      </c>
      <c r="V115" s="2">
        <f t="shared" si="7"/>
        <v>84.012</v>
      </c>
    </row>
    <row r="116" spans="1:22" x14ac:dyDescent="0.25">
      <c r="A116" s="1">
        <v>45425</v>
      </c>
      <c r="B116" t="s">
        <v>36</v>
      </c>
      <c r="C116" t="s">
        <v>110</v>
      </c>
      <c r="D116" t="s">
        <v>437</v>
      </c>
      <c r="E116" t="s">
        <v>49</v>
      </c>
      <c r="F116" t="s">
        <v>65</v>
      </c>
      <c r="G116" t="s">
        <v>43</v>
      </c>
      <c r="H116" t="s">
        <v>39</v>
      </c>
      <c r="I116" s="3" t="s">
        <v>66</v>
      </c>
      <c r="J116" t="s">
        <v>17</v>
      </c>
      <c r="K116" t="s">
        <v>438</v>
      </c>
      <c r="L116">
        <v>1</v>
      </c>
      <c r="M116" t="s">
        <v>34</v>
      </c>
      <c r="N116" t="s">
        <v>29</v>
      </c>
      <c r="O116" t="s">
        <v>35</v>
      </c>
      <c r="P116">
        <v>3</v>
      </c>
      <c r="Q116" s="2">
        <v>778.05</v>
      </c>
      <c r="R116" t="str">
        <f t="shared" si="4"/>
        <v>1</v>
      </c>
      <c r="S116" s="4">
        <f t="shared" si="5"/>
        <v>3</v>
      </c>
      <c r="T116" s="2">
        <f t="shared" si="6"/>
        <v>778.05</v>
      </c>
      <c r="U116" s="3">
        <v>15</v>
      </c>
      <c r="V116" s="2">
        <f t="shared" si="7"/>
        <v>116.7075</v>
      </c>
    </row>
    <row r="117" spans="1:22" x14ac:dyDescent="0.25">
      <c r="A117" s="1">
        <v>45425</v>
      </c>
      <c r="B117" t="s">
        <v>36</v>
      </c>
      <c r="C117" t="s">
        <v>107</v>
      </c>
      <c r="D117" t="s">
        <v>439</v>
      </c>
      <c r="E117" t="s">
        <v>56</v>
      </c>
      <c r="F117" t="s">
        <v>57</v>
      </c>
      <c r="G117" t="s">
        <v>48</v>
      </c>
      <c r="H117" t="s">
        <v>37</v>
      </c>
      <c r="I117" s="3" t="s">
        <v>53</v>
      </c>
      <c r="J117" t="s">
        <v>17</v>
      </c>
      <c r="K117" t="s">
        <v>440</v>
      </c>
      <c r="L117">
        <v>1</v>
      </c>
      <c r="M117" t="s">
        <v>34</v>
      </c>
      <c r="N117" t="s">
        <v>29</v>
      </c>
      <c r="O117" t="s">
        <v>35</v>
      </c>
      <c r="P117">
        <v>1</v>
      </c>
      <c r="Q117" s="2">
        <v>246.78</v>
      </c>
      <c r="R117" t="str">
        <f t="shared" si="4"/>
        <v>1</v>
      </c>
      <c r="S117" s="4">
        <f t="shared" si="5"/>
        <v>1</v>
      </c>
      <c r="T117" s="2">
        <f t="shared" si="6"/>
        <v>246.78</v>
      </c>
      <c r="U117" s="3">
        <v>15</v>
      </c>
      <c r="V117" s="2">
        <f t="shared" si="7"/>
        <v>37.016999999999996</v>
      </c>
    </row>
    <row r="118" spans="1:22" x14ac:dyDescent="0.25">
      <c r="A118" s="1">
        <v>45425</v>
      </c>
      <c r="B118" t="s">
        <v>36</v>
      </c>
      <c r="C118" t="s">
        <v>107</v>
      </c>
      <c r="D118" t="s">
        <v>439</v>
      </c>
      <c r="E118" t="s">
        <v>56</v>
      </c>
      <c r="F118" t="s">
        <v>57</v>
      </c>
      <c r="G118" t="s">
        <v>48</v>
      </c>
      <c r="H118" t="s">
        <v>37</v>
      </c>
      <c r="I118" s="3" t="s">
        <v>53</v>
      </c>
      <c r="J118" t="s">
        <v>17</v>
      </c>
      <c r="K118" t="s">
        <v>440</v>
      </c>
      <c r="L118">
        <v>2</v>
      </c>
      <c r="N118" t="s">
        <v>18</v>
      </c>
      <c r="O118" t="s">
        <v>19</v>
      </c>
      <c r="P118">
        <v>1</v>
      </c>
      <c r="Q118" s="2">
        <v>15</v>
      </c>
      <c r="R118" t="str">
        <f t="shared" si="4"/>
        <v>1</v>
      </c>
      <c r="S118" s="4">
        <f t="shared" si="5"/>
        <v>1</v>
      </c>
      <c r="T118" s="2">
        <f t="shared" si="6"/>
        <v>15</v>
      </c>
      <c r="U118" s="3">
        <v>0</v>
      </c>
      <c r="V118" s="2">
        <f t="shared" si="7"/>
        <v>0</v>
      </c>
    </row>
    <row r="119" spans="1:22" x14ac:dyDescent="0.25">
      <c r="A119" s="1">
        <v>45425</v>
      </c>
      <c r="B119" t="s">
        <v>36</v>
      </c>
      <c r="C119" t="s">
        <v>108</v>
      </c>
      <c r="D119" t="s">
        <v>253</v>
      </c>
      <c r="E119" t="s">
        <v>44</v>
      </c>
      <c r="F119" t="s">
        <v>45</v>
      </c>
      <c r="G119" t="s">
        <v>46</v>
      </c>
      <c r="H119" t="s">
        <v>37</v>
      </c>
      <c r="I119" s="3" t="s">
        <v>47</v>
      </c>
      <c r="J119" t="s">
        <v>17</v>
      </c>
      <c r="K119" t="s">
        <v>441</v>
      </c>
      <c r="L119">
        <v>1</v>
      </c>
      <c r="M119" t="s">
        <v>34</v>
      </c>
      <c r="N119" t="s">
        <v>29</v>
      </c>
      <c r="O119" t="s">
        <v>35</v>
      </c>
      <c r="P119">
        <v>2</v>
      </c>
      <c r="Q119" s="2">
        <v>560.08000000000004</v>
      </c>
      <c r="R119" t="str">
        <f t="shared" si="4"/>
        <v>1</v>
      </c>
      <c r="S119" s="4">
        <f t="shared" si="5"/>
        <v>2</v>
      </c>
      <c r="T119" s="2">
        <f t="shared" si="6"/>
        <v>560.08000000000004</v>
      </c>
      <c r="U119" s="3">
        <v>15</v>
      </c>
      <c r="V119" s="2">
        <f t="shared" si="7"/>
        <v>84.012</v>
      </c>
    </row>
    <row r="120" spans="1:22" x14ac:dyDescent="0.25">
      <c r="A120" s="1">
        <v>45425</v>
      </c>
      <c r="B120" t="s">
        <v>36</v>
      </c>
      <c r="C120" t="s">
        <v>108</v>
      </c>
      <c r="D120" t="s">
        <v>443</v>
      </c>
      <c r="E120" t="s">
        <v>44</v>
      </c>
      <c r="F120" t="s">
        <v>45</v>
      </c>
      <c r="G120" t="s">
        <v>46</v>
      </c>
      <c r="H120" t="s">
        <v>37</v>
      </c>
      <c r="I120" s="3" t="s">
        <v>47</v>
      </c>
      <c r="J120" t="s">
        <v>17</v>
      </c>
      <c r="K120" t="s">
        <v>444</v>
      </c>
      <c r="L120">
        <v>1</v>
      </c>
      <c r="M120" t="s">
        <v>34</v>
      </c>
      <c r="N120" t="s">
        <v>29</v>
      </c>
      <c r="O120" t="s">
        <v>35</v>
      </c>
      <c r="P120">
        <v>2</v>
      </c>
      <c r="Q120" s="2">
        <v>560.08000000000004</v>
      </c>
      <c r="R120" t="str">
        <f t="shared" si="4"/>
        <v>1</v>
      </c>
      <c r="S120" s="4">
        <f t="shared" si="5"/>
        <v>2</v>
      </c>
      <c r="T120" s="2">
        <f t="shared" si="6"/>
        <v>560.08000000000004</v>
      </c>
      <c r="U120" s="3">
        <v>15</v>
      </c>
      <c r="V120" s="2">
        <f t="shared" si="7"/>
        <v>84.012</v>
      </c>
    </row>
    <row r="121" spans="1:22" x14ac:dyDescent="0.25">
      <c r="A121" s="1">
        <v>45425</v>
      </c>
      <c r="B121" t="s">
        <v>36</v>
      </c>
      <c r="C121" t="s">
        <v>108</v>
      </c>
      <c r="D121" t="s">
        <v>443</v>
      </c>
      <c r="E121" t="s">
        <v>44</v>
      </c>
      <c r="F121" t="s">
        <v>45</v>
      </c>
      <c r="G121" t="s">
        <v>46</v>
      </c>
      <c r="H121" t="s">
        <v>37</v>
      </c>
      <c r="I121" s="3" t="s">
        <v>47</v>
      </c>
      <c r="J121" t="s">
        <v>17</v>
      </c>
      <c r="K121" t="s">
        <v>444</v>
      </c>
      <c r="L121">
        <v>2</v>
      </c>
      <c r="N121" t="s">
        <v>18</v>
      </c>
      <c r="O121" t="s">
        <v>19</v>
      </c>
      <c r="P121">
        <v>1</v>
      </c>
      <c r="Q121" s="2">
        <v>15</v>
      </c>
      <c r="R121" t="str">
        <f t="shared" si="4"/>
        <v>1</v>
      </c>
      <c r="S121" s="4">
        <f t="shared" si="5"/>
        <v>1</v>
      </c>
      <c r="T121" s="2">
        <f t="shared" si="6"/>
        <v>15</v>
      </c>
      <c r="U121" s="3">
        <v>0</v>
      </c>
      <c r="V121" s="2">
        <f t="shared" si="7"/>
        <v>0</v>
      </c>
    </row>
    <row r="122" spans="1:22" x14ac:dyDescent="0.25">
      <c r="A122" s="1">
        <v>45425</v>
      </c>
      <c r="B122" t="s">
        <v>36</v>
      </c>
      <c r="C122" t="s">
        <v>108</v>
      </c>
      <c r="D122" t="s">
        <v>257</v>
      </c>
      <c r="E122" t="s">
        <v>44</v>
      </c>
      <c r="F122" t="s">
        <v>45</v>
      </c>
      <c r="G122" t="s">
        <v>46</v>
      </c>
      <c r="H122" t="s">
        <v>37</v>
      </c>
      <c r="I122" s="3" t="s">
        <v>47</v>
      </c>
      <c r="J122" t="s">
        <v>17</v>
      </c>
      <c r="K122" t="s">
        <v>445</v>
      </c>
      <c r="L122">
        <v>1</v>
      </c>
      <c r="M122" t="s">
        <v>34</v>
      </c>
      <c r="N122" t="s">
        <v>29</v>
      </c>
      <c r="O122" t="s">
        <v>35</v>
      </c>
      <c r="P122">
        <v>2</v>
      </c>
      <c r="Q122" s="2">
        <v>560.08000000000004</v>
      </c>
      <c r="R122" t="str">
        <f t="shared" si="4"/>
        <v>1</v>
      </c>
      <c r="S122" s="4">
        <f t="shared" si="5"/>
        <v>2</v>
      </c>
      <c r="T122" s="2">
        <f t="shared" si="6"/>
        <v>560.08000000000004</v>
      </c>
      <c r="U122" s="3">
        <v>15</v>
      </c>
      <c r="V122" s="2">
        <f t="shared" si="7"/>
        <v>84.012</v>
      </c>
    </row>
    <row r="123" spans="1:22" x14ac:dyDescent="0.25">
      <c r="A123" s="1">
        <v>45425</v>
      </c>
      <c r="B123" t="s">
        <v>36</v>
      </c>
      <c r="C123" t="s">
        <v>111</v>
      </c>
      <c r="D123" t="s">
        <v>258</v>
      </c>
      <c r="E123" t="s">
        <v>55</v>
      </c>
      <c r="F123" t="s">
        <v>50</v>
      </c>
      <c r="G123" t="s">
        <v>51</v>
      </c>
      <c r="H123" t="s">
        <v>39</v>
      </c>
      <c r="I123" s="3" t="s">
        <v>52</v>
      </c>
      <c r="J123" t="s">
        <v>17</v>
      </c>
      <c r="K123" t="s">
        <v>446</v>
      </c>
      <c r="L123">
        <v>1</v>
      </c>
      <c r="M123" t="s">
        <v>34</v>
      </c>
      <c r="N123" t="s">
        <v>29</v>
      </c>
      <c r="O123" t="s">
        <v>35</v>
      </c>
      <c r="P123">
        <v>1</v>
      </c>
      <c r="Q123" s="2">
        <v>280.04000000000002</v>
      </c>
      <c r="R123" t="str">
        <f t="shared" si="4"/>
        <v>1</v>
      </c>
      <c r="S123" s="4">
        <f t="shared" si="5"/>
        <v>1</v>
      </c>
      <c r="T123" s="2">
        <f t="shared" si="6"/>
        <v>280.04000000000002</v>
      </c>
      <c r="U123" s="3">
        <v>15</v>
      </c>
      <c r="V123" s="2">
        <f t="shared" si="7"/>
        <v>42.006</v>
      </c>
    </row>
    <row r="124" spans="1:22" x14ac:dyDescent="0.25">
      <c r="A124" s="1">
        <v>45425</v>
      </c>
      <c r="B124" t="s">
        <v>36</v>
      </c>
      <c r="C124" t="s">
        <v>107</v>
      </c>
      <c r="D124" t="s">
        <v>453</v>
      </c>
      <c r="E124" t="s">
        <v>114</v>
      </c>
      <c r="F124" t="s">
        <v>115</v>
      </c>
      <c r="G124" t="s">
        <v>48</v>
      </c>
      <c r="H124" t="s">
        <v>37</v>
      </c>
      <c r="I124" s="3" t="s">
        <v>93</v>
      </c>
      <c r="J124" t="s">
        <v>17</v>
      </c>
      <c r="K124" t="s">
        <v>454</v>
      </c>
      <c r="L124">
        <v>1</v>
      </c>
      <c r="M124" t="s">
        <v>34</v>
      </c>
      <c r="N124" t="s">
        <v>29</v>
      </c>
      <c r="O124" t="s">
        <v>35</v>
      </c>
      <c r="P124">
        <v>1</v>
      </c>
      <c r="Q124" s="2">
        <v>266.7</v>
      </c>
      <c r="R124" t="str">
        <f t="shared" si="4"/>
        <v>1</v>
      </c>
      <c r="S124" s="4">
        <f t="shared" si="5"/>
        <v>1</v>
      </c>
      <c r="T124" s="2">
        <f t="shared" si="6"/>
        <v>266.7</v>
      </c>
      <c r="U124" s="3">
        <v>15</v>
      </c>
      <c r="V124" s="2">
        <f t="shared" si="7"/>
        <v>40.005000000000003</v>
      </c>
    </row>
    <row r="125" spans="1:22" x14ac:dyDescent="0.25">
      <c r="A125" s="1">
        <v>45425</v>
      </c>
      <c r="B125" t="s">
        <v>36</v>
      </c>
      <c r="C125" t="s">
        <v>108</v>
      </c>
      <c r="D125" t="s">
        <v>462</v>
      </c>
      <c r="E125" t="s">
        <v>44</v>
      </c>
      <c r="F125" t="s">
        <v>45</v>
      </c>
      <c r="G125" t="s">
        <v>46</v>
      </c>
      <c r="H125" t="s">
        <v>37</v>
      </c>
      <c r="I125" s="3" t="s">
        <v>47</v>
      </c>
      <c r="J125" t="s">
        <v>17</v>
      </c>
      <c r="K125" t="s">
        <v>463</v>
      </c>
      <c r="L125">
        <v>1</v>
      </c>
      <c r="M125" t="s">
        <v>34</v>
      </c>
      <c r="N125" t="s">
        <v>29</v>
      </c>
      <c r="O125" t="s">
        <v>35</v>
      </c>
      <c r="P125">
        <v>2</v>
      </c>
      <c r="Q125" s="2">
        <v>560.08000000000004</v>
      </c>
      <c r="R125" t="str">
        <f t="shared" si="4"/>
        <v>1</v>
      </c>
      <c r="S125" s="4">
        <f t="shared" si="5"/>
        <v>2</v>
      </c>
      <c r="T125" s="2">
        <f t="shared" si="6"/>
        <v>560.08000000000004</v>
      </c>
      <c r="U125" s="3">
        <v>15</v>
      </c>
      <c r="V125" s="2">
        <f t="shared" si="7"/>
        <v>84.012</v>
      </c>
    </row>
    <row r="126" spans="1:22" x14ac:dyDescent="0.25">
      <c r="A126" s="1">
        <v>45425</v>
      </c>
      <c r="B126" t="s">
        <v>36</v>
      </c>
      <c r="C126" t="s">
        <v>108</v>
      </c>
      <c r="D126" t="s">
        <v>462</v>
      </c>
      <c r="E126" t="s">
        <v>44</v>
      </c>
      <c r="F126" t="s">
        <v>45</v>
      </c>
      <c r="G126" t="s">
        <v>46</v>
      </c>
      <c r="H126" t="s">
        <v>37</v>
      </c>
      <c r="I126" s="3" t="s">
        <v>47</v>
      </c>
      <c r="J126" t="s">
        <v>17</v>
      </c>
      <c r="K126" t="s">
        <v>463</v>
      </c>
      <c r="L126">
        <v>2</v>
      </c>
      <c r="N126" t="s">
        <v>18</v>
      </c>
      <c r="O126" t="s">
        <v>19</v>
      </c>
      <c r="P126">
        <v>1</v>
      </c>
      <c r="Q126" s="2">
        <v>15</v>
      </c>
      <c r="R126" t="str">
        <f t="shared" si="4"/>
        <v>1</v>
      </c>
      <c r="S126" s="4">
        <f t="shared" si="5"/>
        <v>1</v>
      </c>
      <c r="T126" s="2">
        <f t="shared" si="6"/>
        <v>15</v>
      </c>
      <c r="U126" s="3">
        <v>0</v>
      </c>
      <c r="V126" s="2">
        <f t="shared" si="7"/>
        <v>0</v>
      </c>
    </row>
    <row r="127" spans="1:22" x14ac:dyDescent="0.25">
      <c r="A127" s="1">
        <v>45425</v>
      </c>
      <c r="B127" t="s">
        <v>36</v>
      </c>
      <c r="C127" t="s">
        <v>109</v>
      </c>
      <c r="D127" t="s">
        <v>499</v>
      </c>
      <c r="E127" t="s">
        <v>500</v>
      </c>
      <c r="F127" t="s">
        <v>501</v>
      </c>
      <c r="G127" t="s">
        <v>96</v>
      </c>
      <c r="H127" t="s">
        <v>37</v>
      </c>
      <c r="I127" s="3" t="s">
        <v>97</v>
      </c>
      <c r="J127" t="s">
        <v>17</v>
      </c>
      <c r="K127" t="s">
        <v>502</v>
      </c>
      <c r="L127">
        <v>1</v>
      </c>
      <c r="M127" t="s">
        <v>34</v>
      </c>
      <c r="N127" t="s">
        <v>29</v>
      </c>
      <c r="O127" t="s">
        <v>35</v>
      </c>
      <c r="P127">
        <v>1</v>
      </c>
      <c r="Q127" s="2">
        <v>280.04000000000002</v>
      </c>
      <c r="R127" t="str">
        <f t="shared" si="4"/>
        <v>1</v>
      </c>
      <c r="S127" s="4">
        <f t="shared" si="5"/>
        <v>1</v>
      </c>
      <c r="T127" s="2">
        <f t="shared" si="6"/>
        <v>280.04000000000002</v>
      </c>
      <c r="U127" s="3">
        <v>15</v>
      </c>
      <c r="V127" s="2">
        <f t="shared" si="7"/>
        <v>42.006</v>
      </c>
    </row>
    <row r="128" spans="1:22" x14ac:dyDescent="0.25">
      <c r="A128" s="1">
        <v>45425</v>
      </c>
      <c r="B128" t="s">
        <v>36</v>
      </c>
      <c r="C128" t="s">
        <v>109</v>
      </c>
      <c r="D128" t="s">
        <v>499</v>
      </c>
      <c r="E128" t="s">
        <v>500</v>
      </c>
      <c r="F128" t="s">
        <v>501</v>
      </c>
      <c r="G128" t="s">
        <v>96</v>
      </c>
      <c r="H128" t="s">
        <v>37</v>
      </c>
      <c r="I128" s="3" t="s">
        <v>97</v>
      </c>
      <c r="J128" t="s">
        <v>17</v>
      </c>
      <c r="K128" t="s">
        <v>502</v>
      </c>
      <c r="L128">
        <v>2</v>
      </c>
      <c r="N128" t="s">
        <v>18</v>
      </c>
      <c r="O128" t="s">
        <v>19</v>
      </c>
      <c r="P128">
        <v>1</v>
      </c>
      <c r="Q128" s="2">
        <v>15</v>
      </c>
      <c r="R128" t="str">
        <f t="shared" si="4"/>
        <v>1</v>
      </c>
      <c r="S128" s="4">
        <f t="shared" si="5"/>
        <v>1</v>
      </c>
      <c r="T128" s="2">
        <f t="shared" si="6"/>
        <v>15</v>
      </c>
      <c r="U128" s="3">
        <v>0</v>
      </c>
      <c r="V128" s="2">
        <f t="shared" si="7"/>
        <v>0</v>
      </c>
    </row>
    <row r="129" spans="1:22" x14ac:dyDescent="0.25">
      <c r="A129" s="1">
        <v>45425</v>
      </c>
      <c r="B129" t="s">
        <v>36</v>
      </c>
      <c r="D129" t="s">
        <v>531</v>
      </c>
      <c r="E129" t="s">
        <v>85</v>
      </c>
      <c r="F129" t="s">
        <v>86</v>
      </c>
      <c r="G129" t="s">
        <v>41</v>
      </c>
      <c r="H129" t="s">
        <v>37</v>
      </c>
      <c r="I129" s="3" t="s">
        <v>87</v>
      </c>
      <c r="J129" t="s">
        <v>17</v>
      </c>
      <c r="K129" t="s">
        <v>532</v>
      </c>
      <c r="L129">
        <v>1</v>
      </c>
      <c r="M129" t="s">
        <v>476</v>
      </c>
      <c r="N129" t="s">
        <v>30</v>
      </c>
      <c r="O129" t="s">
        <v>477</v>
      </c>
      <c r="P129">
        <v>1</v>
      </c>
      <c r="Q129" s="2">
        <v>417</v>
      </c>
      <c r="R129" t="str">
        <f t="shared" si="4"/>
        <v>1</v>
      </c>
      <c r="S129" s="4">
        <f t="shared" si="5"/>
        <v>1</v>
      </c>
      <c r="T129" s="2">
        <f t="shared" si="6"/>
        <v>417</v>
      </c>
      <c r="U129" s="3">
        <v>20</v>
      </c>
      <c r="V129" s="2">
        <f t="shared" si="7"/>
        <v>83.4</v>
      </c>
    </row>
    <row r="130" spans="1:22" x14ac:dyDescent="0.25">
      <c r="A130" s="1">
        <v>45425</v>
      </c>
      <c r="B130" t="s">
        <v>36</v>
      </c>
      <c r="D130" t="s">
        <v>531</v>
      </c>
      <c r="E130" t="s">
        <v>85</v>
      </c>
      <c r="F130" t="s">
        <v>86</v>
      </c>
      <c r="G130" t="s">
        <v>41</v>
      </c>
      <c r="H130" t="s">
        <v>37</v>
      </c>
      <c r="I130" s="3" t="s">
        <v>87</v>
      </c>
      <c r="J130" t="s">
        <v>17</v>
      </c>
      <c r="K130" t="s">
        <v>532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45425</v>
      </c>
      <c r="B131" t="s">
        <v>36</v>
      </c>
      <c r="C131" t="s">
        <v>111</v>
      </c>
      <c r="D131" t="s">
        <v>533</v>
      </c>
      <c r="E131" t="s">
        <v>72</v>
      </c>
      <c r="F131" t="s">
        <v>73</v>
      </c>
      <c r="G131" t="s">
        <v>51</v>
      </c>
      <c r="H131" t="s">
        <v>39</v>
      </c>
      <c r="I131" s="3" t="s">
        <v>74</v>
      </c>
      <c r="J131" t="s">
        <v>17</v>
      </c>
      <c r="K131" t="s">
        <v>534</v>
      </c>
      <c r="L131">
        <v>1</v>
      </c>
      <c r="M131" t="s">
        <v>161</v>
      </c>
      <c r="N131" t="s">
        <v>32</v>
      </c>
      <c r="O131" t="s">
        <v>162</v>
      </c>
      <c r="P131">
        <v>2</v>
      </c>
      <c r="Q131" s="2">
        <v>580.79999999999995</v>
      </c>
      <c r="R131" t="str">
        <f t="shared" si="4"/>
        <v>1</v>
      </c>
      <c r="S131" s="4">
        <f t="shared" si="5"/>
        <v>2</v>
      </c>
      <c r="T131" s="2">
        <f t="shared" si="6"/>
        <v>580.79999999999995</v>
      </c>
      <c r="U131" s="3">
        <v>15</v>
      </c>
      <c r="V131" s="2">
        <f t="shared" si="7"/>
        <v>87.12</v>
      </c>
    </row>
    <row r="132" spans="1:22" x14ac:dyDescent="0.25">
      <c r="A132" s="1">
        <v>45425</v>
      </c>
      <c r="B132" t="s">
        <v>36</v>
      </c>
      <c r="C132" t="s">
        <v>111</v>
      </c>
      <c r="D132" t="s">
        <v>533</v>
      </c>
      <c r="E132" t="s">
        <v>72</v>
      </c>
      <c r="F132" t="s">
        <v>73</v>
      </c>
      <c r="G132" t="s">
        <v>51</v>
      </c>
      <c r="H132" t="s">
        <v>39</v>
      </c>
      <c r="I132" s="3" t="s">
        <v>74</v>
      </c>
      <c r="J132" t="s">
        <v>17</v>
      </c>
      <c r="K132" t="s">
        <v>534</v>
      </c>
      <c r="L132">
        <v>2</v>
      </c>
      <c r="M132" t="s">
        <v>112</v>
      </c>
      <c r="N132" t="s">
        <v>32</v>
      </c>
      <c r="O132" t="s">
        <v>113</v>
      </c>
      <c r="P132">
        <v>4</v>
      </c>
      <c r="Q132" s="2">
        <v>247.16</v>
      </c>
      <c r="R132" t="str">
        <f t="shared" si="4"/>
        <v>1</v>
      </c>
      <c r="S132" s="4">
        <f t="shared" si="5"/>
        <v>4</v>
      </c>
      <c r="T132" s="2">
        <f t="shared" si="6"/>
        <v>247.16</v>
      </c>
      <c r="U132" s="3">
        <v>20</v>
      </c>
      <c r="V132" s="2">
        <f t="shared" si="7"/>
        <v>49.431999999999995</v>
      </c>
    </row>
    <row r="133" spans="1:22" x14ac:dyDescent="0.25">
      <c r="A133" s="1">
        <v>45425</v>
      </c>
      <c r="B133" t="s">
        <v>36</v>
      </c>
      <c r="C133" t="s">
        <v>111</v>
      </c>
      <c r="D133" t="s">
        <v>533</v>
      </c>
      <c r="E133" t="s">
        <v>72</v>
      </c>
      <c r="F133" t="s">
        <v>73</v>
      </c>
      <c r="G133" t="s">
        <v>51</v>
      </c>
      <c r="H133" t="s">
        <v>39</v>
      </c>
      <c r="I133" s="3" t="s">
        <v>74</v>
      </c>
      <c r="J133" t="s">
        <v>17</v>
      </c>
      <c r="K133" t="s">
        <v>534</v>
      </c>
      <c r="L133">
        <v>3</v>
      </c>
      <c r="N133" t="s">
        <v>18</v>
      </c>
      <c r="O133" t="s">
        <v>19</v>
      </c>
      <c r="P133">
        <v>1</v>
      </c>
      <c r="Q133" s="2">
        <v>15</v>
      </c>
      <c r="R133" t="str">
        <f t="shared" si="4"/>
        <v>1</v>
      </c>
      <c r="S133" s="4">
        <f t="shared" si="5"/>
        <v>1</v>
      </c>
      <c r="T133" s="2">
        <f t="shared" si="6"/>
        <v>15</v>
      </c>
      <c r="U133" s="3">
        <v>0</v>
      </c>
      <c r="V133" s="2">
        <f t="shared" si="7"/>
        <v>0</v>
      </c>
    </row>
    <row r="134" spans="1:22" x14ac:dyDescent="0.25">
      <c r="A134" s="1">
        <v>45425</v>
      </c>
      <c r="B134" t="s">
        <v>36</v>
      </c>
      <c r="C134" t="s">
        <v>111</v>
      </c>
      <c r="D134" t="s">
        <v>548</v>
      </c>
      <c r="E134" t="s">
        <v>55</v>
      </c>
      <c r="F134" t="s">
        <v>50</v>
      </c>
      <c r="G134" t="s">
        <v>51</v>
      </c>
      <c r="H134" t="s">
        <v>39</v>
      </c>
      <c r="I134" s="3" t="s">
        <v>52</v>
      </c>
      <c r="J134" t="s">
        <v>17</v>
      </c>
      <c r="K134" t="s">
        <v>549</v>
      </c>
      <c r="L134">
        <v>1</v>
      </c>
      <c r="M134" t="s">
        <v>193</v>
      </c>
      <c r="N134" t="s">
        <v>31</v>
      </c>
      <c r="O134" t="s">
        <v>194</v>
      </c>
      <c r="P134">
        <v>1</v>
      </c>
      <c r="Q134" s="2">
        <v>117.61</v>
      </c>
      <c r="R134" t="str">
        <f t="shared" si="4"/>
        <v>1</v>
      </c>
      <c r="S134" s="4">
        <f t="shared" si="5"/>
        <v>1</v>
      </c>
      <c r="T134" s="2">
        <f t="shared" si="6"/>
        <v>117.61</v>
      </c>
      <c r="U134" s="3">
        <v>15</v>
      </c>
      <c r="V134" s="2">
        <f t="shared" si="7"/>
        <v>17.641500000000001</v>
      </c>
    </row>
    <row r="135" spans="1:22" x14ac:dyDescent="0.25">
      <c r="A135" s="1">
        <v>45425</v>
      </c>
      <c r="B135" t="s">
        <v>36</v>
      </c>
      <c r="C135" t="s">
        <v>111</v>
      </c>
      <c r="D135" t="s">
        <v>548</v>
      </c>
      <c r="E135" t="s">
        <v>55</v>
      </c>
      <c r="F135" t="s">
        <v>50</v>
      </c>
      <c r="G135" t="s">
        <v>51</v>
      </c>
      <c r="H135" t="s">
        <v>39</v>
      </c>
      <c r="I135" s="3" t="s">
        <v>52</v>
      </c>
      <c r="J135" t="s">
        <v>17</v>
      </c>
      <c r="K135" t="s">
        <v>549</v>
      </c>
      <c r="L135">
        <v>2</v>
      </c>
      <c r="N135" t="s">
        <v>18</v>
      </c>
      <c r="O135" t="s">
        <v>19</v>
      </c>
      <c r="P135">
        <v>1</v>
      </c>
      <c r="Q135" s="2">
        <v>15</v>
      </c>
      <c r="R135" t="str">
        <f t="shared" si="4"/>
        <v>1</v>
      </c>
      <c r="S135" s="4">
        <f t="shared" si="5"/>
        <v>1</v>
      </c>
      <c r="T135" s="2">
        <f t="shared" si="6"/>
        <v>15</v>
      </c>
      <c r="U135" s="3">
        <v>0</v>
      </c>
      <c r="V135" s="2">
        <f t="shared" si="7"/>
        <v>0</v>
      </c>
    </row>
    <row r="136" spans="1:22" x14ac:dyDescent="0.25">
      <c r="A136" s="1">
        <v>45425</v>
      </c>
      <c r="B136" t="s">
        <v>36</v>
      </c>
      <c r="C136" t="s">
        <v>110</v>
      </c>
      <c r="D136" t="s">
        <v>552</v>
      </c>
      <c r="E136" t="s">
        <v>49</v>
      </c>
      <c r="F136" t="s">
        <v>65</v>
      </c>
      <c r="G136" t="s">
        <v>43</v>
      </c>
      <c r="H136" t="s">
        <v>39</v>
      </c>
      <c r="I136" s="3" t="s">
        <v>66</v>
      </c>
      <c r="J136" t="s">
        <v>17</v>
      </c>
      <c r="K136" t="s">
        <v>553</v>
      </c>
      <c r="L136">
        <v>1</v>
      </c>
      <c r="M136" t="s">
        <v>259</v>
      </c>
      <c r="N136" t="s">
        <v>30</v>
      </c>
      <c r="O136" t="s">
        <v>260</v>
      </c>
      <c r="P136">
        <v>1</v>
      </c>
      <c r="Q136" s="2">
        <v>485.61</v>
      </c>
      <c r="R136" t="str">
        <f t="shared" si="4"/>
        <v>1</v>
      </c>
      <c r="S136" s="4">
        <f t="shared" si="5"/>
        <v>1</v>
      </c>
      <c r="T136" s="2">
        <f t="shared" si="6"/>
        <v>485.61</v>
      </c>
      <c r="U136" s="3">
        <v>20</v>
      </c>
      <c r="V136" s="2">
        <f t="shared" si="7"/>
        <v>97.122000000000014</v>
      </c>
    </row>
    <row r="137" spans="1:22" x14ac:dyDescent="0.25">
      <c r="A137" s="1">
        <v>45426</v>
      </c>
      <c r="B137" t="s">
        <v>36</v>
      </c>
      <c r="C137" t="s">
        <v>108</v>
      </c>
      <c r="D137" t="s">
        <v>281</v>
      </c>
      <c r="E137" t="s">
        <v>78</v>
      </c>
      <c r="F137" t="s">
        <v>79</v>
      </c>
      <c r="G137" t="s">
        <v>42</v>
      </c>
      <c r="H137" t="s">
        <v>37</v>
      </c>
      <c r="I137" s="3" t="s">
        <v>80</v>
      </c>
      <c r="J137" t="s">
        <v>17</v>
      </c>
      <c r="K137" t="s">
        <v>282</v>
      </c>
      <c r="L137">
        <v>1</v>
      </c>
      <c r="M137" t="s">
        <v>34</v>
      </c>
      <c r="N137" t="s">
        <v>29</v>
      </c>
      <c r="O137" t="s">
        <v>35</v>
      </c>
      <c r="P137">
        <v>2</v>
      </c>
      <c r="Q137" s="2">
        <v>518.24</v>
      </c>
      <c r="R137" t="str">
        <f t="shared" ref="R137:R200" si="8">IF(ISNUMBER(SEARCH("C",K137)), "-1","1")</f>
        <v>1</v>
      </c>
      <c r="S137" s="4">
        <f t="shared" ref="S137:S200" si="9">P137*R137</f>
        <v>2</v>
      </c>
      <c r="T137" s="2">
        <f t="shared" ref="T137:T200" si="10">Q137*R137</f>
        <v>518.24</v>
      </c>
      <c r="U137" s="3">
        <v>15</v>
      </c>
      <c r="V137" s="2">
        <f t="shared" ref="V137:V200" si="11">T137*U137/100</f>
        <v>77.736000000000004</v>
      </c>
    </row>
    <row r="138" spans="1:22" x14ac:dyDescent="0.25">
      <c r="A138" s="1">
        <v>45426</v>
      </c>
      <c r="B138" t="s">
        <v>36</v>
      </c>
      <c r="C138" t="s">
        <v>108</v>
      </c>
      <c r="D138" t="s">
        <v>281</v>
      </c>
      <c r="E138" t="s">
        <v>78</v>
      </c>
      <c r="F138" t="s">
        <v>79</v>
      </c>
      <c r="G138" t="s">
        <v>42</v>
      </c>
      <c r="H138" t="s">
        <v>37</v>
      </c>
      <c r="I138" s="3" t="s">
        <v>80</v>
      </c>
      <c r="J138" t="s">
        <v>17</v>
      </c>
      <c r="K138" t="s">
        <v>282</v>
      </c>
      <c r="L138">
        <v>2</v>
      </c>
      <c r="N138" t="s">
        <v>18</v>
      </c>
      <c r="O138" t="s">
        <v>33</v>
      </c>
      <c r="P138">
        <v>1</v>
      </c>
      <c r="Q138" s="2">
        <v>17</v>
      </c>
      <c r="R138" t="str">
        <f t="shared" si="8"/>
        <v>1</v>
      </c>
      <c r="S138" s="4">
        <f t="shared" si="9"/>
        <v>1</v>
      </c>
      <c r="T138" s="2">
        <f t="shared" si="10"/>
        <v>17</v>
      </c>
      <c r="U138" s="3">
        <v>0</v>
      </c>
      <c r="V138" s="2">
        <f t="shared" si="11"/>
        <v>0</v>
      </c>
    </row>
    <row r="139" spans="1:22" x14ac:dyDescent="0.25">
      <c r="A139" s="1">
        <v>45426</v>
      </c>
      <c r="B139" t="s">
        <v>36</v>
      </c>
      <c r="C139" t="s">
        <v>107</v>
      </c>
      <c r="D139" t="s">
        <v>321</v>
      </c>
      <c r="E139" t="s">
        <v>322</v>
      </c>
      <c r="F139" t="s">
        <v>323</v>
      </c>
      <c r="G139" t="s">
        <v>159</v>
      </c>
      <c r="H139" t="s">
        <v>37</v>
      </c>
      <c r="I139" s="3" t="s">
        <v>324</v>
      </c>
      <c r="J139" t="s">
        <v>17</v>
      </c>
      <c r="K139" t="s">
        <v>325</v>
      </c>
      <c r="L139">
        <v>1</v>
      </c>
      <c r="M139" t="s">
        <v>28</v>
      </c>
      <c r="N139" t="s">
        <v>29</v>
      </c>
      <c r="O139" t="s">
        <v>68</v>
      </c>
      <c r="P139">
        <v>1</v>
      </c>
      <c r="Q139" s="2">
        <v>105.84</v>
      </c>
      <c r="R139" t="str">
        <f t="shared" si="8"/>
        <v>1</v>
      </c>
      <c r="S139" s="4">
        <f t="shared" si="9"/>
        <v>1</v>
      </c>
      <c r="T139" s="2">
        <f t="shared" si="10"/>
        <v>105.84</v>
      </c>
      <c r="U139" s="3">
        <v>15</v>
      </c>
      <c r="V139" s="2">
        <f t="shared" si="11"/>
        <v>15.876000000000001</v>
      </c>
    </row>
    <row r="140" spans="1:22" x14ac:dyDescent="0.25">
      <c r="A140" s="1">
        <v>45426</v>
      </c>
      <c r="B140" t="s">
        <v>36</v>
      </c>
      <c r="C140" t="s">
        <v>38</v>
      </c>
      <c r="D140" t="s">
        <v>338</v>
      </c>
      <c r="E140" t="s">
        <v>104</v>
      </c>
      <c r="F140" t="s">
        <v>105</v>
      </c>
      <c r="G140" t="s">
        <v>41</v>
      </c>
      <c r="H140" t="s">
        <v>37</v>
      </c>
      <c r="I140" s="3" t="s">
        <v>106</v>
      </c>
      <c r="J140" t="s">
        <v>17</v>
      </c>
      <c r="K140" t="s">
        <v>339</v>
      </c>
      <c r="L140">
        <v>1</v>
      </c>
      <c r="M140" t="s">
        <v>34</v>
      </c>
      <c r="N140" t="s">
        <v>29</v>
      </c>
      <c r="O140" t="s">
        <v>35</v>
      </c>
      <c r="P140">
        <v>1</v>
      </c>
      <c r="Q140" s="2">
        <v>266.7</v>
      </c>
      <c r="R140" t="str">
        <f t="shared" si="8"/>
        <v>1</v>
      </c>
      <c r="S140" s="4">
        <f t="shared" si="9"/>
        <v>1</v>
      </c>
      <c r="T140" s="2">
        <f t="shared" si="10"/>
        <v>266.7</v>
      </c>
      <c r="U140" s="3">
        <v>15</v>
      </c>
      <c r="V140" s="2">
        <f t="shared" si="11"/>
        <v>40.005000000000003</v>
      </c>
    </row>
    <row r="141" spans="1:22" x14ac:dyDescent="0.25">
      <c r="A141" s="1">
        <v>45426</v>
      </c>
      <c r="B141" t="s">
        <v>36</v>
      </c>
      <c r="C141" t="s">
        <v>110</v>
      </c>
      <c r="D141" t="s">
        <v>449</v>
      </c>
      <c r="E141" t="s">
        <v>49</v>
      </c>
      <c r="F141" t="s">
        <v>65</v>
      </c>
      <c r="G141" t="s">
        <v>43</v>
      </c>
      <c r="H141" t="s">
        <v>39</v>
      </c>
      <c r="I141" s="3" t="s">
        <v>66</v>
      </c>
      <c r="J141" t="s">
        <v>17</v>
      </c>
      <c r="K141" t="s">
        <v>450</v>
      </c>
      <c r="L141">
        <v>1</v>
      </c>
      <c r="M141" t="s">
        <v>34</v>
      </c>
      <c r="N141" t="s">
        <v>29</v>
      </c>
      <c r="O141" t="s">
        <v>35</v>
      </c>
      <c r="P141">
        <v>1</v>
      </c>
      <c r="Q141" s="2">
        <v>259.35000000000002</v>
      </c>
      <c r="R141" t="str">
        <f t="shared" si="8"/>
        <v>1</v>
      </c>
      <c r="S141" s="4">
        <f t="shared" si="9"/>
        <v>1</v>
      </c>
      <c r="T141" s="2">
        <f t="shared" si="10"/>
        <v>259.35000000000002</v>
      </c>
      <c r="U141" s="3">
        <v>15</v>
      </c>
      <c r="V141" s="2">
        <f t="shared" si="11"/>
        <v>38.902500000000003</v>
      </c>
    </row>
    <row r="142" spans="1:22" x14ac:dyDescent="0.25">
      <c r="A142" s="1">
        <v>45426</v>
      </c>
      <c r="B142" t="s">
        <v>36</v>
      </c>
      <c r="C142" t="s">
        <v>111</v>
      </c>
      <c r="D142" t="s">
        <v>458</v>
      </c>
      <c r="E142" t="s">
        <v>55</v>
      </c>
      <c r="F142" t="s">
        <v>50</v>
      </c>
      <c r="G142" t="s">
        <v>51</v>
      </c>
      <c r="H142" t="s">
        <v>39</v>
      </c>
      <c r="I142" s="3" t="s">
        <v>52</v>
      </c>
      <c r="J142" t="s">
        <v>17</v>
      </c>
      <c r="K142" t="s">
        <v>459</v>
      </c>
      <c r="L142">
        <v>1</v>
      </c>
      <c r="M142" t="s">
        <v>34</v>
      </c>
      <c r="N142" t="s">
        <v>29</v>
      </c>
      <c r="O142" t="s">
        <v>35</v>
      </c>
      <c r="P142">
        <v>1</v>
      </c>
      <c r="Q142" s="2">
        <v>280.04000000000002</v>
      </c>
      <c r="R142" t="str">
        <f t="shared" si="8"/>
        <v>1</v>
      </c>
      <c r="S142" s="4">
        <f t="shared" si="9"/>
        <v>1</v>
      </c>
      <c r="T142" s="2">
        <f t="shared" si="10"/>
        <v>280.04000000000002</v>
      </c>
      <c r="U142" s="3">
        <v>15</v>
      </c>
      <c r="V142" s="2">
        <f t="shared" si="11"/>
        <v>42.006</v>
      </c>
    </row>
    <row r="143" spans="1:22" x14ac:dyDescent="0.25">
      <c r="A143" s="1">
        <v>45426</v>
      </c>
      <c r="B143" t="s">
        <v>36</v>
      </c>
      <c r="C143" t="s">
        <v>111</v>
      </c>
      <c r="D143" t="s">
        <v>458</v>
      </c>
      <c r="E143" t="s">
        <v>55</v>
      </c>
      <c r="F143" t="s">
        <v>50</v>
      </c>
      <c r="G143" t="s">
        <v>51</v>
      </c>
      <c r="H143" t="s">
        <v>39</v>
      </c>
      <c r="I143" s="3" t="s">
        <v>52</v>
      </c>
      <c r="J143" t="s">
        <v>17</v>
      </c>
      <c r="K143" t="s">
        <v>459</v>
      </c>
      <c r="L143">
        <v>2</v>
      </c>
      <c r="N143" t="s">
        <v>18</v>
      </c>
      <c r="O143" t="s">
        <v>19</v>
      </c>
      <c r="P143">
        <v>1</v>
      </c>
      <c r="Q143" s="2">
        <v>15</v>
      </c>
      <c r="R143" t="str">
        <f t="shared" si="8"/>
        <v>1</v>
      </c>
      <c r="S143" s="4">
        <f t="shared" si="9"/>
        <v>1</v>
      </c>
      <c r="T143" s="2">
        <f t="shared" si="10"/>
        <v>15</v>
      </c>
      <c r="U143" s="3">
        <v>0</v>
      </c>
      <c r="V143" s="2">
        <f t="shared" si="11"/>
        <v>0</v>
      </c>
    </row>
    <row r="144" spans="1:22" x14ac:dyDescent="0.25">
      <c r="A144" s="1">
        <v>45426</v>
      </c>
      <c r="B144" t="s">
        <v>36</v>
      </c>
      <c r="C144" t="s">
        <v>111</v>
      </c>
      <c r="D144" t="s">
        <v>489</v>
      </c>
      <c r="E144" t="s">
        <v>55</v>
      </c>
      <c r="F144" t="s">
        <v>50</v>
      </c>
      <c r="G144" t="s">
        <v>51</v>
      </c>
      <c r="H144" t="s">
        <v>39</v>
      </c>
      <c r="I144" s="3" t="s">
        <v>52</v>
      </c>
      <c r="J144" t="s">
        <v>17</v>
      </c>
      <c r="K144" t="s">
        <v>490</v>
      </c>
      <c r="L144">
        <v>1</v>
      </c>
      <c r="M144" t="s">
        <v>34</v>
      </c>
      <c r="N144" t="s">
        <v>29</v>
      </c>
      <c r="O144" t="s">
        <v>35</v>
      </c>
      <c r="P144">
        <v>1</v>
      </c>
      <c r="Q144" s="2">
        <v>280.04000000000002</v>
      </c>
      <c r="R144" t="str">
        <f t="shared" si="8"/>
        <v>1</v>
      </c>
      <c r="S144" s="4">
        <f t="shared" si="9"/>
        <v>1</v>
      </c>
      <c r="T144" s="2">
        <f t="shared" si="10"/>
        <v>280.04000000000002</v>
      </c>
      <c r="U144" s="3">
        <v>15</v>
      </c>
      <c r="V144" s="2">
        <f t="shared" si="11"/>
        <v>42.006</v>
      </c>
    </row>
    <row r="145" spans="1:22" x14ac:dyDescent="0.25">
      <c r="A145" s="1">
        <v>45426</v>
      </c>
      <c r="B145" t="s">
        <v>36</v>
      </c>
      <c r="C145" t="s">
        <v>111</v>
      </c>
      <c r="D145" t="s">
        <v>489</v>
      </c>
      <c r="E145" t="s">
        <v>55</v>
      </c>
      <c r="F145" t="s">
        <v>50</v>
      </c>
      <c r="G145" t="s">
        <v>51</v>
      </c>
      <c r="H145" t="s">
        <v>39</v>
      </c>
      <c r="I145" s="3" t="s">
        <v>52</v>
      </c>
      <c r="J145" t="s">
        <v>17</v>
      </c>
      <c r="K145" t="s">
        <v>490</v>
      </c>
      <c r="L145">
        <v>2</v>
      </c>
      <c r="N145" t="s">
        <v>18</v>
      </c>
      <c r="O145" t="s">
        <v>19</v>
      </c>
      <c r="P145">
        <v>1</v>
      </c>
      <c r="Q145" s="2">
        <v>15</v>
      </c>
      <c r="R145" t="str">
        <f t="shared" si="8"/>
        <v>1</v>
      </c>
      <c r="S145" s="4">
        <f t="shared" si="9"/>
        <v>1</v>
      </c>
      <c r="T145" s="2">
        <f t="shared" si="10"/>
        <v>15</v>
      </c>
      <c r="U145" s="3">
        <v>0</v>
      </c>
      <c r="V145" s="2">
        <f t="shared" si="11"/>
        <v>0</v>
      </c>
    </row>
    <row r="146" spans="1:22" x14ac:dyDescent="0.25">
      <c r="A146" s="1">
        <v>45426</v>
      </c>
      <c r="B146" t="s">
        <v>36</v>
      </c>
      <c r="C146" t="s">
        <v>109</v>
      </c>
      <c r="D146" t="s">
        <v>542</v>
      </c>
      <c r="E146" t="s">
        <v>500</v>
      </c>
      <c r="F146" t="s">
        <v>501</v>
      </c>
      <c r="G146" t="s">
        <v>96</v>
      </c>
      <c r="H146" t="s">
        <v>37</v>
      </c>
      <c r="I146" s="3" t="s">
        <v>97</v>
      </c>
      <c r="J146" t="s">
        <v>17</v>
      </c>
      <c r="K146" t="s">
        <v>543</v>
      </c>
      <c r="L146">
        <v>1</v>
      </c>
      <c r="M146" t="s">
        <v>34</v>
      </c>
      <c r="N146" t="s">
        <v>29</v>
      </c>
      <c r="O146" t="s">
        <v>35</v>
      </c>
      <c r="P146">
        <v>1</v>
      </c>
      <c r="Q146" s="2">
        <v>280.04000000000002</v>
      </c>
      <c r="R146" t="str">
        <f t="shared" si="8"/>
        <v>1</v>
      </c>
      <c r="S146" s="4">
        <f t="shared" si="9"/>
        <v>1</v>
      </c>
      <c r="T146" s="2">
        <f t="shared" si="10"/>
        <v>280.04000000000002</v>
      </c>
      <c r="U146" s="3">
        <v>15</v>
      </c>
      <c r="V146" s="2">
        <f t="shared" si="11"/>
        <v>42.006</v>
      </c>
    </row>
    <row r="147" spans="1:22" x14ac:dyDescent="0.25">
      <c r="A147" s="1">
        <v>45426</v>
      </c>
      <c r="B147" t="s">
        <v>36</v>
      </c>
      <c r="C147" t="s">
        <v>109</v>
      </c>
      <c r="D147" t="s">
        <v>542</v>
      </c>
      <c r="E147" t="s">
        <v>500</v>
      </c>
      <c r="F147" t="s">
        <v>501</v>
      </c>
      <c r="G147" t="s">
        <v>96</v>
      </c>
      <c r="H147" t="s">
        <v>37</v>
      </c>
      <c r="I147" s="3" t="s">
        <v>97</v>
      </c>
      <c r="J147" t="s">
        <v>17</v>
      </c>
      <c r="K147" t="s">
        <v>543</v>
      </c>
      <c r="L147">
        <v>2</v>
      </c>
      <c r="N147" t="s">
        <v>18</v>
      </c>
      <c r="O147" t="s">
        <v>33</v>
      </c>
      <c r="P147">
        <v>1</v>
      </c>
      <c r="Q147" s="2">
        <v>17</v>
      </c>
      <c r="R147" t="str">
        <f t="shared" si="8"/>
        <v>1</v>
      </c>
      <c r="S147" s="4">
        <f t="shared" si="9"/>
        <v>1</v>
      </c>
      <c r="T147" s="2">
        <f t="shared" si="10"/>
        <v>17</v>
      </c>
      <c r="U147" s="3">
        <v>0</v>
      </c>
      <c r="V147" s="2">
        <f t="shared" si="11"/>
        <v>0</v>
      </c>
    </row>
    <row r="148" spans="1:22" x14ac:dyDescent="0.25">
      <c r="A148" s="1">
        <v>45426</v>
      </c>
      <c r="B148" t="s">
        <v>36</v>
      </c>
      <c r="C148" t="s">
        <v>107</v>
      </c>
      <c r="D148" t="s">
        <v>544</v>
      </c>
      <c r="E148" t="s">
        <v>56</v>
      </c>
      <c r="F148" t="s">
        <v>57</v>
      </c>
      <c r="G148" t="s">
        <v>48</v>
      </c>
      <c r="H148" t="s">
        <v>37</v>
      </c>
      <c r="I148" s="3" t="s">
        <v>53</v>
      </c>
      <c r="J148" t="s">
        <v>17</v>
      </c>
      <c r="K148" t="s">
        <v>545</v>
      </c>
      <c r="L148">
        <v>1</v>
      </c>
      <c r="M148" t="s">
        <v>34</v>
      </c>
      <c r="N148" t="s">
        <v>29</v>
      </c>
      <c r="O148" t="s">
        <v>35</v>
      </c>
      <c r="P148">
        <v>1</v>
      </c>
      <c r="Q148" s="2">
        <v>246.78</v>
      </c>
      <c r="R148" t="str">
        <f t="shared" si="8"/>
        <v>1</v>
      </c>
      <c r="S148" s="4">
        <f t="shared" si="9"/>
        <v>1</v>
      </c>
      <c r="T148" s="2">
        <f t="shared" si="10"/>
        <v>246.78</v>
      </c>
      <c r="U148" s="3">
        <v>15</v>
      </c>
      <c r="V148" s="2">
        <f t="shared" si="11"/>
        <v>37.016999999999996</v>
      </c>
    </row>
    <row r="149" spans="1:22" x14ac:dyDescent="0.25">
      <c r="A149" s="1">
        <v>45426</v>
      </c>
      <c r="B149" t="s">
        <v>36</v>
      </c>
      <c r="C149" t="s">
        <v>107</v>
      </c>
      <c r="D149" t="s">
        <v>544</v>
      </c>
      <c r="E149" t="s">
        <v>56</v>
      </c>
      <c r="F149" t="s">
        <v>57</v>
      </c>
      <c r="G149" t="s">
        <v>48</v>
      </c>
      <c r="H149" t="s">
        <v>37</v>
      </c>
      <c r="I149" s="3" t="s">
        <v>53</v>
      </c>
      <c r="J149" t="s">
        <v>17</v>
      </c>
      <c r="K149" t="s">
        <v>545</v>
      </c>
      <c r="L149">
        <v>2</v>
      </c>
      <c r="N149" t="s">
        <v>18</v>
      </c>
      <c r="O149" t="s">
        <v>19</v>
      </c>
      <c r="P149">
        <v>1</v>
      </c>
      <c r="Q149" s="2">
        <v>15</v>
      </c>
      <c r="R149" t="str">
        <f t="shared" si="8"/>
        <v>1</v>
      </c>
      <c r="S149" s="4">
        <f t="shared" si="9"/>
        <v>1</v>
      </c>
      <c r="T149" s="2">
        <f t="shared" si="10"/>
        <v>15</v>
      </c>
      <c r="U149" s="3">
        <v>0</v>
      </c>
      <c r="V149" s="2">
        <f t="shared" si="11"/>
        <v>0</v>
      </c>
    </row>
    <row r="150" spans="1:22" x14ac:dyDescent="0.25">
      <c r="A150" s="1">
        <v>45426</v>
      </c>
      <c r="B150" t="s">
        <v>36</v>
      </c>
      <c r="C150" t="s">
        <v>108</v>
      </c>
      <c r="D150" t="s">
        <v>546</v>
      </c>
      <c r="E150" t="s">
        <v>44</v>
      </c>
      <c r="F150" t="s">
        <v>45</v>
      </c>
      <c r="G150" t="s">
        <v>46</v>
      </c>
      <c r="H150" t="s">
        <v>37</v>
      </c>
      <c r="I150" s="3" t="s">
        <v>47</v>
      </c>
      <c r="J150" t="s">
        <v>17</v>
      </c>
      <c r="K150" t="s">
        <v>547</v>
      </c>
      <c r="L150">
        <v>1</v>
      </c>
      <c r="M150" t="s">
        <v>126</v>
      </c>
      <c r="N150" t="s">
        <v>31</v>
      </c>
      <c r="O150" t="s">
        <v>127</v>
      </c>
      <c r="P150">
        <v>2</v>
      </c>
      <c r="Q150" s="2">
        <v>175.82</v>
      </c>
      <c r="R150" t="str">
        <f t="shared" si="8"/>
        <v>1</v>
      </c>
      <c r="S150" s="4">
        <f t="shared" si="9"/>
        <v>2</v>
      </c>
      <c r="T150" s="2">
        <f t="shared" si="10"/>
        <v>175.82</v>
      </c>
      <c r="U150" s="3">
        <v>15</v>
      </c>
      <c r="V150" s="2">
        <f t="shared" si="11"/>
        <v>26.372999999999998</v>
      </c>
    </row>
    <row r="151" spans="1:22" x14ac:dyDescent="0.25">
      <c r="A151" s="1">
        <v>45426</v>
      </c>
      <c r="B151" t="s">
        <v>36</v>
      </c>
      <c r="C151" t="s">
        <v>108</v>
      </c>
      <c r="D151" t="s">
        <v>546</v>
      </c>
      <c r="E151" t="s">
        <v>44</v>
      </c>
      <c r="F151" t="s">
        <v>45</v>
      </c>
      <c r="G151" t="s">
        <v>46</v>
      </c>
      <c r="H151" t="s">
        <v>37</v>
      </c>
      <c r="I151" s="3" t="s">
        <v>47</v>
      </c>
      <c r="J151" t="s">
        <v>17</v>
      </c>
      <c r="K151" t="s">
        <v>547</v>
      </c>
      <c r="L151">
        <v>2</v>
      </c>
      <c r="N151" t="s">
        <v>18</v>
      </c>
      <c r="O151" t="s">
        <v>19</v>
      </c>
      <c r="P151">
        <v>1</v>
      </c>
      <c r="Q151" s="2">
        <v>15</v>
      </c>
      <c r="R151" t="str">
        <f t="shared" si="8"/>
        <v>1</v>
      </c>
      <c r="S151" s="4">
        <f t="shared" si="9"/>
        <v>1</v>
      </c>
      <c r="T151" s="2">
        <f t="shared" si="10"/>
        <v>15</v>
      </c>
      <c r="U151" s="3">
        <v>0</v>
      </c>
      <c r="V151" s="2">
        <f t="shared" si="11"/>
        <v>0</v>
      </c>
    </row>
    <row r="152" spans="1:22" x14ac:dyDescent="0.25">
      <c r="A152" s="1">
        <v>45426</v>
      </c>
      <c r="B152" t="s">
        <v>36</v>
      </c>
      <c r="C152" t="s">
        <v>111</v>
      </c>
      <c r="D152" t="s">
        <v>550</v>
      </c>
      <c r="E152" t="s">
        <v>55</v>
      </c>
      <c r="F152" t="s">
        <v>50</v>
      </c>
      <c r="G152" t="s">
        <v>51</v>
      </c>
      <c r="H152" t="s">
        <v>39</v>
      </c>
      <c r="I152" s="3" t="s">
        <v>52</v>
      </c>
      <c r="J152" t="s">
        <v>17</v>
      </c>
      <c r="K152" t="s">
        <v>551</v>
      </c>
      <c r="L152">
        <v>1</v>
      </c>
      <c r="M152" t="s">
        <v>34</v>
      </c>
      <c r="N152" t="s">
        <v>29</v>
      </c>
      <c r="O152" t="s">
        <v>35</v>
      </c>
      <c r="P152">
        <v>2</v>
      </c>
      <c r="Q152" s="2">
        <v>560.08000000000004</v>
      </c>
      <c r="R152" t="str">
        <f t="shared" si="8"/>
        <v>1</v>
      </c>
      <c r="S152" s="4">
        <f t="shared" si="9"/>
        <v>2</v>
      </c>
      <c r="T152" s="2">
        <f t="shared" si="10"/>
        <v>560.08000000000004</v>
      </c>
      <c r="U152" s="3">
        <v>15</v>
      </c>
      <c r="V152" s="2">
        <f t="shared" si="11"/>
        <v>84.012</v>
      </c>
    </row>
    <row r="153" spans="1:22" x14ac:dyDescent="0.25">
      <c r="A153" s="1">
        <v>45426</v>
      </c>
      <c r="B153" t="s">
        <v>36</v>
      </c>
      <c r="C153" t="s">
        <v>111</v>
      </c>
      <c r="D153" t="s">
        <v>550</v>
      </c>
      <c r="E153" t="s">
        <v>55</v>
      </c>
      <c r="F153" t="s">
        <v>50</v>
      </c>
      <c r="G153" t="s">
        <v>51</v>
      </c>
      <c r="H153" t="s">
        <v>39</v>
      </c>
      <c r="I153" s="3" t="s">
        <v>52</v>
      </c>
      <c r="J153" t="s">
        <v>17</v>
      </c>
      <c r="K153" t="s">
        <v>551</v>
      </c>
      <c r="L153">
        <v>2</v>
      </c>
      <c r="N153" t="s">
        <v>18</v>
      </c>
      <c r="O153" t="s">
        <v>19</v>
      </c>
      <c r="P153">
        <v>1</v>
      </c>
      <c r="Q153" s="2">
        <v>15</v>
      </c>
      <c r="R153" t="str">
        <f t="shared" si="8"/>
        <v>1</v>
      </c>
      <c r="S153" s="4">
        <f t="shared" si="9"/>
        <v>1</v>
      </c>
      <c r="T153" s="2">
        <f t="shared" si="10"/>
        <v>15</v>
      </c>
      <c r="U153" s="3">
        <v>0</v>
      </c>
      <c r="V153" s="2">
        <f t="shared" si="11"/>
        <v>0</v>
      </c>
    </row>
    <row r="154" spans="1:22" x14ac:dyDescent="0.25">
      <c r="A154" s="1">
        <v>45426</v>
      </c>
      <c r="B154" t="s">
        <v>36</v>
      </c>
      <c r="C154" t="s">
        <v>110</v>
      </c>
      <c r="D154" t="s">
        <v>554</v>
      </c>
      <c r="E154" t="s">
        <v>88</v>
      </c>
      <c r="F154" t="s">
        <v>89</v>
      </c>
      <c r="G154" t="s">
        <v>40</v>
      </c>
      <c r="H154" t="s">
        <v>39</v>
      </c>
      <c r="I154" s="3" t="s">
        <v>54</v>
      </c>
      <c r="J154" t="s">
        <v>17</v>
      </c>
      <c r="K154" t="s">
        <v>555</v>
      </c>
      <c r="L154">
        <v>1</v>
      </c>
      <c r="M154" t="s">
        <v>200</v>
      </c>
      <c r="N154" t="s">
        <v>32</v>
      </c>
      <c r="O154" t="s">
        <v>201</v>
      </c>
      <c r="P154">
        <v>6</v>
      </c>
      <c r="Q154" s="2">
        <v>434.76</v>
      </c>
      <c r="R154" t="str">
        <f t="shared" si="8"/>
        <v>1</v>
      </c>
      <c r="S154" s="4">
        <f t="shared" si="9"/>
        <v>6</v>
      </c>
      <c r="T154" s="2">
        <f t="shared" si="10"/>
        <v>434.76</v>
      </c>
      <c r="U154" s="3">
        <v>10</v>
      </c>
      <c r="V154" s="2">
        <f t="shared" si="11"/>
        <v>43.476000000000006</v>
      </c>
    </row>
    <row r="155" spans="1:22" x14ac:dyDescent="0.25">
      <c r="A155" s="1">
        <v>45426</v>
      </c>
      <c r="B155" t="s">
        <v>36</v>
      </c>
      <c r="C155" t="s">
        <v>110</v>
      </c>
      <c r="D155" t="s">
        <v>554</v>
      </c>
      <c r="E155" t="s">
        <v>88</v>
      </c>
      <c r="F155" t="s">
        <v>89</v>
      </c>
      <c r="G155" t="s">
        <v>40</v>
      </c>
      <c r="H155" t="s">
        <v>39</v>
      </c>
      <c r="I155" s="3" t="s">
        <v>54</v>
      </c>
      <c r="J155" t="s">
        <v>17</v>
      </c>
      <c r="K155" t="s">
        <v>555</v>
      </c>
      <c r="L155">
        <v>2</v>
      </c>
      <c r="M155" t="s">
        <v>81</v>
      </c>
      <c r="N155" t="s">
        <v>31</v>
      </c>
      <c r="O155" t="s">
        <v>82</v>
      </c>
      <c r="P155">
        <v>12</v>
      </c>
      <c r="Q155" s="2">
        <v>489.6</v>
      </c>
      <c r="R155" t="str">
        <f t="shared" si="8"/>
        <v>1</v>
      </c>
      <c r="S155" s="4">
        <f t="shared" si="9"/>
        <v>12</v>
      </c>
      <c r="T155" s="2">
        <f t="shared" si="10"/>
        <v>489.6</v>
      </c>
      <c r="U155" s="3">
        <v>15</v>
      </c>
      <c r="V155" s="2">
        <f t="shared" si="11"/>
        <v>73.44</v>
      </c>
    </row>
    <row r="156" spans="1:22" x14ac:dyDescent="0.25">
      <c r="A156" s="1">
        <v>45426</v>
      </c>
      <c r="B156" t="s">
        <v>36</v>
      </c>
      <c r="C156" t="s">
        <v>110</v>
      </c>
      <c r="D156" t="s">
        <v>554</v>
      </c>
      <c r="E156" t="s">
        <v>88</v>
      </c>
      <c r="F156" t="s">
        <v>89</v>
      </c>
      <c r="G156" t="s">
        <v>40</v>
      </c>
      <c r="H156" t="s">
        <v>39</v>
      </c>
      <c r="I156" s="3" t="s">
        <v>54</v>
      </c>
      <c r="J156" t="s">
        <v>17</v>
      </c>
      <c r="K156" t="s">
        <v>555</v>
      </c>
      <c r="L156">
        <v>3</v>
      </c>
      <c r="N156" t="s">
        <v>18</v>
      </c>
      <c r="O156" t="s">
        <v>33</v>
      </c>
      <c r="P156">
        <v>1</v>
      </c>
      <c r="Q156" s="2">
        <v>17</v>
      </c>
      <c r="R156" t="str">
        <f t="shared" si="8"/>
        <v>1</v>
      </c>
      <c r="S156" s="4">
        <f t="shared" si="9"/>
        <v>1</v>
      </c>
      <c r="T156" s="2">
        <f t="shared" si="10"/>
        <v>17</v>
      </c>
      <c r="U156" s="3">
        <v>0</v>
      </c>
      <c r="V156" s="2">
        <f t="shared" si="11"/>
        <v>0</v>
      </c>
    </row>
    <row r="157" spans="1:22" x14ac:dyDescent="0.25">
      <c r="A157" s="1">
        <v>45426</v>
      </c>
      <c r="B157" t="s">
        <v>36</v>
      </c>
      <c r="C157" t="s">
        <v>111</v>
      </c>
      <c r="D157" t="s">
        <v>556</v>
      </c>
      <c r="E157" t="s">
        <v>207</v>
      </c>
      <c r="F157" t="s">
        <v>208</v>
      </c>
      <c r="G157" t="s">
        <v>51</v>
      </c>
      <c r="H157" t="s">
        <v>39</v>
      </c>
      <c r="I157" s="3" t="s">
        <v>209</v>
      </c>
      <c r="J157" t="s">
        <v>17</v>
      </c>
      <c r="K157" t="s">
        <v>557</v>
      </c>
      <c r="L157">
        <v>1</v>
      </c>
      <c r="M157" t="s">
        <v>379</v>
      </c>
      <c r="N157" t="s">
        <v>29</v>
      </c>
      <c r="O157" t="s">
        <v>380</v>
      </c>
      <c r="P157">
        <v>4</v>
      </c>
      <c r="Q157" s="2">
        <v>269</v>
      </c>
      <c r="R157" t="str">
        <f t="shared" si="8"/>
        <v>1</v>
      </c>
      <c r="S157" s="4">
        <f t="shared" si="9"/>
        <v>4</v>
      </c>
      <c r="T157" s="2">
        <f t="shared" si="10"/>
        <v>269</v>
      </c>
      <c r="U157" s="3">
        <v>15</v>
      </c>
      <c r="V157" s="2">
        <f t="shared" si="11"/>
        <v>40.35</v>
      </c>
    </row>
    <row r="158" spans="1:22" x14ac:dyDescent="0.25">
      <c r="A158" s="1">
        <v>45426</v>
      </c>
      <c r="B158" t="s">
        <v>36</v>
      </c>
      <c r="C158" t="s">
        <v>111</v>
      </c>
      <c r="D158" t="s">
        <v>556</v>
      </c>
      <c r="E158" t="s">
        <v>207</v>
      </c>
      <c r="F158" t="s">
        <v>208</v>
      </c>
      <c r="G158" t="s">
        <v>51</v>
      </c>
      <c r="H158" t="s">
        <v>39</v>
      </c>
      <c r="I158" s="3" t="s">
        <v>209</v>
      </c>
      <c r="J158" t="s">
        <v>17</v>
      </c>
      <c r="K158" t="s">
        <v>557</v>
      </c>
      <c r="L158">
        <v>2</v>
      </c>
      <c r="N158" t="s">
        <v>18</v>
      </c>
      <c r="O158" t="s">
        <v>33</v>
      </c>
      <c r="P158">
        <v>1</v>
      </c>
      <c r="Q158" s="2">
        <v>17</v>
      </c>
      <c r="R158" t="str">
        <f t="shared" si="8"/>
        <v>1</v>
      </c>
      <c r="S158" s="4">
        <f t="shared" si="9"/>
        <v>1</v>
      </c>
      <c r="T158" s="2">
        <f t="shared" si="10"/>
        <v>17</v>
      </c>
      <c r="U158" s="3">
        <v>0</v>
      </c>
      <c r="V158" s="2">
        <f t="shared" si="11"/>
        <v>0</v>
      </c>
    </row>
    <row r="159" spans="1:22" x14ac:dyDescent="0.25">
      <c r="A159" s="1">
        <v>45426</v>
      </c>
      <c r="B159" t="s">
        <v>36</v>
      </c>
      <c r="C159" t="s">
        <v>110</v>
      </c>
      <c r="D159" t="s">
        <v>560</v>
      </c>
      <c r="E159" t="s">
        <v>49</v>
      </c>
      <c r="F159" t="s">
        <v>65</v>
      </c>
      <c r="G159" t="s">
        <v>43</v>
      </c>
      <c r="H159" t="s">
        <v>39</v>
      </c>
      <c r="I159" s="3" t="s">
        <v>66</v>
      </c>
      <c r="J159" t="s">
        <v>17</v>
      </c>
      <c r="K159" t="s">
        <v>561</v>
      </c>
      <c r="L159">
        <v>1</v>
      </c>
      <c r="M159" t="s">
        <v>176</v>
      </c>
      <c r="N159" t="s">
        <v>32</v>
      </c>
      <c r="O159" t="s">
        <v>177</v>
      </c>
      <c r="P159">
        <v>2</v>
      </c>
      <c r="Q159" s="2">
        <v>164.94</v>
      </c>
      <c r="R159" t="str">
        <f t="shared" si="8"/>
        <v>1</v>
      </c>
      <c r="S159" s="4">
        <f t="shared" si="9"/>
        <v>2</v>
      </c>
      <c r="T159" s="2">
        <f t="shared" si="10"/>
        <v>164.94</v>
      </c>
      <c r="U159" s="3">
        <v>10</v>
      </c>
      <c r="V159" s="2">
        <f t="shared" si="11"/>
        <v>16.494</v>
      </c>
    </row>
    <row r="160" spans="1:22" x14ac:dyDescent="0.25">
      <c r="A160" s="1">
        <v>45427</v>
      </c>
      <c r="B160" t="s">
        <v>36</v>
      </c>
      <c r="C160" t="s">
        <v>107</v>
      </c>
      <c r="D160" t="s">
        <v>311</v>
      </c>
      <c r="E160" t="s">
        <v>139</v>
      </c>
      <c r="F160" t="s">
        <v>140</v>
      </c>
      <c r="G160" t="s">
        <v>141</v>
      </c>
      <c r="H160" t="s">
        <v>37</v>
      </c>
      <c r="I160" s="3" t="s">
        <v>142</v>
      </c>
      <c r="J160" t="s">
        <v>17</v>
      </c>
      <c r="K160" t="s">
        <v>316</v>
      </c>
      <c r="L160">
        <v>1</v>
      </c>
      <c r="M160" t="s">
        <v>193</v>
      </c>
      <c r="N160" t="s">
        <v>31</v>
      </c>
      <c r="O160" t="s">
        <v>194</v>
      </c>
      <c r="P160">
        <v>1</v>
      </c>
      <c r="Q160" s="2">
        <v>108.9</v>
      </c>
      <c r="R160" t="str">
        <f t="shared" si="8"/>
        <v>1</v>
      </c>
      <c r="S160" s="4">
        <f t="shared" si="9"/>
        <v>1</v>
      </c>
      <c r="T160" s="2">
        <f t="shared" si="10"/>
        <v>108.9</v>
      </c>
      <c r="U160" s="3">
        <v>15</v>
      </c>
      <c r="V160" s="2">
        <f t="shared" si="11"/>
        <v>16.335000000000001</v>
      </c>
    </row>
    <row r="161" spans="1:22" x14ac:dyDescent="0.25">
      <c r="A161" s="1">
        <v>45427</v>
      </c>
      <c r="B161" t="s">
        <v>36</v>
      </c>
      <c r="C161" t="s">
        <v>107</v>
      </c>
      <c r="D161" t="s">
        <v>311</v>
      </c>
      <c r="E161" t="s">
        <v>139</v>
      </c>
      <c r="F161" t="s">
        <v>140</v>
      </c>
      <c r="G161" t="s">
        <v>141</v>
      </c>
      <c r="H161" t="s">
        <v>37</v>
      </c>
      <c r="I161" s="3" t="s">
        <v>142</v>
      </c>
      <c r="J161" t="s">
        <v>17</v>
      </c>
      <c r="K161" t="s">
        <v>316</v>
      </c>
      <c r="L161">
        <v>2</v>
      </c>
      <c r="M161" t="s">
        <v>317</v>
      </c>
      <c r="N161" t="s">
        <v>31</v>
      </c>
      <c r="O161" t="s">
        <v>318</v>
      </c>
      <c r="P161">
        <v>1</v>
      </c>
      <c r="Q161" s="2">
        <v>119.9</v>
      </c>
      <c r="R161" t="str">
        <f t="shared" si="8"/>
        <v>1</v>
      </c>
      <c r="S161" s="4">
        <f t="shared" si="9"/>
        <v>1</v>
      </c>
      <c r="T161" s="2">
        <f t="shared" si="10"/>
        <v>119.9</v>
      </c>
      <c r="U161" s="3">
        <v>15</v>
      </c>
      <c r="V161" s="2">
        <f t="shared" si="11"/>
        <v>17.984999999999999</v>
      </c>
    </row>
    <row r="162" spans="1:22" x14ac:dyDescent="0.25">
      <c r="A162" s="1">
        <v>45427</v>
      </c>
      <c r="B162" t="s">
        <v>36</v>
      </c>
      <c r="C162" t="s">
        <v>107</v>
      </c>
      <c r="D162" t="s">
        <v>311</v>
      </c>
      <c r="E162" t="s">
        <v>139</v>
      </c>
      <c r="F162" t="s">
        <v>140</v>
      </c>
      <c r="G162" t="s">
        <v>141</v>
      </c>
      <c r="H162" t="s">
        <v>37</v>
      </c>
      <c r="I162" s="3" t="s">
        <v>142</v>
      </c>
      <c r="J162" t="s">
        <v>17</v>
      </c>
      <c r="K162" t="s">
        <v>316</v>
      </c>
      <c r="L162">
        <v>3</v>
      </c>
      <c r="N162" t="s">
        <v>18</v>
      </c>
      <c r="O162" t="s">
        <v>19</v>
      </c>
      <c r="P162">
        <v>1</v>
      </c>
      <c r="Q162" s="2">
        <v>15</v>
      </c>
      <c r="R162" t="str">
        <f t="shared" si="8"/>
        <v>1</v>
      </c>
      <c r="S162" s="4">
        <f t="shared" si="9"/>
        <v>1</v>
      </c>
      <c r="T162" s="2">
        <f t="shared" si="10"/>
        <v>15</v>
      </c>
      <c r="U162" s="3">
        <v>0</v>
      </c>
      <c r="V162" s="2">
        <f t="shared" si="11"/>
        <v>0</v>
      </c>
    </row>
    <row r="163" spans="1:22" x14ac:dyDescent="0.25">
      <c r="A163" s="1">
        <v>45427</v>
      </c>
      <c r="B163" t="s">
        <v>36</v>
      </c>
      <c r="C163" t="s">
        <v>107</v>
      </c>
      <c r="D163" t="s">
        <v>336</v>
      </c>
      <c r="E163" t="s">
        <v>75</v>
      </c>
      <c r="F163" t="s">
        <v>76</v>
      </c>
      <c r="G163" t="s">
        <v>48</v>
      </c>
      <c r="H163" t="s">
        <v>37</v>
      </c>
      <c r="I163" s="3" t="s">
        <v>77</v>
      </c>
      <c r="J163" t="s">
        <v>17</v>
      </c>
      <c r="K163" t="s">
        <v>337</v>
      </c>
      <c r="L163">
        <v>1</v>
      </c>
      <c r="M163" t="s">
        <v>81</v>
      </c>
      <c r="N163" t="s">
        <v>31</v>
      </c>
      <c r="O163" t="s">
        <v>82</v>
      </c>
      <c r="P163">
        <v>6</v>
      </c>
      <c r="Q163" s="2">
        <v>224.52</v>
      </c>
      <c r="R163" t="str">
        <f t="shared" si="8"/>
        <v>1</v>
      </c>
      <c r="S163" s="4">
        <f t="shared" si="9"/>
        <v>6</v>
      </c>
      <c r="T163" s="2">
        <f t="shared" si="10"/>
        <v>224.52</v>
      </c>
      <c r="U163" s="3">
        <v>15</v>
      </c>
      <c r="V163" s="2">
        <f t="shared" si="11"/>
        <v>33.678000000000004</v>
      </c>
    </row>
    <row r="164" spans="1:22" x14ac:dyDescent="0.25">
      <c r="A164" s="1">
        <v>45427</v>
      </c>
      <c r="B164" t="s">
        <v>36</v>
      </c>
      <c r="C164" t="s">
        <v>107</v>
      </c>
      <c r="D164" t="s">
        <v>336</v>
      </c>
      <c r="E164" t="s">
        <v>75</v>
      </c>
      <c r="F164" t="s">
        <v>76</v>
      </c>
      <c r="G164" t="s">
        <v>48</v>
      </c>
      <c r="H164" t="s">
        <v>37</v>
      </c>
      <c r="I164" s="3" t="s">
        <v>77</v>
      </c>
      <c r="J164" t="s">
        <v>17</v>
      </c>
      <c r="K164" t="s">
        <v>337</v>
      </c>
      <c r="L164">
        <v>2</v>
      </c>
      <c r="N164" t="s">
        <v>18</v>
      </c>
      <c r="O164" t="s">
        <v>19</v>
      </c>
      <c r="P164">
        <v>1</v>
      </c>
      <c r="Q164" s="2">
        <v>15</v>
      </c>
      <c r="R164" t="str">
        <f t="shared" si="8"/>
        <v>1</v>
      </c>
      <c r="S164" s="4">
        <f t="shared" si="9"/>
        <v>1</v>
      </c>
      <c r="T164" s="2">
        <f t="shared" si="10"/>
        <v>15</v>
      </c>
      <c r="U164" s="3">
        <v>0</v>
      </c>
      <c r="V164" s="2">
        <f t="shared" si="11"/>
        <v>0</v>
      </c>
    </row>
    <row r="165" spans="1:22" x14ac:dyDescent="0.25">
      <c r="A165" s="1">
        <v>45427</v>
      </c>
      <c r="B165" t="s">
        <v>36</v>
      </c>
      <c r="C165" t="s">
        <v>111</v>
      </c>
      <c r="D165" t="s">
        <v>562</v>
      </c>
      <c r="E165" t="s">
        <v>55</v>
      </c>
      <c r="F165" t="s">
        <v>50</v>
      </c>
      <c r="G165" t="s">
        <v>51</v>
      </c>
      <c r="H165" t="s">
        <v>39</v>
      </c>
      <c r="I165" s="3" t="s">
        <v>52</v>
      </c>
      <c r="J165" t="s">
        <v>17</v>
      </c>
      <c r="K165" t="s">
        <v>563</v>
      </c>
      <c r="L165">
        <v>1</v>
      </c>
      <c r="M165" t="s">
        <v>564</v>
      </c>
      <c r="N165" t="s">
        <v>30</v>
      </c>
      <c r="O165" t="s">
        <v>565</v>
      </c>
      <c r="P165">
        <v>3</v>
      </c>
      <c r="Q165" s="2">
        <v>998.67</v>
      </c>
      <c r="R165" t="str">
        <f t="shared" si="8"/>
        <v>1</v>
      </c>
      <c r="S165" s="4">
        <f t="shared" si="9"/>
        <v>3</v>
      </c>
      <c r="T165" s="2">
        <f t="shared" si="10"/>
        <v>998.67</v>
      </c>
      <c r="U165" s="3">
        <v>20</v>
      </c>
      <c r="V165" s="2">
        <f t="shared" si="11"/>
        <v>199.73399999999998</v>
      </c>
    </row>
    <row r="166" spans="1:22" x14ac:dyDescent="0.25">
      <c r="A166" s="1">
        <v>45427</v>
      </c>
      <c r="B166" t="s">
        <v>36</v>
      </c>
      <c r="C166" t="s">
        <v>111</v>
      </c>
      <c r="D166" t="s">
        <v>562</v>
      </c>
      <c r="E166" t="s">
        <v>55</v>
      </c>
      <c r="F166" t="s">
        <v>50</v>
      </c>
      <c r="G166" t="s">
        <v>51</v>
      </c>
      <c r="H166" t="s">
        <v>39</v>
      </c>
      <c r="I166" s="3" t="s">
        <v>52</v>
      </c>
      <c r="J166" t="s">
        <v>17</v>
      </c>
      <c r="K166" t="s">
        <v>563</v>
      </c>
      <c r="L166">
        <v>2</v>
      </c>
      <c r="N166" t="s">
        <v>18</v>
      </c>
      <c r="O166" t="s">
        <v>19</v>
      </c>
      <c r="P166">
        <v>1</v>
      </c>
      <c r="Q166" s="2">
        <v>15</v>
      </c>
      <c r="R166" t="str">
        <f t="shared" si="8"/>
        <v>1</v>
      </c>
      <c r="S166" s="4">
        <f t="shared" si="9"/>
        <v>1</v>
      </c>
      <c r="T166" s="2">
        <f t="shared" si="10"/>
        <v>15</v>
      </c>
      <c r="U166" s="3">
        <v>0</v>
      </c>
      <c r="V166" s="2">
        <f t="shared" si="11"/>
        <v>0</v>
      </c>
    </row>
    <row r="167" spans="1:22" x14ac:dyDescent="0.25">
      <c r="A167" s="1">
        <v>45427</v>
      </c>
      <c r="B167" t="s">
        <v>36</v>
      </c>
      <c r="C167" t="s">
        <v>111</v>
      </c>
      <c r="D167" t="s">
        <v>566</v>
      </c>
      <c r="E167" t="s">
        <v>67</v>
      </c>
      <c r="F167" t="s">
        <v>50</v>
      </c>
      <c r="G167" t="s">
        <v>51</v>
      </c>
      <c r="H167" t="s">
        <v>39</v>
      </c>
      <c r="I167" s="3" t="s">
        <v>52</v>
      </c>
      <c r="J167" t="s">
        <v>17</v>
      </c>
      <c r="K167" t="s">
        <v>567</v>
      </c>
      <c r="L167">
        <v>1</v>
      </c>
      <c r="M167" t="s">
        <v>128</v>
      </c>
      <c r="N167" t="s">
        <v>31</v>
      </c>
      <c r="O167" t="s">
        <v>129</v>
      </c>
      <c r="P167">
        <v>1</v>
      </c>
      <c r="Q167" s="2">
        <v>103.69</v>
      </c>
      <c r="R167" t="str">
        <f t="shared" si="8"/>
        <v>1</v>
      </c>
      <c r="S167" s="4">
        <f t="shared" si="9"/>
        <v>1</v>
      </c>
      <c r="T167" s="2">
        <f t="shared" si="10"/>
        <v>103.69</v>
      </c>
      <c r="U167" s="3">
        <v>15</v>
      </c>
      <c r="V167" s="2">
        <f t="shared" si="11"/>
        <v>15.5535</v>
      </c>
    </row>
    <row r="168" spans="1:22" x14ac:dyDescent="0.25">
      <c r="A168" s="1">
        <v>45427</v>
      </c>
      <c r="B168" t="s">
        <v>36</v>
      </c>
      <c r="C168" t="s">
        <v>111</v>
      </c>
      <c r="D168" t="s">
        <v>566</v>
      </c>
      <c r="E168" t="s">
        <v>67</v>
      </c>
      <c r="F168" t="s">
        <v>50</v>
      </c>
      <c r="G168" t="s">
        <v>51</v>
      </c>
      <c r="H168" t="s">
        <v>39</v>
      </c>
      <c r="I168" s="3" t="s">
        <v>52</v>
      </c>
      <c r="J168" t="s">
        <v>17</v>
      </c>
      <c r="K168" t="s">
        <v>567</v>
      </c>
      <c r="L168">
        <v>2</v>
      </c>
      <c r="N168" t="s">
        <v>18</v>
      </c>
      <c r="O168" t="s">
        <v>19</v>
      </c>
      <c r="P168">
        <v>1</v>
      </c>
      <c r="Q168" s="2">
        <v>15</v>
      </c>
      <c r="R168" t="str">
        <f t="shared" si="8"/>
        <v>1</v>
      </c>
      <c r="S168" s="4">
        <f t="shared" si="9"/>
        <v>1</v>
      </c>
      <c r="T168" s="2">
        <f t="shared" si="10"/>
        <v>15</v>
      </c>
      <c r="U168" s="3">
        <v>0</v>
      </c>
      <c r="V168" s="2">
        <f t="shared" si="11"/>
        <v>0</v>
      </c>
    </row>
    <row r="169" spans="1:22" x14ac:dyDescent="0.25">
      <c r="A169" s="1">
        <v>45427</v>
      </c>
      <c r="B169" t="s">
        <v>36</v>
      </c>
      <c r="C169" t="s">
        <v>111</v>
      </c>
      <c r="D169" t="s">
        <v>568</v>
      </c>
      <c r="E169" t="s">
        <v>207</v>
      </c>
      <c r="F169" t="s">
        <v>208</v>
      </c>
      <c r="G169" t="s">
        <v>51</v>
      </c>
      <c r="H169" t="s">
        <v>39</v>
      </c>
      <c r="I169" s="3" t="s">
        <v>209</v>
      </c>
      <c r="J169" t="s">
        <v>17</v>
      </c>
      <c r="K169" t="s">
        <v>569</v>
      </c>
      <c r="L169">
        <v>1</v>
      </c>
      <c r="M169" t="s">
        <v>379</v>
      </c>
      <c r="N169" t="s">
        <v>29</v>
      </c>
      <c r="O169" t="s">
        <v>380</v>
      </c>
      <c r="P169">
        <v>3</v>
      </c>
      <c r="Q169" s="2">
        <v>201.75</v>
      </c>
      <c r="R169" t="str">
        <f t="shared" si="8"/>
        <v>1</v>
      </c>
      <c r="S169" s="4">
        <f t="shared" si="9"/>
        <v>3</v>
      </c>
      <c r="T169" s="2">
        <f t="shared" si="10"/>
        <v>201.75</v>
      </c>
      <c r="U169" s="3">
        <v>15</v>
      </c>
      <c r="V169" s="2">
        <f t="shared" si="11"/>
        <v>30.262499999999999</v>
      </c>
    </row>
    <row r="170" spans="1:22" x14ac:dyDescent="0.25">
      <c r="A170" s="1">
        <v>45427</v>
      </c>
      <c r="B170" t="s">
        <v>36</v>
      </c>
      <c r="C170" t="s">
        <v>111</v>
      </c>
      <c r="D170" t="s">
        <v>568</v>
      </c>
      <c r="E170" t="s">
        <v>207</v>
      </c>
      <c r="F170" t="s">
        <v>208</v>
      </c>
      <c r="G170" t="s">
        <v>51</v>
      </c>
      <c r="H170" t="s">
        <v>39</v>
      </c>
      <c r="I170" s="3" t="s">
        <v>209</v>
      </c>
      <c r="J170" t="s">
        <v>17</v>
      </c>
      <c r="K170" t="s">
        <v>569</v>
      </c>
      <c r="L170">
        <v>2</v>
      </c>
      <c r="N170" t="s">
        <v>18</v>
      </c>
      <c r="O170" t="s">
        <v>33</v>
      </c>
      <c r="P170">
        <v>1</v>
      </c>
      <c r="Q170" s="2">
        <v>17</v>
      </c>
      <c r="R170" t="str">
        <f t="shared" si="8"/>
        <v>1</v>
      </c>
      <c r="S170" s="4">
        <f t="shared" si="9"/>
        <v>1</v>
      </c>
      <c r="T170" s="2">
        <f t="shared" si="10"/>
        <v>17</v>
      </c>
      <c r="U170" s="3">
        <v>0</v>
      </c>
      <c r="V170" s="2">
        <f t="shared" si="11"/>
        <v>0</v>
      </c>
    </row>
    <row r="171" spans="1:22" x14ac:dyDescent="0.25">
      <c r="A171" s="1">
        <v>45427</v>
      </c>
      <c r="B171" t="s">
        <v>36</v>
      </c>
      <c r="C171" t="s">
        <v>107</v>
      </c>
      <c r="D171" t="s">
        <v>570</v>
      </c>
      <c r="E171" t="s">
        <v>187</v>
      </c>
      <c r="F171" t="s">
        <v>188</v>
      </c>
      <c r="G171" t="s">
        <v>189</v>
      </c>
      <c r="H171" t="s">
        <v>37</v>
      </c>
      <c r="I171" s="3" t="s">
        <v>190</v>
      </c>
      <c r="J171" t="s">
        <v>17</v>
      </c>
      <c r="K171" t="s">
        <v>571</v>
      </c>
      <c r="L171">
        <v>1</v>
      </c>
      <c r="M171" t="s">
        <v>572</v>
      </c>
      <c r="N171" t="s">
        <v>32</v>
      </c>
      <c r="O171" t="s">
        <v>573</v>
      </c>
      <c r="P171">
        <v>2</v>
      </c>
      <c r="Q171" s="2">
        <v>147.32</v>
      </c>
      <c r="R171" t="str">
        <f t="shared" si="8"/>
        <v>1</v>
      </c>
      <c r="S171" s="4">
        <f t="shared" si="9"/>
        <v>2</v>
      </c>
      <c r="T171" s="2">
        <f t="shared" si="10"/>
        <v>147.32</v>
      </c>
      <c r="U171" s="3">
        <v>20</v>
      </c>
      <c r="V171" s="2">
        <f t="shared" si="11"/>
        <v>29.463999999999995</v>
      </c>
    </row>
    <row r="172" spans="1:22" x14ac:dyDescent="0.25">
      <c r="A172" s="1">
        <v>45427</v>
      </c>
      <c r="B172" t="s">
        <v>36</v>
      </c>
      <c r="C172" t="s">
        <v>107</v>
      </c>
      <c r="D172" t="s">
        <v>570</v>
      </c>
      <c r="E172" t="s">
        <v>187</v>
      </c>
      <c r="F172" t="s">
        <v>188</v>
      </c>
      <c r="G172" t="s">
        <v>189</v>
      </c>
      <c r="H172" t="s">
        <v>37</v>
      </c>
      <c r="I172" s="3" t="s">
        <v>190</v>
      </c>
      <c r="J172" t="s">
        <v>17</v>
      </c>
      <c r="K172" t="s">
        <v>571</v>
      </c>
      <c r="L172">
        <v>2</v>
      </c>
      <c r="M172" t="s">
        <v>574</v>
      </c>
      <c r="N172" t="s">
        <v>32</v>
      </c>
      <c r="O172" t="s">
        <v>575</v>
      </c>
      <c r="P172">
        <v>2</v>
      </c>
      <c r="Q172" s="2">
        <v>259.89999999999998</v>
      </c>
      <c r="R172" t="str">
        <f t="shared" si="8"/>
        <v>1</v>
      </c>
      <c r="S172" s="4">
        <f t="shared" si="9"/>
        <v>2</v>
      </c>
      <c r="T172" s="2">
        <f t="shared" si="10"/>
        <v>259.89999999999998</v>
      </c>
      <c r="U172" s="3">
        <v>20</v>
      </c>
      <c r="V172" s="2">
        <f t="shared" si="11"/>
        <v>51.98</v>
      </c>
    </row>
    <row r="173" spans="1:22" x14ac:dyDescent="0.25">
      <c r="A173" s="1">
        <v>45427</v>
      </c>
      <c r="B173" t="s">
        <v>36</v>
      </c>
      <c r="C173" t="s">
        <v>107</v>
      </c>
      <c r="D173" t="s">
        <v>570</v>
      </c>
      <c r="E173" t="s">
        <v>187</v>
      </c>
      <c r="F173" t="s">
        <v>188</v>
      </c>
      <c r="G173" t="s">
        <v>189</v>
      </c>
      <c r="H173" t="s">
        <v>37</v>
      </c>
      <c r="I173" s="3" t="s">
        <v>190</v>
      </c>
      <c r="J173" t="s">
        <v>17</v>
      </c>
      <c r="K173" t="s">
        <v>571</v>
      </c>
      <c r="L173">
        <v>3</v>
      </c>
      <c r="N173" t="s">
        <v>18</v>
      </c>
      <c r="O173" t="s">
        <v>33</v>
      </c>
      <c r="P173">
        <v>1</v>
      </c>
      <c r="Q173" s="2">
        <v>17</v>
      </c>
      <c r="R173" t="str">
        <f t="shared" si="8"/>
        <v>1</v>
      </c>
      <c r="S173" s="4">
        <f t="shared" si="9"/>
        <v>1</v>
      </c>
      <c r="T173" s="2">
        <f t="shared" si="10"/>
        <v>17</v>
      </c>
      <c r="U173" s="3">
        <v>0</v>
      </c>
      <c r="V173" s="2">
        <f t="shared" si="11"/>
        <v>0</v>
      </c>
    </row>
    <row r="174" spans="1:22" x14ac:dyDescent="0.25">
      <c r="A174" s="1">
        <v>45427</v>
      </c>
      <c r="B174" t="s">
        <v>36</v>
      </c>
      <c r="C174" t="s">
        <v>173</v>
      </c>
      <c r="D174" t="s">
        <v>576</v>
      </c>
      <c r="E174" t="s">
        <v>254</v>
      </c>
      <c r="F174" t="s">
        <v>255</v>
      </c>
      <c r="G174" t="s">
        <v>174</v>
      </c>
      <c r="H174" t="s">
        <v>37</v>
      </c>
      <c r="I174" s="3" t="s">
        <v>175</v>
      </c>
      <c r="J174" t="s">
        <v>17</v>
      </c>
      <c r="K174" t="s">
        <v>577</v>
      </c>
      <c r="L174">
        <v>1</v>
      </c>
      <c r="M174" t="s">
        <v>216</v>
      </c>
      <c r="N174" t="s">
        <v>32</v>
      </c>
      <c r="O174" t="s">
        <v>217</v>
      </c>
      <c r="P174">
        <v>1</v>
      </c>
      <c r="Q174" s="2">
        <v>176.3</v>
      </c>
      <c r="R174" t="str">
        <f t="shared" si="8"/>
        <v>1</v>
      </c>
      <c r="S174" s="4">
        <f t="shared" si="9"/>
        <v>1</v>
      </c>
      <c r="T174" s="2">
        <f t="shared" si="10"/>
        <v>176.3</v>
      </c>
      <c r="U174" s="3">
        <v>20</v>
      </c>
      <c r="V174" s="2">
        <f t="shared" si="11"/>
        <v>35.26</v>
      </c>
    </row>
    <row r="175" spans="1:22" x14ac:dyDescent="0.25">
      <c r="A175" s="1">
        <v>45427</v>
      </c>
      <c r="B175" t="s">
        <v>36</v>
      </c>
      <c r="C175" t="s">
        <v>173</v>
      </c>
      <c r="D175" t="s">
        <v>576</v>
      </c>
      <c r="E175" t="s">
        <v>254</v>
      </c>
      <c r="F175" t="s">
        <v>255</v>
      </c>
      <c r="G175" t="s">
        <v>174</v>
      </c>
      <c r="H175" t="s">
        <v>37</v>
      </c>
      <c r="I175" s="3" t="s">
        <v>175</v>
      </c>
      <c r="J175" t="s">
        <v>17</v>
      </c>
      <c r="K175" t="s">
        <v>577</v>
      </c>
      <c r="L175">
        <v>2</v>
      </c>
      <c r="N175" t="s">
        <v>18</v>
      </c>
      <c r="O175" t="s">
        <v>33</v>
      </c>
      <c r="P175">
        <v>1</v>
      </c>
      <c r="Q175" s="2">
        <v>17</v>
      </c>
      <c r="R175" t="str">
        <f t="shared" si="8"/>
        <v>1</v>
      </c>
      <c r="S175" s="4">
        <f t="shared" si="9"/>
        <v>1</v>
      </c>
      <c r="T175" s="2">
        <f t="shared" si="10"/>
        <v>17</v>
      </c>
      <c r="U175" s="3">
        <v>0</v>
      </c>
      <c r="V175" s="2">
        <f t="shared" si="11"/>
        <v>0</v>
      </c>
    </row>
    <row r="176" spans="1:22" x14ac:dyDescent="0.25">
      <c r="A176" s="1">
        <v>45427</v>
      </c>
      <c r="B176" t="s">
        <v>36</v>
      </c>
      <c r="C176" t="s">
        <v>111</v>
      </c>
      <c r="D176" t="s">
        <v>582</v>
      </c>
      <c r="E176" t="s">
        <v>72</v>
      </c>
      <c r="F176" t="s">
        <v>73</v>
      </c>
      <c r="G176" t="s">
        <v>51</v>
      </c>
      <c r="H176" t="s">
        <v>39</v>
      </c>
      <c r="I176" s="3" t="s">
        <v>74</v>
      </c>
      <c r="J176" t="s">
        <v>17</v>
      </c>
      <c r="K176" t="s">
        <v>583</v>
      </c>
      <c r="L176">
        <v>1</v>
      </c>
      <c r="M176" t="s">
        <v>584</v>
      </c>
      <c r="N176" t="s">
        <v>30</v>
      </c>
      <c r="O176" t="s">
        <v>585</v>
      </c>
      <c r="P176">
        <v>1</v>
      </c>
      <c r="Q176" s="2">
        <v>0</v>
      </c>
      <c r="R176" t="str">
        <f t="shared" si="8"/>
        <v>1</v>
      </c>
      <c r="S176" s="4">
        <f t="shared" si="9"/>
        <v>1</v>
      </c>
      <c r="T176" s="2">
        <f t="shared" si="10"/>
        <v>0</v>
      </c>
      <c r="U176" s="3">
        <v>20</v>
      </c>
      <c r="V176" s="2">
        <f t="shared" si="11"/>
        <v>0</v>
      </c>
    </row>
    <row r="177" spans="1:22" x14ac:dyDescent="0.25">
      <c r="A177" s="1">
        <v>45427</v>
      </c>
      <c r="B177" t="s">
        <v>36</v>
      </c>
      <c r="C177" t="s">
        <v>111</v>
      </c>
      <c r="D177" t="s">
        <v>582</v>
      </c>
      <c r="E177" t="s">
        <v>72</v>
      </c>
      <c r="F177" t="s">
        <v>73</v>
      </c>
      <c r="G177" t="s">
        <v>51</v>
      </c>
      <c r="H177" t="s">
        <v>39</v>
      </c>
      <c r="I177" s="3" t="s">
        <v>74</v>
      </c>
      <c r="J177" t="s">
        <v>17</v>
      </c>
      <c r="K177" t="s">
        <v>583</v>
      </c>
      <c r="L177">
        <v>2</v>
      </c>
      <c r="M177" t="s">
        <v>586</v>
      </c>
      <c r="N177" t="s">
        <v>30</v>
      </c>
      <c r="O177" t="s">
        <v>587</v>
      </c>
      <c r="P177">
        <v>1</v>
      </c>
      <c r="Q177" s="2">
        <v>0</v>
      </c>
      <c r="R177" t="str">
        <f t="shared" si="8"/>
        <v>1</v>
      </c>
      <c r="S177" s="4">
        <f t="shared" si="9"/>
        <v>1</v>
      </c>
      <c r="T177" s="2">
        <f t="shared" si="10"/>
        <v>0</v>
      </c>
      <c r="U177" s="3">
        <v>20</v>
      </c>
      <c r="V177" s="2">
        <f t="shared" si="11"/>
        <v>0</v>
      </c>
    </row>
    <row r="178" spans="1:22" x14ac:dyDescent="0.25">
      <c r="A178" s="1">
        <v>45427</v>
      </c>
      <c r="B178" t="s">
        <v>36</v>
      </c>
      <c r="C178" t="s">
        <v>107</v>
      </c>
      <c r="D178" t="s">
        <v>588</v>
      </c>
      <c r="E178" t="s">
        <v>261</v>
      </c>
      <c r="F178" t="s">
        <v>262</v>
      </c>
      <c r="G178" t="s">
        <v>159</v>
      </c>
      <c r="H178" t="s">
        <v>37</v>
      </c>
      <c r="I178" s="3" t="s">
        <v>160</v>
      </c>
      <c r="J178" t="s">
        <v>17</v>
      </c>
      <c r="K178" t="s">
        <v>589</v>
      </c>
      <c r="L178">
        <v>1</v>
      </c>
      <c r="M178" t="s">
        <v>28</v>
      </c>
      <c r="N178" t="s">
        <v>29</v>
      </c>
      <c r="O178" t="s">
        <v>68</v>
      </c>
      <c r="P178">
        <v>1</v>
      </c>
      <c r="Q178" s="2">
        <v>105.84</v>
      </c>
      <c r="R178" t="str">
        <f t="shared" si="8"/>
        <v>1</v>
      </c>
      <c r="S178" s="4">
        <f t="shared" si="9"/>
        <v>1</v>
      </c>
      <c r="T178" s="2">
        <f t="shared" si="10"/>
        <v>105.84</v>
      </c>
      <c r="U178" s="3">
        <v>15</v>
      </c>
      <c r="V178" s="2">
        <f t="shared" si="11"/>
        <v>15.876000000000001</v>
      </c>
    </row>
    <row r="179" spans="1:22" x14ac:dyDescent="0.25">
      <c r="A179" s="1">
        <v>45428</v>
      </c>
      <c r="B179" t="s">
        <v>36</v>
      </c>
      <c r="C179" t="s">
        <v>107</v>
      </c>
      <c r="D179" t="s">
        <v>311</v>
      </c>
      <c r="E179" t="s">
        <v>139</v>
      </c>
      <c r="F179" t="s">
        <v>140</v>
      </c>
      <c r="G179" t="s">
        <v>141</v>
      </c>
      <c r="H179" t="s">
        <v>37</v>
      </c>
      <c r="I179" s="3" t="s">
        <v>142</v>
      </c>
      <c r="J179" t="s">
        <v>17</v>
      </c>
      <c r="K179" t="s">
        <v>312</v>
      </c>
      <c r="L179">
        <v>1</v>
      </c>
      <c r="M179" t="s">
        <v>313</v>
      </c>
      <c r="N179" t="s">
        <v>314</v>
      </c>
      <c r="O179" t="s">
        <v>315</v>
      </c>
      <c r="P179">
        <v>1</v>
      </c>
      <c r="Q179" s="2">
        <v>295</v>
      </c>
      <c r="R179" t="str">
        <f t="shared" si="8"/>
        <v>1</v>
      </c>
      <c r="S179" s="4">
        <f t="shared" si="9"/>
        <v>1</v>
      </c>
      <c r="T179" s="2">
        <f t="shared" si="10"/>
        <v>295</v>
      </c>
      <c r="U179" s="3">
        <v>15</v>
      </c>
      <c r="V179" s="2">
        <f t="shared" si="11"/>
        <v>44.25</v>
      </c>
    </row>
    <row r="180" spans="1:22" x14ac:dyDescent="0.25">
      <c r="A180" s="1">
        <v>45428</v>
      </c>
      <c r="B180" t="s">
        <v>36</v>
      </c>
      <c r="C180" t="s">
        <v>110</v>
      </c>
      <c r="D180" t="s">
        <v>340</v>
      </c>
      <c r="E180" t="s">
        <v>212</v>
      </c>
      <c r="F180" t="s">
        <v>213</v>
      </c>
      <c r="G180" t="s">
        <v>214</v>
      </c>
      <c r="H180" t="s">
        <v>39</v>
      </c>
      <c r="I180" s="3" t="s">
        <v>215</v>
      </c>
      <c r="J180" t="s">
        <v>17</v>
      </c>
      <c r="K180" t="s">
        <v>341</v>
      </c>
      <c r="L180">
        <v>1</v>
      </c>
      <c r="M180" t="s">
        <v>28</v>
      </c>
      <c r="N180" t="s">
        <v>29</v>
      </c>
      <c r="O180" t="s">
        <v>68</v>
      </c>
      <c r="P180">
        <v>2</v>
      </c>
      <c r="Q180" s="2">
        <v>211.68</v>
      </c>
      <c r="R180" t="str">
        <f t="shared" si="8"/>
        <v>1</v>
      </c>
      <c r="S180" s="4">
        <f t="shared" si="9"/>
        <v>2</v>
      </c>
      <c r="T180" s="2">
        <f t="shared" si="10"/>
        <v>211.68</v>
      </c>
      <c r="U180" s="3">
        <v>15</v>
      </c>
      <c r="V180" s="2">
        <f t="shared" si="11"/>
        <v>31.752000000000002</v>
      </c>
    </row>
    <row r="181" spans="1:22" x14ac:dyDescent="0.25">
      <c r="A181" s="1">
        <v>45428</v>
      </c>
      <c r="B181" t="s">
        <v>36</v>
      </c>
      <c r="D181" t="s">
        <v>342</v>
      </c>
      <c r="E181" t="s">
        <v>343</v>
      </c>
      <c r="F181" t="s">
        <v>344</v>
      </c>
      <c r="G181" t="s">
        <v>159</v>
      </c>
      <c r="H181" t="s">
        <v>37</v>
      </c>
      <c r="I181" s="3" t="s">
        <v>345</v>
      </c>
      <c r="J181" t="s">
        <v>17</v>
      </c>
      <c r="K181" t="s">
        <v>346</v>
      </c>
      <c r="L181">
        <v>1</v>
      </c>
      <c r="M181" t="s">
        <v>216</v>
      </c>
      <c r="N181" t="s">
        <v>32</v>
      </c>
      <c r="O181" t="s">
        <v>217</v>
      </c>
      <c r="P181">
        <v>1</v>
      </c>
      <c r="Q181" s="2">
        <v>176.3</v>
      </c>
      <c r="R181" t="str">
        <f t="shared" si="8"/>
        <v>1</v>
      </c>
      <c r="S181" s="4">
        <f t="shared" si="9"/>
        <v>1</v>
      </c>
      <c r="T181" s="2">
        <f t="shared" si="10"/>
        <v>176.3</v>
      </c>
      <c r="U181" s="3">
        <v>20</v>
      </c>
      <c r="V181" s="2">
        <f t="shared" si="11"/>
        <v>35.26</v>
      </c>
    </row>
    <row r="182" spans="1:22" x14ac:dyDescent="0.25">
      <c r="A182" s="1">
        <v>45428</v>
      </c>
      <c r="B182" t="s">
        <v>36</v>
      </c>
      <c r="D182" t="s">
        <v>342</v>
      </c>
      <c r="E182" t="s">
        <v>343</v>
      </c>
      <c r="F182" t="s">
        <v>344</v>
      </c>
      <c r="G182" t="s">
        <v>159</v>
      </c>
      <c r="H182" t="s">
        <v>37</v>
      </c>
      <c r="I182" s="3" t="s">
        <v>345</v>
      </c>
      <c r="J182" t="s">
        <v>17</v>
      </c>
      <c r="K182" t="s">
        <v>346</v>
      </c>
      <c r="L182">
        <v>2</v>
      </c>
      <c r="N182" t="s">
        <v>18</v>
      </c>
      <c r="O182" t="s">
        <v>33</v>
      </c>
      <c r="P182">
        <v>1</v>
      </c>
      <c r="Q182" s="2">
        <v>17</v>
      </c>
      <c r="R182" t="str">
        <f t="shared" si="8"/>
        <v>1</v>
      </c>
      <c r="S182" s="4">
        <f t="shared" si="9"/>
        <v>1</v>
      </c>
      <c r="T182" s="2">
        <f t="shared" si="10"/>
        <v>17</v>
      </c>
      <c r="U182" s="3">
        <v>0</v>
      </c>
      <c r="V182" s="2">
        <f t="shared" si="11"/>
        <v>0</v>
      </c>
    </row>
    <row r="183" spans="1:22" x14ac:dyDescent="0.25">
      <c r="A183" s="1">
        <v>45428</v>
      </c>
      <c r="B183" t="s">
        <v>36</v>
      </c>
      <c r="C183" t="s">
        <v>107</v>
      </c>
      <c r="D183" t="s">
        <v>347</v>
      </c>
      <c r="E183" t="s">
        <v>348</v>
      </c>
      <c r="F183" t="s">
        <v>349</v>
      </c>
      <c r="G183" t="s">
        <v>48</v>
      </c>
      <c r="H183" t="s">
        <v>37</v>
      </c>
      <c r="I183" s="3" t="s">
        <v>93</v>
      </c>
      <c r="J183" t="s">
        <v>17</v>
      </c>
      <c r="K183" t="s">
        <v>350</v>
      </c>
      <c r="L183">
        <v>1</v>
      </c>
      <c r="M183" t="s">
        <v>28</v>
      </c>
      <c r="N183" t="s">
        <v>29</v>
      </c>
      <c r="O183" t="s">
        <v>68</v>
      </c>
      <c r="P183">
        <v>1</v>
      </c>
      <c r="Q183" s="2">
        <v>100.8</v>
      </c>
      <c r="R183" t="str">
        <f t="shared" si="8"/>
        <v>1</v>
      </c>
      <c r="S183" s="4">
        <f t="shared" si="9"/>
        <v>1</v>
      </c>
      <c r="T183" s="2">
        <f t="shared" si="10"/>
        <v>100.8</v>
      </c>
      <c r="U183" s="3">
        <v>15</v>
      </c>
      <c r="V183" s="2">
        <f t="shared" si="11"/>
        <v>15.12</v>
      </c>
    </row>
    <row r="184" spans="1:22" x14ac:dyDescent="0.25">
      <c r="A184" s="1">
        <v>45428</v>
      </c>
      <c r="B184" t="s">
        <v>36</v>
      </c>
      <c r="C184" t="s">
        <v>111</v>
      </c>
      <c r="D184" t="s">
        <v>351</v>
      </c>
      <c r="E184" t="s">
        <v>132</v>
      </c>
      <c r="F184" t="s">
        <v>133</v>
      </c>
      <c r="G184" t="s">
        <v>134</v>
      </c>
      <c r="H184" t="s">
        <v>39</v>
      </c>
      <c r="I184" s="3" t="s">
        <v>135</v>
      </c>
      <c r="J184" t="s">
        <v>17</v>
      </c>
      <c r="K184" t="s">
        <v>352</v>
      </c>
      <c r="L184">
        <v>1</v>
      </c>
      <c r="M184" t="s">
        <v>220</v>
      </c>
      <c r="N184" t="s">
        <v>32</v>
      </c>
      <c r="O184" t="s">
        <v>221</v>
      </c>
      <c r="P184">
        <v>2</v>
      </c>
      <c r="Q184" s="2">
        <v>160.56</v>
      </c>
      <c r="R184" t="str">
        <f t="shared" si="8"/>
        <v>1</v>
      </c>
      <c r="S184" s="4">
        <f t="shared" si="9"/>
        <v>2</v>
      </c>
      <c r="T184" s="2">
        <f t="shared" si="10"/>
        <v>160.56</v>
      </c>
      <c r="U184" s="3">
        <v>10</v>
      </c>
      <c r="V184" s="2">
        <f t="shared" si="11"/>
        <v>16.055999999999997</v>
      </c>
    </row>
    <row r="185" spans="1:22" x14ac:dyDescent="0.25">
      <c r="A185" s="1">
        <v>45428</v>
      </c>
      <c r="B185" t="s">
        <v>36</v>
      </c>
      <c r="C185" t="s">
        <v>111</v>
      </c>
      <c r="D185" t="s">
        <v>351</v>
      </c>
      <c r="E185" t="s">
        <v>132</v>
      </c>
      <c r="F185" t="s">
        <v>133</v>
      </c>
      <c r="G185" t="s">
        <v>134</v>
      </c>
      <c r="H185" t="s">
        <v>39</v>
      </c>
      <c r="I185" s="3" t="s">
        <v>135</v>
      </c>
      <c r="J185" t="s">
        <v>17</v>
      </c>
      <c r="K185" t="s">
        <v>352</v>
      </c>
      <c r="L185">
        <v>2</v>
      </c>
      <c r="N185" t="s">
        <v>18</v>
      </c>
      <c r="O185" t="s">
        <v>33</v>
      </c>
      <c r="P185">
        <v>1</v>
      </c>
      <c r="Q185" s="2">
        <v>17</v>
      </c>
      <c r="R185" t="str">
        <f t="shared" si="8"/>
        <v>1</v>
      </c>
      <c r="S185" s="4">
        <f t="shared" si="9"/>
        <v>1</v>
      </c>
      <c r="T185" s="2">
        <f t="shared" si="10"/>
        <v>17</v>
      </c>
      <c r="U185" s="3">
        <v>0</v>
      </c>
      <c r="V185" s="2">
        <f t="shared" si="11"/>
        <v>0</v>
      </c>
    </row>
    <row r="186" spans="1:22" x14ac:dyDescent="0.25">
      <c r="A186" s="1">
        <v>45428</v>
      </c>
      <c r="B186" t="s">
        <v>36</v>
      </c>
      <c r="C186" t="s">
        <v>109</v>
      </c>
      <c r="D186" t="s">
        <v>353</v>
      </c>
      <c r="E186" t="s">
        <v>61</v>
      </c>
      <c r="F186" t="s">
        <v>62</v>
      </c>
      <c r="G186" t="s">
        <v>63</v>
      </c>
      <c r="H186" t="s">
        <v>37</v>
      </c>
      <c r="I186" s="3" t="s">
        <v>64</v>
      </c>
      <c r="J186" t="s">
        <v>17</v>
      </c>
      <c r="K186" t="s">
        <v>354</v>
      </c>
      <c r="L186">
        <v>1</v>
      </c>
      <c r="M186" t="s">
        <v>28</v>
      </c>
      <c r="N186" t="s">
        <v>29</v>
      </c>
      <c r="O186" t="s">
        <v>68</v>
      </c>
      <c r="P186">
        <v>2</v>
      </c>
      <c r="Q186" s="2">
        <v>211.68</v>
      </c>
      <c r="R186" t="str">
        <f t="shared" si="8"/>
        <v>1</v>
      </c>
      <c r="S186" s="4">
        <f t="shared" si="9"/>
        <v>2</v>
      </c>
      <c r="T186" s="2">
        <f t="shared" si="10"/>
        <v>211.68</v>
      </c>
      <c r="U186" s="3">
        <v>15</v>
      </c>
      <c r="V186" s="2">
        <f t="shared" si="11"/>
        <v>31.752000000000002</v>
      </c>
    </row>
    <row r="187" spans="1:22" x14ac:dyDescent="0.25">
      <c r="A187" s="1">
        <v>45428</v>
      </c>
      <c r="B187" t="s">
        <v>36</v>
      </c>
      <c r="C187" t="s">
        <v>108</v>
      </c>
      <c r="D187" t="s">
        <v>590</v>
      </c>
      <c r="E187" t="s">
        <v>44</v>
      </c>
      <c r="F187" t="s">
        <v>45</v>
      </c>
      <c r="G187" t="s">
        <v>46</v>
      </c>
      <c r="H187" t="s">
        <v>37</v>
      </c>
      <c r="I187" s="3" t="s">
        <v>47</v>
      </c>
      <c r="J187" t="s">
        <v>17</v>
      </c>
      <c r="K187" t="s">
        <v>591</v>
      </c>
      <c r="L187">
        <v>1</v>
      </c>
      <c r="M187" t="s">
        <v>592</v>
      </c>
      <c r="N187" t="s">
        <v>32</v>
      </c>
      <c r="O187" t="s">
        <v>593</v>
      </c>
      <c r="P187">
        <v>1</v>
      </c>
      <c r="Q187" s="2">
        <v>207.69</v>
      </c>
      <c r="R187" t="str">
        <f t="shared" si="8"/>
        <v>1</v>
      </c>
      <c r="S187" s="4">
        <f t="shared" si="9"/>
        <v>1</v>
      </c>
      <c r="T187" s="2">
        <f t="shared" si="10"/>
        <v>207.69</v>
      </c>
      <c r="U187" s="3">
        <v>20</v>
      </c>
      <c r="V187" s="2">
        <f t="shared" si="11"/>
        <v>41.538000000000004</v>
      </c>
    </row>
    <row r="188" spans="1:22" x14ac:dyDescent="0.25">
      <c r="A188" s="1">
        <v>45428</v>
      </c>
      <c r="B188" t="s">
        <v>36</v>
      </c>
      <c r="C188" t="s">
        <v>108</v>
      </c>
      <c r="D188" t="s">
        <v>590</v>
      </c>
      <c r="E188" t="s">
        <v>44</v>
      </c>
      <c r="F188" t="s">
        <v>45</v>
      </c>
      <c r="G188" t="s">
        <v>46</v>
      </c>
      <c r="H188" t="s">
        <v>37</v>
      </c>
      <c r="I188" s="3" t="s">
        <v>47</v>
      </c>
      <c r="J188" t="s">
        <v>17</v>
      </c>
      <c r="K188" t="s">
        <v>591</v>
      </c>
      <c r="L188">
        <v>2</v>
      </c>
      <c r="N188" t="s">
        <v>18</v>
      </c>
      <c r="O188" t="s">
        <v>19</v>
      </c>
      <c r="P188">
        <v>1</v>
      </c>
      <c r="Q188" s="2">
        <v>15</v>
      </c>
      <c r="R188" t="str">
        <f t="shared" si="8"/>
        <v>1</v>
      </c>
      <c r="S188" s="4">
        <f t="shared" si="9"/>
        <v>1</v>
      </c>
      <c r="T188" s="2">
        <f t="shared" si="10"/>
        <v>15</v>
      </c>
      <c r="U188" s="3">
        <v>0</v>
      </c>
      <c r="V188" s="2">
        <f t="shared" si="11"/>
        <v>0</v>
      </c>
    </row>
    <row r="189" spans="1:22" x14ac:dyDescent="0.25">
      <c r="A189" s="1">
        <v>45428</v>
      </c>
      <c r="B189" t="s">
        <v>36</v>
      </c>
      <c r="D189" t="s">
        <v>594</v>
      </c>
      <c r="E189" t="s">
        <v>85</v>
      </c>
      <c r="F189" t="s">
        <v>86</v>
      </c>
      <c r="G189" t="s">
        <v>41</v>
      </c>
      <c r="H189" t="s">
        <v>37</v>
      </c>
      <c r="I189" s="3" t="s">
        <v>87</v>
      </c>
      <c r="J189" t="s">
        <v>17</v>
      </c>
      <c r="K189" t="s">
        <v>595</v>
      </c>
      <c r="L189">
        <v>1</v>
      </c>
      <c r="M189" t="s">
        <v>34</v>
      </c>
      <c r="N189" t="s">
        <v>29</v>
      </c>
      <c r="O189" t="s">
        <v>35</v>
      </c>
      <c r="P189">
        <v>2</v>
      </c>
      <c r="Q189" s="2">
        <v>560.08000000000004</v>
      </c>
      <c r="R189" t="str">
        <f t="shared" si="8"/>
        <v>1</v>
      </c>
      <c r="S189" s="4">
        <f t="shared" si="9"/>
        <v>2</v>
      </c>
      <c r="T189" s="2">
        <f t="shared" si="10"/>
        <v>560.08000000000004</v>
      </c>
      <c r="U189" s="3">
        <v>15</v>
      </c>
      <c r="V189" s="2">
        <f t="shared" si="11"/>
        <v>84.012</v>
      </c>
    </row>
    <row r="190" spans="1:22" x14ac:dyDescent="0.25">
      <c r="A190" s="1">
        <v>45428</v>
      </c>
      <c r="B190" t="s">
        <v>36</v>
      </c>
      <c r="D190" t="s">
        <v>594</v>
      </c>
      <c r="E190" t="s">
        <v>85</v>
      </c>
      <c r="F190" t="s">
        <v>86</v>
      </c>
      <c r="G190" t="s">
        <v>41</v>
      </c>
      <c r="H190" t="s">
        <v>37</v>
      </c>
      <c r="I190" s="3" t="s">
        <v>87</v>
      </c>
      <c r="J190" t="s">
        <v>17</v>
      </c>
      <c r="K190" t="s">
        <v>595</v>
      </c>
      <c r="L190">
        <v>2</v>
      </c>
      <c r="N190" t="s">
        <v>18</v>
      </c>
      <c r="O190" t="s">
        <v>19</v>
      </c>
      <c r="P190">
        <v>1</v>
      </c>
      <c r="Q190" s="2">
        <v>15</v>
      </c>
      <c r="R190" t="str">
        <f t="shared" si="8"/>
        <v>1</v>
      </c>
      <c r="S190" s="4">
        <f t="shared" si="9"/>
        <v>1</v>
      </c>
      <c r="T190" s="2">
        <f t="shared" si="10"/>
        <v>15</v>
      </c>
      <c r="U190" s="3">
        <v>0</v>
      </c>
      <c r="V190" s="2">
        <f t="shared" si="11"/>
        <v>0</v>
      </c>
    </row>
    <row r="191" spans="1:22" x14ac:dyDescent="0.25">
      <c r="A191" s="1">
        <v>45429</v>
      </c>
      <c r="B191" t="s">
        <v>36</v>
      </c>
      <c r="C191" t="s">
        <v>111</v>
      </c>
      <c r="D191" t="s">
        <v>455</v>
      </c>
      <c r="E191" t="s">
        <v>72</v>
      </c>
      <c r="F191" t="s">
        <v>73</v>
      </c>
      <c r="G191" t="s">
        <v>51</v>
      </c>
      <c r="H191" t="s">
        <v>39</v>
      </c>
      <c r="I191" s="3" t="s">
        <v>74</v>
      </c>
      <c r="J191" t="s">
        <v>17</v>
      </c>
      <c r="K191" t="s">
        <v>457</v>
      </c>
      <c r="L191">
        <v>1</v>
      </c>
      <c r="M191" t="s">
        <v>169</v>
      </c>
      <c r="N191" t="s">
        <v>30</v>
      </c>
      <c r="O191" t="s">
        <v>170</v>
      </c>
      <c r="P191">
        <v>1</v>
      </c>
      <c r="Q191" s="2">
        <v>384.39</v>
      </c>
      <c r="R191" t="str">
        <f t="shared" si="8"/>
        <v>1</v>
      </c>
      <c r="S191" s="4">
        <f t="shared" si="9"/>
        <v>1</v>
      </c>
      <c r="T191" s="2">
        <f t="shared" si="10"/>
        <v>384.39</v>
      </c>
      <c r="U191" s="3">
        <v>20</v>
      </c>
      <c r="V191" s="2">
        <f t="shared" si="11"/>
        <v>76.877999999999986</v>
      </c>
    </row>
    <row r="192" spans="1:22" x14ac:dyDescent="0.25">
      <c r="A192" s="1">
        <v>45429</v>
      </c>
      <c r="B192" t="s">
        <v>36</v>
      </c>
      <c r="C192" t="s">
        <v>108</v>
      </c>
      <c r="D192" t="s">
        <v>516</v>
      </c>
      <c r="E192" t="s">
        <v>58</v>
      </c>
      <c r="F192" t="s">
        <v>59</v>
      </c>
      <c r="G192" t="s">
        <v>42</v>
      </c>
      <c r="H192" t="s">
        <v>37</v>
      </c>
      <c r="I192" s="3" t="s">
        <v>60</v>
      </c>
      <c r="J192" t="s">
        <v>17</v>
      </c>
      <c r="K192" t="s">
        <v>520</v>
      </c>
      <c r="L192">
        <v>1</v>
      </c>
      <c r="M192" t="s">
        <v>271</v>
      </c>
      <c r="N192" t="s">
        <v>30</v>
      </c>
      <c r="O192" t="s">
        <v>272</v>
      </c>
      <c r="P192">
        <v>1</v>
      </c>
      <c r="Q192" s="2">
        <v>125.45</v>
      </c>
      <c r="R192" t="str">
        <f t="shared" si="8"/>
        <v>1</v>
      </c>
      <c r="S192" s="4">
        <f t="shared" si="9"/>
        <v>1</v>
      </c>
      <c r="T192" s="2">
        <f t="shared" si="10"/>
        <v>125.45</v>
      </c>
      <c r="U192" s="3">
        <v>20</v>
      </c>
      <c r="V192" s="2">
        <f t="shared" si="11"/>
        <v>25.09</v>
      </c>
    </row>
    <row r="193" spans="1:22" x14ac:dyDescent="0.25">
      <c r="A193" s="1">
        <v>45429</v>
      </c>
      <c r="B193" t="s">
        <v>36</v>
      </c>
      <c r="C193" t="s">
        <v>108</v>
      </c>
      <c r="D193" t="s">
        <v>521</v>
      </c>
      <c r="E193" t="s">
        <v>58</v>
      </c>
      <c r="F193" t="s">
        <v>59</v>
      </c>
      <c r="G193" t="s">
        <v>42</v>
      </c>
      <c r="H193" t="s">
        <v>37</v>
      </c>
      <c r="I193" s="3" t="s">
        <v>60</v>
      </c>
      <c r="J193" t="s">
        <v>17</v>
      </c>
      <c r="K193" t="s">
        <v>523</v>
      </c>
      <c r="L193">
        <v>1</v>
      </c>
      <c r="M193" t="s">
        <v>271</v>
      </c>
      <c r="N193" t="s">
        <v>30</v>
      </c>
      <c r="O193" t="s">
        <v>272</v>
      </c>
      <c r="P193">
        <v>10</v>
      </c>
      <c r="Q193" s="2">
        <v>1254.5</v>
      </c>
      <c r="R193" t="str">
        <f t="shared" si="8"/>
        <v>1</v>
      </c>
      <c r="S193" s="4">
        <f t="shared" si="9"/>
        <v>10</v>
      </c>
      <c r="T193" s="2">
        <f t="shared" si="10"/>
        <v>1254.5</v>
      </c>
      <c r="U193" s="3">
        <v>20</v>
      </c>
      <c r="V193" s="2">
        <f t="shared" si="11"/>
        <v>250.9</v>
      </c>
    </row>
    <row r="194" spans="1:22" x14ac:dyDescent="0.25">
      <c r="A194" s="1">
        <v>45429</v>
      </c>
      <c r="B194" t="s">
        <v>36</v>
      </c>
      <c r="C194" t="s">
        <v>111</v>
      </c>
      <c r="D194" t="s">
        <v>533</v>
      </c>
      <c r="E194" t="s">
        <v>72</v>
      </c>
      <c r="F194" t="s">
        <v>73</v>
      </c>
      <c r="G194" t="s">
        <v>51</v>
      </c>
      <c r="H194" t="s">
        <v>39</v>
      </c>
      <c r="I194" s="3" t="s">
        <v>74</v>
      </c>
      <c r="J194" t="s">
        <v>17</v>
      </c>
      <c r="K194" t="s">
        <v>535</v>
      </c>
      <c r="L194">
        <v>1</v>
      </c>
      <c r="M194" t="s">
        <v>112</v>
      </c>
      <c r="N194" t="s">
        <v>32</v>
      </c>
      <c r="O194" t="s">
        <v>113</v>
      </c>
      <c r="P194">
        <v>6</v>
      </c>
      <c r="Q194" s="2">
        <v>370.74</v>
      </c>
      <c r="R194" t="str">
        <f t="shared" si="8"/>
        <v>1</v>
      </c>
      <c r="S194" s="4">
        <f t="shared" si="9"/>
        <v>6</v>
      </c>
      <c r="T194" s="2">
        <f t="shared" si="10"/>
        <v>370.74</v>
      </c>
      <c r="U194" s="3">
        <v>20</v>
      </c>
      <c r="V194" s="2">
        <f t="shared" si="11"/>
        <v>74.147999999999996</v>
      </c>
    </row>
    <row r="195" spans="1:22" x14ac:dyDescent="0.25">
      <c r="A195" s="1">
        <v>45429</v>
      </c>
      <c r="B195" t="s">
        <v>36</v>
      </c>
      <c r="C195" t="s">
        <v>107</v>
      </c>
      <c r="D195" t="s">
        <v>558</v>
      </c>
      <c r="E195" t="s">
        <v>56</v>
      </c>
      <c r="F195" t="s">
        <v>57</v>
      </c>
      <c r="G195" t="s">
        <v>48</v>
      </c>
      <c r="H195" t="s">
        <v>37</v>
      </c>
      <c r="I195" s="3" t="s">
        <v>53</v>
      </c>
      <c r="J195" t="s">
        <v>17</v>
      </c>
      <c r="K195" t="s">
        <v>559</v>
      </c>
      <c r="L195">
        <v>1</v>
      </c>
      <c r="M195" t="s">
        <v>230</v>
      </c>
      <c r="N195" t="s">
        <v>30</v>
      </c>
      <c r="O195" t="s">
        <v>231</v>
      </c>
      <c r="P195">
        <v>10</v>
      </c>
      <c r="Q195" s="2">
        <v>3309.4</v>
      </c>
      <c r="R195" t="str">
        <f t="shared" si="8"/>
        <v>1</v>
      </c>
      <c r="S195" s="4">
        <f t="shared" si="9"/>
        <v>10</v>
      </c>
      <c r="T195" s="2">
        <f t="shared" si="10"/>
        <v>3309.4</v>
      </c>
      <c r="U195" s="3">
        <v>20</v>
      </c>
      <c r="V195" s="2">
        <f t="shared" si="11"/>
        <v>661.88</v>
      </c>
    </row>
    <row r="196" spans="1:22" x14ac:dyDescent="0.25">
      <c r="A196" s="1">
        <v>45429</v>
      </c>
      <c r="B196" t="s">
        <v>36</v>
      </c>
      <c r="C196" t="s">
        <v>107</v>
      </c>
      <c r="D196" t="s">
        <v>558</v>
      </c>
      <c r="E196" t="s">
        <v>56</v>
      </c>
      <c r="F196" t="s">
        <v>57</v>
      </c>
      <c r="G196" t="s">
        <v>48</v>
      </c>
      <c r="H196" t="s">
        <v>37</v>
      </c>
      <c r="I196" s="3" t="s">
        <v>53</v>
      </c>
      <c r="J196" t="s">
        <v>17</v>
      </c>
      <c r="K196" t="s">
        <v>559</v>
      </c>
      <c r="L196">
        <v>2</v>
      </c>
      <c r="N196" t="s">
        <v>18</v>
      </c>
      <c r="O196" t="s">
        <v>19</v>
      </c>
      <c r="P196">
        <v>1</v>
      </c>
      <c r="Q196" s="2">
        <v>15</v>
      </c>
      <c r="R196" t="str">
        <f t="shared" si="8"/>
        <v>1</v>
      </c>
      <c r="S196" s="4">
        <f t="shared" si="9"/>
        <v>1</v>
      </c>
      <c r="T196" s="2">
        <f t="shared" si="10"/>
        <v>15</v>
      </c>
      <c r="U196" s="3">
        <v>0</v>
      </c>
      <c r="V196" s="2">
        <f t="shared" si="11"/>
        <v>0</v>
      </c>
    </row>
    <row r="197" spans="1:22" x14ac:dyDescent="0.25">
      <c r="A197" s="1">
        <v>45429</v>
      </c>
      <c r="B197" t="s">
        <v>36</v>
      </c>
      <c r="C197" t="s">
        <v>110</v>
      </c>
      <c r="D197" t="s">
        <v>578</v>
      </c>
      <c r="E197" t="s">
        <v>49</v>
      </c>
      <c r="F197" t="s">
        <v>65</v>
      </c>
      <c r="G197" t="s">
        <v>43</v>
      </c>
      <c r="H197" t="s">
        <v>39</v>
      </c>
      <c r="I197" s="3" t="s">
        <v>66</v>
      </c>
      <c r="J197" t="s">
        <v>17</v>
      </c>
      <c r="K197" t="s">
        <v>579</v>
      </c>
      <c r="L197">
        <v>1</v>
      </c>
      <c r="M197" t="s">
        <v>169</v>
      </c>
      <c r="N197" t="s">
        <v>30</v>
      </c>
      <c r="O197" t="s">
        <v>170</v>
      </c>
      <c r="P197">
        <v>3</v>
      </c>
      <c r="Q197" s="2">
        <v>1244.8800000000001</v>
      </c>
      <c r="R197" t="str">
        <f t="shared" si="8"/>
        <v>1</v>
      </c>
      <c r="S197" s="4">
        <f t="shared" si="9"/>
        <v>3</v>
      </c>
      <c r="T197" s="2">
        <f t="shared" si="10"/>
        <v>1244.8800000000001</v>
      </c>
      <c r="U197" s="3">
        <v>20</v>
      </c>
      <c r="V197" s="2">
        <f t="shared" si="11"/>
        <v>248.97600000000003</v>
      </c>
    </row>
    <row r="198" spans="1:22" x14ac:dyDescent="0.25">
      <c r="A198" s="1">
        <v>45429</v>
      </c>
      <c r="B198" t="s">
        <v>36</v>
      </c>
      <c r="C198" t="s">
        <v>111</v>
      </c>
      <c r="D198" t="s">
        <v>598</v>
      </c>
      <c r="E198" t="s">
        <v>207</v>
      </c>
      <c r="F198" t="s">
        <v>208</v>
      </c>
      <c r="G198" t="s">
        <v>51</v>
      </c>
      <c r="H198" t="s">
        <v>39</v>
      </c>
      <c r="I198" s="3" t="s">
        <v>209</v>
      </c>
      <c r="J198" t="s">
        <v>17</v>
      </c>
      <c r="K198" t="s">
        <v>599</v>
      </c>
      <c r="L198">
        <v>1</v>
      </c>
      <c r="M198" t="s">
        <v>379</v>
      </c>
      <c r="N198" t="s">
        <v>29</v>
      </c>
      <c r="O198" t="s">
        <v>380</v>
      </c>
      <c r="P198">
        <v>4</v>
      </c>
      <c r="Q198" s="2">
        <v>269</v>
      </c>
      <c r="R198" t="str">
        <f t="shared" si="8"/>
        <v>1</v>
      </c>
      <c r="S198" s="4">
        <f t="shared" si="9"/>
        <v>4</v>
      </c>
      <c r="T198" s="2">
        <f t="shared" si="10"/>
        <v>269</v>
      </c>
      <c r="U198" s="3">
        <v>15</v>
      </c>
      <c r="V198" s="2">
        <f t="shared" si="11"/>
        <v>40.35</v>
      </c>
    </row>
    <row r="199" spans="1:22" x14ac:dyDescent="0.25">
      <c r="A199" s="1">
        <v>45429</v>
      </c>
      <c r="B199" t="s">
        <v>36</v>
      </c>
      <c r="C199" t="s">
        <v>111</v>
      </c>
      <c r="D199" t="s">
        <v>598</v>
      </c>
      <c r="E199" t="s">
        <v>207</v>
      </c>
      <c r="F199" t="s">
        <v>208</v>
      </c>
      <c r="G199" t="s">
        <v>51</v>
      </c>
      <c r="H199" t="s">
        <v>39</v>
      </c>
      <c r="I199" s="3" t="s">
        <v>209</v>
      </c>
      <c r="J199" t="s">
        <v>17</v>
      </c>
      <c r="K199" t="s">
        <v>599</v>
      </c>
      <c r="L199">
        <v>2</v>
      </c>
      <c r="N199" t="s">
        <v>18</v>
      </c>
      <c r="O199" t="s">
        <v>33</v>
      </c>
      <c r="P199">
        <v>1</v>
      </c>
      <c r="Q199" s="2">
        <v>17</v>
      </c>
      <c r="R199" t="str">
        <f t="shared" si="8"/>
        <v>1</v>
      </c>
      <c r="S199" s="4">
        <f t="shared" si="9"/>
        <v>1</v>
      </c>
      <c r="T199" s="2">
        <f t="shared" si="10"/>
        <v>17</v>
      </c>
      <c r="U199" s="3">
        <v>0</v>
      </c>
      <c r="V199" s="2">
        <f t="shared" si="11"/>
        <v>0</v>
      </c>
    </row>
    <row r="200" spans="1:22" x14ac:dyDescent="0.25">
      <c r="A200" s="1">
        <v>45429</v>
      </c>
      <c r="B200" t="s">
        <v>36</v>
      </c>
      <c r="C200" t="s">
        <v>107</v>
      </c>
      <c r="D200" t="s">
        <v>600</v>
      </c>
      <c r="E200" t="s">
        <v>261</v>
      </c>
      <c r="F200" t="s">
        <v>262</v>
      </c>
      <c r="G200" t="s">
        <v>159</v>
      </c>
      <c r="H200" t="s">
        <v>37</v>
      </c>
      <c r="I200" s="3" t="s">
        <v>160</v>
      </c>
      <c r="J200" t="s">
        <v>17</v>
      </c>
      <c r="K200" t="s">
        <v>601</v>
      </c>
      <c r="L200">
        <v>1</v>
      </c>
      <c r="M200" t="s">
        <v>28</v>
      </c>
      <c r="N200" t="s">
        <v>29</v>
      </c>
      <c r="O200" t="s">
        <v>68</v>
      </c>
      <c r="P200">
        <v>1</v>
      </c>
      <c r="Q200" s="2">
        <v>105.84</v>
      </c>
      <c r="R200" t="str">
        <f t="shared" si="8"/>
        <v>1</v>
      </c>
      <c r="S200" s="4">
        <f t="shared" si="9"/>
        <v>1</v>
      </c>
      <c r="T200" s="2">
        <f t="shared" si="10"/>
        <v>105.84</v>
      </c>
      <c r="U200" s="3">
        <v>15</v>
      </c>
      <c r="V200" s="2">
        <f t="shared" si="11"/>
        <v>15.876000000000001</v>
      </c>
    </row>
    <row r="201" spans="1:22" x14ac:dyDescent="0.25">
      <c r="A201" s="1">
        <v>45429</v>
      </c>
      <c r="B201" t="s">
        <v>36</v>
      </c>
      <c r="C201" t="s">
        <v>107</v>
      </c>
      <c r="D201" t="s">
        <v>606</v>
      </c>
      <c r="E201" t="s">
        <v>56</v>
      </c>
      <c r="F201" t="s">
        <v>57</v>
      </c>
      <c r="G201" t="s">
        <v>48</v>
      </c>
      <c r="H201" t="s">
        <v>37</v>
      </c>
      <c r="I201" s="3" t="s">
        <v>53</v>
      </c>
      <c r="J201" t="s">
        <v>17</v>
      </c>
      <c r="K201" t="s">
        <v>607</v>
      </c>
      <c r="L201">
        <v>1</v>
      </c>
      <c r="M201" t="s">
        <v>151</v>
      </c>
      <c r="N201" t="s">
        <v>30</v>
      </c>
      <c r="O201" t="s">
        <v>152</v>
      </c>
      <c r="P201">
        <v>6</v>
      </c>
      <c r="Q201" s="2">
        <v>2337.9</v>
      </c>
      <c r="R201" t="str">
        <f t="shared" ref="R201:R264" si="12">IF(ISNUMBER(SEARCH("C",K201)), "-1","1")</f>
        <v>1</v>
      </c>
      <c r="S201" s="4">
        <f t="shared" ref="S201:S264" si="13">P201*R201</f>
        <v>6</v>
      </c>
      <c r="T201" s="2">
        <f t="shared" ref="T201:T264" si="14">Q201*R201</f>
        <v>2337.9</v>
      </c>
      <c r="U201" s="3">
        <v>20</v>
      </c>
      <c r="V201" s="2">
        <f t="shared" ref="V201:V264" si="15">T201*U201/100</f>
        <v>467.58</v>
      </c>
    </row>
    <row r="202" spans="1:22" x14ac:dyDescent="0.25">
      <c r="A202" s="1">
        <v>45429</v>
      </c>
      <c r="B202" t="s">
        <v>36</v>
      </c>
      <c r="C202" t="s">
        <v>107</v>
      </c>
      <c r="D202" t="s">
        <v>606</v>
      </c>
      <c r="E202" t="s">
        <v>56</v>
      </c>
      <c r="F202" t="s">
        <v>57</v>
      </c>
      <c r="G202" t="s">
        <v>48</v>
      </c>
      <c r="H202" t="s">
        <v>37</v>
      </c>
      <c r="I202" s="3" t="s">
        <v>53</v>
      </c>
      <c r="J202" t="s">
        <v>17</v>
      </c>
      <c r="K202" t="s">
        <v>607</v>
      </c>
      <c r="L202">
        <v>2</v>
      </c>
      <c r="N202" t="s">
        <v>18</v>
      </c>
      <c r="O202" t="s">
        <v>19</v>
      </c>
      <c r="P202">
        <v>1</v>
      </c>
      <c r="Q202" s="2">
        <v>15</v>
      </c>
      <c r="R202" t="str">
        <f t="shared" si="12"/>
        <v>1</v>
      </c>
      <c r="S202" s="4">
        <f t="shared" si="13"/>
        <v>1</v>
      </c>
      <c r="T202" s="2">
        <f t="shared" si="14"/>
        <v>15</v>
      </c>
      <c r="U202" s="3">
        <v>0</v>
      </c>
      <c r="V202" s="2">
        <f t="shared" si="15"/>
        <v>0</v>
      </c>
    </row>
    <row r="203" spans="1:22" x14ac:dyDescent="0.25">
      <c r="A203" s="1">
        <v>45429</v>
      </c>
      <c r="B203" t="s">
        <v>36</v>
      </c>
      <c r="D203" t="s">
        <v>608</v>
      </c>
      <c r="E203" t="s">
        <v>118</v>
      </c>
      <c r="F203" t="s">
        <v>119</v>
      </c>
      <c r="G203" t="s">
        <v>96</v>
      </c>
      <c r="H203" t="s">
        <v>37</v>
      </c>
      <c r="I203" s="3" t="s">
        <v>97</v>
      </c>
      <c r="J203" t="s">
        <v>17</v>
      </c>
      <c r="K203" t="s">
        <v>609</v>
      </c>
      <c r="L203">
        <v>1</v>
      </c>
      <c r="M203" t="s">
        <v>90</v>
      </c>
      <c r="N203" t="s">
        <v>29</v>
      </c>
      <c r="O203" t="s">
        <v>91</v>
      </c>
      <c r="P203">
        <v>2</v>
      </c>
      <c r="Q203" s="2">
        <v>201.6</v>
      </c>
      <c r="R203" t="str">
        <f t="shared" si="12"/>
        <v>1</v>
      </c>
      <c r="S203" s="4">
        <f t="shared" si="13"/>
        <v>2</v>
      </c>
      <c r="T203" s="2">
        <f t="shared" si="14"/>
        <v>201.6</v>
      </c>
      <c r="U203" s="3">
        <v>15</v>
      </c>
      <c r="V203" s="2">
        <f t="shared" si="15"/>
        <v>30.24</v>
      </c>
    </row>
    <row r="204" spans="1:22" x14ac:dyDescent="0.25">
      <c r="A204" s="1">
        <v>45429</v>
      </c>
      <c r="B204" t="s">
        <v>36</v>
      </c>
      <c r="D204" t="s">
        <v>608</v>
      </c>
      <c r="E204" t="s">
        <v>118</v>
      </c>
      <c r="F204" t="s">
        <v>119</v>
      </c>
      <c r="G204" t="s">
        <v>96</v>
      </c>
      <c r="H204" t="s">
        <v>37</v>
      </c>
      <c r="I204" s="3" t="s">
        <v>97</v>
      </c>
      <c r="J204" t="s">
        <v>17</v>
      </c>
      <c r="K204" t="s">
        <v>609</v>
      </c>
      <c r="L204">
        <v>2</v>
      </c>
      <c r="M204" t="s">
        <v>28</v>
      </c>
      <c r="N204" t="s">
        <v>29</v>
      </c>
      <c r="O204" t="s">
        <v>68</v>
      </c>
      <c r="P204">
        <v>2</v>
      </c>
      <c r="Q204" s="2">
        <v>211.68</v>
      </c>
      <c r="R204" t="str">
        <f t="shared" si="12"/>
        <v>1</v>
      </c>
      <c r="S204" s="4">
        <f t="shared" si="13"/>
        <v>2</v>
      </c>
      <c r="T204" s="2">
        <f t="shared" si="14"/>
        <v>211.68</v>
      </c>
      <c r="U204" s="3">
        <v>15</v>
      </c>
      <c r="V204" s="2">
        <f t="shared" si="15"/>
        <v>31.752000000000002</v>
      </c>
    </row>
    <row r="205" spans="1:22" x14ac:dyDescent="0.25">
      <c r="A205" s="1">
        <v>45429</v>
      </c>
      <c r="B205" t="s">
        <v>36</v>
      </c>
      <c r="D205" t="s">
        <v>608</v>
      </c>
      <c r="E205" t="s">
        <v>118</v>
      </c>
      <c r="F205" t="s">
        <v>119</v>
      </c>
      <c r="G205" t="s">
        <v>96</v>
      </c>
      <c r="H205" t="s">
        <v>37</v>
      </c>
      <c r="I205" s="3" t="s">
        <v>97</v>
      </c>
      <c r="J205" t="s">
        <v>17</v>
      </c>
      <c r="K205" t="s">
        <v>609</v>
      </c>
      <c r="L205">
        <v>3</v>
      </c>
      <c r="N205" t="s">
        <v>18</v>
      </c>
      <c r="O205" t="s">
        <v>19</v>
      </c>
      <c r="P205">
        <v>1</v>
      </c>
      <c r="Q205" s="2">
        <v>15</v>
      </c>
      <c r="R205" t="str">
        <f t="shared" si="12"/>
        <v>1</v>
      </c>
      <c r="S205" s="4">
        <f t="shared" si="13"/>
        <v>1</v>
      </c>
      <c r="T205" s="2">
        <f t="shared" si="14"/>
        <v>15</v>
      </c>
      <c r="U205" s="3">
        <v>0</v>
      </c>
      <c r="V205" s="2">
        <f t="shared" si="15"/>
        <v>0</v>
      </c>
    </row>
    <row r="206" spans="1:22" x14ac:dyDescent="0.25">
      <c r="A206" s="1">
        <v>45429</v>
      </c>
      <c r="B206" t="s">
        <v>36</v>
      </c>
      <c r="C206" t="s">
        <v>111</v>
      </c>
      <c r="D206" t="s">
        <v>613</v>
      </c>
      <c r="E206" t="s">
        <v>55</v>
      </c>
      <c r="F206" t="s">
        <v>50</v>
      </c>
      <c r="G206" t="s">
        <v>51</v>
      </c>
      <c r="H206" t="s">
        <v>39</v>
      </c>
      <c r="I206" s="3" t="s">
        <v>52</v>
      </c>
      <c r="J206" t="s">
        <v>17</v>
      </c>
      <c r="K206" t="s">
        <v>614</v>
      </c>
      <c r="L206">
        <v>1</v>
      </c>
      <c r="M206" t="s">
        <v>34</v>
      </c>
      <c r="N206" t="s">
        <v>29</v>
      </c>
      <c r="O206" t="s">
        <v>35</v>
      </c>
      <c r="P206">
        <v>1</v>
      </c>
      <c r="Q206" s="2">
        <v>280.04000000000002</v>
      </c>
      <c r="R206" t="str">
        <f t="shared" si="12"/>
        <v>1</v>
      </c>
      <c r="S206" s="4">
        <f t="shared" si="13"/>
        <v>1</v>
      </c>
      <c r="T206" s="2">
        <f t="shared" si="14"/>
        <v>280.04000000000002</v>
      </c>
      <c r="U206" s="3">
        <v>15</v>
      </c>
      <c r="V206" s="2">
        <f t="shared" si="15"/>
        <v>42.006</v>
      </c>
    </row>
    <row r="207" spans="1:22" x14ac:dyDescent="0.25">
      <c r="A207" s="1">
        <v>45429</v>
      </c>
      <c r="B207" t="s">
        <v>36</v>
      </c>
      <c r="C207" t="s">
        <v>111</v>
      </c>
      <c r="D207" t="s">
        <v>613</v>
      </c>
      <c r="E207" t="s">
        <v>55</v>
      </c>
      <c r="F207" t="s">
        <v>50</v>
      </c>
      <c r="G207" t="s">
        <v>51</v>
      </c>
      <c r="H207" t="s">
        <v>39</v>
      </c>
      <c r="I207" s="3" t="s">
        <v>52</v>
      </c>
      <c r="J207" t="s">
        <v>17</v>
      </c>
      <c r="K207" t="s">
        <v>614</v>
      </c>
      <c r="L207">
        <v>2</v>
      </c>
      <c r="N207" t="s">
        <v>18</v>
      </c>
      <c r="O207" t="s">
        <v>19</v>
      </c>
      <c r="P207">
        <v>1</v>
      </c>
      <c r="Q207" s="2">
        <v>15</v>
      </c>
      <c r="R207" t="str">
        <f t="shared" si="12"/>
        <v>1</v>
      </c>
      <c r="S207" s="4">
        <f t="shared" si="13"/>
        <v>1</v>
      </c>
      <c r="T207" s="2">
        <f t="shared" si="14"/>
        <v>15</v>
      </c>
      <c r="U207" s="3">
        <v>0</v>
      </c>
      <c r="V207" s="2">
        <f t="shared" si="15"/>
        <v>0</v>
      </c>
    </row>
    <row r="208" spans="1:22" x14ac:dyDescent="0.25">
      <c r="A208" s="1">
        <v>45432</v>
      </c>
      <c r="B208" t="s">
        <v>36</v>
      </c>
      <c r="C208" t="s">
        <v>173</v>
      </c>
      <c r="D208" t="s">
        <v>357</v>
      </c>
      <c r="E208" t="s">
        <v>358</v>
      </c>
      <c r="F208" t="s">
        <v>359</v>
      </c>
      <c r="G208" t="s">
        <v>360</v>
      </c>
      <c r="H208" t="s">
        <v>37</v>
      </c>
      <c r="I208" s="3" t="s">
        <v>361</v>
      </c>
      <c r="J208" t="s">
        <v>17</v>
      </c>
      <c r="K208" t="s">
        <v>362</v>
      </c>
      <c r="L208">
        <v>1</v>
      </c>
      <c r="M208" t="s">
        <v>247</v>
      </c>
      <c r="N208" t="s">
        <v>32</v>
      </c>
      <c r="O208" t="s">
        <v>248</v>
      </c>
      <c r="P208">
        <v>4</v>
      </c>
      <c r="Q208" s="2">
        <v>493.92</v>
      </c>
      <c r="R208" t="str">
        <f t="shared" si="12"/>
        <v>1</v>
      </c>
      <c r="S208" s="4">
        <f t="shared" si="13"/>
        <v>4</v>
      </c>
      <c r="T208" s="2">
        <f t="shared" si="14"/>
        <v>493.92</v>
      </c>
      <c r="U208" s="3">
        <v>18</v>
      </c>
      <c r="V208" s="2">
        <f t="shared" si="15"/>
        <v>88.905599999999993</v>
      </c>
    </row>
    <row r="209" spans="1:22" x14ac:dyDescent="0.25">
      <c r="A209" s="1">
        <v>45432</v>
      </c>
      <c r="B209" t="s">
        <v>36</v>
      </c>
      <c r="C209" t="s">
        <v>173</v>
      </c>
      <c r="D209" t="s">
        <v>357</v>
      </c>
      <c r="E209" t="s">
        <v>358</v>
      </c>
      <c r="F209" t="s">
        <v>359</v>
      </c>
      <c r="G209" t="s">
        <v>360</v>
      </c>
      <c r="H209" t="s">
        <v>37</v>
      </c>
      <c r="I209" s="3" t="s">
        <v>361</v>
      </c>
      <c r="J209" t="s">
        <v>17</v>
      </c>
      <c r="K209" t="s">
        <v>362</v>
      </c>
      <c r="L209">
        <v>2</v>
      </c>
      <c r="N209" t="s">
        <v>18</v>
      </c>
      <c r="O209" t="s">
        <v>33</v>
      </c>
      <c r="P209">
        <v>1</v>
      </c>
      <c r="Q209" s="2">
        <v>17</v>
      </c>
      <c r="R209" t="str">
        <f t="shared" si="12"/>
        <v>1</v>
      </c>
      <c r="S209" s="4">
        <f t="shared" si="13"/>
        <v>1</v>
      </c>
      <c r="T209" s="2">
        <f t="shared" si="14"/>
        <v>17</v>
      </c>
      <c r="U209" s="3">
        <v>0</v>
      </c>
      <c r="V209" s="2">
        <f t="shared" si="15"/>
        <v>0</v>
      </c>
    </row>
    <row r="210" spans="1:22" x14ac:dyDescent="0.25">
      <c r="A210" s="1">
        <v>45432</v>
      </c>
      <c r="B210" t="s">
        <v>36</v>
      </c>
      <c r="D210" t="s">
        <v>363</v>
      </c>
      <c r="E210" t="s">
        <v>364</v>
      </c>
      <c r="F210" t="s">
        <v>365</v>
      </c>
      <c r="G210" t="s">
        <v>130</v>
      </c>
      <c r="H210" t="s">
        <v>39</v>
      </c>
      <c r="I210" s="3" t="s">
        <v>131</v>
      </c>
      <c r="J210" t="s">
        <v>17</v>
      </c>
      <c r="K210" t="s">
        <v>366</v>
      </c>
      <c r="L210">
        <v>1</v>
      </c>
      <c r="M210" t="s">
        <v>367</v>
      </c>
      <c r="N210" t="s">
        <v>32</v>
      </c>
      <c r="O210" t="s">
        <v>368</v>
      </c>
      <c r="P210">
        <v>6</v>
      </c>
      <c r="Q210" s="2">
        <v>463.68</v>
      </c>
      <c r="R210" t="str">
        <f t="shared" si="12"/>
        <v>1</v>
      </c>
      <c r="S210" s="4">
        <f t="shared" si="13"/>
        <v>6</v>
      </c>
      <c r="T210" s="2">
        <f t="shared" si="14"/>
        <v>463.68</v>
      </c>
      <c r="U210" s="3">
        <v>20</v>
      </c>
      <c r="V210" s="2">
        <f t="shared" si="15"/>
        <v>92.736000000000004</v>
      </c>
    </row>
    <row r="211" spans="1:22" x14ac:dyDescent="0.25">
      <c r="A211" s="1">
        <v>45432</v>
      </c>
      <c r="B211" t="s">
        <v>36</v>
      </c>
      <c r="D211" t="s">
        <v>363</v>
      </c>
      <c r="E211" t="s">
        <v>364</v>
      </c>
      <c r="F211" t="s">
        <v>365</v>
      </c>
      <c r="G211" t="s">
        <v>130</v>
      </c>
      <c r="H211" t="s">
        <v>39</v>
      </c>
      <c r="I211" s="3" t="s">
        <v>131</v>
      </c>
      <c r="J211" t="s">
        <v>17</v>
      </c>
      <c r="K211" t="s">
        <v>366</v>
      </c>
      <c r="L211">
        <v>2</v>
      </c>
      <c r="N211" t="s">
        <v>18</v>
      </c>
      <c r="O211" t="s">
        <v>33</v>
      </c>
      <c r="P211">
        <v>1</v>
      </c>
      <c r="Q211" s="2">
        <v>17</v>
      </c>
      <c r="R211" t="str">
        <f t="shared" si="12"/>
        <v>1</v>
      </c>
      <c r="S211" s="4">
        <f t="shared" si="13"/>
        <v>1</v>
      </c>
      <c r="T211" s="2">
        <f t="shared" si="14"/>
        <v>17</v>
      </c>
      <c r="U211" s="3">
        <v>0</v>
      </c>
      <c r="V211" s="2">
        <f t="shared" si="15"/>
        <v>0</v>
      </c>
    </row>
    <row r="212" spans="1:22" x14ac:dyDescent="0.25">
      <c r="A212" s="1">
        <v>45432</v>
      </c>
      <c r="B212" t="s">
        <v>36</v>
      </c>
      <c r="C212" t="s">
        <v>110</v>
      </c>
      <c r="D212" t="s">
        <v>596</v>
      </c>
      <c r="E212" t="s">
        <v>49</v>
      </c>
      <c r="F212" t="s">
        <v>65</v>
      </c>
      <c r="G212" t="s">
        <v>43</v>
      </c>
      <c r="H212" t="s">
        <v>39</v>
      </c>
      <c r="I212" s="3" t="s">
        <v>66</v>
      </c>
      <c r="J212" t="s">
        <v>17</v>
      </c>
      <c r="K212" t="s">
        <v>597</v>
      </c>
      <c r="L212">
        <v>1</v>
      </c>
      <c r="M212" t="s">
        <v>28</v>
      </c>
      <c r="N212" t="s">
        <v>29</v>
      </c>
      <c r="O212" t="s">
        <v>68</v>
      </c>
      <c r="P212">
        <v>2</v>
      </c>
      <c r="Q212" s="2">
        <v>174.3</v>
      </c>
      <c r="R212" t="str">
        <f t="shared" si="12"/>
        <v>1</v>
      </c>
      <c r="S212" s="4">
        <f t="shared" si="13"/>
        <v>2</v>
      </c>
      <c r="T212" s="2">
        <f t="shared" si="14"/>
        <v>174.3</v>
      </c>
      <c r="U212" s="3">
        <v>15</v>
      </c>
      <c r="V212" s="2">
        <f t="shared" si="15"/>
        <v>26.145</v>
      </c>
    </row>
    <row r="213" spans="1:22" x14ac:dyDescent="0.25">
      <c r="A213" s="1">
        <v>45432</v>
      </c>
      <c r="B213" t="s">
        <v>36</v>
      </c>
      <c r="C213" t="s">
        <v>111</v>
      </c>
      <c r="D213" t="s">
        <v>615</v>
      </c>
      <c r="E213" t="s">
        <v>67</v>
      </c>
      <c r="F213" t="s">
        <v>50</v>
      </c>
      <c r="G213" t="s">
        <v>51</v>
      </c>
      <c r="H213" t="s">
        <v>39</v>
      </c>
      <c r="I213" s="3" t="s">
        <v>52</v>
      </c>
      <c r="J213" t="s">
        <v>17</v>
      </c>
      <c r="K213" t="s">
        <v>616</v>
      </c>
      <c r="L213">
        <v>1</v>
      </c>
      <c r="M213" t="s">
        <v>193</v>
      </c>
      <c r="N213" t="s">
        <v>31</v>
      </c>
      <c r="O213" t="s">
        <v>194</v>
      </c>
      <c r="P213">
        <v>1</v>
      </c>
      <c r="Q213" s="2">
        <v>117.61</v>
      </c>
      <c r="R213" t="str">
        <f t="shared" si="12"/>
        <v>1</v>
      </c>
      <c r="S213" s="4">
        <f t="shared" si="13"/>
        <v>1</v>
      </c>
      <c r="T213" s="2">
        <f t="shared" si="14"/>
        <v>117.61</v>
      </c>
      <c r="U213" s="3">
        <v>15</v>
      </c>
      <c r="V213" s="2">
        <f t="shared" si="15"/>
        <v>17.641500000000001</v>
      </c>
    </row>
    <row r="214" spans="1:22" x14ac:dyDescent="0.25">
      <c r="A214" s="1">
        <v>45432</v>
      </c>
      <c r="B214" t="s">
        <v>36</v>
      </c>
      <c r="C214" t="s">
        <v>111</v>
      </c>
      <c r="D214" t="s">
        <v>615</v>
      </c>
      <c r="E214" t="s">
        <v>67</v>
      </c>
      <c r="F214" t="s">
        <v>50</v>
      </c>
      <c r="G214" t="s">
        <v>51</v>
      </c>
      <c r="H214" t="s">
        <v>39</v>
      </c>
      <c r="I214" s="3" t="s">
        <v>52</v>
      </c>
      <c r="J214" t="s">
        <v>17</v>
      </c>
      <c r="K214" t="s">
        <v>616</v>
      </c>
      <c r="L214">
        <v>2</v>
      </c>
      <c r="N214" t="s">
        <v>18</v>
      </c>
      <c r="O214" t="s">
        <v>19</v>
      </c>
      <c r="P214">
        <v>1</v>
      </c>
      <c r="Q214" s="2">
        <v>15</v>
      </c>
      <c r="R214" t="str">
        <f t="shared" si="12"/>
        <v>1</v>
      </c>
      <c r="S214" s="4">
        <f t="shared" si="13"/>
        <v>1</v>
      </c>
      <c r="T214" s="2">
        <f t="shared" si="14"/>
        <v>15</v>
      </c>
      <c r="U214" s="3">
        <v>0</v>
      </c>
      <c r="V214" s="2">
        <f t="shared" si="15"/>
        <v>0</v>
      </c>
    </row>
    <row r="215" spans="1:22" x14ac:dyDescent="0.25">
      <c r="A215" s="1">
        <v>45432</v>
      </c>
      <c r="B215" t="s">
        <v>36</v>
      </c>
      <c r="C215" t="s">
        <v>111</v>
      </c>
      <c r="D215" t="s">
        <v>617</v>
      </c>
      <c r="E215" t="s">
        <v>55</v>
      </c>
      <c r="F215" t="s">
        <v>50</v>
      </c>
      <c r="G215" t="s">
        <v>51</v>
      </c>
      <c r="H215" t="s">
        <v>39</v>
      </c>
      <c r="I215" s="3" t="s">
        <v>52</v>
      </c>
      <c r="J215" t="s">
        <v>17</v>
      </c>
      <c r="K215" t="s">
        <v>618</v>
      </c>
      <c r="L215">
        <v>1</v>
      </c>
      <c r="M215" t="s">
        <v>238</v>
      </c>
      <c r="N215" t="s">
        <v>30</v>
      </c>
      <c r="O215" t="s">
        <v>239</v>
      </c>
      <c r="P215">
        <v>1</v>
      </c>
      <c r="Q215" s="2">
        <v>359.59</v>
      </c>
      <c r="R215" t="str">
        <f t="shared" si="12"/>
        <v>1</v>
      </c>
      <c r="S215" s="4">
        <f t="shared" si="13"/>
        <v>1</v>
      </c>
      <c r="T215" s="2">
        <f t="shared" si="14"/>
        <v>359.59</v>
      </c>
      <c r="U215" s="3">
        <v>20</v>
      </c>
      <c r="V215" s="2">
        <f t="shared" si="15"/>
        <v>71.917999999999992</v>
      </c>
    </row>
    <row r="216" spans="1:22" x14ac:dyDescent="0.25">
      <c r="A216" s="1">
        <v>45432</v>
      </c>
      <c r="B216" t="s">
        <v>36</v>
      </c>
      <c r="C216" t="s">
        <v>111</v>
      </c>
      <c r="D216" t="s">
        <v>617</v>
      </c>
      <c r="E216" t="s">
        <v>55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618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45432</v>
      </c>
      <c r="B217" t="s">
        <v>36</v>
      </c>
      <c r="C217" t="s">
        <v>110</v>
      </c>
      <c r="D217" t="s">
        <v>619</v>
      </c>
      <c r="E217" t="s">
        <v>49</v>
      </c>
      <c r="F217" t="s">
        <v>65</v>
      </c>
      <c r="G217" t="s">
        <v>43</v>
      </c>
      <c r="H217" t="s">
        <v>39</v>
      </c>
      <c r="I217" s="3" t="s">
        <v>66</v>
      </c>
      <c r="J217" t="s">
        <v>17</v>
      </c>
      <c r="K217" t="s">
        <v>620</v>
      </c>
      <c r="L217">
        <v>1</v>
      </c>
      <c r="M217" t="s">
        <v>145</v>
      </c>
      <c r="N217" t="s">
        <v>32</v>
      </c>
      <c r="O217" t="s">
        <v>146</v>
      </c>
      <c r="P217">
        <v>10</v>
      </c>
      <c r="Q217" s="2">
        <v>1301.3</v>
      </c>
      <c r="R217" t="str">
        <f t="shared" si="12"/>
        <v>1</v>
      </c>
      <c r="S217" s="4">
        <f t="shared" si="13"/>
        <v>10</v>
      </c>
      <c r="T217" s="2">
        <f t="shared" si="14"/>
        <v>1301.3</v>
      </c>
      <c r="U217" s="3">
        <v>18</v>
      </c>
      <c r="V217" s="2">
        <f t="shared" si="15"/>
        <v>234.23399999999998</v>
      </c>
    </row>
    <row r="218" spans="1:22" x14ac:dyDescent="0.25">
      <c r="A218" s="1">
        <v>45432</v>
      </c>
      <c r="B218" t="s">
        <v>36</v>
      </c>
      <c r="C218" t="s">
        <v>107</v>
      </c>
      <c r="D218" t="s">
        <v>621</v>
      </c>
      <c r="E218" t="s">
        <v>261</v>
      </c>
      <c r="F218" t="s">
        <v>262</v>
      </c>
      <c r="G218" t="s">
        <v>159</v>
      </c>
      <c r="H218" t="s">
        <v>37</v>
      </c>
      <c r="I218" s="3" t="s">
        <v>160</v>
      </c>
      <c r="J218" t="s">
        <v>17</v>
      </c>
      <c r="K218" t="s">
        <v>622</v>
      </c>
      <c r="L218">
        <v>1</v>
      </c>
      <c r="M218" t="s">
        <v>28</v>
      </c>
      <c r="N218" t="s">
        <v>29</v>
      </c>
      <c r="O218" t="s">
        <v>68</v>
      </c>
      <c r="P218">
        <v>1</v>
      </c>
      <c r="Q218" s="2">
        <v>105.84</v>
      </c>
      <c r="R218" t="str">
        <f t="shared" si="12"/>
        <v>1</v>
      </c>
      <c r="S218" s="4">
        <f t="shared" si="13"/>
        <v>1</v>
      </c>
      <c r="T218" s="2">
        <f t="shared" si="14"/>
        <v>105.84</v>
      </c>
      <c r="U218" s="3">
        <v>15</v>
      </c>
      <c r="V218" s="2">
        <f t="shared" si="15"/>
        <v>15.876000000000001</v>
      </c>
    </row>
    <row r="219" spans="1:22" x14ac:dyDescent="0.25">
      <c r="A219" s="1">
        <v>45432</v>
      </c>
      <c r="B219" t="s">
        <v>36</v>
      </c>
      <c r="C219" t="s">
        <v>110</v>
      </c>
      <c r="D219" t="s">
        <v>623</v>
      </c>
      <c r="E219" t="s">
        <v>49</v>
      </c>
      <c r="F219" t="s">
        <v>65</v>
      </c>
      <c r="G219" t="s">
        <v>43</v>
      </c>
      <c r="H219" t="s">
        <v>39</v>
      </c>
      <c r="I219" s="3" t="s">
        <v>66</v>
      </c>
      <c r="J219" t="s">
        <v>17</v>
      </c>
      <c r="K219" t="s">
        <v>624</v>
      </c>
      <c r="L219">
        <v>1</v>
      </c>
      <c r="M219" t="s">
        <v>625</v>
      </c>
      <c r="N219" t="s">
        <v>30</v>
      </c>
      <c r="O219" t="s">
        <v>626</v>
      </c>
      <c r="P219">
        <v>1</v>
      </c>
      <c r="Q219" s="2">
        <v>414.96</v>
      </c>
      <c r="R219" t="str">
        <f t="shared" si="12"/>
        <v>1</v>
      </c>
      <c r="S219" s="4">
        <f t="shared" si="13"/>
        <v>1</v>
      </c>
      <c r="T219" s="2">
        <f t="shared" si="14"/>
        <v>414.96</v>
      </c>
      <c r="U219" s="3">
        <v>20</v>
      </c>
      <c r="V219" s="2">
        <f t="shared" si="15"/>
        <v>82.99199999999999</v>
      </c>
    </row>
    <row r="220" spans="1:22" x14ac:dyDescent="0.25">
      <c r="A220" s="1">
        <v>45432</v>
      </c>
      <c r="B220" t="s">
        <v>36</v>
      </c>
      <c r="C220" t="s">
        <v>38</v>
      </c>
      <c r="D220" t="s">
        <v>627</v>
      </c>
      <c r="E220" t="s">
        <v>249</v>
      </c>
      <c r="F220" t="s">
        <v>250</v>
      </c>
      <c r="G220" t="s">
        <v>251</v>
      </c>
      <c r="H220" t="s">
        <v>37</v>
      </c>
      <c r="I220" s="3" t="s">
        <v>252</v>
      </c>
      <c r="J220" t="s">
        <v>17</v>
      </c>
      <c r="K220" t="s">
        <v>628</v>
      </c>
      <c r="L220">
        <v>1</v>
      </c>
      <c r="M220" t="s">
        <v>216</v>
      </c>
      <c r="N220" t="s">
        <v>32</v>
      </c>
      <c r="O220" t="s">
        <v>217</v>
      </c>
      <c r="P220">
        <v>1</v>
      </c>
      <c r="Q220" s="2">
        <v>102.41</v>
      </c>
      <c r="R220" t="str">
        <f t="shared" si="12"/>
        <v>1</v>
      </c>
      <c r="S220" s="4">
        <f t="shared" si="13"/>
        <v>1</v>
      </c>
      <c r="T220" s="2">
        <f t="shared" si="14"/>
        <v>102.41</v>
      </c>
      <c r="U220" s="3">
        <v>18</v>
      </c>
      <c r="V220" s="2">
        <f t="shared" si="15"/>
        <v>18.433799999999998</v>
      </c>
    </row>
    <row r="221" spans="1:22" x14ac:dyDescent="0.25">
      <c r="A221" s="1">
        <v>45432</v>
      </c>
      <c r="B221" t="s">
        <v>36</v>
      </c>
      <c r="C221" t="s">
        <v>38</v>
      </c>
      <c r="D221" t="s">
        <v>633</v>
      </c>
      <c r="E221" t="s">
        <v>69</v>
      </c>
      <c r="F221" t="s">
        <v>70</v>
      </c>
      <c r="G221" t="s">
        <v>41</v>
      </c>
      <c r="H221" t="s">
        <v>37</v>
      </c>
      <c r="I221" s="3" t="s">
        <v>71</v>
      </c>
      <c r="J221" t="s">
        <v>17</v>
      </c>
      <c r="K221" t="s">
        <v>634</v>
      </c>
      <c r="L221">
        <v>1</v>
      </c>
      <c r="M221" t="s">
        <v>151</v>
      </c>
      <c r="N221" t="s">
        <v>30</v>
      </c>
      <c r="O221" t="s">
        <v>152</v>
      </c>
      <c r="P221">
        <v>3</v>
      </c>
      <c r="Q221" s="2">
        <v>1171.1099999999999</v>
      </c>
      <c r="R221" t="str">
        <f t="shared" si="12"/>
        <v>1</v>
      </c>
      <c r="S221" s="4">
        <f t="shared" si="13"/>
        <v>3</v>
      </c>
      <c r="T221" s="2">
        <f t="shared" si="14"/>
        <v>1171.1099999999999</v>
      </c>
      <c r="U221" s="3">
        <v>20</v>
      </c>
      <c r="V221" s="2">
        <f t="shared" si="15"/>
        <v>234.22199999999998</v>
      </c>
    </row>
    <row r="222" spans="1:22" x14ac:dyDescent="0.25">
      <c r="A222" s="1">
        <v>45433</v>
      </c>
      <c r="B222" t="s">
        <v>36</v>
      </c>
      <c r="C222" t="s">
        <v>38</v>
      </c>
      <c r="D222" t="s">
        <v>602</v>
      </c>
      <c r="E222" t="s">
        <v>69</v>
      </c>
      <c r="F222" t="s">
        <v>70</v>
      </c>
      <c r="G222" t="s">
        <v>41</v>
      </c>
      <c r="H222" t="s">
        <v>37</v>
      </c>
      <c r="I222" s="3" t="s">
        <v>71</v>
      </c>
      <c r="J222" t="s">
        <v>17</v>
      </c>
      <c r="K222" t="s">
        <v>603</v>
      </c>
      <c r="L222">
        <v>1</v>
      </c>
      <c r="M222" t="s">
        <v>604</v>
      </c>
      <c r="N222" t="s">
        <v>32</v>
      </c>
      <c r="O222" t="s">
        <v>605</v>
      </c>
      <c r="P222">
        <v>15</v>
      </c>
      <c r="Q222" s="2">
        <v>772.2</v>
      </c>
      <c r="R222" t="str">
        <f t="shared" si="12"/>
        <v>1</v>
      </c>
      <c r="S222" s="4">
        <f t="shared" si="13"/>
        <v>15</v>
      </c>
      <c r="T222" s="2">
        <f t="shared" si="14"/>
        <v>772.2</v>
      </c>
      <c r="U222" s="3">
        <v>18</v>
      </c>
      <c r="V222" s="2">
        <f t="shared" si="15"/>
        <v>138.99600000000001</v>
      </c>
    </row>
    <row r="223" spans="1:22" x14ac:dyDescent="0.25">
      <c r="A223" s="1">
        <v>45433</v>
      </c>
      <c r="B223" t="s">
        <v>36</v>
      </c>
      <c r="C223" t="s">
        <v>38</v>
      </c>
      <c r="D223" t="s">
        <v>602</v>
      </c>
      <c r="E223" t="s">
        <v>69</v>
      </c>
      <c r="F223" t="s">
        <v>70</v>
      </c>
      <c r="G223" t="s">
        <v>41</v>
      </c>
      <c r="H223" t="s">
        <v>37</v>
      </c>
      <c r="I223" s="3" t="s">
        <v>71</v>
      </c>
      <c r="J223" t="s">
        <v>17</v>
      </c>
      <c r="K223" t="s">
        <v>603</v>
      </c>
      <c r="L223">
        <v>2</v>
      </c>
      <c r="M223" t="s">
        <v>94</v>
      </c>
      <c r="N223" t="s">
        <v>32</v>
      </c>
      <c r="O223" t="s">
        <v>95</v>
      </c>
      <c r="P223">
        <v>15</v>
      </c>
      <c r="Q223" s="2">
        <v>867.45</v>
      </c>
      <c r="R223" t="str">
        <f t="shared" si="12"/>
        <v>1</v>
      </c>
      <c r="S223" s="4">
        <f t="shared" si="13"/>
        <v>15</v>
      </c>
      <c r="T223" s="2">
        <f t="shared" si="14"/>
        <v>867.45</v>
      </c>
      <c r="U223" s="3">
        <v>10</v>
      </c>
      <c r="V223" s="2">
        <f t="shared" si="15"/>
        <v>86.745000000000005</v>
      </c>
    </row>
    <row r="224" spans="1:22" x14ac:dyDescent="0.25">
      <c r="A224" s="1">
        <v>45433</v>
      </c>
      <c r="B224" t="s">
        <v>36</v>
      </c>
      <c r="D224" t="s">
        <v>608</v>
      </c>
      <c r="E224" t="s">
        <v>118</v>
      </c>
      <c r="F224" t="s">
        <v>119</v>
      </c>
      <c r="G224" t="s">
        <v>96</v>
      </c>
      <c r="H224" t="s">
        <v>37</v>
      </c>
      <c r="I224" s="3" t="s">
        <v>97</v>
      </c>
      <c r="J224" t="s">
        <v>17</v>
      </c>
      <c r="K224" t="s">
        <v>610</v>
      </c>
      <c r="L224">
        <v>1</v>
      </c>
      <c r="M224" t="s">
        <v>611</v>
      </c>
      <c r="N224" t="s">
        <v>92</v>
      </c>
      <c r="O224" t="s">
        <v>612</v>
      </c>
      <c r="P224">
        <v>1</v>
      </c>
      <c r="Q224" s="2">
        <v>118.6</v>
      </c>
      <c r="R224" t="str">
        <f t="shared" si="12"/>
        <v>1</v>
      </c>
      <c r="S224" s="4">
        <f t="shared" si="13"/>
        <v>1</v>
      </c>
      <c r="T224" s="2">
        <f t="shared" si="14"/>
        <v>118.6</v>
      </c>
      <c r="U224" s="3">
        <v>15</v>
      </c>
      <c r="V224" s="2">
        <f t="shared" si="15"/>
        <v>17.79</v>
      </c>
    </row>
    <row r="225" spans="1:22" x14ac:dyDescent="0.25">
      <c r="A225" s="1">
        <v>45433</v>
      </c>
      <c r="B225" t="s">
        <v>36</v>
      </c>
      <c r="C225" t="s">
        <v>110</v>
      </c>
      <c r="D225" t="s">
        <v>629</v>
      </c>
      <c r="E225" t="s">
        <v>49</v>
      </c>
      <c r="F225" t="s">
        <v>65</v>
      </c>
      <c r="G225" t="s">
        <v>43</v>
      </c>
      <c r="H225" t="s">
        <v>39</v>
      </c>
      <c r="I225" s="3" t="s">
        <v>66</v>
      </c>
      <c r="J225" t="s">
        <v>17</v>
      </c>
      <c r="K225" t="s">
        <v>630</v>
      </c>
      <c r="L225">
        <v>1</v>
      </c>
      <c r="M225" t="s">
        <v>631</v>
      </c>
      <c r="N225" t="s">
        <v>32</v>
      </c>
      <c r="O225" t="s">
        <v>632</v>
      </c>
      <c r="P225">
        <v>6</v>
      </c>
      <c r="Q225" s="2">
        <v>712.14</v>
      </c>
      <c r="R225" t="str">
        <f t="shared" si="12"/>
        <v>1</v>
      </c>
      <c r="S225" s="4">
        <f t="shared" si="13"/>
        <v>6</v>
      </c>
      <c r="T225" s="2">
        <f t="shared" si="14"/>
        <v>712.14</v>
      </c>
      <c r="U225" s="3">
        <v>18</v>
      </c>
      <c r="V225" s="2">
        <f t="shared" si="15"/>
        <v>128.18520000000001</v>
      </c>
    </row>
    <row r="226" spans="1:22" x14ac:dyDescent="0.25">
      <c r="A226" s="1">
        <v>45433</v>
      </c>
      <c r="B226" t="s">
        <v>36</v>
      </c>
      <c r="C226" t="s">
        <v>108</v>
      </c>
      <c r="D226" t="s">
        <v>635</v>
      </c>
      <c r="E226" t="s">
        <v>44</v>
      </c>
      <c r="F226" t="s">
        <v>45</v>
      </c>
      <c r="G226" t="s">
        <v>46</v>
      </c>
      <c r="H226" t="s">
        <v>37</v>
      </c>
      <c r="I226" s="3" t="s">
        <v>47</v>
      </c>
      <c r="J226" t="s">
        <v>17</v>
      </c>
      <c r="K226" t="s">
        <v>636</v>
      </c>
      <c r="L226">
        <v>1</v>
      </c>
      <c r="M226" t="s">
        <v>28</v>
      </c>
      <c r="N226" t="s">
        <v>29</v>
      </c>
      <c r="O226" t="s">
        <v>68</v>
      </c>
      <c r="P226">
        <v>2</v>
      </c>
      <c r="Q226" s="2">
        <v>211.68</v>
      </c>
      <c r="R226" t="str">
        <f t="shared" si="12"/>
        <v>1</v>
      </c>
      <c r="S226" s="4">
        <f t="shared" si="13"/>
        <v>2</v>
      </c>
      <c r="T226" s="2">
        <f t="shared" si="14"/>
        <v>211.68</v>
      </c>
      <c r="U226" s="3">
        <v>15</v>
      </c>
      <c r="V226" s="2">
        <f t="shared" si="15"/>
        <v>31.752000000000002</v>
      </c>
    </row>
    <row r="227" spans="1:22" x14ac:dyDescent="0.25">
      <c r="A227" s="1">
        <v>45433</v>
      </c>
      <c r="B227" t="s">
        <v>36</v>
      </c>
      <c r="C227" t="s">
        <v>108</v>
      </c>
      <c r="D227" t="s">
        <v>635</v>
      </c>
      <c r="E227" t="s">
        <v>44</v>
      </c>
      <c r="F227" t="s">
        <v>45</v>
      </c>
      <c r="G227" t="s">
        <v>46</v>
      </c>
      <c r="H227" t="s">
        <v>37</v>
      </c>
      <c r="I227" s="3" t="s">
        <v>47</v>
      </c>
      <c r="J227" t="s">
        <v>17</v>
      </c>
      <c r="K227" t="s">
        <v>636</v>
      </c>
      <c r="L227">
        <v>2</v>
      </c>
      <c r="N227" t="s">
        <v>18</v>
      </c>
      <c r="O227" t="s">
        <v>19</v>
      </c>
      <c r="P227">
        <v>1</v>
      </c>
      <c r="Q227" s="2">
        <v>15</v>
      </c>
      <c r="R227" t="str">
        <f t="shared" si="12"/>
        <v>1</v>
      </c>
      <c r="S227" s="4">
        <f t="shared" si="13"/>
        <v>1</v>
      </c>
      <c r="T227" s="2">
        <f t="shared" si="14"/>
        <v>15</v>
      </c>
      <c r="U227" s="3">
        <v>0</v>
      </c>
      <c r="V227" s="2">
        <f t="shared" si="15"/>
        <v>0</v>
      </c>
    </row>
    <row r="228" spans="1:22" x14ac:dyDescent="0.25">
      <c r="A228" s="1">
        <v>45433</v>
      </c>
      <c r="B228" t="s">
        <v>36</v>
      </c>
      <c r="C228" t="s">
        <v>108</v>
      </c>
      <c r="D228" t="s">
        <v>637</v>
      </c>
      <c r="E228" t="s">
        <v>44</v>
      </c>
      <c r="F228" t="s">
        <v>45</v>
      </c>
      <c r="G228" t="s">
        <v>46</v>
      </c>
      <c r="H228" t="s">
        <v>37</v>
      </c>
      <c r="I228" s="3" t="s">
        <v>47</v>
      </c>
      <c r="J228" t="s">
        <v>17</v>
      </c>
      <c r="K228" t="s">
        <v>638</v>
      </c>
      <c r="L228">
        <v>1</v>
      </c>
      <c r="M228" t="s">
        <v>28</v>
      </c>
      <c r="N228" t="s">
        <v>29</v>
      </c>
      <c r="O228" t="s">
        <v>68</v>
      </c>
      <c r="P228">
        <v>2</v>
      </c>
      <c r="Q228" s="2">
        <v>211.68</v>
      </c>
      <c r="R228" t="str">
        <f t="shared" si="12"/>
        <v>1</v>
      </c>
      <c r="S228" s="4">
        <f t="shared" si="13"/>
        <v>2</v>
      </c>
      <c r="T228" s="2">
        <f t="shared" si="14"/>
        <v>211.68</v>
      </c>
      <c r="U228" s="3">
        <v>15</v>
      </c>
      <c r="V228" s="2">
        <f t="shared" si="15"/>
        <v>31.752000000000002</v>
      </c>
    </row>
    <row r="229" spans="1:22" x14ac:dyDescent="0.25">
      <c r="A229" s="1">
        <v>45433</v>
      </c>
      <c r="B229" t="s">
        <v>36</v>
      </c>
      <c r="C229" t="s">
        <v>108</v>
      </c>
      <c r="D229" t="s">
        <v>637</v>
      </c>
      <c r="E229" t="s">
        <v>44</v>
      </c>
      <c r="F229" t="s">
        <v>45</v>
      </c>
      <c r="G229" t="s">
        <v>46</v>
      </c>
      <c r="H229" t="s">
        <v>37</v>
      </c>
      <c r="I229" s="3" t="s">
        <v>47</v>
      </c>
      <c r="J229" t="s">
        <v>17</v>
      </c>
      <c r="K229" t="s">
        <v>638</v>
      </c>
      <c r="L229">
        <v>2</v>
      </c>
      <c r="N229" t="s">
        <v>18</v>
      </c>
      <c r="O229" t="s">
        <v>19</v>
      </c>
      <c r="P229">
        <v>1</v>
      </c>
      <c r="Q229" s="2">
        <v>15</v>
      </c>
      <c r="R229" t="str">
        <f t="shared" si="12"/>
        <v>1</v>
      </c>
      <c r="S229" s="4">
        <f t="shared" si="13"/>
        <v>1</v>
      </c>
      <c r="T229" s="2">
        <f t="shared" si="14"/>
        <v>15</v>
      </c>
      <c r="U229" s="3">
        <v>0</v>
      </c>
      <c r="V229" s="2">
        <f t="shared" si="15"/>
        <v>0</v>
      </c>
    </row>
    <row r="230" spans="1:22" x14ac:dyDescent="0.25">
      <c r="A230" s="1">
        <v>45433</v>
      </c>
      <c r="B230" t="s">
        <v>36</v>
      </c>
      <c r="C230" t="s">
        <v>107</v>
      </c>
      <c r="D230" t="s">
        <v>639</v>
      </c>
      <c r="E230" t="s">
        <v>56</v>
      </c>
      <c r="F230" t="s">
        <v>57</v>
      </c>
      <c r="G230" t="s">
        <v>48</v>
      </c>
      <c r="H230" t="s">
        <v>37</v>
      </c>
      <c r="I230" s="3" t="s">
        <v>53</v>
      </c>
      <c r="J230" t="s">
        <v>17</v>
      </c>
      <c r="K230" t="s">
        <v>640</v>
      </c>
      <c r="L230">
        <v>1</v>
      </c>
      <c r="M230" t="s">
        <v>230</v>
      </c>
      <c r="N230" t="s">
        <v>30</v>
      </c>
      <c r="O230" t="s">
        <v>231</v>
      </c>
      <c r="P230">
        <v>6</v>
      </c>
      <c r="Q230" s="2">
        <v>1985.64</v>
      </c>
      <c r="R230" t="str">
        <f t="shared" si="12"/>
        <v>1</v>
      </c>
      <c r="S230" s="4">
        <f t="shared" si="13"/>
        <v>6</v>
      </c>
      <c r="T230" s="2">
        <f t="shared" si="14"/>
        <v>1985.64</v>
      </c>
      <c r="U230" s="3">
        <v>20</v>
      </c>
      <c r="V230" s="2">
        <f t="shared" si="15"/>
        <v>397.12800000000004</v>
      </c>
    </row>
    <row r="231" spans="1:22" x14ac:dyDescent="0.25">
      <c r="A231" s="1">
        <v>45433</v>
      </c>
      <c r="B231" t="s">
        <v>36</v>
      </c>
      <c r="C231" t="s">
        <v>107</v>
      </c>
      <c r="D231" t="s">
        <v>639</v>
      </c>
      <c r="E231" t="s">
        <v>56</v>
      </c>
      <c r="F231" t="s">
        <v>57</v>
      </c>
      <c r="G231" t="s">
        <v>48</v>
      </c>
      <c r="H231" t="s">
        <v>37</v>
      </c>
      <c r="I231" s="3" t="s">
        <v>53</v>
      </c>
      <c r="J231" t="s">
        <v>17</v>
      </c>
      <c r="K231" t="s">
        <v>640</v>
      </c>
      <c r="L231">
        <v>2</v>
      </c>
      <c r="N231" t="s">
        <v>18</v>
      </c>
      <c r="O231" t="s">
        <v>19</v>
      </c>
      <c r="P231">
        <v>1</v>
      </c>
      <c r="Q231" s="2">
        <v>15</v>
      </c>
      <c r="R231" t="str">
        <f t="shared" si="12"/>
        <v>1</v>
      </c>
      <c r="S231" s="4">
        <f t="shared" si="13"/>
        <v>1</v>
      </c>
      <c r="T231" s="2">
        <f t="shared" si="14"/>
        <v>15</v>
      </c>
      <c r="U231" s="3">
        <v>0</v>
      </c>
      <c r="V231" s="2">
        <f t="shared" si="15"/>
        <v>0</v>
      </c>
    </row>
    <row r="232" spans="1:22" x14ac:dyDescent="0.25">
      <c r="A232" s="1">
        <v>45434</v>
      </c>
      <c r="B232" t="s">
        <v>36</v>
      </c>
      <c r="C232" t="s">
        <v>111</v>
      </c>
      <c r="D232" t="s">
        <v>355</v>
      </c>
      <c r="E232" t="s">
        <v>132</v>
      </c>
      <c r="F232" t="s">
        <v>133</v>
      </c>
      <c r="G232" t="s">
        <v>134</v>
      </c>
      <c r="H232" t="s">
        <v>39</v>
      </c>
      <c r="I232" s="3" t="s">
        <v>135</v>
      </c>
      <c r="J232" t="s">
        <v>17</v>
      </c>
      <c r="K232" t="s">
        <v>356</v>
      </c>
      <c r="L232">
        <v>1</v>
      </c>
      <c r="M232" t="s">
        <v>81</v>
      </c>
      <c r="N232" t="s">
        <v>31</v>
      </c>
      <c r="O232" t="s">
        <v>82</v>
      </c>
      <c r="P232">
        <v>2</v>
      </c>
      <c r="Q232" s="2">
        <v>83.66</v>
      </c>
      <c r="R232" t="str">
        <f t="shared" si="12"/>
        <v>1</v>
      </c>
      <c r="S232" s="4">
        <f t="shared" si="13"/>
        <v>2</v>
      </c>
      <c r="T232" s="2">
        <f t="shared" si="14"/>
        <v>83.66</v>
      </c>
      <c r="U232" s="3">
        <v>15</v>
      </c>
      <c r="V232" s="2">
        <f t="shared" si="15"/>
        <v>12.548999999999999</v>
      </c>
    </row>
    <row r="233" spans="1:22" x14ac:dyDescent="0.25">
      <c r="A233" s="1">
        <v>45434</v>
      </c>
      <c r="B233" t="s">
        <v>36</v>
      </c>
      <c r="C233" t="s">
        <v>111</v>
      </c>
      <c r="D233" t="s">
        <v>355</v>
      </c>
      <c r="E233" t="s">
        <v>132</v>
      </c>
      <c r="F233" t="s">
        <v>133</v>
      </c>
      <c r="G233" t="s">
        <v>134</v>
      </c>
      <c r="H233" t="s">
        <v>39</v>
      </c>
      <c r="I233" s="3" t="s">
        <v>135</v>
      </c>
      <c r="J233" t="s">
        <v>17</v>
      </c>
      <c r="K233" t="s">
        <v>356</v>
      </c>
      <c r="L233">
        <v>2</v>
      </c>
      <c r="N233" t="s">
        <v>18</v>
      </c>
      <c r="O233" t="s">
        <v>33</v>
      </c>
      <c r="P233">
        <v>1</v>
      </c>
      <c r="Q233" s="2">
        <v>17</v>
      </c>
      <c r="R233" t="str">
        <f t="shared" si="12"/>
        <v>1</v>
      </c>
      <c r="S233" s="4">
        <f t="shared" si="13"/>
        <v>1</v>
      </c>
      <c r="T233" s="2">
        <f t="shared" si="14"/>
        <v>17</v>
      </c>
      <c r="U233" s="3">
        <v>0</v>
      </c>
      <c r="V233" s="2">
        <f t="shared" si="15"/>
        <v>0</v>
      </c>
    </row>
    <row r="234" spans="1:22" x14ac:dyDescent="0.25">
      <c r="A234" s="1">
        <v>45434</v>
      </c>
      <c r="B234" t="s">
        <v>36</v>
      </c>
      <c r="C234" t="s">
        <v>107</v>
      </c>
      <c r="D234" t="s">
        <v>369</v>
      </c>
      <c r="E234" t="s">
        <v>75</v>
      </c>
      <c r="F234" t="s">
        <v>76</v>
      </c>
      <c r="G234" t="s">
        <v>48</v>
      </c>
      <c r="H234" t="s">
        <v>37</v>
      </c>
      <c r="I234" s="3" t="s">
        <v>77</v>
      </c>
      <c r="J234" t="s">
        <v>17</v>
      </c>
      <c r="K234" t="s">
        <v>370</v>
      </c>
      <c r="L234">
        <v>1</v>
      </c>
      <c r="M234" t="s">
        <v>81</v>
      </c>
      <c r="N234" t="s">
        <v>31</v>
      </c>
      <c r="O234" t="s">
        <v>82</v>
      </c>
      <c r="P234">
        <v>10</v>
      </c>
      <c r="Q234" s="2">
        <v>374.2</v>
      </c>
      <c r="R234" t="str">
        <f t="shared" si="12"/>
        <v>1</v>
      </c>
      <c r="S234" s="4">
        <f t="shared" si="13"/>
        <v>10</v>
      </c>
      <c r="T234" s="2">
        <f t="shared" si="14"/>
        <v>374.2</v>
      </c>
      <c r="U234" s="3">
        <v>15</v>
      </c>
      <c r="V234" s="2">
        <f t="shared" si="15"/>
        <v>56.13</v>
      </c>
    </row>
    <row r="235" spans="1:22" x14ac:dyDescent="0.25">
      <c r="A235" s="1">
        <v>45434</v>
      </c>
      <c r="B235" t="s">
        <v>36</v>
      </c>
      <c r="C235" t="s">
        <v>107</v>
      </c>
      <c r="D235" t="s">
        <v>369</v>
      </c>
      <c r="E235" t="s">
        <v>75</v>
      </c>
      <c r="F235" t="s">
        <v>76</v>
      </c>
      <c r="G235" t="s">
        <v>48</v>
      </c>
      <c r="H235" t="s">
        <v>37</v>
      </c>
      <c r="I235" s="3" t="s">
        <v>77</v>
      </c>
      <c r="J235" t="s">
        <v>17</v>
      </c>
      <c r="K235" t="s">
        <v>370</v>
      </c>
      <c r="L235">
        <v>2</v>
      </c>
      <c r="N235" t="s">
        <v>18</v>
      </c>
      <c r="O235" t="s">
        <v>19</v>
      </c>
      <c r="P235">
        <v>1</v>
      </c>
      <c r="Q235" s="2">
        <v>15</v>
      </c>
      <c r="R235" t="str">
        <f t="shared" si="12"/>
        <v>1</v>
      </c>
      <c r="S235" s="4">
        <f t="shared" si="13"/>
        <v>1</v>
      </c>
      <c r="T235" s="2">
        <f t="shared" si="14"/>
        <v>15</v>
      </c>
      <c r="U235" s="3">
        <v>0</v>
      </c>
      <c r="V235" s="2">
        <f t="shared" si="15"/>
        <v>0</v>
      </c>
    </row>
    <row r="236" spans="1:22" x14ac:dyDescent="0.25">
      <c r="A236" s="1">
        <v>45434</v>
      </c>
      <c r="B236" t="s">
        <v>36</v>
      </c>
      <c r="D236" t="s">
        <v>371</v>
      </c>
      <c r="E236" t="s">
        <v>100</v>
      </c>
      <c r="F236" t="s">
        <v>101</v>
      </c>
      <c r="G236" t="s">
        <v>102</v>
      </c>
      <c r="H236" t="s">
        <v>37</v>
      </c>
      <c r="I236" s="3" t="s">
        <v>103</v>
      </c>
      <c r="J236" t="s">
        <v>17</v>
      </c>
      <c r="K236" t="s">
        <v>372</v>
      </c>
      <c r="L236">
        <v>1</v>
      </c>
      <c r="M236" t="s">
        <v>165</v>
      </c>
      <c r="N236" t="s">
        <v>32</v>
      </c>
      <c r="O236" t="s">
        <v>166</v>
      </c>
      <c r="P236">
        <v>2</v>
      </c>
      <c r="Q236" s="2">
        <v>120.4</v>
      </c>
      <c r="R236" t="str">
        <f t="shared" si="12"/>
        <v>1</v>
      </c>
      <c r="S236" s="4">
        <f t="shared" si="13"/>
        <v>2</v>
      </c>
      <c r="T236" s="2">
        <f t="shared" si="14"/>
        <v>120.4</v>
      </c>
      <c r="U236" s="3">
        <v>18</v>
      </c>
      <c r="V236" s="2">
        <f t="shared" si="15"/>
        <v>21.672000000000004</v>
      </c>
    </row>
    <row r="237" spans="1:22" x14ac:dyDescent="0.25">
      <c r="A237" s="1">
        <v>45434</v>
      </c>
      <c r="B237" t="s">
        <v>36</v>
      </c>
      <c r="D237" t="s">
        <v>371</v>
      </c>
      <c r="E237" t="s">
        <v>100</v>
      </c>
      <c r="F237" t="s">
        <v>101</v>
      </c>
      <c r="G237" t="s">
        <v>102</v>
      </c>
      <c r="H237" t="s">
        <v>37</v>
      </c>
      <c r="I237" s="3" t="s">
        <v>103</v>
      </c>
      <c r="J237" t="s">
        <v>17</v>
      </c>
      <c r="K237" t="s">
        <v>372</v>
      </c>
      <c r="L237">
        <v>2</v>
      </c>
      <c r="N237" t="s">
        <v>18</v>
      </c>
      <c r="O237" t="s">
        <v>33</v>
      </c>
      <c r="P237">
        <v>1</v>
      </c>
      <c r="Q237" s="2">
        <v>17</v>
      </c>
      <c r="R237" t="str">
        <f t="shared" si="12"/>
        <v>1</v>
      </c>
      <c r="S237" s="4">
        <f t="shared" si="13"/>
        <v>1</v>
      </c>
      <c r="T237" s="2">
        <f t="shared" si="14"/>
        <v>17</v>
      </c>
      <c r="U237" s="3">
        <v>0</v>
      </c>
      <c r="V237" s="2">
        <f t="shared" si="15"/>
        <v>0</v>
      </c>
    </row>
    <row r="238" spans="1:22" x14ac:dyDescent="0.25">
      <c r="A238" s="1">
        <v>45434</v>
      </c>
      <c r="B238" t="s">
        <v>36</v>
      </c>
      <c r="C238" t="s">
        <v>107</v>
      </c>
      <c r="D238" t="s">
        <v>373</v>
      </c>
      <c r="E238" t="s">
        <v>374</v>
      </c>
      <c r="F238" t="s">
        <v>375</v>
      </c>
      <c r="G238" t="s">
        <v>376</v>
      </c>
      <c r="H238" t="s">
        <v>37</v>
      </c>
      <c r="I238" s="3" t="s">
        <v>377</v>
      </c>
      <c r="J238" t="s">
        <v>17</v>
      </c>
      <c r="K238" t="s">
        <v>378</v>
      </c>
      <c r="L238">
        <v>1</v>
      </c>
      <c r="M238" t="s">
        <v>379</v>
      </c>
      <c r="N238" t="s">
        <v>29</v>
      </c>
      <c r="O238" t="s">
        <v>380</v>
      </c>
      <c r="P238">
        <v>3</v>
      </c>
      <c r="Q238" s="2">
        <v>201.75</v>
      </c>
      <c r="R238" t="str">
        <f t="shared" si="12"/>
        <v>1</v>
      </c>
      <c r="S238" s="4">
        <f t="shared" si="13"/>
        <v>3</v>
      </c>
      <c r="T238" s="2">
        <f t="shared" si="14"/>
        <v>201.75</v>
      </c>
      <c r="U238" s="3">
        <v>15</v>
      </c>
      <c r="V238" s="2">
        <f t="shared" si="15"/>
        <v>30.262499999999999</v>
      </c>
    </row>
    <row r="239" spans="1:22" x14ac:dyDescent="0.25">
      <c r="A239" s="1">
        <v>45434</v>
      </c>
      <c r="B239" t="s">
        <v>36</v>
      </c>
      <c r="C239" t="s">
        <v>107</v>
      </c>
      <c r="D239" t="s">
        <v>373</v>
      </c>
      <c r="E239" t="s">
        <v>374</v>
      </c>
      <c r="F239" t="s">
        <v>375</v>
      </c>
      <c r="G239" t="s">
        <v>376</v>
      </c>
      <c r="H239" t="s">
        <v>37</v>
      </c>
      <c r="I239" s="3" t="s">
        <v>377</v>
      </c>
      <c r="J239" t="s">
        <v>17</v>
      </c>
      <c r="K239" t="s">
        <v>378</v>
      </c>
      <c r="L239">
        <v>2</v>
      </c>
      <c r="N239" t="s">
        <v>18</v>
      </c>
      <c r="O239" t="s">
        <v>19</v>
      </c>
      <c r="P239">
        <v>1</v>
      </c>
      <c r="Q239" s="2">
        <v>15</v>
      </c>
      <c r="R239" t="str">
        <f t="shared" si="12"/>
        <v>1</v>
      </c>
      <c r="S239" s="4">
        <f t="shared" si="13"/>
        <v>1</v>
      </c>
      <c r="T239" s="2">
        <f t="shared" si="14"/>
        <v>15</v>
      </c>
      <c r="U239" s="3">
        <v>0</v>
      </c>
      <c r="V239" s="2">
        <f t="shared" si="15"/>
        <v>0</v>
      </c>
    </row>
    <row r="240" spans="1:22" x14ac:dyDescent="0.25">
      <c r="A240" s="1">
        <v>45434</v>
      </c>
      <c r="B240" t="s">
        <v>36</v>
      </c>
      <c r="C240" t="s">
        <v>111</v>
      </c>
      <c r="D240" t="s">
        <v>641</v>
      </c>
      <c r="E240" t="s">
        <v>55</v>
      </c>
      <c r="F240" t="s">
        <v>50</v>
      </c>
      <c r="G240" t="s">
        <v>51</v>
      </c>
      <c r="H240" t="s">
        <v>39</v>
      </c>
      <c r="I240" s="3" t="s">
        <v>52</v>
      </c>
      <c r="J240" t="s">
        <v>17</v>
      </c>
      <c r="K240" t="s">
        <v>642</v>
      </c>
      <c r="L240">
        <v>1</v>
      </c>
      <c r="M240" t="s">
        <v>34</v>
      </c>
      <c r="N240" t="s">
        <v>29</v>
      </c>
      <c r="O240" t="s">
        <v>35</v>
      </c>
      <c r="P240">
        <v>1</v>
      </c>
      <c r="Q240" s="2">
        <v>280.04000000000002</v>
      </c>
      <c r="R240" t="str">
        <f t="shared" si="12"/>
        <v>1</v>
      </c>
      <c r="S240" s="4">
        <f t="shared" si="13"/>
        <v>1</v>
      </c>
      <c r="T240" s="2">
        <f t="shared" si="14"/>
        <v>280.04000000000002</v>
      </c>
      <c r="U240" s="3">
        <v>15</v>
      </c>
      <c r="V240" s="2">
        <f t="shared" si="15"/>
        <v>42.006</v>
      </c>
    </row>
    <row r="241" spans="1:22" x14ac:dyDescent="0.25">
      <c r="A241" s="1">
        <v>45434</v>
      </c>
      <c r="B241" t="s">
        <v>36</v>
      </c>
      <c r="C241" t="s">
        <v>111</v>
      </c>
      <c r="D241" t="s">
        <v>641</v>
      </c>
      <c r="E241" t="s">
        <v>55</v>
      </c>
      <c r="F241" t="s">
        <v>50</v>
      </c>
      <c r="G241" t="s">
        <v>51</v>
      </c>
      <c r="H241" t="s">
        <v>39</v>
      </c>
      <c r="I241" s="3" t="s">
        <v>52</v>
      </c>
      <c r="J241" t="s">
        <v>17</v>
      </c>
      <c r="K241" t="s">
        <v>642</v>
      </c>
      <c r="L241">
        <v>2</v>
      </c>
      <c r="N241" t="s">
        <v>18</v>
      </c>
      <c r="O241" t="s">
        <v>19</v>
      </c>
      <c r="P241">
        <v>1</v>
      </c>
      <c r="Q241" s="2">
        <v>15</v>
      </c>
      <c r="R241" t="str">
        <f t="shared" si="12"/>
        <v>1</v>
      </c>
      <c r="S241" s="4">
        <f t="shared" si="13"/>
        <v>1</v>
      </c>
      <c r="T241" s="2">
        <f t="shared" si="14"/>
        <v>15</v>
      </c>
      <c r="U241" s="3">
        <v>0</v>
      </c>
      <c r="V241" s="2">
        <f t="shared" si="15"/>
        <v>0</v>
      </c>
    </row>
    <row r="242" spans="1:22" x14ac:dyDescent="0.25">
      <c r="A242" s="1">
        <v>45434</v>
      </c>
      <c r="B242" t="s">
        <v>36</v>
      </c>
      <c r="C242" t="s">
        <v>111</v>
      </c>
      <c r="D242" t="s">
        <v>643</v>
      </c>
      <c r="E242" t="s">
        <v>55</v>
      </c>
      <c r="F242" t="s">
        <v>50</v>
      </c>
      <c r="G242" t="s">
        <v>51</v>
      </c>
      <c r="H242" t="s">
        <v>39</v>
      </c>
      <c r="I242" s="3" t="s">
        <v>52</v>
      </c>
      <c r="J242" t="s">
        <v>17</v>
      </c>
      <c r="K242" t="s">
        <v>644</v>
      </c>
      <c r="L242">
        <v>1</v>
      </c>
      <c r="M242" t="s">
        <v>34</v>
      </c>
      <c r="N242" t="s">
        <v>29</v>
      </c>
      <c r="O242" t="s">
        <v>35</v>
      </c>
      <c r="P242">
        <v>1</v>
      </c>
      <c r="Q242" s="2">
        <v>280.04000000000002</v>
      </c>
      <c r="R242" t="str">
        <f t="shared" si="12"/>
        <v>1</v>
      </c>
      <c r="S242" s="4">
        <f t="shared" si="13"/>
        <v>1</v>
      </c>
      <c r="T242" s="2">
        <f t="shared" si="14"/>
        <v>280.04000000000002</v>
      </c>
      <c r="U242" s="3">
        <v>15</v>
      </c>
      <c r="V242" s="2">
        <f t="shared" si="15"/>
        <v>42.006</v>
      </c>
    </row>
    <row r="243" spans="1:22" x14ac:dyDescent="0.25">
      <c r="A243" s="1">
        <v>45434</v>
      </c>
      <c r="B243" t="s">
        <v>36</v>
      </c>
      <c r="C243" t="s">
        <v>111</v>
      </c>
      <c r="D243" t="s">
        <v>643</v>
      </c>
      <c r="E243" t="s">
        <v>55</v>
      </c>
      <c r="F243" t="s">
        <v>50</v>
      </c>
      <c r="G243" t="s">
        <v>51</v>
      </c>
      <c r="H243" t="s">
        <v>39</v>
      </c>
      <c r="I243" s="3" t="s">
        <v>52</v>
      </c>
      <c r="J243" t="s">
        <v>17</v>
      </c>
      <c r="K243" t="s">
        <v>644</v>
      </c>
      <c r="L243">
        <v>2</v>
      </c>
      <c r="N243" t="s">
        <v>18</v>
      </c>
      <c r="O243" t="s">
        <v>19</v>
      </c>
      <c r="P243">
        <v>1</v>
      </c>
      <c r="Q243" s="2">
        <v>15</v>
      </c>
      <c r="R243" t="str">
        <f t="shared" si="12"/>
        <v>1</v>
      </c>
      <c r="S243" s="4">
        <f t="shared" si="13"/>
        <v>1</v>
      </c>
      <c r="T243" s="2">
        <f t="shared" si="14"/>
        <v>15</v>
      </c>
      <c r="U243" s="3">
        <v>0</v>
      </c>
      <c r="V243" s="2">
        <f t="shared" si="15"/>
        <v>0</v>
      </c>
    </row>
    <row r="244" spans="1:22" x14ac:dyDescent="0.25">
      <c r="A244" s="1">
        <v>45434</v>
      </c>
      <c r="B244" t="s">
        <v>36</v>
      </c>
      <c r="C244" t="s">
        <v>108</v>
      </c>
      <c r="D244" t="s">
        <v>645</v>
      </c>
      <c r="E244" t="s">
        <v>44</v>
      </c>
      <c r="F244" t="s">
        <v>45</v>
      </c>
      <c r="G244" t="s">
        <v>46</v>
      </c>
      <c r="H244" t="s">
        <v>37</v>
      </c>
      <c r="I244" s="3" t="s">
        <v>47</v>
      </c>
      <c r="J244" t="s">
        <v>17</v>
      </c>
      <c r="K244" t="s">
        <v>646</v>
      </c>
      <c r="L244">
        <v>1</v>
      </c>
      <c r="M244" t="s">
        <v>647</v>
      </c>
      <c r="N244" t="s">
        <v>31</v>
      </c>
      <c r="O244" t="s">
        <v>648</v>
      </c>
      <c r="P244">
        <v>1</v>
      </c>
      <c r="Q244" s="2">
        <v>259.88</v>
      </c>
      <c r="R244" t="str">
        <f t="shared" si="12"/>
        <v>1</v>
      </c>
      <c r="S244" s="4">
        <f t="shared" si="13"/>
        <v>1</v>
      </c>
      <c r="T244" s="2">
        <f t="shared" si="14"/>
        <v>259.88</v>
      </c>
      <c r="U244" s="3">
        <v>15</v>
      </c>
      <c r="V244" s="2">
        <f t="shared" si="15"/>
        <v>38.981999999999999</v>
      </c>
    </row>
    <row r="245" spans="1:22" x14ac:dyDescent="0.25">
      <c r="A245" s="1">
        <v>45434</v>
      </c>
      <c r="B245" t="s">
        <v>36</v>
      </c>
      <c r="C245" t="s">
        <v>108</v>
      </c>
      <c r="D245" t="s">
        <v>645</v>
      </c>
      <c r="E245" t="s">
        <v>44</v>
      </c>
      <c r="F245" t="s">
        <v>45</v>
      </c>
      <c r="G245" t="s">
        <v>46</v>
      </c>
      <c r="H245" t="s">
        <v>37</v>
      </c>
      <c r="I245" s="3" t="s">
        <v>47</v>
      </c>
      <c r="J245" t="s">
        <v>17</v>
      </c>
      <c r="K245" t="s">
        <v>646</v>
      </c>
      <c r="L245">
        <v>2</v>
      </c>
      <c r="M245" t="s">
        <v>649</v>
      </c>
      <c r="N245" t="s">
        <v>30</v>
      </c>
      <c r="O245" t="s">
        <v>650</v>
      </c>
      <c r="P245">
        <v>3</v>
      </c>
      <c r="Q245" s="2">
        <v>1674.78</v>
      </c>
      <c r="R245" t="str">
        <f t="shared" si="12"/>
        <v>1</v>
      </c>
      <c r="S245" s="4">
        <f t="shared" si="13"/>
        <v>3</v>
      </c>
      <c r="T245" s="2">
        <f t="shared" si="14"/>
        <v>1674.78</v>
      </c>
      <c r="U245" s="3">
        <v>20</v>
      </c>
      <c r="V245" s="2">
        <f t="shared" si="15"/>
        <v>334.95599999999996</v>
      </c>
    </row>
    <row r="246" spans="1:22" x14ac:dyDescent="0.25">
      <c r="A246" s="1">
        <v>45434</v>
      </c>
      <c r="B246" t="s">
        <v>36</v>
      </c>
      <c r="C246" t="s">
        <v>108</v>
      </c>
      <c r="D246" t="s">
        <v>645</v>
      </c>
      <c r="E246" t="s">
        <v>44</v>
      </c>
      <c r="F246" t="s">
        <v>45</v>
      </c>
      <c r="G246" t="s">
        <v>46</v>
      </c>
      <c r="H246" t="s">
        <v>37</v>
      </c>
      <c r="I246" s="3" t="s">
        <v>47</v>
      </c>
      <c r="J246" t="s">
        <v>17</v>
      </c>
      <c r="K246" t="s">
        <v>646</v>
      </c>
      <c r="L246">
        <v>3</v>
      </c>
      <c r="M246" t="s">
        <v>651</v>
      </c>
      <c r="N246" t="s">
        <v>30</v>
      </c>
      <c r="O246" t="s">
        <v>652</v>
      </c>
      <c r="P246">
        <v>2</v>
      </c>
      <c r="Q246" s="2">
        <v>622.84</v>
      </c>
      <c r="R246" t="str">
        <f t="shared" si="12"/>
        <v>1</v>
      </c>
      <c r="S246" s="4">
        <f t="shared" si="13"/>
        <v>2</v>
      </c>
      <c r="T246" s="2">
        <f t="shared" si="14"/>
        <v>622.84</v>
      </c>
      <c r="U246" s="3">
        <v>20</v>
      </c>
      <c r="V246" s="2">
        <f t="shared" si="15"/>
        <v>124.56800000000001</v>
      </c>
    </row>
    <row r="247" spans="1:22" x14ac:dyDescent="0.25">
      <c r="A247" s="1">
        <v>45434</v>
      </c>
      <c r="B247" t="s">
        <v>36</v>
      </c>
      <c r="C247" t="s">
        <v>108</v>
      </c>
      <c r="D247" t="s">
        <v>645</v>
      </c>
      <c r="E247" t="s">
        <v>44</v>
      </c>
      <c r="F247" t="s">
        <v>45</v>
      </c>
      <c r="G247" t="s">
        <v>46</v>
      </c>
      <c r="H247" t="s">
        <v>37</v>
      </c>
      <c r="I247" s="3" t="s">
        <v>47</v>
      </c>
      <c r="J247" t="s">
        <v>17</v>
      </c>
      <c r="K247" t="s">
        <v>646</v>
      </c>
      <c r="L247">
        <v>4</v>
      </c>
      <c r="N247" t="s">
        <v>18</v>
      </c>
      <c r="O247" t="s">
        <v>19</v>
      </c>
      <c r="P247">
        <v>1</v>
      </c>
      <c r="Q247" s="2">
        <v>15</v>
      </c>
      <c r="R247" t="str">
        <f t="shared" si="12"/>
        <v>1</v>
      </c>
      <c r="S247" s="4">
        <f t="shared" si="13"/>
        <v>1</v>
      </c>
      <c r="T247" s="2">
        <f t="shared" si="14"/>
        <v>15</v>
      </c>
      <c r="U247" s="3">
        <v>0</v>
      </c>
      <c r="V247" s="2">
        <f t="shared" si="15"/>
        <v>0</v>
      </c>
    </row>
    <row r="248" spans="1:22" x14ac:dyDescent="0.25">
      <c r="A248" s="1">
        <v>45434</v>
      </c>
      <c r="B248" t="s">
        <v>36</v>
      </c>
      <c r="D248" t="s">
        <v>653</v>
      </c>
      <c r="E248" t="s">
        <v>118</v>
      </c>
      <c r="F248" t="s">
        <v>119</v>
      </c>
      <c r="G248" t="s">
        <v>96</v>
      </c>
      <c r="H248" t="s">
        <v>37</v>
      </c>
      <c r="I248" s="3" t="s">
        <v>97</v>
      </c>
      <c r="J248" t="s">
        <v>17</v>
      </c>
      <c r="K248" t="s">
        <v>654</v>
      </c>
      <c r="L248">
        <v>1</v>
      </c>
      <c r="M248" t="s">
        <v>240</v>
      </c>
      <c r="N248" t="s">
        <v>30</v>
      </c>
      <c r="O248" t="s">
        <v>241</v>
      </c>
      <c r="P248">
        <v>1</v>
      </c>
      <c r="Q248" s="2">
        <v>450.11</v>
      </c>
      <c r="R248" t="str">
        <f t="shared" si="12"/>
        <v>1</v>
      </c>
      <c r="S248" s="4">
        <f t="shared" si="13"/>
        <v>1</v>
      </c>
      <c r="T248" s="2">
        <f t="shared" si="14"/>
        <v>450.11</v>
      </c>
      <c r="U248" s="3">
        <v>20</v>
      </c>
      <c r="V248" s="2">
        <f t="shared" si="15"/>
        <v>90.022000000000006</v>
      </c>
    </row>
    <row r="249" spans="1:22" x14ac:dyDescent="0.25">
      <c r="A249" s="1">
        <v>45434</v>
      </c>
      <c r="B249" t="s">
        <v>36</v>
      </c>
      <c r="D249" t="s">
        <v>653</v>
      </c>
      <c r="E249" t="s">
        <v>118</v>
      </c>
      <c r="F249" t="s">
        <v>119</v>
      </c>
      <c r="G249" t="s">
        <v>96</v>
      </c>
      <c r="H249" t="s">
        <v>37</v>
      </c>
      <c r="I249" s="3" t="s">
        <v>97</v>
      </c>
      <c r="J249" t="s">
        <v>17</v>
      </c>
      <c r="K249" t="s">
        <v>654</v>
      </c>
      <c r="L249">
        <v>2</v>
      </c>
      <c r="N249" t="s">
        <v>18</v>
      </c>
      <c r="O249" t="s">
        <v>19</v>
      </c>
      <c r="P249">
        <v>1</v>
      </c>
      <c r="Q249" s="2">
        <v>15</v>
      </c>
      <c r="R249" t="str">
        <f t="shared" si="12"/>
        <v>1</v>
      </c>
      <c r="S249" s="4">
        <f t="shared" si="13"/>
        <v>1</v>
      </c>
      <c r="T249" s="2">
        <f t="shared" si="14"/>
        <v>15</v>
      </c>
      <c r="U249" s="3">
        <v>0</v>
      </c>
      <c r="V249" s="2">
        <f t="shared" si="15"/>
        <v>0</v>
      </c>
    </row>
    <row r="250" spans="1:22" x14ac:dyDescent="0.25">
      <c r="A250" s="1">
        <v>45434</v>
      </c>
      <c r="B250" t="s">
        <v>36</v>
      </c>
      <c r="C250" t="s">
        <v>111</v>
      </c>
      <c r="D250" t="s">
        <v>663</v>
      </c>
      <c r="E250" t="s">
        <v>55</v>
      </c>
      <c r="F250" t="s">
        <v>50</v>
      </c>
      <c r="G250" t="s">
        <v>51</v>
      </c>
      <c r="H250" t="s">
        <v>39</v>
      </c>
      <c r="I250" s="3" t="s">
        <v>52</v>
      </c>
      <c r="J250" t="s">
        <v>17</v>
      </c>
      <c r="K250" t="s">
        <v>664</v>
      </c>
      <c r="L250">
        <v>1</v>
      </c>
      <c r="M250" t="s">
        <v>34</v>
      </c>
      <c r="N250" t="s">
        <v>29</v>
      </c>
      <c r="O250" t="s">
        <v>35</v>
      </c>
      <c r="P250">
        <v>1</v>
      </c>
      <c r="Q250" s="2">
        <v>280.04000000000002</v>
      </c>
      <c r="R250" t="str">
        <f t="shared" si="12"/>
        <v>1</v>
      </c>
      <c r="S250" s="4">
        <f t="shared" si="13"/>
        <v>1</v>
      </c>
      <c r="T250" s="2">
        <f t="shared" si="14"/>
        <v>280.04000000000002</v>
      </c>
      <c r="U250" s="3">
        <v>15</v>
      </c>
      <c r="V250" s="2">
        <f t="shared" si="15"/>
        <v>42.006</v>
      </c>
    </row>
    <row r="251" spans="1:22" x14ac:dyDescent="0.25">
      <c r="A251" s="1">
        <v>45434</v>
      </c>
      <c r="B251" t="s">
        <v>36</v>
      </c>
      <c r="C251" t="s">
        <v>111</v>
      </c>
      <c r="D251" t="s">
        <v>663</v>
      </c>
      <c r="E251" t="s">
        <v>55</v>
      </c>
      <c r="F251" t="s">
        <v>50</v>
      </c>
      <c r="G251" t="s">
        <v>51</v>
      </c>
      <c r="H251" t="s">
        <v>39</v>
      </c>
      <c r="I251" s="3" t="s">
        <v>52</v>
      </c>
      <c r="J251" t="s">
        <v>17</v>
      </c>
      <c r="K251" t="s">
        <v>664</v>
      </c>
      <c r="L251">
        <v>2</v>
      </c>
      <c r="N251" t="s">
        <v>18</v>
      </c>
      <c r="O251" t="s">
        <v>19</v>
      </c>
      <c r="P251">
        <v>1</v>
      </c>
      <c r="Q251" s="2">
        <v>15</v>
      </c>
      <c r="R251" t="str">
        <f t="shared" si="12"/>
        <v>1</v>
      </c>
      <c r="S251" s="4">
        <f t="shared" si="13"/>
        <v>1</v>
      </c>
      <c r="T251" s="2">
        <f t="shared" si="14"/>
        <v>15</v>
      </c>
      <c r="U251" s="3">
        <v>0</v>
      </c>
      <c r="V251" s="2">
        <f t="shared" si="15"/>
        <v>0</v>
      </c>
    </row>
    <row r="252" spans="1:22" x14ac:dyDescent="0.25">
      <c r="A252" s="1">
        <v>45435</v>
      </c>
      <c r="B252" t="s">
        <v>36</v>
      </c>
      <c r="C252" t="s">
        <v>108</v>
      </c>
      <c r="D252" t="s">
        <v>665</v>
      </c>
      <c r="E252" t="s">
        <v>44</v>
      </c>
      <c r="F252" t="s">
        <v>45</v>
      </c>
      <c r="G252" t="s">
        <v>46</v>
      </c>
      <c r="H252" t="s">
        <v>37</v>
      </c>
      <c r="I252" s="3" t="s">
        <v>47</v>
      </c>
      <c r="J252" t="s">
        <v>17</v>
      </c>
      <c r="K252" t="s">
        <v>666</v>
      </c>
      <c r="L252">
        <v>1</v>
      </c>
      <c r="M252" t="s">
        <v>667</v>
      </c>
      <c r="N252" t="s">
        <v>30</v>
      </c>
      <c r="O252" t="s">
        <v>668</v>
      </c>
      <c r="P252">
        <v>2</v>
      </c>
      <c r="Q252" s="2">
        <v>916.44</v>
      </c>
      <c r="R252" t="str">
        <f t="shared" si="12"/>
        <v>1</v>
      </c>
      <c r="S252" s="4">
        <f t="shared" si="13"/>
        <v>2</v>
      </c>
      <c r="T252" s="2">
        <f t="shared" si="14"/>
        <v>916.44</v>
      </c>
      <c r="U252" s="3">
        <v>20</v>
      </c>
      <c r="V252" s="2">
        <f t="shared" si="15"/>
        <v>183.28800000000004</v>
      </c>
    </row>
    <row r="253" spans="1:22" x14ac:dyDescent="0.25">
      <c r="A253" s="1">
        <v>45435</v>
      </c>
      <c r="B253" t="s">
        <v>36</v>
      </c>
      <c r="C253" t="s">
        <v>108</v>
      </c>
      <c r="D253" t="s">
        <v>665</v>
      </c>
      <c r="E253" t="s">
        <v>44</v>
      </c>
      <c r="F253" t="s">
        <v>45</v>
      </c>
      <c r="G253" t="s">
        <v>46</v>
      </c>
      <c r="H253" t="s">
        <v>37</v>
      </c>
      <c r="I253" s="3" t="s">
        <v>47</v>
      </c>
      <c r="J253" t="s">
        <v>17</v>
      </c>
      <c r="K253" t="s">
        <v>666</v>
      </c>
      <c r="L253">
        <v>2</v>
      </c>
      <c r="M253" t="s">
        <v>171</v>
      </c>
      <c r="N253" t="s">
        <v>30</v>
      </c>
      <c r="O253" t="s">
        <v>172</v>
      </c>
      <c r="P253">
        <v>4</v>
      </c>
      <c r="Q253" s="2">
        <v>869.44</v>
      </c>
      <c r="R253" t="str">
        <f t="shared" si="12"/>
        <v>1</v>
      </c>
      <c r="S253" s="4">
        <f t="shared" si="13"/>
        <v>4</v>
      </c>
      <c r="T253" s="2">
        <f t="shared" si="14"/>
        <v>869.44</v>
      </c>
      <c r="U253" s="3">
        <v>20</v>
      </c>
      <c r="V253" s="2">
        <f t="shared" si="15"/>
        <v>173.88800000000003</v>
      </c>
    </row>
    <row r="254" spans="1:22" x14ac:dyDescent="0.25">
      <c r="A254" s="1">
        <v>45435</v>
      </c>
      <c r="B254" t="s">
        <v>36</v>
      </c>
      <c r="C254" t="s">
        <v>108</v>
      </c>
      <c r="D254" t="s">
        <v>665</v>
      </c>
      <c r="E254" t="s">
        <v>44</v>
      </c>
      <c r="F254" t="s">
        <v>45</v>
      </c>
      <c r="G254" t="s">
        <v>46</v>
      </c>
      <c r="H254" t="s">
        <v>37</v>
      </c>
      <c r="I254" s="3" t="s">
        <v>47</v>
      </c>
      <c r="J254" t="s">
        <v>17</v>
      </c>
      <c r="K254" t="s">
        <v>666</v>
      </c>
      <c r="L254">
        <v>3</v>
      </c>
      <c r="N254" t="s">
        <v>18</v>
      </c>
      <c r="O254" t="s">
        <v>19</v>
      </c>
      <c r="P254">
        <v>1</v>
      </c>
      <c r="Q254" s="2">
        <v>15</v>
      </c>
      <c r="R254" t="str">
        <f t="shared" si="12"/>
        <v>1</v>
      </c>
      <c r="S254" s="4">
        <f t="shared" si="13"/>
        <v>1</v>
      </c>
      <c r="T254" s="2">
        <f t="shared" si="14"/>
        <v>15</v>
      </c>
      <c r="U254" s="3">
        <v>0</v>
      </c>
      <c r="V254" s="2">
        <f t="shared" si="15"/>
        <v>0</v>
      </c>
    </row>
    <row r="255" spans="1:22" x14ac:dyDescent="0.25">
      <c r="A255" s="1">
        <v>45435</v>
      </c>
      <c r="B255" t="s">
        <v>36</v>
      </c>
      <c r="C255" t="s">
        <v>38</v>
      </c>
      <c r="D255" t="s">
        <v>669</v>
      </c>
      <c r="E255" t="s">
        <v>69</v>
      </c>
      <c r="F255" t="s">
        <v>70</v>
      </c>
      <c r="G255" t="s">
        <v>41</v>
      </c>
      <c r="H255" t="s">
        <v>37</v>
      </c>
      <c r="I255" s="3" t="s">
        <v>71</v>
      </c>
      <c r="J255" t="s">
        <v>17</v>
      </c>
      <c r="K255" t="s">
        <v>670</v>
      </c>
      <c r="L255">
        <v>1</v>
      </c>
      <c r="M255" t="s">
        <v>28</v>
      </c>
      <c r="N255" t="s">
        <v>29</v>
      </c>
      <c r="O255" t="s">
        <v>68</v>
      </c>
      <c r="P255">
        <v>2</v>
      </c>
      <c r="Q255" s="2">
        <v>211.68</v>
      </c>
      <c r="R255" t="str">
        <f t="shared" si="12"/>
        <v>1</v>
      </c>
      <c r="S255" s="4">
        <f t="shared" si="13"/>
        <v>2</v>
      </c>
      <c r="T255" s="2">
        <f t="shared" si="14"/>
        <v>211.68</v>
      </c>
      <c r="U255" s="3">
        <v>15</v>
      </c>
      <c r="V255" s="2">
        <f t="shared" si="15"/>
        <v>31.752000000000002</v>
      </c>
    </row>
    <row r="256" spans="1:22" x14ac:dyDescent="0.25">
      <c r="A256" s="1">
        <v>45435</v>
      </c>
      <c r="B256" t="s">
        <v>36</v>
      </c>
      <c r="C256" t="s">
        <v>110</v>
      </c>
      <c r="D256" t="s">
        <v>671</v>
      </c>
      <c r="E256" t="s">
        <v>49</v>
      </c>
      <c r="F256" t="s">
        <v>65</v>
      </c>
      <c r="G256" t="s">
        <v>43</v>
      </c>
      <c r="H256" t="s">
        <v>39</v>
      </c>
      <c r="I256" s="3" t="s">
        <v>66</v>
      </c>
      <c r="J256" t="s">
        <v>17</v>
      </c>
      <c r="K256" t="s">
        <v>672</v>
      </c>
      <c r="L256">
        <v>1</v>
      </c>
      <c r="M256" t="s">
        <v>625</v>
      </c>
      <c r="N256" t="s">
        <v>30</v>
      </c>
      <c r="O256" t="s">
        <v>626</v>
      </c>
      <c r="P256">
        <v>1</v>
      </c>
      <c r="Q256" s="2">
        <v>414.96</v>
      </c>
      <c r="R256" t="str">
        <f t="shared" si="12"/>
        <v>1</v>
      </c>
      <c r="S256" s="4">
        <f t="shared" si="13"/>
        <v>1</v>
      </c>
      <c r="T256" s="2">
        <f t="shared" si="14"/>
        <v>414.96</v>
      </c>
      <c r="U256" s="3">
        <v>20</v>
      </c>
      <c r="V256" s="2">
        <f t="shared" si="15"/>
        <v>82.99199999999999</v>
      </c>
    </row>
    <row r="257" spans="1:22" x14ac:dyDescent="0.25">
      <c r="A257" s="1">
        <v>45435</v>
      </c>
      <c r="B257" t="s">
        <v>36</v>
      </c>
      <c r="C257" t="s">
        <v>108</v>
      </c>
      <c r="D257" t="s">
        <v>673</v>
      </c>
      <c r="E257" t="s">
        <v>58</v>
      </c>
      <c r="F257" t="s">
        <v>59</v>
      </c>
      <c r="G257" t="s">
        <v>42</v>
      </c>
      <c r="H257" t="s">
        <v>37</v>
      </c>
      <c r="I257" s="3" t="s">
        <v>60</v>
      </c>
      <c r="J257" t="s">
        <v>17</v>
      </c>
      <c r="K257" t="s">
        <v>674</v>
      </c>
      <c r="L257">
        <v>1</v>
      </c>
      <c r="M257" t="s">
        <v>238</v>
      </c>
      <c r="N257" t="s">
        <v>30</v>
      </c>
      <c r="O257" t="s">
        <v>239</v>
      </c>
      <c r="P257">
        <v>1</v>
      </c>
      <c r="Q257" s="2">
        <v>330.94</v>
      </c>
      <c r="R257" t="str">
        <f t="shared" si="12"/>
        <v>1</v>
      </c>
      <c r="S257" s="4">
        <f t="shared" si="13"/>
        <v>1</v>
      </c>
      <c r="T257" s="2">
        <f t="shared" si="14"/>
        <v>330.94</v>
      </c>
      <c r="U257" s="3">
        <v>20</v>
      </c>
      <c r="V257" s="2">
        <f t="shared" si="15"/>
        <v>66.188000000000002</v>
      </c>
    </row>
    <row r="258" spans="1:22" x14ac:dyDescent="0.25">
      <c r="A258" s="1">
        <v>45435</v>
      </c>
      <c r="B258" t="s">
        <v>36</v>
      </c>
      <c r="C258" t="s">
        <v>108</v>
      </c>
      <c r="D258" t="s">
        <v>673</v>
      </c>
      <c r="E258" t="s">
        <v>58</v>
      </c>
      <c r="F258" t="s">
        <v>59</v>
      </c>
      <c r="G258" t="s">
        <v>42</v>
      </c>
      <c r="H258" t="s">
        <v>37</v>
      </c>
      <c r="I258" s="3" t="s">
        <v>60</v>
      </c>
      <c r="J258" t="s">
        <v>17</v>
      </c>
      <c r="K258" t="s">
        <v>674</v>
      </c>
      <c r="L258">
        <v>2</v>
      </c>
      <c r="N258" t="s">
        <v>18</v>
      </c>
      <c r="O258" t="s">
        <v>19</v>
      </c>
      <c r="P258">
        <v>1</v>
      </c>
      <c r="Q258" s="2">
        <v>15</v>
      </c>
      <c r="R258" t="str">
        <f t="shared" si="12"/>
        <v>1</v>
      </c>
      <c r="S258" s="4">
        <f t="shared" si="13"/>
        <v>1</v>
      </c>
      <c r="T258" s="2">
        <f t="shared" si="14"/>
        <v>15</v>
      </c>
      <c r="U258" s="3">
        <v>0</v>
      </c>
      <c r="V258" s="2">
        <f t="shared" si="15"/>
        <v>0</v>
      </c>
    </row>
    <row r="259" spans="1:22" x14ac:dyDescent="0.25">
      <c r="A259" s="1">
        <v>45435</v>
      </c>
      <c r="B259" t="s">
        <v>36</v>
      </c>
      <c r="C259" t="s">
        <v>107</v>
      </c>
      <c r="D259" t="s">
        <v>675</v>
      </c>
      <c r="E259" t="s">
        <v>56</v>
      </c>
      <c r="F259" t="s">
        <v>57</v>
      </c>
      <c r="G259" t="s">
        <v>48</v>
      </c>
      <c r="H259" t="s">
        <v>37</v>
      </c>
      <c r="I259" s="3" t="s">
        <v>53</v>
      </c>
      <c r="J259" t="s">
        <v>17</v>
      </c>
      <c r="K259" t="s">
        <v>676</v>
      </c>
      <c r="L259">
        <v>1</v>
      </c>
      <c r="M259" t="s">
        <v>167</v>
      </c>
      <c r="N259" t="s">
        <v>30</v>
      </c>
      <c r="O259" t="s">
        <v>168</v>
      </c>
      <c r="P259">
        <v>5</v>
      </c>
      <c r="Q259" s="2">
        <v>1668.5</v>
      </c>
      <c r="R259" t="str">
        <f t="shared" si="12"/>
        <v>1</v>
      </c>
      <c r="S259" s="4">
        <f t="shared" si="13"/>
        <v>5</v>
      </c>
      <c r="T259" s="2">
        <f t="shared" si="14"/>
        <v>1668.5</v>
      </c>
      <c r="U259" s="3">
        <v>20</v>
      </c>
      <c r="V259" s="2">
        <f t="shared" si="15"/>
        <v>333.7</v>
      </c>
    </row>
    <row r="260" spans="1:22" x14ac:dyDescent="0.25">
      <c r="A260" s="1">
        <v>45435</v>
      </c>
      <c r="B260" t="s">
        <v>36</v>
      </c>
      <c r="C260" t="s">
        <v>107</v>
      </c>
      <c r="D260" t="s">
        <v>675</v>
      </c>
      <c r="E260" t="s">
        <v>56</v>
      </c>
      <c r="F260" t="s">
        <v>57</v>
      </c>
      <c r="G260" t="s">
        <v>48</v>
      </c>
      <c r="H260" t="s">
        <v>37</v>
      </c>
      <c r="I260" s="3" t="s">
        <v>53</v>
      </c>
      <c r="J260" t="s">
        <v>17</v>
      </c>
      <c r="K260" t="s">
        <v>676</v>
      </c>
      <c r="L260">
        <v>2</v>
      </c>
      <c r="M260" t="s">
        <v>651</v>
      </c>
      <c r="N260" t="s">
        <v>30</v>
      </c>
      <c r="O260" t="s">
        <v>652</v>
      </c>
      <c r="P260">
        <v>5</v>
      </c>
      <c r="Q260" s="2">
        <v>1668.5</v>
      </c>
      <c r="R260" t="str">
        <f t="shared" si="12"/>
        <v>1</v>
      </c>
      <c r="S260" s="4">
        <f t="shared" si="13"/>
        <v>5</v>
      </c>
      <c r="T260" s="2">
        <f t="shared" si="14"/>
        <v>1668.5</v>
      </c>
      <c r="U260" s="3">
        <v>20</v>
      </c>
      <c r="V260" s="2">
        <f t="shared" si="15"/>
        <v>333.7</v>
      </c>
    </row>
    <row r="261" spans="1:22" x14ac:dyDescent="0.25">
      <c r="A261" s="1">
        <v>45435</v>
      </c>
      <c r="B261" t="s">
        <v>36</v>
      </c>
      <c r="C261" t="s">
        <v>107</v>
      </c>
      <c r="D261" t="s">
        <v>675</v>
      </c>
      <c r="E261" t="s">
        <v>56</v>
      </c>
      <c r="F261" t="s">
        <v>57</v>
      </c>
      <c r="G261" t="s">
        <v>48</v>
      </c>
      <c r="H261" t="s">
        <v>37</v>
      </c>
      <c r="I261" s="3" t="s">
        <v>53</v>
      </c>
      <c r="J261" t="s">
        <v>17</v>
      </c>
      <c r="K261" t="s">
        <v>676</v>
      </c>
      <c r="L261">
        <v>3</v>
      </c>
      <c r="N261" t="s">
        <v>18</v>
      </c>
      <c r="O261" t="s">
        <v>19</v>
      </c>
      <c r="P261">
        <v>1</v>
      </c>
      <c r="Q261" s="2">
        <v>15</v>
      </c>
      <c r="R261" t="str">
        <f t="shared" si="12"/>
        <v>1</v>
      </c>
      <c r="S261" s="4">
        <f t="shared" si="13"/>
        <v>1</v>
      </c>
      <c r="T261" s="2">
        <f t="shared" si="14"/>
        <v>15</v>
      </c>
      <c r="U261" s="3">
        <v>0</v>
      </c>
      <c r="V261" s="2">
        <f t="shared" si="15"/>
        <v>0</v>
      </c>
    </row>
    <row r="262" spans="1:22" x14ac:dyDescent="0.25">
      <c r="A262" s="1">
        <v>45435</v>
      </c>
      <c r="B262" t="s">
        <v>36</v>
      </c>
      <c r="C262" t="s">
        <v>107</v>
      </c>
      <c r="D262" t="s">
        <v>678</v>
      </c>
      <c r="E262" t="s">
        <v>56</v>
      </c>
      <c r="F262" t="s">
        <v>57</v>
      </c>
      <c r="G262" t="s">
        <v>48</v>
      </c>
      <c r="H262" t="s">
        <v>37</v>
      </c>
      <c r="I262" s="3" t="s">
        <v>53</v>
      </c>
      <c r="J262" t="s">
        <v>17</v>
      </c>
      <c r="K262" t="s">
        <v>679</v>
      </c>
      <c r="L262">
        <v>1</v>
      </c>
      <c r="M262" t="s">
        <v>680</v>
      </c>
      <c r="N262" t="s">
        <v>92</v>
      </c>
      <c r="O262" t="s">
        <v>681</v>
      </c>
      <c r="P262">
        <v>1</v>
      </c>
      <c r="Q262" s="2">
        <v>162.22999999999999</v>
      </c>
      <c r="R262" t="str">
        <f t="shared" si="12"/>
        <v>1</v>
      </c>
      <c r="S262" s="4">
        <f t="shared" si="13"/>
        <v>1</v>
      </c>
      <c r="T262" s="2">
        <f t="shared" si="14"/>
        <v>162.22999999999999</v>
      </c>
      <c r="U262" s="3">
        <v>15</v>
      </c>
      <c r="V262" s="2">
        <f t="shared" si="15"/>
        <v>24.334499999999998</v>
      </c>
    </row>
    <row r="263" spans="1:22" x14ac:dyDescent="0.25">
      <c r="A263" s="1">
        <v>45435</v>
      </c>
      <c r="B263" t="s">
        <v>36</v>
      </c>
      <c r="C263" t="s">
        <v>107</v>
      </c>
      <c r="D263" t="s">
        <v>678</v>
      </c>
      <c r="E263" t="s">
        <v>56</v>
      </c>
      <c r="F263" t="s">
        <v>57</v>
      </c>
      <c r="G263" t="s">
        <v>48</v>
      </c>
      <c r="H263" t="s">
        <v>37</v>
      </c>
      <c r="I263" s="3" t="s">
        <v>53</v>
      </c>
      <c r="J263" t="s">
        <v>17</v>
      </c>
      <c r="K263" t="s">
        <v>679</v>
      </c>
      <c r="L263">
        <v>2</v>
      </c>
      <c r="N263" t="s">
        <v>18</v>
      </c>
      <c r="O263" t="s">
        <v>19</v>
      </c>
      <c r="P263">
        <v>1</v>
      </c>
      <c r="Q263" s="2">
        <v>15</v>
      </c>
      <c r="R263" t="str">
        <f t="shared" si="12"/>
        <v>1</v>
      </c>
      <c r="S263" s="4">
        <f t="shared" si="13"/>
        <v>1</v>
      </c>
      <c r="T263" s="2">
        <f t="shared" si="14"/>
        <v>15</v>
      </c>
      <c r="U263" s="3">
        <v>0</v>
      </c>
      <c r="V263" s="2">
        <f t="shared" si="15"/>
        <v>0</v>
      </c>
    </row>
    <row r="264" spans="1:22" x14ac:dyDescent="0.25">
      <c r="A264" s="1">
        <v>45435</v>
      </c>
      <c r="B264" t="s">
        <v>36</v>
      </c>
      <c r="C264" t="s">
        <v>109</v>
      </c>
      <c r="D264" t="s">
        <v>686</v>
      </c>
      <c r="E264" t="s">
        <v>687</v>
      </c>
      <c r="F264" t="s">
        <v>688</v>
      </c>
      <c r="G264" t="s">
        <v>197</v>
      </c>
      <c r="H264" t="s">
        <v>37</v>
      </c>
      <c r="I264" s="3" t="s">
        <v>689</v>
      </c>
      <c r="J264" t="s">
        <v>17</v>
      </c>
      <c r="K264" t="s">
        <v>690</v>
      </c>
      <c r="L264">
        <v>1</v>
      </c>
      <c r="M264" t="s">
        <v>28</v>
      </c>
      <c r="N264" t="s">
        <v>29</v>
      </c>
      <c r="O264" t="s">
        <v>68</v>
      </c>
      <c r="P264">
        <v>1</v>
      </c>
      <c r="Q264" s="2">
        <v>105.84</v>
      </c>
      <c r="R264" t="str">
        <f t="shared" si="12"/>
        <v>1</v>
      </c>
      <c r="S264" s="4">
        <f t="shared" si="13"/>
        <v>1</v>
      </c>
      <c r="T264" s="2">
        <f t="shared" si="14"/>
        <v>105.84</v>
      </c>
      <c r="U264" s="3">
        <v>15</v>
      </c>
      <c r="V264" s="2">
        <f t="shared" si="15"/>
        <v>15.876000000000001</v>
      </c>
    </row>
    <row r="265" spans="1:22" x14ac:dyDescent="0.25">
      <c r="A265" s="1">
        <v>45435</v>
      </c>
      <c r="B265" t="s">
        <v>36</v>
      </c>
      <c r="C265" t="s">
        <v>109</v>
      </c>
      <c r="D265" t="s">
        <v>686</v>
      </c>
      <c r="E265" t="s">
        <v>687</v>
      </c>
      <c r="F265" t="s">
        <v>688</v>
      </c>
      <c r="G265" t="s">
        <v>197</v>
      </c>
      <c r="H265" t="s">
        <v>37</v>
      </c>
      <c r="I265" s="3" t="s">
        <v>689</v>
      </c>
      <c r="J265" t="s">
        <v>17</v>
      </c>
      <c r="K265" t="s">
        <v>690</v>
      </c>
      <c r="L265">
        <v>2</v>
      </c>
      <c r="N265" t="s">
        <v>18</v>
      </c>
      <c r="O265" t="s">
        <v>33</v>
      </c>
      <c r="P265">
        <v>1</v>
      </c>
      <c r="Q265" s="2">
        <v>17</v>
      </c>
      <c r="R265" t="str">
        <f t="shared" ref="R265:R328" si="16">IF(ISNUMBER(SEARCH("C",K265)), "-1","1")</f>
        <v>1</v>
      </c>
      <c r="S265" s="4">
        <f t="shared" ref="S265:S328" si="17">P265*R265</f>
        <v>1</v>
      </c>
      <c r="T265" s="2">
        <f t="shared" ref="T265:T328" si="18">Q265*R265</f>
        <v>17</v>
      </c>
      <c r="U265" s="3">
        <v>0</v>
      </c>
      <c r="V265" s="2">
        <f t="shared" ref="V265:V328" si="19">T265*U265/100</f>
        <v>0</v>
      </c>
    </row>
    <row r="266" spans="1:22" x14ac:dyDescent="0.25">
      <c r="A266" s="1">
        <v>45435</v>
      </c>
      <c r="B266" t="s">
        <v>36</v>
      </c>
      <c r="C266" t="s">
        <v>109</v>
      </c>
      <c r="D266" t="s">
        <v>691</v>
      </c>
      <c r="E266" t="s">
        <v>692</v>
      </c>
      <c r="F266" t="s">
        <v>693</v>
      </c>
      <c r="G266" t="s">
        <v>694</v>
      </c>
      <c r="H266" t="s">
        <v>37</v>
      </c>
      <c r="I266" s="3" t="s">
        <v>695</v>
      </c>
      <c r="J266" t="s">
        <v>17</v>
      </c>
      <c r="K266" t="s">
        <v>696</v>
      </c>
      <c r="L266">
        <v>1</v>
      </c>
      <c r="M266" t="s">
        <v>157</v>
      </c>
      <c r="N266" t="s">
        <v>30</v>
      </c>
      <c r="O266" t="s">
        <v>158</v>
      </c>
      <c r="P266">
        <v>1</v>
      </c>
      <c r="Q266" s="2">
        <v>388.09</v>
      </c>
      <c r="R266" t="str">
        <f t="shared" si="16"/>
        <v>1</v>
      </c>
      <c r="S266" s="4">
        <f t="shared" si="17"/>
        <v>1</v>
      </c>
      <c r="T266" s="2">
        <f t="shared" si="18"/>
        <v>388.09</v>
      </c>
      <c r="U266" s="3">
        <v>20</v>
      </c>
      <c r="V266" s="2">
        <f t="shared" si="19"/>
        <v>77.617999999999995</v>
      </c>
    </row>
    <row r="267" spans="1:22" x14ac:dyDescent="0.25">
      <c r="A267" s="1">
        <v>45435</v>
      </c>
      <c r="B267" t="s">
        <v>36</v>
      </c>
      <c r="C267" t="s">
        <v>38</v>
      </c>
      <c r="D267" t="s">
        <v>701</v>
      </c>
      <c r="E267" t="s">
        <v>69</v>
      </c>
      <c r="F267" t="s">
        <v>70</v>
      </c>
      <c r="G267" t="s">
        <v>41</v>
      </c>
      <c r="H267" t="s">
        <v>37</v>
      </c>
      <c r="I267" s="3" t="s">
        <v>71</v>
      </c>
      <c r="J267" t="s">
        <v>17</v>
      </c>
      <c r="K267" t="s">
        <v>702</v>
      </c>
      <c r="L267">
        <v>1</v>
      </c>
      <c r="M267" t="s">
        <v>34</v>
      </c>
      <c r="N267" t="s">
        <v>29</v>
      </c>
      <c r="O267" t="s">
        <v>35</v>
      </c>
      <c r="P267">
        <v>1</v>
      </c>
      <c r="Q267" s="2">
        <v>259.35000000000002</v>
      </c>
      <c r="R267" t="str">
        <f t="shared" si="16"/>
        <v>1</v>
      </c>
      <c r="S267" s="4">
        <f t="shared" si="17"/>
        <v>1</v>
      </c>
      <c r="T267" s="2">
        <f t="shared" si="18"/>
        <v>259.35000000000002</v>
      </c>
      <c r="U267" s="3">
        <v>15</v>
      </c>
      <c r="V267" s="2">
        <f t="shared" si="19"/>
        <v>38.902500000000003</v>
      </c>
    </row>
    <row r="268" spans="1:22" x14ac:dyDescent="0.25">
      <c r="A268" s="1">
        <v>45436</v>
      </c>
      <c r="B268" t="s">
        <v>36</v>
      </c>
      <c r="C268" t="s">
        <v>110</v>
      </c>
      <c r="D268" t="s">
        <v>381</v>
      </c>
      <c r="E268" t="s">
        <v>143</v>
      </c>
      <c r="F268" t="s">
        <v>144</v>
      </c>
      <c r="G268" t="s">
        <v>130</v>
      </c>
      <c r="H268" t="s">
        <v>39</v>
      </c>
      <c r="I268" s="3" t="s">
        <v>131</v>
      </c>
      <c r="J268" t="s">
        <v>17</v>
      </c>
      <c r="K268" t="s">
        <v>382</v>
      </c>
      <c r="L268">
        <v>1</v>
      </c>
      <c r="M268" t="s">
        <v>205</v>
      </c>
      <c r="N268" t="s">
        <v>32</v>
      </c>
      <c r="O268" t="s">
        <v>206</v>
      </c>
      <c r="P268">
        <v>2</v>
      </c>
      <c r="Q268" s="2">
        <v>308.7</v>
      </c>
      <c r="R268" t="str">
        <f t="shared" si="16"/>
        <v>1</v>
      </c>
      <c r="S268" s="4">
        <f t="shared" si="17"/>
        <v>2</v>
      </c>
      <c r="T268" s="2">
        <f t="shared" si="18"/>
        <v>308.7</v>
      </c>
      <c r="U268" s="3">
        <v>20</v>
      </c>
      <c r="V268" s="2">
        <f t="shared" si="19"/>
        <v>61.74</v>
      </c>
    </row>
    <row r="269" spans="1:22" x14ac:dyDescent="0.25">
      <c r="A269" s="1">
        <v>45436</v>
      </c>
      <c r="B269" t="s">
        <v>36</v>
      </c>
      <c r="C269" t="s">
        <v>110</v>
      </c>
      <c r="D269" t="s">
        <v>381</v>
      </c>
      <c r="E269" t="s">
        <v>143</v>
      </c>
      <c r="F269" t="s">
        <v>144</v>
      </c>
      <c r="G269" t="s">
        <v>130</v>
      </c>
      <c r="H269" t="s">
        <v>39</v>
      </c>
      <c r="I269" s="3" t="s">
        <v>131</v>
      </c>
      <c r="J269" t="s">
        <v>17</v>
      </c>
      <c r="K269" t="s">
        <v>382</v>
      </c>
      <c r="L269">
        <v>2</v>
      </c>
      <c r="N269" t="s">
        <v>18</v>
      </c>
      <c r="O269" t="s">
        <v>19</v>
      </c>
      <c r="P269">
        <v>1</v>
      </c>
      <c r="Q269" s="2">
        <v>15</v>
      </c>
      <c r="R269" t="str">
        <f t="shared" si="16"/>
        <v>1</v>
      </c>
      <c r="S269" s="4">
        <f t="shared" si="17"/>
        <v>1</v>
      </c>
      <c r="T269" s="2">
        <f t="shared" si="18"/>
        <v>15</v>
      </c>
      <c r="U269" s="3">
        <v>0</v>
      </c>
      <c r="V269" s="2">
        <f t="shared" si="19"/>
        <v>0</v>
      </c>
    </row>
    <row r="270" spans="1:22" x14ac:dyDescent="0.25">
      <c r="A270" s="1">
        <v>45436</v>
      </c>
      <c r="B270" t="s">
        <v>36</v>
      </c>
      <c r="C270" t="s">
        <v>110</v>
      </c>
      <c r="D270" t="s">
        <v>383</v>
      </c>
      <c r="E270" t="s">
        <v>212</v>
      </c>
      <c r="F270" t="s">
        <v>213</v>
      </c>
      <c r="G270" t="s">
        <v>214</v>
      </c>
      <c r="H270" t="s">
        <v>39</v>
      </c>
      <c r="I270" s="3" t="s">
        <v>215</v>
      </c>
      <c r="J270" t="s">
        <v>17</v>
      </c>
      <c r="K270" t="s">
        <v>384</v>
      </c>
      <c r="L270">
        <v>1</v>
      </c>
      <c r="M270" t="s">
        <v>28</v>
      </c>
      <c r="N270" t="s">
        <v>29</v>
      </c>
      <c r="O270" t="s">
        <v>68</v>
      </c>
      <c r="P270">
        <v>1</v>
      </c>
      <c r="Q270" s="2">
        <v>105.84</v>
      </c>
      <c r="R270" t="str">
        <f t="shared" si="16"/>
        <v>1</v>
      </c>
      <c r="S270" s="4">
        <f t="shared" si="17"/>
        <v>1</v>
      </c>
      <c r="T270" s="2">
        <f t="shared" si="18"/>
        <v>105.84</v>
      </c>
      <c r="U270" s="3">
        <v>15</v>
      </c>
      <c r="V270" s="2">
        <f t="shared" si="19"/>
        <v>15.876000000000001</v>
      </c>
    </row>
    <row r="271" spans="1:22" x14ac:dyDescent="0.25">
      <c r="A271" s="1">
        <v>45436</v>
      </c>
      <c r="B271" t="s">
        <v>36</v>
      </c>
      <c r="C271" t="s">
        <v>38</v>
      </c>
      <c r="D271" t="s">
        <v>412</v>
      </c>
      <c r="E271" t="s">
        <v>69</v>
      </c>
      <c r="F271" t="s">
        <v>70</v>
      </c>
      <c r="G271" t="s">
        <v>41</v>
      </c>
      <c r="H271" t="s">
        <v>37</v>
      </c>
      <c r="I271" s="3" t="s">
        <v>71</v>
      </c>
      <c r="J271" t="s">
        <v>17</v>
      </c>
      <c r="K271" t="s">
        <v>413</v>
      </c>
      <c r="L271">
        <v>1</v>
      </c>
      <c r="M271" t="s">
        <v>289</v>
      </c>
      <c r="N271" t="s">
        <v>32</v>
      </c>
      <c r="O271" t="s">
        <v>290</v>
      </c>
      <c r="P271">
        <v>3</v>
      </c>
      <c r="Q271" s="2">
        <v>154.05000000000001</v>
      </c>
      <c r="R271" t="str">
        <f t="shared" si="16"/>
        <v>-1</v>
      </c>
      <c r="S271" s="4">
        <f t="shared" si="17"/>
        <v>-3</v>
      </c>
      <c r="T271" s="2">
        <f t="shared" si="18"/>
        <v>-154.05000000000001</v>
      </c>
      <c r="U271" s="3">
        <v>15</v>
      </c>
      <c r="V271" s="2">
        <f t="shared" si="19"/>
        <v>-23.107500000000002</v>
      </c>
    </row>
    <row r="272" spans="1:22" x14ac:dyDescent="0.25">
      <c r="A272" s="1">
        <v>45436</v>
      </c>
      <c r="B272" t="s">
        <v>36</v>
      </c>
      <c r="C272" t="s">
        <v>107</v>
      </c>
      <c r="D272" t="s">
        <v>675</v>
      </c>
      <c r="E272" t="s">
        <v>56</v>
      </c>
      <c r="F272" t="s">
        <v>57</v>
      </c>
      <c r="G272" t="s">
        <v>48</v>
      </c>
      <c r="H272" t="s">
        <v>37</v>
      </c>
      <c r="I272" s="3" t="s">
        <v>53</v>
      </c>
      <c r="J272" t="s">
        <v>17</v>
      </c>
      <c r="K272" t="s">
        <v>677</v>
      </c>
      <c r="L272">
        <v>1</v>
      </c>
      <c r="M272" t="s">
        <v>228</v>
      </c>
      <c r="N272" t="s">
        <v>30</v>
      </c>
      <c r="O272" t="s">
        <v>229</v>
      </c>
      <c r="P272">
        <v>5</v>
      </c>
      <c r="Q272" s="2">
        <v>1668.5</v>
      </c>
      <c r="R272" t="str">
        <f t="shared" si="16"/>
        <v>1</v>
      </c>
      <c r="S272" s="4">
        <f t="shared" si="17"/>
        <v>5</v>
      </c>
      <c r="T272" s="2">
        <f t="shared" si="18"/>
        <v>1668.5</v>
      </c>
      <c r="U272" s="3">
        <v>20</v>
      </c>
      <c r="V272" s="2">
        <f t="shared" si="19"/>
        <v>333.7</v>
      </c>
    </row>
    <row r="273" spans="1:22" x14ac:dyDescent="0.25">
      <c r="A273" s="1">
        <v>45436</v>
      </c>
      <c r="B273" t="s">
        <v>36</v>
      </c>
      <c r="C273" t="s">
        <v>110</v>
      </c>
      <c r="D273" t="s">
        <v>682</v>
      </c>
      <c r="E273" t="s">
        <v>88</v>
      </c>
      <c r="F273" t="s">
        <v>89</v>
      </c>
      <c r="G273" t="s">
        <v>40</v>
      </c>
      <c r="H273" t="s">
        <v>39</v>
      </c>
      <c r="I273" s="3" t="s">
        <v>54</v>
      </c>
      <c r="J273" t="s">
        <v>17</v>
      </c>
      <c r="K273" t="s">
        <v>683</v>
      </c>
      <c r="L273">
        <v>1</v>
      </c>
      <c r="M273" t="s">
        <v>684</v>
      </c>
      <c r="N273" t="s">
        <v>30</v>
      </c>
      <c r="O273" t="s">
        <v>685</v>
      </c>
      <c r="P273">
        <v>1</v>
      </c>
      <c r="Q273" s="2">
        <v>246</v>
      </c>
      <c r="R273" t="str">
        <f t="shared" si="16"/>
        <v>1</v>
      </c>
      <c r="S273" s="4">
        <f t="shared" si="17"/>
        <v>1</v>
      </c>
      <c r="T273" s="2">
        <f t="shared" si="18"/>
        <v>246</v>
      </c>
      <c r="U273" s="3">
        <v>20</v>
      </c>
      <c r="V273" s="2">
        <f t="shared" si="19"/>
        <v>49.2</v>
      </c>
    </row>
    <row r="274" spans="1:22" x14ac:dyDescent="0.25">
      <c r="A274" s="1">
        <v>45436</v>
      </c>
      <c r="B274" t="s">
        <v>36</v>
      </c>
      <c r="C274" t="s">
        <v>110</v>
      </c>
      <c r="D274" t="s">
        <v>682</v>
      </c>
      <c r="E274" t="s">
        <v>88</v>
      </c>
      <c r="F274" t="s">
        <v>89</v>
      </c>
      <c r="G274" t="s">
        <v>40</v>
      </c>
      <c r="H274" t="s">
        <v>39</v>
      </c>
      <c r="I274" s="3" t="s">
        <v>54</v>
      </c>
      <c r="J274" t="s">
        <v>17</v>
      </c>
      <c r="K274" t="s">
        <v>683</v>
      </c>
      <c r="L274">
        <v>2</v>
      </c>
      <c r="M274" t="s">
        <v>157</v>
      </c>
      <c r="N274" t="s">
        <v>30</v>
      </c>
      <c r="O274" t="s">
        <v>158</v>
      </c>
      <c r="P274">
        <v>1</v>
      </c>
      <c r="Q274" s="2">
        <v>311.58</v>
      </c>
      <c r="R274" t="str">
        <f t="shared" si="16"/>
        <v>1</v>
      </c>
      <c r="S274" s="4">
        <f t="shared" si="17"/>
        <v>1</v>
      </c>
      <c r="T274" s="2">
        <f t="shared" si="18"/>
        <v>311.58</v>
      </c>
      <c r="U274" s="3">
        <v>20</v>
      </c>
      <c r="V274" s="2">
        <f t="shared" si="19"/>
        <v>62.315999999999995</v>
      </c>
    </row>
    <row r="275" spans="1:22" x14ac:dyDescent="0.25">
      <c r="A275" s="1">
        <v>45436</v>
      </c>
      <c r="B275" t="s">
        <v>36</v>
      </c>
      <c r="C275" t="s">
        <v>110</v>
      </c>
      <c r="D275" t="s">
        <v>682</v>
      </c>
      <c r="E275" t="s">
        <v>88</v>
      </c>
      <c r="F275" t="s">
        <v>89</v>
      </c>
      <c r="G275" t="s">
        <v>40</v>
      </c>
      <c r="H275" t="s">
        <v>39</v>
      </c>
      <c r="I275" s="3" t="s">
        <v>54</v>
      </c>
      <c r="J275" t="s">
        <v>17</v>
      </c>
      <c r="K275" t="s">
        <v>683</v>
      </c>
      <c r="L275">
        <v>3</v>
      </c>
      <c r="N275" t="s">
        <v>18</v>
      </c>
      <c r="O275" t="s">
        <v>33</v>
      </c>
      <c r="P275">
        <v>1</v>
      </c>
      <c r="Q275" s="2">
        <v>17</v>
      </c>
      <c r="R275" t="str">
        <f t="shared" si="16"/>
        <v>1</v>
      </c>
      <c r="S275" s="4">
        <f t="shared" si="17"/>
        <v>1</v>
      </c>
      <c r="T275" s="2">
        <f t="shared" si="18"/>
        <v>17</v>
      </c>
      <c r="U275" s="3">
        <v>0</v>
      </c>
      <c r="V275" s="2">
        <f t="shared" si="19"/>
        <v>0</v>
      </c>
    </row>
    <row r="276" spans="1:22" x14ac:dyDescent="0.25">
      <c r="A276" s="1">
        <v>45436</v>
      </c>
      <c r="B276" t="s">
        <v>36</v>
      </c>
      <c r="C276" t="s">
        <v>107</v>
      </c>
      <c r="D276" t="s">
        <v>697</v>
      </c>
      <c r="E276" t="s">
        <v>56</v>
      </c>
      <c r="F276" t="s">
        <v>57</v>
      </c>
      <c r="G276" t="s">
        <v>48</v>
      </c>
      <c r="H276" t="s">
        <v>37</v>
      </c>
      <c r="I276" s="3" t="s">
        <v>53</v>
      </c>
      <c r="J276" t="s">
        <v>17</v>
      </c>
      <c r="K276" t="s">
        <v>698</v>
      </c>
      <c r="L276">
        <v>1</v>
      </c>
      <c r="M276" t="s">
        <v>157</v>
      </c>
      <c r="N276" t="s">
        <v>30</v>
      </c>
      <c r="O276" t="s">
        <v>158</v>
      </c>
      <c r="P276">
        <v>4</v>
      </c>
      <c r="Q276" s="2">
        <v>1362.68</v>
      </c>
      <c r="R276" t="str">
        <f t="shared" si="16"/>
        <v>1</v>
      </c>
      <c r="S276" s="4">
        <f t="shared" si="17"/>
        <v>4</v>
      </c>
      <c r="T276" s="2">
        <f t="shared" si="18"/>
        <v>1362.68</v>
      </c>
      <c r="U276" s="3">
        <v>20</v>
      </c>
      <c r="V276" s="2">
        <f t="shared" si="19"/>
        <v>272.536</v>
      </c>
    </row>
    <row r="277" spans="1:22" x14ac:dyDescent="0.25">
      <c r="A277" s="1">
        <v>45436</v>
      </c>
      <c r="B277" t="s">
        <v>36</v>
      </c>
      <c r="C277" t="s">
        <v>107</v>
      </c>
      <c r="D277" t="s">
        <v>697</v>
      </c>
      <c r="E277" t="s">
        <v>56</v>
      </c>
      <c r="F277" t="s">
        <v>57</v>
      </c>
      <c r="G277" t="s">
        <v>48</v>
      </c>
      <c r="H277" t="s">
        <v>37</v>
      </c>
      <c r="I277" s="3" t="s">
        <v>53</v>
      </c>
      <c r="J277" t="s">
        <v>17</v>
      </c>
      <c r="K277" t="s">
        <v>698</v>
      </c>
      <c r="L277">
        <v>2</v>
      </c>
      <c r="M277" t="s">
        <v>699</v>
      </c>
      <c r="N277" t="s">
        <v>30</v>
      </c>
      <c r="O277" t="s">
        <v>700</v>
      </c>
      <c r="P277">
        <v>4</v>
      </c>
      <c r="Q277" s="2">
        <v>1704.44</v>
      </c>
      <c r="R277" t="str">
        <f t="shared" si="16"/>
        <v>1</v>
      </c>
      <c r="S277" s="4">
        <f t="shared" si="17"/>
        <v>4</v>
      </c>
      <c r="T277" s="2">
        <f t="shared" si="18"/>
        <v>1704.44</v>
      </c>
      <c r="U277" s="3">
        <v>20</v>
      </c>
      <c r="V277" s="2">
        <f t="shared" si="19"/>
        <v>340.88800000000003</v>
      </c>
    </row>
    <row r="278" spans="1:22" x14ac:dyDescent="0.25">
      <c r="A278" s="1">
        <v>45436</v>
      </c>
      <c r="B278" t="s">
        <v>36</v>
      </c>
      <c r="C278" t="s">
        <v>107</v>
      </c>
      <c r="D278" t="s">
        <v>697</v>
      </c>
      <c r="E278" t="s">
        <v>56</v>
      </c>
      <c r="F278" t="s">
        <v>57</v>
      </c>
      <c r="G278" t="s">
        <v>48</v>
      </c>
      <c r="H278" t="s">
        <v>37</v>
      </c>
      <c r="I278" s="3" t="s">
        <v>53</v>
      </c>
      <c r="J278" t="s">
        <v>17</v>
      </c>
      <c r="K278" t="s">
        <v>698</v>
      </c>
      <c r="L278">
        <v>3</v>
      </c>
      <c r="N278" t="s">
        <v>18</v>
      </c>
      <c r="O278" t="s">
        <v>19</v>
      </c>
      <c r="P278">
        <v>1</v>
      </c>
      <c r="Q278" s="2">
        <v>15</v>
      </c>
      <c r="R278" t="str">
        <f t="shared" si="16"/>
        <v>1</v>
      </c>
      <c r="S278" s="4">
        <f t="shared" si="17"/>
        <v>1</v>
      </c>
      <c r="T278" s="2">
        <f t="shared" si="18"/>
        <v>15</v>
      </c>
      <c r="U278" s="3">
        <v>0</v>
      </c>
      <c r="V278" s="2">
        <f t="shared" si="19"/>
        <v>0</v>
      </c>
    </row>
    <row r="279" spans="1:22" x14ac:dyDescent="0.25">
      <c r="A279" s="1">
        <v>45436</v>
      </c>
      <c r="B279" t="s">
        <v>36</v>
      </c>
      <c r="C279" t="s">
        <v>38</v>
      </c>
      <c r="D279" t="s">
        <v>703</v>
      </c>
      <c r="E279" t="s">
        <v>69</v>
      </c>
      <c r="F279" t="s">
        <v>70</v>
      </c>
      <c r="G279" t="s">
        <v>41</v>
      </c>
      <c r="H279" t="s">
        <v>37</v>
      </c>
      <c r="I279" s="3" t="s">
        <v>71</v>
      </c>
      <c r="J279" t="s">
        <v>17</v>
      </c>
      <c r="K279" t="s">
        <v>704</v>
      </c>
      <c r="L279">
        <v>1</v>
      </c>
      <c r="M279" t="s">
        <v>184</v>
      </c>
      <c r="N279" t="s">
        <v>30</v>
      </c>
      <c r="O279" t="s">
        <v>185</v>
      </c>
      <c r="P279">
        <v>6</v>
      </c>
      <c r="Q279" s="2">
        <v>1434</v>
      </c>
      <c r="R279" t="str">
        <f t="shared" si="16"/>
        <v>1</v>
      </c>
      <c r="S279" s="4">
        <f t="shared" si="17"/>
        <v>6</v>
      </c>
      <c r="T279" s="2">
        <f t="shared" si="18"/>
        <v>1434</v>
      </c>
      <c r="U279" s="3">
        <v>20</v>
      </c>
      <c r="V279" s="2">
        <f t="shared" si="19"/>
        <v>286.8</v>
      </c>
    </row>
    <row r="280" spans="1:22" x14ac:dyDescent="0.25">
      <c r="A280" s="1">
        <v>45440</v>
      </c>
      <c r="B280" t="s">
        <v>36</v>
      </c>
      <c r="C280" t="s">
        <v>38</v>
      </c>
      <c r="D280" t="s">
        <v>385</v>
      </c>
      <c r="E280" t="s">
        <v>104</v>
      </c>
      <c r="F280" t="s">
        <v>105</v>
      </c>
      <c r="G280" t="s">
        <v>41</v>
      </c>
      <c r="H280" t="s">
        <v>37</v>
      </c>
      <c r="I280" s="3" t="s">
        <v>106</v>
      </c>
      <c r="J280" t="s">
        <v>17</v>
      </c>
      <c r="K280" t="s">
        <v>386</v>
      </c>
      <c r="L280">
        <v>1</v>
      </c>
      <c r="M280" t="s">
        <v>90</v>
      </c>
      <c r="N280" t="s">
        <v>29</v>
      </c>
      <c r="O280" t="s">
        <v>91</v>
      </c>
      <c r="P280">
        <v>1</v>
      </c>
      <c r="Q280" s="2">
        <v>100.8</v>
      </c>
      <c r="R280" t="str">
        <f t="shared" si="16"/>
        <v>1</v>
      </c>
      <c r="S280" s="4">
        <f t="shared" si="17"/>
        <v>1</v>
      </c>
      <c r="T280" s="2">
        <f t="shared" si="18"/>
        <v>100.8</v>
      </c>
      <c r="U280" s="3">
        <v>15</v>
      </c>
      <c r="V280" s="2">
        <f t="shared" si="19"/>
        <v>15.12</v>
      </c>
    </row>
    <row r="281" spans="1:22" x14ac:dyDescent="0.25">
      <c r="A281" s="1">
        <v>45440</v>
      </c>
      <c r="B281" t="s">
        <v>36</v>
      </c>
      <c r="C281" t="s">
        <v>110</v>
      </c>
      <c r="D281" t="s">
        <v>578</v>
      </c>
      <c r="E281" t="s">
        <v>49</v>
      </c>
      <c r="F281" t="s">
        <v>65</v>
      </c>
      <c r="G281" t="s">
        <v>43</v>
      </c>
      <c r="H281" t="s">
        <v>39</v>
      </c>
      <c r="I281" s="3" t="s">
        <v>66</v>
      </c>
      <c r="J281" t="s">
        <v>17</v>
      </c>
      <c r="K281" t="s">
        <v>581</v>
      </c>
      <c r="L281">
        <v>1</v>
      </c>
      <c r="M281" t="s">
        <v>169</v>
      </c>
      <c r="N281" t="s">
        <v>30</v>
      </c>
      <c r="O281" t="s">
        <v>170</v>
      </c>
      <c r="P281">
        <v>1</v>
      </c>
      <c r="Q281" s="2">
        <v>414.96</v>
      </c>
      <c r="R281" t="str">
        <f t="shared" si="16"/>
        <v>1</v>
      </c>
      <c r="S281" s="4">
        <f t="shared" si="17"/>
        <v>1</v>
      </c>
      <c r="T281" s="2">
        <f t="shared" si="18"/>
        <v>414.96</v>
      </c>
      <c r="U281" s="3">
        <v>20</v>
      </c>
      <c r="V281" s="2">
        <f t="shared" si="19"/>
        <v>82.99199999999999</v>
      </c>
    </row>
    <row r="282" spans="1:22" x14ac:dyDescent="0.25">
      <c r="A282" s="1">
        <v>45440</v>
      </c>
      <c r="B282" t="s">
        <v>36</v>
      </c>
      <c r="C282" t="s">
        <v>108</v>
      </c>
      <c r="D282" t="s">
        <v>655</v>
      </c>
      <c r="E282" t="s">
        <v>44</v>
      </c>
      <c r="F282" t="s">
        <v>45</v>
      </c>
      <c r="G282" t="s">
        <v>46</v>
      </c>
      <c r="H282" t="s">
        <v>37</v>
      </c>
      <c r="I282" s="3" t="s">
        <v>47</v>
      </c>
      <c r="J282" t="s">
        <v>17</v>
      </c>
      <c r="K282" t="s">
        <v>656</v>
      </c>
      <c r="L282">
        <v>1</v>
      </c>
      <c r="M282" t="s">
        <v>151</v>
      </c>
      <c r="N282" t="s">
        <v>30</v>
      </c>
      <c r="O282" t="s">
        <v>152</v>
      </c>
      <c r="P282">
        <v>2</v>
      </c>
      <c r="Q282" s="2">
        <v>692.42</v>
      </c>
      <c r="R282" t="str">
        <f t="shared" si="16"/>
        <v>1</v>
      </c>
      <c r="S282" s="4">
        <f t="shared" si="17"/>
        <v>2</v>
      </c>
      <c r="T282" s="2">
        <f t="shared" si="18"/>
        <v>692.42</v>
      </c>
      <c r="U282" s="3">
        <v>20</v>
      </c>
      <c r="V282" s="2">
        <f t="shared" si="19"/>
        <v>138.48400000000001</v>
      </c>
    </row>
    <row r="283" spans="1:22" x14ac:dyDescent="0.25">
      <c r="A283" s="1">
        <v>45440</v>
      </c>
      <c r="B283" t="s">
        <v>36</v>
      </c>
      <c r="C283" t="s">
        <v>108</v>
      </c>
      <c r="D283" t="s">
        <v>655</v>
      </c>
      <c r="E283" t="s">
        <v>44</v>
      </c>
      <c r="F283" t="s">
        <v>45</v>
      </c>
      <c r="G283" t="s">
        <v>46</v>
      </c>
      <c r="H283" t="s">
        <v>37</v>
      </c>
      <c r="I283" s="3" t="s">
        <v>47</v>
      </c>
      <c r="J283" t="s">
        <v>17</v>
      </c>
      <c r="K283" t="s">
        <v>656</v>
      </c>
      <c r="L283">
        <v>2</v>
      </c>
      <c r="M283" t="s">
        <v>657</v>
      </c>
      <c r="N283" t="s">
        <v>30</v>
      </c>
      <c r="O283" t="s">
        <v>658</v>
      </c>
      <c r="P283">
        <v>1</v>
      </c>
      <c r="Q283" s="2">
        <v>265.74</v>
      </c>
      <c r="R283" t="str">
        <f t="shared" si="16"/>
        <v>1</v>
      </c>
      <c r="S283" s="4">
        <f t="shared" si="17"/>
        <v>1</v>
      </c>
      <c r="T283" s="2">
        <f t="shared" si="18"/>
        <v>265.74</v>
      </c>
      <c r="U283" s="3">
        <v>20</v>
      </c>
      <c r="V283" s="2">
        <f t="shared" si="19"/>
        <v>53.148000000000003</v>
      </c>
    </row>
    <row r="284" spans="1:22" x14ac:dyDescent="0.25">
      <c r="A284" s="1">
        <v>45440</v>
      </c>
      <c r="B284" t="s">
        <v>36</v>
      </c>
      <c r="C284" t="s">
        <v>108</v>
      </c>
      <c r="D284" t="s">
        <v>655</v>
      </c>
      <c r="E284" t="s">
        <v>44</v>
      </c>
      <c r="F284" t="s">
        <v>45</v>
      </c>
      <c r="G284" t="s">
        <v>46</v>
      </c>
      <c r="H284" t="s">
        <v>37</v>
      </c>
      <c r="I284" s="3" t="s">
        <v>47</v>
      </c>
      <c r="J284" t="s">
        <v>17</v>
      </c>
      <c r="K284" t="s">
        <v>656</v>
      </c>
      <c r="L284">
        <v>3</v>
      </c>
      <c r="M284" t="s">
        <v>659</v>
      </c>
      <c r="N284" t="s">
        <v>30</v>
      </c>
      <c r="O284" t="s">
        <v>660</v>
      </c>
      <c r="P284">
        <v>1</v>
      </c>
      <c r="Q284" s="2">
        <v>127.29</v>
      </c>
      <c r="R284" t="str">
        <f t="shared" si="16"/>
        <v>1</v>
      </c>
      <c r="S284" s="4">
        <f t="shared" si="17"/>
        <v>1</v>
      </c>
      <c r="T284" s="2">
        <f t="shared" si="18"/>
        <v>127.29</v>
      </c>
      <c r="U284" s="3">
        <v>20</v>
      </c>
      <c r="V284" s="2">
        <f t="shared" si="19"/>
        <v>25.458000000000002</v>
      </c>
    </row>
    <row r="285" spans="1:22" x14ac:dyDescent="0.25">
      <c r="A285" s="1">
        <v>45440</v>
      </c>
      <c r="B285" t="s">
        <v>36</v>
      </c>
      <c r="C285" t="s">
        <v>108</v>
      </c>
      <c r="D285" t="s">
        <v>655</v>
      </c>
      <c r="E285" t="s">
        <v>44</v>
      </c>
      <c r="F285" t="s">
        <v>45</v>
      </c>
      <c r="G285" t="s">
        <v>46</v>
      </c>
      <c r="H285" t="s">
        <v>37</v>
      </c>
      <c r="I285" s="3" t="s">
        <v>47</v>
      </c>
      <c r="J285" t="s">
        <v>17</v>
      </c>
      <c r="K285" t="s">
        <v>656</v>
      </c>
      <c r="L285">
        <v>4</v>
      </c>
      <c r="M285" t="s">
        <v>661</v>
      </c>
      <c r="N285" t="s">
        <v>30</v>
      </c>
      <c r="O285" t="s">
        <v>662</v>
      </c>
      <c r="P285">
        <v>1</v>
      </c>
      <c r="Q285" s="2">
        <v>217.36</v>
      </c>
      <c r="R285" t="str">
        <f t="shared" si="16"/>
        <v>1</v>
      </c>
      <c r="S285" s="4">
        <f t="shared" si="17"/>
        <v>1</v>
      </c>
      <c r="T285" s="2">
        <f t="shared" si="18"/>
        <v>217.36</v>
      </c>
      <c r="U285" s="3">
        <v>20</v>
      </c>
      <c r="V285" s="2">
        <f t="shared" si="19"/>
        <v>43.472000000000008</v>
      </c>
    </row>
    <row r="286" spans="1:22" x14ac:dyDescent="0.25">
      <c r="A286" s="1">
        <v>45440</v>
      </c>
      <c r="B286" t="s">
        <v>36</v>
      </c>
      <c r="C286" t="s">
        <v>108</v>
      </c>
      <c r="D286" t="s">
        <v>655</v>
      </c>
      <c r="E286" t="s">
        <v>44</v>
      </c>
      <c r="F286" t="s">
        <v>45</v>
      </c>
      <c r="G286" t="s">
        <v>46</v>
      </c>
      <c r="H286" t="s">
        <v>37</v>
      </c>
      <c r="I286" s="3" t="s">
        <v>47</v>
      </c>
      <c r="J286" t="s">
        <v>17</v>
      </c>
      <c r="K286" t="s">
        <v>656</v>
      </c>
      <c r="L286">
        <v>5</v>
      </c>
      <c r="M286" t="s">
        <v>493</v>
      </c>
      <c r="N286" t="s">
        <v>30</v>
      </c>
      <c r="O286" t="s">
        <v>494</v>
      </c>
      <c r="P286">
        <v>1</v>
      </c>
      <c r="Q286" s="2">
        <v>265.74</v>
      </c>
      <c r="R286" t="str">
        <f t="shared" si="16"/>
        <v>1</v>
      </c>
      <c r="S286" s="4">
        <f t="shared" si="17"/>
        <v>1</v>
      </c>
      <c r="T286" s="2">
        <f t="shared" si="18"/>
        <v>265.74</v>
      </c>
      <c r="U286" s="3">
        <v>20</v>
      </c>
      <c r="V286" s="2">
        <f t="shared" si="19"/>
        <v>53.148000000000003</v>
      </c>
    </row>
    <row r="287" spans="1:22" x14ac:dyDescent="0.25">
      <c r="A287" s="1">
        <v>45440</v>
      </c>
      <c r="B287" t="s">
        <v>36</v>
      </c>
      <c r="C287" t="s">
        <v>108</v>
      </c>
      <c r="D287" t="s">
        <v>655</v>
      </c>
      <c r="E287" t="s">
        <v>44</v>
      </c>
      <c r="F287" t="s">
        <v>45</v>
      </c>
      <c r="G287" t="s">
        <v>46</v>
      </c>
      <c r="H287" t="s">
        <v>37</v>
      </c>
      <c r="I287" s="3" t="s">
        <v>47</v>
      </c>
      <c r="J287" t="s">
        <v>17</v>
      </c>
      <c r="K287" t="s">
        <v>656</v>
      </c>
      <c r="L287">
        <v>6</v>
      </c>
      <c r="N287" t="s">
        <v>18</v>
      </c>
      <c r="O287" t="s">
        <v>19</v>
      </c>
      <c r="P287">
        <v>1</v>
      </c>
      <c r="Q287" s="2">
        <v>15</v>
      </c>
      <c r="R287" t="str">
        <f t="shared" si="16"/>
        <v>1</v>
      </c>
      <c r="S287" s="4">
        <f t="shared" si="17"/>
        <v>1</v>
      </c>
      <c r="T287" s="2">
        <f t="shared" si="18"/>
        <v>15</v>
      </c>
      <c r="U287" s="3">
        <v>0</v>
      </c>
      <c r="V287" s="2">
        <f t="shared" si="19"/>
        <v>0</v>
      </c>
    </row>
    <row r="288" spans="1:22" x14ac:dyDescent="0.25">
      <c r="A288" s="1">
        <v>45440</v>
      </c>
      <c r="B288" t="s">
        <v>36</v>
      </c>
      <c r="C288" t="s">
        <v>108</v>
      </c>
      <c r="D288" t="s">
        <v>705</v>
      </c>
      <c r="E288" t="s">
        <v>44</v>
      </c>
      <c r="F288" t="s">
        <v>45</v>
      </c>
      <c r="G288" t="s">
        <v>46</v>
      </c>
      <c r="H288" t="s">
        <v>37</v>
      </c>
      <c r="I288" s="3" t="s">
        <v>47</v>
      </c>
      <c r="J288" t="s">
        <v>17</v>
      </c>
      <c r="K288" t="s">
        <v>706</v>
      </c>
      <c r="L288">
        <v>1</v>
      </c>
      <c r="M288" t="s">
        <v>163</v>
      </c>
      <c r="N288" t="s">
        <v>32</v>
      </c>
      <c r="O288" t="s">
        <v>164</v>
      </c>
      <c r="P288">
        <v>1</v>
      </c>
      <c r="Q288" s="2">
        <v>212.56</v>
      </c>
      <c r="R288" t="str">
        <f t="shared" si="16"/>
        <v>1</v>
      </c>
      <c r="S288" s="4">
        <f t="shared" si="17"/>
        <v>1</v>
      </c>
      <c r="T288" s="2">
        <f t="shared" si="18"/>
        <v>212.56</v>
      </c>
      <c r="U288" s="3">
        <v>20</v>
      </c>
      <c r="V288" s="2">
        <f t="shared" si="19"/>
        <v>42.512</v>
      </c>
    </row>
    <row r="289" spans="1:22" x14ac:dyDescent="0.25">
      <c r="A289" s="1">
        <v>45440</v>
      </c>
      <c r="B289" t="s">
        <v>36</v>
      </c>
      <c r="C289" t="s">
        <v>108</v>
      </c>
      <c r="D289" t="s">
        <v>705</v>
      </c>
      <c r="E289" t="s">
        <v>44</v>
      </c>
      <c r="F289" t="s">
        <v>45</v>
      </c>
      <c r="G289" t="s">
        <v>46</v>
      </c>
      <c r="H289" t="s">
        <v>37</v>
      </c>
      <c r="I289" s="3" t="s">
        <v>47</v>
      </c>
      <c r="J289" t="s">
        <v>17</v>
      </c>
      <c r="K289" t="s">
        <v>706</v>
      </c>
      <c r="L289">
        <v>2</v>
      </c>
      <c r="N289" t="s">
        <v>18</v>
      </c>
      <c r="O289" t="s">
        <v>19</v>
      </c>
      <c r="P289">
        <v>1</v>
      </c>
      <c r="Q289" s="2">
        <v>15</v>
      </c>
      <c r="R289" t="str">
        <f t="shared" si="16"/>
        <v>1</v>
      </c>
      <c r="S289" s="4">
        <f t="shared" si="17"/>
        <v>1</v>
      </c>
      <c r="T289" s="2">
        <f t="shared" si="18"/>
        <v>15</v>
      </c>
      <c r="U289" s="3">
        <v>0</v>
      </c>
      <c r="V289" s="2">
        <f t="shared" si="19"/>
        <v>0</v>
      </c>
    </row>
    <row r="290" spans="1:22" x14ac:dyDescent="0.25">
      <c r="A290" s="1">
        <v>45440</v>
      </c>
      <c r="B290" t="s">
        <v>36</v>
      </c>
      <c r="C290" t="s">
        <v>108</v>
      </c>
      <c r="D290" t="s">
        <v>707</v>
      </c>
      <c r="E290" t="s">
        <v>44</v>
      </c>
      <c r="F290" t="s">
        <v>45</v>
      </c>
      <c r="G290" t="s">
        <v>46</v>
      </c>
      <c r="H290" t="s">
        <v>37</v>
      </c>
      <c r="I290" s="3" t="s">
        <v>47</v>
      </c>
      <c r="J290" t="s">
        <v>17</v>
      </c>
      <c r="K290" t="s">
        <v>708</v>
      </c>
      <c r="L290">
        <v>1</v>
      </c>
      <c r="M290" t="s">
        <v>28</v>
      </c>
      <c r="N290" t="s">
        <v>29</v>
      </c>
      <c r="O290" t="s">
        <v>68</v>
      </c>
      <c r="P290">
        <v>2</v>
      </c>
      <c r="Q290" s="2">
        <v>211.68</v>
      </c>
      <c r="R290" t="str">
        <f t="shared" si="16"/>
        <v>1</v>
      </c>
      <c r="S290" s="4">
        <f t="shared" si="17"/>
        <v>2</v>
      </c>
      <c r="T290" s="2">
        <f t="shared" si="18"/>
        <v>211.68</v>
      </c>
      <c r="U290" s="3">
        <v>15</v>
      </c>
      <c r="V290" s="2">
        <f t="shared" si="19"/>
        <v>31.752000000000002</v>
      </c>
    </row>
    <row r="291" spans="1:22" x14ac:dyDescent="0.25">
      <c r="A291" s="1">
        <v>45440</v>
      </c>
      <c r="B291" t="s">
        <v>36</v>
      </c>
      <c r="C291" t="s">
        <v>108</v>
      </c>
      <c r="D291" t="s">
        <v>707</v>
      </c>
      <c r="E291" t="s">
        <v>44</v>
      </c>
      <c r="F291" t="s">
        <v>45</v>
      </c>
      <c r="G291" t="s">
        <v>46</v>
      </c>
      <c r="H291" t="s">
        <v>37</v>
      </c>
      <c r="I291" s="3" t="s">
        <v>47</v>
      </c>
      <c r="J291" t="s">
        <v>17</v>
      </c>
      <c r="K291" t="s">
        <v>708</v>
      </c>
      <c r="L291">
        <v>2</v>
      </c>
      <c r="N291" t="s">
        <v>18</v>
      </c>
      <c r="O291" t="s">
        <v>19</v>
      </c>
      <c r="P291">
        <v>1</v>
      </c>
      <c r="Q291" s="2">
        <v>15</v>
      </c>
      <c r="R291" t="str">
        <f t="shared" si="16"/>
        <v>1</v>
      </c>
      <c r="S291" s="4">
        <f t="shared" si="17"/>
        <v>1</v>
      </c>
      <c r="T291" s="2">
        <f t="shared" si="18"/>
        <v>15</v>
      </c>
      <c r="U291" s="3">
        <v>0</v>
      </c>
      <c r="V291" s="2">
        <f t="shared" si="19"/>
        <v>0</v>
      </c>
    </row>
    <row r="292" spans="1:22" x14ac:dyDescent="0.25">
      <c r="A292" s="1">
        <v>45440</v>
      </c>
      <c r="B292" t="s">
        <v>36</v>
      </c>
      <c r="C292" t="s">
        <v>108</v>
      </c>
      <c r="D292" t="s">
        <v>709</v>
      </c>
      <c r="E292" t="s">
        <v>44</v>
      </c>
      <c r="F292" t="s">
        <v>45</v>
      </c>
      <c r="G292" t="s">
        <v>46</v>
      </c>
      <c r="H292" t="s">
        <v>37</v>
      </c>
      <c r="I292" s="3" t="s">
        <v>47</v>
      </c>
      <c r="J292" t="s">
        <v>17</v>
      </c>
      <c r="K292" t="s">
        <v>710</v>
      </c>
      <c r="L292">
        <v>1</v>
      </c>
      <c r="M292" t="s">
        <v>116</v>
      </c>
      <c r="N292" t="s">
        <v>30</v>
      </c>
      <c r="O292" t="s">
        <v>117</v>
      </c>
      <c r="P292">
        <v>3</v>
      </c>
      <c r="Q292" s="2">
        <v>1038.6300000000001</v>
      </c>
      <c r="R292" t="str">
        <f t="shared" si="16"/>
        <v>1</v>
      </c>
      <c r="S292" s="4">
        <f t="shared" si="17"/>
        <v>3</v>
      </c>
      <c r="T292" s="2">
        <f t="shared" si="18"/>
        <v>1038.6300000000001</v>
      </c>
      <c r="U292" s="3">
        <v>20</v>
      </c>
      <c r="V292" s="2">
        <f t="shared" si="19"/>
        <v>207.72600000000003</v>
      </c>
    </row>
    <row r="293" spans="1:22" x14ac:dyDescent="0.25">
      <c r="A293" s="1">
        <v>45440</v>
      </c>
      <c r="B293" t="s">
        <v>36</v>
      </c>
      <c r="C293" t="s">
        <v>108</v>
      </c>
      <c r="D293" t="s">
        <v>709</v>
      </c>
      <c r="E293" t="s">
        <v>44</v>
      </c>
      <c r="F293" t="s">
        <v>45</v>
      </c>
      <c r="G293" t="s">
        <v>46</v>
      </c>
      <c r="H293" t="s">
        <v>37</v>
      </c>
      <c r="I293" s="3" t="s">
        <v>47</v>
      </c>
      <c r="J293" t="s">
        <v>17</v>
      </c>
      <c r="K293" t="s">
        <v>710</v>
      </c>
      <c r="L293">
        <v>2</v>
      </c>
      <c r="N293" t="s">
        <v>18</v>
      </c>
      <c r="O293" t="s">
        <v>19</v>
      </c>
      <c r="P293">
        <v>1</v>
      </c>
      <c r="Q293" s="2">
        <v>15</v>
      </c>
      <c r="R293" t="str">
        <f t="shared" si="16"/>
        <v>1</v>
      </c>
      <c r="S293" s="4">
        <f t="shared" si="17"/>
        <v>1</v>
      </c>
      <c r="T293" s="2">
        <f t="shared" si="18"/>
        <v>15</v>
      </c>
      <c r="U293" s="3">
        <v>0</v>
      </c>
      <c r="V293" s="2">
        <f t="shared" si="19"/>
        <v>0</v>
      </c>
    </row>
    <row r="294" spans="1:22" x14ac:dyDescent="0.25">
      <c r="A294" s="1">
        <v>45440</v>
      </c>
      <c r="B294" t="s">
        <v>36</v>
      </c>
      <c r="C294" t="s">
        <v>108</v>
      </c>
      <c r="D294" t="s">
        <v>711</v>
      </c>
      <c r="E294" t="s">
        <v>44</v>
      </c>
      <c r="F294" t="s">
        <v>45</v>
      </c>
      <c r="G294" t="s">
        <v>46</v>
      </c>
      <c r="H294" t="s">
        <v>37</v>
      </c>
      <c r="I294" s="3" t="s">
        <v>47</v>
      </c>
      <c r="J294" t="s">
        <v>17</v>
      </c>
      <c r="K294" t="s">
        <v>712</v>
      </c>
      <c r="L294">
        <v>1</v>
      </c>
      <c r="M294" t="s">
        <v>151</v>
      </c>
      <c r="N294" t="s">
        <v>30</v>
      </c>
      <c r="O294" t="s">
        <v>152</v>
      </c>
      <c r="P294">
        <v>3</v>
      </c>
      <c r="Q294" s="2">
        <v>1038.6300000000001</v>
      </c>
      <c r="R294" t="str">
        <f t="shared" si="16"/>
        <v>1</v>
      </c>
      <c r="S294" s="4">
        <f t="shared" si="17"/>
        <v>3</v>
      </c>
      <c r="T294" s="2">
        <f t="shared" si="18"/>
        <v>1038.6300000000001</v>
      </c>
      <c r="U294" s="3">
        <v>20</v>
      </c>
      <c r="V294" s="2">
        <f t="shared" si="19"/>
        <v>207.72600000000003</v>
      </c>
    </row>
    <row r="295" spans="1:22" x14ac:dyDescent="0.25">
      <c r="A295" s="1">
        <v>45440</v>
      </c>
      <c r="B295" t="s">
        <v>36</v>
      </c>
      <c r="C295" t="s">
        <v>108</v>
      </c>
      <c r="D295" t="s">
        <v>711</v>
      </c>
      <c r="E295" t="s">
        <v>44</v>
      </c>
      <c r="F295" t="s">
        <v>45</v>
      </c>
      <c r="G295" t="s">
        <v>46</v>
      </c>
      <c r="H295" t="s">
        <v>37</v>
      </c>
      <c r="I295" s="3" t="s">
        <v>47</v>
      </c>
      <c r="J295" t="s">
        <v>17</v>
      </c>
      <c r="K295" t="s">
        <v>712</v>
      </c>
      <c r="L295">
        <v>2</v>
      </c>
      <c r="N295" t="s">
        <v>18</v>
      </c>
      <c r="O295" t="s">
        <v>19</v>
      </c>
      <c r="P295">
        <v>1</v>
      </c>
      <c r="Q295" s="2">
        <v>15</v>
      </c>
      <c r="R295" t="str">
        <f t="shared" si="16"/>
        <v>1</v>
      </c>
      <c r="S295" s="4">
        <f t="shared" si="17"/>
        <v>1</v>
      </c>
      <c r="T295" s="2">
        <f t="shared" si="18"/>
        <v>15</v>
      </c>
      <c r="U295" s="3">
        <v>0</v>
      </c>
      <c r="V295" s="2">
        <f t="shared" si="19"/>
        <v>0</v>
      </c>
    </row>
    <row r="296" spans="1:22" x14ac:dyDescent="0.25">
      <c r="A296" s="1">
        <v>45440</v>
      </c>
      <c r="B296" t="s">
        <v>36</v>
      </c>
      <c r="C296" t="s">
        <v>108</v>
      </c>
      <c r="D296" t="s">
        <v>713</v>
      </c>
      <c r="E296" t="s">
        <v>58</v>
      </c>
      <c r="F296" t="s">
        <v>59</v>
      </c>
      <c r="G296" t="s">
        <v>42</v>
      </c>
      <c r="H296" t="s">
        <v>37</v>
      </c>
      <c r="I296" s="3" t="s">
        <v>60</v>
      </c>
      <c r="J296" t="s">
        <v>17</v>
      </c>
      <c r="K296" t="s">
        <v>714</v>
      </c>
      <c r="L296">
        <v>1</v>
      </c>
      <c r="M296" t="s">
        <v>83</v>
      </c>
      <c r="N296" t="s">
        <v>29</v>
      </c>
      <c r="O296" t="s">
        <v>84</v>
      </c>
      <c r="P296">
        <v>30</v>
      </c>
      <c r="Q296" s="2">
        <v>495.9</v>
      </c>
      <c r="R296" t="str">
        <f t="shared" si="16"/>
        <v>1</v>
      </c>
      <c r="S296" s="4">
        <f t="shared" si="17"/>
        <v>30</v>
      </c>
      <c r="T296" s="2">
        <f t="shared" si="18"/>
        <v>495.9</v>
      </c>
      <c r="U296" s="3">
        <v>15</v>
      </c>
      <c r="V296" s="2">
        <f t="shared" si="19"/>
        <v>74.385000000000005</v>
      </c>
    </row>
    <row r="297" spans="1:22" x14ac:dyDescent="0.25">
      <c r="A297" s="1">
        <v>45440</v>
      </c>
      <c r="B297" t="s">
        <v>36</v>
      </c>
      <c r="C297" t="s">
        <v>108</v>
      </c>
      <c r="D297" t="s">
        <v>713</v>
      </c>
      <c r="E297" t="s">
        <v>58</v>
      </c>
      <c r="F297" t="s">
        <v>59</v>
      </c>
      <c r="G297" t="s">
        <v>42</v>
      </c>
      <c r="H297" t="s">
        <v>37</v>
      </c>
      <c r="I297" s="3" t="s">
        <v>60</v>
      </c>
      <c r="J297" t="s">
        <v>17</v>
      </c>
      <c r="K297" t="s">
        <v>714</v>
      </c>
      <c r="L297">
        <v>2</v>
      </c>
      <c r="N297" t="s">
        <v>18</v>
      </c>
      <c r="O297" t="s">
        <v>33</v>
      </c>
      <c r="P297">
        <v>1</v>
      </c>
      <c r="Q297" s="2">
        <v>17</v>
      </c>
      <c r="R297" t="str">
        <f t="shared" si="16"/>
        <v>1</v>
      </c>
      <c r="S297" s="4">
        <f t="shared" si="17"/>
        <v>1</v>
      </c>
      <c r="T297" s="2">
        <f t="shared" si="18"/>
        <v>17</v>
      </c>
      <c r="U297" s="3">
        <v>0</v>
      </c>
      <c r="V297" s="2">
        <f t="shared" si="19"/>
        <v>0</v>
      </c>
    </row>
    <row r="298" spans="1:22" x14ac:dyDescent="0.25">
      <c r="A298" s="1">
        <v>45440</v>
      </c>
      <c r="B298" t="s">
        <v>36</v>
      </c>
      <c r="C298" t="s">
        <v>108</v>
      </c>
      <c r="D298" t="s">
        <v>715</v>
      </c>
      <c r="E298" t="s">
        <v>58</v>
      </c>
      <c r="F298" t="s">
        <v>59</v>
      </c>
      <c r="G298" t="s">
        <v>42</v>
      </c>
      <c r="H298" t="s">
        <v>37</v>
      </c>
      <c r="I298" s="3" t="s">
        <v>60</v>
      </c>
      <c r="J298" t="s">
        <v>17</v>
      </c>
      <c r="K298" t="s">
        <v>716</v>
      </c>
      <c r="L298">
        <v>1</v>
      </c>
      <c r="M298" t="s">
        <v>34</v>
      </c>
      <c r="N298" t="s">
        <v>29</v>
      </c>
      <c r="O298" t="s">
        <v>35</v>
      </c>
      <c r="P298">
        <v>1</v>
      </c>
      <c r="Q298" s="2">
        <v>246.78</v>
      </c>
      <c r="R298" t="str">
        <f t="shared" si="16"/>
        <v>1</v>
      </c>
      <c r="S298" s="4">
        <f t="shared" si="17"/>
        <v>1</v>
      </c>
      <c r="T298" s="2">
        <f t="shared" si="18"/>
        <v>246.78</v>
      </c>
      <c r="U298" s="3">
        <v>15</v>
      </c>
      <c r="V298" s="2">
        <f t="shared" si="19"/>
        <v>37.016999999999996</v>
      </c>
    </row>
    <row r="299" spans="1:22" x14ac:dyDescent="0.25">
      <c r="A299" s="1">
        <v>45440</v>
      </c>
      <c r="B299" t="s">
        <v>36</v>
      </c>
      <c r="C299" t="s">
        <v>108</v>
      </c>
      <c r="D299" t="s">
        <v>715</v>
      </c>
      <c r="E299" t="s">
        <v>58</v>
      </c>
      <c r="F299" t="s">
        <v>59</v>
      </c>
      <c r="G299" t="s">
        <v>42</v>
      </c>
      <c r="H299" t="s">
        <v>37</v>
      </c>
      <c r="I299" s="3" t="s">
        <v>60</v>
      </c>
      <c r="J299" t="s">
        <v>17</v>
      </c>
      <c r="K299" t="s">
        <v>716</v>
      </c>
      <c r="L299">
        <v>2</v>
      </c>
      <c r="N299" t="s">
        <v>18</v>
      </c>
      <c r="O299" t="s">
        <v>19</v>
      </c>
      <c r="P299">
        <v>1</v>
      </c>
      <c r="Q299" s="2">
        <v>15</v>
      </c>
      <c r="R299" t="str">
        <f t="shared" si="16"/>
        <v>1</v>
      </c>
      <c r="S299" s="4">
        <f t="shared" si="17"/>
        <v>1</v>
      </c>
      <c r="T299" s="2">
        <f t="shared" si="18"/>
        <v>15</v>
      </c>
      <c r="U299" s="3">
        <v>0</v>
      </c>
      <c r="V299" s="2">
        <f t="shared" si="19"/>
        <v>0</v>
      </c>
    </row>
    <row r="300" spans="1:22" x14ac:dyDescent="0.25">
      <c r="A300" s="1">
        <v>45440</v>
      </c>
      <c r="B300" t="s">
        <v>36</v>
      </c>
      <c r="C300" t="s">
        <v>111</v>
      </c>
      <c r="D300" t="s">
        <v>721</v>
      </c>
      <c r="E300" t="s">
        <v>232</v>
      </c>
      <c r="F300" t="s">
        <v>233</v>
      </c>
      <c r="G300" t="s">
        <v>234</v>
      </c>
      <c r="H300" t="s">
        <v>39</v>
      </c>
      <c r="I300" s="3" t="s">
        <v>235</v>
      </c>
      <c r="J300" t="s">
        <v>17</v>
      </c>
      <c r="K300" t="s">
        <v>722</v>
      </c>
      <c r="L300">
        <v>1</v>
      </c>
      <c r="M300" t="s">
        <v>116</v>
      </c>
      <c r="N300" t="s">
        <v>30</v>
      </c>
      <c r="O300" t="s">
        <v>117</v>
      </c>
      <c r="P300">
        <v>1</v>
      </c>
      <c r="Q300" s="2">
        <v>404.78</v>
      </c>
      <c r="R300" t="str">
        <f t="shared" si="16"/>
        <v>1</v>
      </c>
      <c r="S300" s="4">
        <f t="shared" si="17"/>
        <v>1</v>
      </c>
      <c r="T300" s="2">
        <f t="shared" si="18"/>
        <v>404.78</v>
      </c>
      <c r="U300" s="3">
        <v>20</v>
      </c>
      <c r="V300" s="2">
        <f t="shared" si="19"/>
        <v>80.955999999999989</v>
      </c>
    </row>
    <row r="301" spans="1:22" x14ac:dyDescent="0.25">
      <c r="A301" s="1">
        <v>45441</v>
      </c>
      <c r="B301" t="s">
        <v>36</v>
      </c>
      <c r="C301" t="s">
        <v>110</v>
      </c>
      <c r="D301" t="s">
        <v>387</v>
      </c>
      <c r="E301" t="s">
        <v>212</v>
      </c>
      <c r="F301" t="s">
        <v>213</v>
      </c>
      <c r="G301" t="s">
        <v>214</v>
      </c>
      <c r="H301" t="s">
        <v>39</v>
      </c>
      <c r="I301" s="3" t="s">
        <v>215</v>
      </c>
      <c r="J301" t="s">
        <v>17</v>
      </c>
      <c r="K301" t="s">
        <v>388</v>
      </c>
      <c r="L301">
        <v>1</v>
      </c>
      <c r="M301" t="s">
        <v>218</v>
      </c>
      <c r="N301" t="s">
        <v>92</v>
      </c>
      <c r="O301" t="s">
        <v>219</v>
      </c>
      <c r="P301">
        <v>3</v>
      </c>
      <c r="Q301" s="2">
        <v>585.9</v>
      </c>
      <c r="R301" t="str">
        <f t="shared" si="16"/>
        <v>1</v>
      </c>
      <c r="S301" s="4">
        <f t="shared" si="17"/>
        <v>3</v>
      </c>
      <c r="T301" s="2">
        <f t="shared" si="18"/>
        <v>585.9</v>
      </c>
      <c r="U301" s="3">
        <v>15</v>
      </c>
      <c r="V301" s="2">
        <f t="shared" si="19"/>
        <v>87.885000000000005</v>
      </c>
    </row>
    <row r="302" spans="1:22" x14ac:dyDescent="0.25">
      <c r="A302" s="1">
        <v>45441</v>
      </c>
      <c r="B302" t="s">
        <v>36</v>
      </c>
      <c r="C302" t="s">
        <v>38</v>
      </c>
      <c r="D302" t="s">
        <v>389</v>
      </c>
      <c r="E302" t="s">
        <v>390</v>
      </c>
      <c r="F302" t="s">
        <v>391</v>
      </c>
      <c r="G302" t="s">
        <v>41</v>
      </c>
      <c r="H302" t="s">
        <v>37</v>
      </c>
      <c r="I302" s="3" t="s">
        <v>392</v>
      </c>
      <c r="J302" t="s">
        <v>17</v>
      </c>
      <c r="K302" t="s">
        <v>393</v>
      </c>
      <c r="L302">
        <v>1</v>
      </c>
      <c r="M302" t="s">
        <v>236</v>
      </c>
      <c r="N302" t="s">
        <v>32</v>
      </c>
      <c r="O302" t="s">
        <v>237</v>
      </c>
      <c r="P302">
        <v>10</v>
      </c>
      <c r="Q302" s="2">
        <v>860</v>
      </c>
      <c r="R302" t="str">
        <f t="shared" si="16"/>
        <v>1</v>
      </c>
      <c r="S302" s="4">
        <f t="shared" si="17"/>
        <v>10</v>
      </c>
      <c r="T302" s="2">
        <f t="shared" si="18"/>
        <v>860</v>
      </c>
      <c r="U302" s="3">
        <v>18</v>
      </c>
      <c r="V302" s="2">
        <f t="shared" si="19"/>
        <v>154.80000000000001</v>
      </c>
    </row>
    <row r="303" spans="1:22" x14ac:dyDescent="0.25">
      <c r="A303" s="1">
        <v>45441</v>
      </c>
      <c r="B303" t="s">
        <v>36</v>
      </c>
      <c r="C303" t="s">
        <v>109</v>
      </c>
      <c r="D303" t="s">
        <v>394</v>
      </c>
      <c r="E303" t="s">
        <v>61</v>
      </c>
      <c r="F303" t="s">
        <v>62</v>
      </c>
      <c r="G303" t="s">
        <v>63</v>
      </c>
      <c r="H303" t="s">
        <v>37</v>
      </c>
      <c r="I303" s="3" t="s">
        <v>64</v>
      </c>
      <c r="J303" t="s">
        <v>17</v>
      </c>
      <c r="K303" t="s">
        <v>395</v>
      </c>
      <c r="L303">
        <v>1</v>
      </c>
      <c r="M303" t="s">
        <v>157</v>
      </c>
      <c r="N303" t="s">
        <v>30</v>
      </c>
      <c r="O303" t="s">
        <v>158</v>
      </c>
      <c r="P303">
        <v>4</v>
      </c>
      <c r="Q303" s="2">
        <v>1552.36</v>
      </c>
      <c r="R303" t="str">
        <f t="shared" si="16"/>
        <v>1</v>
      </c>
      <c r="S303" s="4">
        <f t="shared" si="17"/>
        <v>4</v>
      </c>
      <c r="T303" s="2">
        <f t="shared" si="18"/>
        <v>1552.36</v>
      </c>
      <c r="U303" s="3">
        <v>20</v>
      </c>
      <c r="V303" s="2">
        <f t="shared" si="19"/>
        <v>310.47199999999998</v>
      </c>
    </row>
    <row r="304" spans="1:22" x14ac:dyDescent="0.25">
      <c r="A304" s="1">
        <v>45441</v>
      </c>
      <c r="B304" t="s">
        <v>36</v>
      </c>
      <c r="C304" t="s">
        <v>109</v>
      </c>
      <c r="D304" t="s">
        <v>396</v>
      </c>
      <c r="E304" t="s">
        <v>61</v>
      </c>
      <c r="F304" t="s">
        <v>62</v>
      </c>
      <c r="G304" t="s">
        <v>63</v>
      </c>
      <c r="H304" t="s">
        <v>37</v>
      </c>
      <c r="I304" s="3" t="s">
        <v>64</v>
      </c>
      <c r="J304" t="s">
        <v>17</v>
      </c>
      <c r="K304" t="s">
        <v>397</v>
      </c>
      <c r="L304">
        <v>1</v>
      </c>
      <c r="M304" t="s">
        <v>34</v>
      </c>
      <c r="N304" t="s">
        <v>29</v>
      </c>
      <c r="O304" t="s">
        <v>35</v>
      </c>
      <c r="P304">
        <v>2</v>
      </c>
      <c r="Q304" s="2">
        <v>533.4</v>
      </c>
      <c r="R304" t="str">
        <f t="shared" si="16"/>
        <v>1</v>
      </c>
      <c r="S304" s="4">
        <f t="shared" si="17"/>
        <v>2</v>
      </c>
      <c r="T304" s="2">
        <f t="shared" si="18"/>
        <v>533.4</v>
      </c>
      <c r="U304" s="3">
        <v>15</v>
      </c>
      <c r="V304" s="2">
        <f t="shared" si="19"/>
        <v>80.010000000000005</v>
      </c>
    </row>
    <row r="305" spans="1:22" x14ac:dyDescent="0.25">
      <c r="A305" s="1">
        <v>45441</v>
      </c>
      <c r="B305" t="s">
        <v>36</v>
      </c>
      <c r="C305" t="s">
        <v>107</v>
      </c>
      <c r="D305" t="s">
        <v>398</v>
      </c>
      <c r="E305" t="s">
        <v>374</v>
      </c>
      <c r="F305" t="s">
        <v>375</v>
      </c>
      <c r="G305" t="s">
        <v>376</v>
      </c>
      <c r="H305" t="s">
        <v>37</v>
      </c>
      <c r="I305" s="3" t="s">
        <v>377</v>
      </c>
      <c r="J305" t="s">
        <v>17</v>
      </c>
      <c r="K305" t="s">
        <v>399</v>
      </c>
      <c r="L305">
        <v>1</v>
      </c>
      <c r="M305" t="s">
        <v>379</v>
      </c>
      <c r="N305" t="s">
        <v>29</v>
      </c>
      <c r="O305" t="s">
        <v>380</v>
      </c>
      <c r="P305">
        <v>2</v>
      </c>
      <c r="Q305" s="2">
        <v>134.5</v>
      </c>
      <c r="R305" t="str">
        <f t="shared" si="16"/>
        <v>1</v>
      </c>
      <c r="S305" s="4">
        <f t="shared" si="17"/>
        <v>2</v>
      </c>
      <c r="T305" s="2">
        <f t="shared" si="18"/>
        <v>134.5</v>
      </c>
      <c r="U305" s="3">
        <v>15</v>
      </c>
      <c r="V305" s="2">
        <f t="shared" si="19"/>
        <v>20.175000000000001</v>
      </c>
    </row>
    <row r="306" spans="1:22" x14ac:dyDescent="0.25">
      <c r="A306" s="1">
        <v>45441</v>
      </c>
      <c r="B306" t="s">
        <v>36</v>
      </c>
      <c r="C306" t="s">
        <v>107</v>
      </c>
      <c r="D306" t="s">
        <v>398</v>
      </c>
      <c r="E306" t="s">
        <v>374</v>
      </c>
      <c r="F306" t="s">
        <v>375</v>
      </c>
      <c r="G306" t="s">
        <v>376</v>
      </c>
      <c r="H306" t="s">
        <v>37</v>
      </c>
      <c r="I306" s="3" t="s">
        <v>377</v>
      </c>
      <c r="J306" t="s">
        <v>17</v>
      </c>
      <c r="K306" t="s">
        <v>399</v>
      </c>
      <c r="L306">
        <v>2</v>
      </c>
      <c r="N306" t="s">
        <v>18</v>
      </c>
      <c r="O306" t="s">
        <v>33</v>
      </c>
      <c r="P306">
        <v>1</v>
      </c>
      <c r="Q306" s="2">
        <v>17</v>
      </c>
      <c r="R306" t="str">
        <f t="shared" si="16"/>
        <v>1</v>
      </c>
      <c r="S306" s="4">
        <f t="shared" si="17"/>
        <v>1</v>
      </c>
      <c r="T306" s="2">
        <f t="shared" si="18"/>
        <v>17</v>
      </c>
      <c r="U306" s="3">
        <v>0</v>
      </c>
      <c r="V306" s="2">
        <f t="shared" si="19"/>
        <v>0</v>
      </c>
    </row>
    <row r="307" spans="1:22" x14ac:dyDescent="0.25">
      <c r="A307" s="1">
        <v>45441</v>
      </c>
      <c r="B307" t="s">
        <v>36</v>
      </c>
      <c r="C307" t="s">
        <v>111</v>
      </c>
      <c r="D307" t="s">
        <v>400</v>
      </c>
      <c r="E307" t="s">
        <v>136</v>
      </c>
      <c r="F307" t="s">
        <v>137</v>
      </c>
      <c r="G307" t="s">
        <v>51</v>
      </c>
      <c r="H307" t="s">
        <v>39</v>
      </c>
      <c r="I307" s="3" t="s">
        <v>138</v>
      </c>
      <c r="J307" t="s">
        <v>17</v>
      </c>
      <c r="K307" t="s">
        <v>401</v>
      </c>
      <c r="L307">
        <v>1</v>
      </c>
      <c r="M307" t="s">
        <v>98</v>
      </c>
      <c r="N307" t="s">
        <v>29</v>
      </c>
      <c r="O307" t="s">
        <v>99</v>
      </c>
      <c r="P307">
        <v>1</v>
      </c>
      <c r="Q307" s="2">
        <v>222.71</v>
      </c>
      <c r="R307" t="str">
        <f t="shared" si="16"/>
        <v>1</v>
      </c>
      <c r="S307" s="4">
        <f t="shared" si="17"/>
        <v>1</v>
      </c>
      <c r="T307" s="2">
        <f t="shared" si="18"/>
        <v>222.71</v>
      </c>
      <c r="U307" s="3">
        <v>15</v>
      </c>
      <c r="V307" s="2">
        <f t="shared" si="19"/>
        <v>33.406500000000001</v>
      </c>
    </row>
    <row r="308" spans="1:22" x14ac:dyDescent="0.25">
      <c r="A308" s="1">
        <v>45441</v>
      </c>
      <c r="B308" t="s">
        <v>36</v>
      </c>
      <c r="C308" t="s">
        <v>111</v>
      </c>
      <c r="D308" t="s">
        <v>400</v>
      </c>
      <c r="E308" t="s">
        <v>136</v>
      </c>
      <c r="F308" t="s">
        <v>137</v>
      </c>
      <c r="G308" t="s">
        <v>51</v>
      </c>
      <c r="H308" t="s">
        <v>39</v>
      </c>
      <c r="I308" s="3" t="s">
        <v>138</v>
      </c>
      <c r="J308" t="s">
        <v>17</v>
      </c>
      <c r="K308" t="s">
        <v>401</v>
      </c>
      <c r="L308">
        <v>2</v>
      </c>
      <c r="N308" t="s">
        <v>18</v>
      </c>
      <c r="O308" t="s">
        <v>19</v>
      </c>
      <c r="P308">
        <v>1</v>
      </c>
      <c r="Q308" s="2">
        <v>15</v>
      </c>
      <c r="R308" t="str">
        <f t="shared" si="16"/>
        <v>1</v>
      </c>
      <c r="S308" s="4">
        <f t="shared" si="17"/>
        <v>1</v>
      </c>
      <c r="T308" s="2">
        <f t="shared" si="18"/>
        <v>15</v>
      </c>
      <c r="U308" s="3">
        <v>0</v>
      </c>
      <c r="V308" s="2">
        <f t="shared" si="19"/>
        <v>0</v>
      </c>
    </row>
    <row r="309" spans="1:22" x14ac:dyDescent="0.25">
      <c r="A309" s="1">
        <v>45441</v>
      </c>
      <c r="B309" t="s">
        <v>36</v>
      </c>
      <c r="C309" t="s">
        <v>110</v>
      </c>
      <c r="D309" t="s">
        <v>578</v>
      </c>
      <c r="E309" t="s">
        <v>49</v>
      </c>
      <c r="F309" t="s">
        <v>65</v>
      </c>
      <c r="G309" t="s">
        <v>43</v>
      </c>
      <c r="H309" t="s">
        <v>39</v>
      </c>
      <c r="I309" s="3" t="s">
        <v>66</v>
      </c>
      <c r="J309" t="s">
        <v>17</v>
      </c>
      <c r="K309" t="s">
        <v>580</v>
      </c>
      <c r="L309">
        <v>1</v>
      </c>
      <c r="M309" t="s">
        <v>169</v>
      </c>
      <c r="N309" t="s">
        <v>30</v>
      </c>
      <c r="O309" t="s">
        <v>170</v>
      </c>
      <c r="P309">
        <v>2</v>
      </c>
      <c r="Q309" s="2">
        <v>829.92</v>
      </c>
      <c r="R309" t="str">
        <f t="shared" si="16"/>
        <v>1</v>
      </c>
      <c r="S309" s="4">
        <f t="shared" si="17"/>
        <v>2</v>
      </c>
      <c r="T309" s="2">
        <f t="shared" si="18"/>
        <v>829.92</v>
      </c>
      <c r="U309" s="3">
        <v>20</v>
      </c>
      <c r="V309" s="2">
        <f t="shared" si="19"/>
        <v>165.98399999999998</v>
      </c>
    </row>
    <row r="310" spans="1:22" x14ac:dyDescent="0.25">
      <c r="A310" s="1">
        <v>45441</v>
      </c>
      <c r="B310" t="s">
        <v>36</v>
      </c>
      <c r="C310" t="s">
        <v>108</v>
      </c>
      <c r="D310" t="s">
        <v>717</v>
      </c>
      <c r="E310" t="s">
        <v>44</v>
      </c>
      <c r="F310" t="s">
        <v>45</v>
      </c>
      <c r="G310" t="s">
        <v>46</v>
      </c>
      <c r="H310" t="s">
        <v>37</v>
      </c>
      <c r="I310" s="3" t="s">
        <v>47</v>
      </c>
      <c r="J310" t="s">
        <v>17</v>
      </c>
      <c r="K310" t="s">
        <v>718</v>
      </c>
      <c r="L310">
        <v>1</v>
      </c>
      <c r="M310" t="s">
        <v>647</v>
      </c>
      <c r="N310" t="s">
        <v>31</v>
      </c>
      <c r="O310" t="s">
        <v>648</v>
      </c>
      <c r="P310">
        <v>1</v>
      </c>
      <c r="Q310" s="2">
        <v>259.88</v>
      </c>
      <c r="R310" t="str">
        <f t="shared" si="16"/>
        <v>1</v>
      </c>
      <c r="S310" s="4">
        <f t="shared" si="17"/>
        <v>1</v>
      </c>
      <c r="T310" s="2">
        <f t="shared" si="18"/>
        <v>259.88</v>
      </c>
      <c r="U310" s="3">
        <v>15</v>
      </c>
      <c r="V310" s="2">
        <f t="shared" si="19"/>
        <v>38.981999999999999</v>
      </c>
    </row>
    <row r="311" spans="1:22" x14ac:dyDescent="0.25">
      <c r="A311" s="1">
        <v>45441</v>
      </c>
      <c r="B311" t="s">
        <v>36</v>
      </c>
      <c r="C311" t="s">
        <v>108</v>
      </c>
      <c r="D311" t="s">
        <v>717</v>
      </c>
      <c r="E311" t="s">
        <v>44</v>
      </c>
      <c r="F311" t="s">
        <v>45</v>
      </c>
      <c r="G311" t="s">
        <v>46</v>
      </c>
      <c r="H311" t="s">
        <v>37</v>
      </c>
      <c r="I311" s="3" t="s">
        <v>47</v>
      </c>
      <c r="J311" t="s">
        <v>17</v>
      </c>
      <c r="K311" t="s">
        <v>718</v>
      </c>
      <c r="L311">
        <v>2</v>
      </c>
      <c r="N311" t="s">
        <v>18</v>
      </c>
      <c r="O311" t="s">
        <v>19</v>
      </c>
      <c r="P311">
        <v>1</v>
      </c>
      <c r="Q311" s="2">
        <v>15</v>
      </c>
      <c r="R311" t="str">
        <f t="shared" si="16"/>
        <v>1</v>
      </c>
      <c r="S311" s="4">
        <f t="shared" si="17"/>
        <v>1</v>
      </c>
      <c r="T311" s="2">
        <f t="shared" si="18"/>
        <v>15</v>
      </c>
      <c r="U311" s="3">
        <v>0</v>
      </c>
      <c r="V311" s="2">
        <f t="shared" si="19"/>
        <v>0</v>
      </c>
    </row>
    <row r="312" spans="1:22" x14ac:dyDescent="0.25">
      <c r="A312" s="1">
        <v>45441</v>
      </c>
      <c r="B312" t="s">
        <v>36</v>
      </c>
      <c r="C312" t="s">
        <v>108</v>
      </c>
      <c r="D312" t="s">
        <v>719</v>
      </c>
      <c r="E312" t="s">
        <v>44</v>
      </c>
      <c r="F312" t="s">
        <v>45</v>
      </c>
      <c r="G312" t="s">
        <v>46</v>
      </c>
      <c r="H312" t="s">
        <v>37</v>
      </c>
      <c r="I312" s="3" t="s">
        <v>47</v>
      </c>
      <c r="J312" t="s">
        <v>17</v>
      </c>
      <c r="K312" t="s">
        <v>720</v>
      </c>
      <c r="L312">
        <v>1</v>
      </c>
      <c r="M312" t="s">
        <v>647</v>
      </c>
      <c r="N312" t="s">
        <v>31</v>
      </c>
      <c r="O312" t="s">
        <v>648</v>
      </c>
      <c r="P312">
        <v>1</v>
      </c>
      <c r="Q312" s="2">
        <v>259.88</v>
      </c>
      <c r="R312" t="str">
        <f t="shared" si="16"/>
        <v>1</v>
      </c>
      <c r="S312" s="4">
        <f t="shared" si="17"/>
        <v>1</v>
      </c>
      <c r="T312" s="2">
        <f t="shared" si="18"/>
        <v>259.88</v>
      </c>
      <c r="U312" s="3">
        <v>15</v>
      </c>
      <c r="V312" s="2">
        <f t="shared" si="19"/>
        <v>38.981999999999999</v>
      </c>
    </row>
    <row r="313" spans="1:22" x14ac:dyDescent="0.25">
      <c r="A313" s="1">
        <v>45441</v>
      </c>
      <c r="B313" t="s">
        <v>36</v>
      </c>
      <c r="C313" t="s">
        <v>108</v>
      </c>
      <c r="D313" t="s">
        <v>719</v>
      </c>
      <c r="E313" t="s">
        <v>44</v>
      </c>
      <c r="F313" t="s">
        <v>45</v>
      </c>
      <c r="G313" t="s">
        <v>46</v>
      </c>
      <c r="H313" t="s">
        <v>37</v>
      </c>
      <c r="I313" s="3" t="s">
        <v>47</v>
      </c>
      <c r="J313" t="s">
        <v>17</v>
      </c>
      <c r="K313" t="s">
        <v>720</v>
      </c>
      <c r="L313">
        <v>2</v>
      </c>
      <c r="N313" t="s">
        <v>18</v>
      </c>
      <c r="O313" t="s">
        <v>19</v>
      </c>
      <c r="P313">
        <v>1</v>
      </c>
      <c r="Q313" s="2">
        <v>15</v>
      </c>
      <c r="R313" t="str">
        <f t="shared" si="16"/>
        <v>1</v>
      </c>
      <c r="S313" s="4">
        <f t="shared" si="17"/>
        <v>1</v>
      </c>
      <c r="T313" s="2">
        <f t="shared" si="18"/>
        <v>15</v>
      </c>
      <c r="U313" s="3">
        <v>0</v>
      </c>
      <c r="V313" s="2">
        <f t="shared" si="19"/>
        <v>0</v>
      </c>
    </row>
    <row r="314" spans="1:22" x14ac:dyDescent="0.25">
      <c r="A314" s="1">
        <v>45441</v>
      </c>
      <c r="B314" t="s">
        <v>36</v>
      </c>
      <c r="C314" t="s">
        <v>111</v>
      </c>
      <c r="D314" t="s">
        <v>723</v>
      </c>
      <c r="E314" t="s">
        <v>55</v>
      </c>
      <c r="F314" t="s">
        <v>50</v>
      </c>
      <c r="G314" t="s">
        <v>51</v>
      </c>
      <c r="H314" t="s">
        <v>39</v>
      </c>
      <c r="I314" s="3" t="s">
        <v>52</v>
      </c>
      <c r="J314" t="s">
        <v>17</v>
      </c>
      <c r="K314" t="s">
        <v>724</v>
      </c>
      <c r="L314">
        <v>1</v>
      </c>
      <c r="M314" t="s">
        <v>193</v>
      </c>
      <c r="N314" t="s">
        <v>31</v>
      </c>
      <c r="O314" t="s">
        <v>194</v>
      </c>
      <c r="P314">
        <v>1</v>
      </c>
      <c r="Q314" s="2">
        <v>117.61</v>
      </c>
      <c r="R314" t="str">
        <f t="shared" si="16"/>
        <v>1</v>
      </c>
      <c r="S314" s="4">
        <f t="shared" si="17"/>
        <v>1</v>
      </c>
      <c r="T314" s="2">
        <f t="shared" si="18"/>
        <v>117.61</v>
      </c>
      <c r="U314" s="3">
        <v>15</v>
      </c>
      <c r="V314" s="2">
        <f t="shared" si="19"/>
        <v>17.641500000000001</v>
      </c>
    </row>
    <row r="315" spans="1:22" x14ac:dyDescent="0.25">
      <c r="A315" s="1">
        <v>45441</v>
      </c>
      <c r="B315" t="s">
        <v>36</v>
      </c>
      <c r="C315" t="s">
        <v>111</v>
      </c>
      <c r="D315" t="s">
        <v>723</v>
      </c>
      <c r="E315" t="s">
        <v>55</v>
      </c>
      <c r="F315" t="s">
        <v>50</v>
      </c>
      <c r="G315" t="s">
        <v>51</v>
      </c>
      <c r="H315" t="s">
        <v>39</v>
      </c>
      <c r="I315" s="3" t="s">
        <v>52</v>
      </c>
      <c r="J315" t="s">
        <v>17</v>
      </c>
      <c r="K315" t="s">
        <v>724</v>
      </c>
      <c r="L315">
        <v>2</v>
      </c>
      <c r="N315" t="s">
        <v>18</v>
      </c>
      <c r="O315" t="s">
        <v>19</v>
      </c>
      <c r="P315">
        <v>1</v>
      </c>
      <c r="Q315" s="2">
        <v>15</v>
      </c>
      <c r="R315" t="str">
        <f t="shared" si="16"/>
        <v>1</v>
      </c>
      <c r="S315" s="4">
        <f t="shared" si="17"/>
        <v>1</v>
      </c>
      <c r="T315" s="2">
        <f t="shared" si="18"/>
        <v>15</v>
      </c>
      <c r="U315" s="3">
        <v>0</v>
      </c>
      <c r="V315" s="2">
        <f t="shared" si="19"/>
        <v>0</v>
      </c>
    </row>
    <row r="316" spans="1:22" x14ac:dyDescent="0.25">
      <c r="A316" s="1">
        <v>45441</v>
      </c>
      <c r="B316" t="s">
        <v>36</v>
      </c>
      <c r="C316" t="s">
        <v>111</v>
      </c>
      <c r="D316" t="s">
        <v>725</v>
      </c>
      <c r="E316" t="s">
        <v>55</v>
      </c>
      <c r="F316" t="s">
        <v>50</v>
      </c>
      <c r="G316" t="s">
        <v>51</v>
      </c>
      <c r="H316" t="s">
        <v>39</v>
      </c>
      <c r="I316" s="3" t="s">
        <v>52</v>
      </c>
      <c r="J316" t="s">
        <v>17</v>
      </c>
      <c r="K316" t="s">
        <v>726</v>
      </c>
      <c r="L316">
        <v>1</v>
      </c>
      <c r="M316" t="s">
        <v>238</v>
      </c>
      <c r="N316" t="s">
        <v>30</v>
      </c>
      <c r="O316" t="s">
        <v>239</v>
      </c>
      <c r="P316">
        <v>1</v>
      </c>
      <c r="Q316" s="2">
        <v>359.59</v>
      </c>
      <c r="R316" t="str">
        <f t="shared" si="16"/>
        <v>1</v>
      </c>
      <c r="S316" s="4">
        <f t="shared" si="17"/>
        <v>1</v>
      </c>
      <c r="T316" s="2">
        <f t="shared" si="18"/>
        <v>359.59</v>
      </c>
      <c r="U316" s="3">
        <v>20</v>
      </c>
      <c r="V316" s="2">
        <f t="shared" si="19"/>
        <v>71.917999999999992</v>
      </c>
    </row>
    <row r="317" spans="1:22" x14ac:dyDescent="0.25">
      <c r="A317" s="1">
        <v>45441</v>
      </c>
      <c r="B317" t="s">
        <v>36</v>
      </c>
      <c r="C317" t="s">
        <v>111</v>
      </c>
      <c r="D317" t="s">
        <v>725</v>
      </c>
      <c r="E317" t="s">
        <v>55</v>
      </c>
      <c r="F317" t="s">
        <v>50</v>
      </c>
      <c r="G317" t="s">
        <v>51</v>
      </c>
      <c r="H317" t="s">
        <v>39</v>
      </c>
      <c r="I317" s="3" t="s">
        <v>52</v>
      </c>
      <c r="J317" t="s">
        <v>17</v>
      </c>
      <c r="K317" t="s">
        <v>726</v>
      </c>
      <c r="L317">
        <v>2</v>
      </c>
      <c r="N317" t="s">
        <v>18</v>
      </c>
      <c r="O317" t="s">
        <v>19</v>
      </c>
      <c r="P317">
        <v>1</v>
      </c>
      <c r="Q317" s="2">
        <v>15</v>
      </c>
      <c r="R317" t="str">
        <f t="shared" si="16"/>
        <v>1</v>
      </c>
      <c r="S317" s="4">
        <f t="shared" si="17"/>
        <v>1</v>
      </c>
      <c r="T317" s="2">
        <f t="shared" si="18"/>
        <v>15</v>
      </c>
      <c r="U317" s="3">
        <v>0</v>
      </c>
      <c r="V317" s="2">
        <f t="shared" si="19"/>
        <v>0</v>
      </c>
    </row>
    <row r="318" spans="1:22" x14ac:dyDescent="0.25">
      <c r="A318" s="1">
        <v>45441</v>
      </c>
      <c r="B318" t="s">
        <v>36</v>
      </c>
      <c r="C318" t="s">
        <v>111</v>
      </c>
      <c r="D318" t="s">
        <v>727</v>
      </c>
      <c r="E318" t="s">
        <v>67</v>
      </c>
      <c r="F318" t="s">
        <v>50</v>
      </c>
      <c r="G318" t="s">
        <v>51</v>
      </c>
      <c r="H318" t="s">
        <v>39</v>
      </c>
      <c r="I318" s="3" t="s">
        <v>52</v>
      </c>
      <c r="J318" t="s">
        <v>17</v>
      </c>
      <c r="K318" t="s">
        <v>728</v>
      </c>
      <c r="L318">
        <v>1</v>
      </c>
      <c r="M318" t="s">
        <v>128</v>
      </c>
      <c r="N318" t="s">
        <v>31</v>
      </c>
      <c r="O318" t="s">
        <v>129</v>
      </c>
      <c r="P318">
        <v>4</v>
      </c>
      <c r="Q318" s="2">
        <v>414.76</v>
      </c>
      <c r="R318" t="str">
        <f t="shared" si="16"/>
        <v>1</v>
      </c>
      <c r="S318" s="4">
        <f t="shared" si="17"/>
        <v>4</v>
      </c>
      <c r="T318" s="2">
        <f t="shared" si="18"/>
        <v>414.76</v>
      </c>
      <c r="U318" s="3">
        <v>15</v>
      </c>
      <c r="V318" s="2">
        <f t="shared" si="19"/>
        <v>62.213999999999999</v>
      </c>
    </row>
    <row r="319" spans="1:22" x14ac:dyDescent="0.25">
      <c r="A319" s="1">
        <v>45441</v>
      </c>
      <c r="B319" t="s">
        <v>36</v>
      </c>
      <c r="C319" t="s">
        <v>111</v>
      </c>
      <c r="D319" t="s">
        <v>727</v>
      </c>
      <c r="E319" t="s">
        <v>67</v>
      </c>
      <c r="F319" t="s">
        <v>50</v>
      </c>
      <c r="G319" t="s">
        <v>51</v>
      </c>
      <c r="H319" t="s">
        <v>39</v>
      </c>
      <c r="I319" s="3" t="s">
        <v>52</v>
      </c>
      <c r="J319" t="s">
        <v>17</v>
      </c>
      <c r="K319" t="s">
        <v>728</v>
      </c>
      <c r="L319">
        <v>2</v>
      </c>
      <c r="N319" t="s">
        <v>18</v>
      </c>
      <c r="O319" t="s">
        <v>19</v>
      </c>
      <c r="P319">
        <v>1</v>
      </c>
      <c r="Q319" s="2">
        <v>15</v>
      </c>
      <c r="R319" t="str">
        <f t="shared" si="16"/>
        <v>1</v>
      </c>
      <c r="S319" s="4">
        <f t="shared" si="17"/>
        <v>1</v>
      </c>
      <c r="T319" s="2">
        <f t="shared" si="18"/>
        <v>15</v>
      </c>
      <c r="U319" s="3">
        <v>0</v>
      </c>
      <c r="V319" s="2">
        <f t="shared" si="19"/>
        <v>0</v>
      </c>
    </row>
    <row r="320" spans="1:22" x14ac:dyDescent="0.25">
      <c r="A320" s="1">
        <v>45441</v>
      </c>
      <c r="B320" t="s">
        <v>36</v>
      </c>
      <c r="C320" t="s">
        <v>111</v>
      </c>
      <c r="D320" t="s">
        <v>729</v>
      </c>
      <c r="E320" t="s">
        <v>55</v>
      </c>
      <c r="F320" t="s">
        <v>50</v>
      </c>
      <c r="G320" t="s">
        <v>51</v>
      </c>
      <c r="H320" t="s">
        <v>39</v>
      </c>
      <c r="I320" s="3" t="s">
        <v>52</v>
      </c>
      <c r="J320" t="s">
        <v>17</v>
      </c>
      <c r="K320" t="s">
        <v>730</v>
      </c>
      <c r="L320">
        <v>1</v>
      </c>
      <c r="M320" t="s">
        <v>151</v>
      </c>
      <c r="N320" t="s">
        <v>30</v>
      </c>
      <c r="O320" t="s">
        <v>152</v>
      </c>
      <c r="P320">
        <v>1</v>
      </c>
      <c r="Q320" s="2">
        <v>378.09</v>
      </c>
      <c r="R320" t="str">
        <f t="shared" si="16"/>
        <v>1</v>
      </c>
      <c r="S320" s="4">
        <f t="shared" si="17"/>
        <v>1</v>
      </c>
      <c r="T320" s="2">
        <f t="shared" si="18"/>
        <v>378.09</v>
      </c>
      <c r="U320" s="3">
        <v>20</v>
      </c>
      <c r="V320" s="2">
        <f t="shared" si="19"/>
        <v>75.617999999999995</v>
      </c>
    </row>
    <row r="321" spans="1:22" x14ac:dyDescent="0.25">
      <c r="A321" s="1">
        <v>45441</v>
      </c>
      <c r="B321" t="s">
        <v>36</v>
      </c>
      <c r="C321" t="s">
        <v>111</v>
      </c>
      <c r="D321" t="s">
        <v>729</v>
      </c>
      <c r="E321" t="s">
        <v>55</v>
      </c>
      <c r="F321" t="s">
        <v>50</v>
      </c>
      <c r="G321" t="s">
        <v>51</v>
      </c>
      <c r="H321" t="s">
        <v>39</v>
      </c>
      <c r="I321" s="3" t="s">
        <v>52</v>
      </c>
      <c r="J321" t="s">
        <v>17</v>
      </c>
      <c r="K321" t="s">
        <v>730</v>
      </c>
      <c r="L321">
        <v>2</v>
      </c>
      <c r="N321" t="s">
        <v>18</v>
      </c>
      <c r="O321" t="s">
        <v>19</v>
      </c>
      <c r="P321">
        <v>1</v>
      </c>
      <c r="Q321" s="2">
        <v>15</v>
      </c>
      <c r="R321" t="str">
        <f t="shared" si="16"/>
        <v>1</v>
      </c>
      <c r="S321" s="4">
        <f t="shared" si="17"/>
        <v>1</v>
      </c>
      <c r="T321" s="2">
        <f t="shared" si="18"/>
        <v>15</v>
      </c>
      <c r="U321" s="3">
        <v>0</v>
      </c>
      <c r="V321" s="2">
        <f t="shared" si="19"/>
        <v>0</v>
      </c>
    </row>
    <row r="322" spans="1:22" x14ac:dyDescent="0.25">
      <c r="A322" s="1">
        <v>45441</v>
      </c>
      <c r="B322" t="s">
        <v>36</v>
      </c>
      <c r="C322" t="s">
        <v>111</v>
      </c>
      <c r="D322" t="s">
        <v>731</v>
      </c>
      <c r="E322" t="s">
        <v>67</v>
      </c>
      <c r="F322" t="s">
        <v>50</v>
      </c>
      <c r="G322" t="s">
        <v>51</v>
      </c>
      <c r="H322" t="s">
        <v>39</v>
      </c>
      <c r="I322" s="3" t="s">
        <v>52</v>
      </c>
      <c r="J322" t="s">
        <v>17</v>
      </c>
      <c r="K322" t="s">
        <v>732</v>
      </c>
      <c r="L322">
        <v>1</v>
      </c>
      <c r="M322" t="s">
        <v>128</v>
      </c>
      <c r="N322" t="s">
        <v>31</v>
      </c>
      <c r="O322" t="s">
        <v>129</v>
      </c>
      <c r="P322">
        <v>4</v>
      </c>
      <c r="Q322" s="2">
        <v>414.76</v>
      </c>
      <c r="R322" t="str">
        <f t="shared" si="16"/>
        <v>1</v>
      </c>
      <c r="S322" s="4">
        <f t="shared" si="17"/>
        <v>4</v>
      </c>
      <c r="T322" s="2">
        <f t="shared" si="18"/>
        <v>414.76</v>
      </c>
      <c r="U322" s="3">
        <v>15</v>
      </c>
      <c r="V322" s="2">
        <f t="shared" si="19"/>
        <v>62.213999999999999</v>
      </c>
    </row>
    <row r="323" spans="1:22" x14ac:dyDescent="0.25">
      <c r="A323" s="1">
        <v>45441</v>
      </c>
      <c r="B323" t="s">
        <v>36</v>
      </c>
      <c r="C323" t="s">
        <v>111</v>
      </c>
      <c r="D323" t="s">
        <v>731</v>
      </c>
      <c r="E323" t="s">
        <v>67</v>
      </c>
      <c r="F323" t="s">
        <v>50</v>
      </c>
      <c r="G323" t="s">
        <v>51</v>
      </c>
      <c r="H323" t="s">
        <v>39</v>
      </c>
      <c r="I323" s="3" t="s">
        <v>52</v>
      </c>
      <c r="J323" t="s">
        <v>17</v>
      </c>
      <c r="K323" t="s">
        <v>732</v>
      </c>
      <c r="L323">
        <v>2</v>
      </c>
      <c r="N323" t="s">
        <v>18</v>
      </c>
      <c r="O323" t="s">
        <v>19</v>
      </c>
      <c r="P323">
        <v>1</v>
      </c>
      <c r="Q323" s="2">
        <v>15</v>
      </c>
      <c r="R323" t="str">
        <f t="shared" si="16"/>
        <v>1</v>
      </c>
      <c r="S323" s="4">
        <f t="shared" si="17"/>
        <v>1</v>
      </c>
      <c r="T323" s="2">
        <f t="shared" si="18"/>
        <v>15</v>
      </c>
      <c r="U323" s="3">
        <v>0</v>
      </c>
      <c r="V323" s="2">
        <f t="shared" si="19"/>
        <v>0</v>
      </c>
    </row>
    <row r="324" spans="1:22" x14ac:dyDescent="0.25">
      <c r="A324" s="1">
        <v>45442</v>
      </c>
      <c r="B324" t="s">
        <v>36</v>
      </c>
      <c r="C324" t="s">
        <v>111</v>
      </c>
      <c r="D324" t="s">
        <v>404</v>
      </c>
      <c r="E324" t="s">
        <v>136</v>
      </c>
      <c r="F324" t="s">
        <v>137</v>
      </c>
      <c r="G324" t="s">
        <v>51</v>
      </c>
      <c r="H324" t="s">
        <v>39</v>
      </c>
      <c r="I324" s="3" t="s">
        <v>138</v>
      </c>
      <c r="J324" t="s">
        <v>17</v>
      </c>
      <c r="K324" t="s">
        <v>405</v>
      </c>
      <c r="L324">
        <v>1</v>
      </c>
      <c r="M324" t="s">
        <v>34</v>
      </c>
      <c r="N324" t="s">
        <v>29</v>
      </c>
      <c r="O324" t="s">
        <v>35</v>
      </c>
      <c r="P324">
        <v>1</v>
      </c>
      <c r="Q324" s="2">
        <v>280.04000000000002</v>
      </c>
      <c r="R324" t="str">
        <f t="shared" si="16"/>
        <v>1</v>
      </c>
      <c r="S324" s="4">
        <f t="shared" si="17"/>
        <v>1</v>
      </c>
      <c r="T324" s="2">
        <f t="shared" si="18"/>
        <v>280.04000000000002</v>
      </c>
      <c r="U324" s="3">
        <v>15</v>
      </c>
      <c r="V324" s="2">
        <f t="shared" si="19"/>
        <v>42.006</v>
      </c>
    </row>
    <row r="325" spans="1:22" x14ac:dyDescent="0.25">
      <c r="A325" s="1">
        <v>45442</v>
      </c>
      <c r="B325" t="s">
        <v>36</v>
      </c>
      <c r="C325" t="s">
        <v>111</v>
      </c>
      <c r="D325" t="s">
        <v>404</v>
      </c>
      <c r="E325" t="s">
        <v>136</v>
      </c>
      <c r="F325" t="s">
        <v>137</v>
      </c>
      <c r="G325" t="s">
        <v>51</v>
      </c>
      <c r="H325" t="s">
        <v>39</v>
      </c>
      <c r="I325" s="3" t="s">
        <v>138</v>
      </c>
      <c r="J325" t="s">
        <v>17</v>
      </c>
      <c r="K325" t="s">
        <v>405</v>
      </c>
      <c r="L325">
        <v>2</v>
      </c>
      <c r="N325" t="s">
        <v>18</v>
      </c>
      <c r="O325" t="s">
        <v>19</v>
      </c>
      <c r="P325">
        <v>1</v>
      </c>
      <c r="Q325" s="2">
        <v>15</v>
      </c>
      <c r="R325" t="str">
        <f t="shared" si="16"/>
        <v>1</v>
      </c>
      <c r="S325" s="4">
        <f t="shared" si="17"/>
        <v>1</v>
      </c>
      <c r="T325" s="2">
        <f t="shared" si="18"/>
        <v>15</v>
      </c>
      <c r="U325" s="3">
        <v>0</v>
      </c>
      <c r="V325" s="2">
        <f t="shared" si="19"/>
        <v>0</v>
      </c>
    </row>
    <row r="326" spans="1:22" x14ac:dyDescent="0.25">
      <c r="A326" s="1">
        <v>45442</v>
      </c>
      <c r="B326" t="s">
        <v>36</v>
      </c>
      <c r="C326" t="s">
        <v>107</v>
      </c>
      <c r="D326" t="s">
        <v>733</v>
      </c>
      <c r="E326" t="s">
        <v>56</v>
      </c>
      <c r="F326" t="s">
        <v>57</v>
      </c>
      <c r="G326" t="s">
        <v>48</v>
      </c>
      <c r="H326" t="s">
        <v>37</v>
      </c>
      <c r="I326" s="3" t="s">
        <v>53</v>
      </c>
      <c r="J326" t="s">
        <v>17</v>
      </c>
      <c r="K326" t="s">
        <v>734</v>
      </c>
      <c r="L326">
        <v>1</v>
      </c>
      <c r="M326" t="s">
        <v>167</v>
      </c>
      <c r="N326" t="s">
        <v>30</v>
      </c>
      <c r="O326" t="s">
        <v>168</v>
      </c>
      <c r="P326">
        <v>3</v>
      </c>
      <c r="Q326" s="2">
        <v>1001.1</v>
      </c>
      <c r="R326" t="str">
        <f t="shared" si="16"/>
        <v>1</v>
      </c>
      <c r="S326" s="4">
        <f t="shared" si="17"/>
        <v>3</v>
      </c>
      <c r="T326" s="2">
        <f t="shared" si="18"/>
        <v>1001.1</v>
      </c>
      <c r="U326" s="3">
        <v>20</v>
      </c>
      <c r="V326" s="2">
        <f t="shared" si="19"/>
        <v>200.22</v>
      </c>
    </row>
    <row r="327" spans="1:22" x14ac:dyDescent="0.25">
      <c r="A327" s="1">
        <v>45442</v>
      </c>
      <c r="B327" t="s">
        <v>36</v>
      </c>
      <c r="C327" t="s">
        <v>107</v>
      </c>
      <c r="D327" t="s">
        <v>733</v>
      </c>
      <c r="E327" t="s">
        <v>56</v>
      </c>
      <c r="F327" t="s">
        <v>57</v>
      </c>
      <c r="G327" t="s">
        <v>48</v>
      </c>
      <c r="H327" t="s">
        <v>37</v>
      </c>
      <c r="I327" s="3" t="s">
        <v>53</v>
      </c>
      <c r="J327" t="s">
        <v>17</v>
      </c>
      <c r="K327" t="s">
        <v>734</v>
      </c>
      <c r="L327">
        <v>2</v>
      </c>
      <c r="M327" t="s">
        <v>651</v>
      </c>
      <c r="N327" t="s">
        <v>30</v>
      </c>
      <c r="O327" t="s">
        <v>652</v>
      </c>
      <c r="P327">
        <v>3</v>
      </c>
      <c r="Q327" s="2">
        <v>1001.1</v>
      </c>
      <c r="R327" t="str">
        <f t="shared" si="16"/>
        <v>1</v>
      </c>
      <c r="S327" s="4">
        <f t="shared" si="17"/>
        <v>3</v>
      </c>
      <c r="T327" s="2">
        <f t="shared" si="18"/>
        <v>1001.1</v>
      </c>
      <c r="U327" s="3">
        <v>20</v>
      </c>
      <c r="V327" s="2">
        <f t="shared" si="19"/>
        <v>200.22</v>
      </c>
    </row>
    <row r="328" spans="1:22" x14ac:dyDescent="0.25">
      <c r="A328" s="1">
        <v>45442</v>
      </c>
      <c r="B328" t="s">
        <v>36</v>
      </c>
      <c r="C328" t="s">
        <v>107</v>
      </c>
      <c r="D328" t="s">
        <v>733</v>
      </c>
      <c r="E328" t="s">
        <v>56</v>
      </c>
      <c r="F328" t="s">
        <v>57</v>
      </c>
      <c r="G328" t="s">
        <v>48</v>
      </c>
      <c r="H328" t="s">
        <v>37</v>
      </c>
      <c r="I328" s="3" t="s">
        <v>53</v>
      </c>
      <c r="J328" t="s">
        <v>17</v>
      </c>
      <c r="K328" t="s">
        <v>734</v>
      </c>
      <c r="L328">
        <v>3</v>
      </c>
      <c r="N328" t="s">
        <v>18</v>
      </c>
      <c r="O328" t="s">
        <v>19</v>
      </c>
      <c r="P328">
        <v>1</v>
      </c>
      <c r="Q328" s="2">
        <v>15</v>
      </c>
      <c r="R328" t="str">
        <f t="shared" si="16"/>
        <v>1</v>
      </c>
      <c r="S328" s="4">
        <f t="shared" si="17"/>
        <v>1</v>
      </c>
      <c r="T328" s="2">
        <f t="shared" si="18"/>
        <v>15</v>
      </c>
      <c r="U328" s="3">
        <v>0</v>
      </c>
      <c r="V328" s="2">
        <f t="shared" si="19"/>
        <v>0</v>
      </c>
    </row>
    <row r="329" spans="1:22" x14ac:dyDescent="0.25">
      <c r="A329" s="1">
        <v>45442</v>
      </c>
      <c r="B329" t="s">
        <v>36</v>
      </c>
      <c r="C329" t="s">
        <v>108</v>
      </c>
      <c r="D329" t="s">
        <v>735</v>
      </c>
      <c r="E329" t="s">
        <v>58</v>
      </c>
      <c r="F329" t="s">
        <v>59</v>
      </c>
      <c r="G329" t="s">
        <v>42</v>
      </c>
      <c r="H329" t="s">
        <v>37</v>
      </c>
      <c r="I329" s="3" t="s">
        <v>60</v>
      </c>
      <c r="J329" t="s">
        <v>17</v>
      </c>
      <c r="K329" t="s">
        <v>736</v>
      </c>
      <c r="L329">
        <v>1</v>
      </c>
      <c r="M329" t="s">
        <v>737</v>
      </c>
      <c r="N329" t="s">
        <v>30</v>
      </c>
      <c r="O329" t="s">
        <v>738</v>
      </c>
      <c r="P329">
        <v>1</v>
      </c>
      <c r="Q329" s="2">
        <v>381.66</v>
      </c>
      <c r="R329" t="str">
        <f t="shared" ref="R329:R349" si="20">IF(ISNUMBER(SEARCH("C",K329)), "-1","1")</f>
        <v>1</v>
      </c>
      <c r="S329" s="4">
        <f t="shared" ref="S329:S392" si="21">P329*R329</f>
        <v>1</v>
      </c>
      <c r="T329" s="2">
        <f t="shared" ref="T329:T349" si="22">Q329*R329</f>
        <v>381.66</v>
      </c>
      <c r="U329" s="3">
        <v>20</v>
      </c>
      <c r="V329" s="2">
        <f t="shared" ref="V329:V392" si="23">T329*U329/100</f>
        <v>76.332000000000008</v>
      </c>
    </row>
    <row r="330" spans="1:22" x14ac:dyDescent="0.25">
      <c r="A330" s="1">
        <v>45442</v>
      </c>
      <c r="B330" t="s">
        <v>36</v>
      </c>
      <c r="C330" t="s">
        <v>108</v>
      </c>
      <c r="D330" t="s">
        <v>735</v>
      </c>
      <c r="E330" t="s">
        <v>58</v>
      </c>
      <c r="F330" t="s">
        <v>59</v>
      </c>
      <c r="G330" t="s">
        <v>42</v>
      </c>
      <c r="H330" t="s">
        <v>37</v>
      </c>
      <c r="I330" s="3" t="s">
        <v>60</v>
      </c>
      <c r="J330" t="s">
        <v>17</v>
      </c>
      <c r="K330" t="s">
        <v>736</v>
      </c>
      <c r="L330">
        <v>2</v>
      </c>
      <c r="N330" t="s">
        <v>18</v>
      </c>
      <c r="O330" t="s">
        <v>19</v>
      </c>
      <c r="P330">
        <v>1</v>
      </c>
      <c r="Q330" s="2">
        <v>15</v>
      </c>
      <c r="R330" t="str">
        <f t="shared" si="20"/>
        <v>1</v>
      </c>
      <c r="S330" s="4">
        <f t="shared" si="21"/>
        <v>1</v>
      </c>
      <c r="T330" s="2">
        <f t="shared" si="22"/>
        <v>15</v>
      </c>
      <c r="U330" s="3">
        <v>0</v>
      </c>
      <c r="V330" s="2">
        <f t="shared" si="23"/>
        <v>0</v>
      </c>
    </row>
    <row r="331" spans="1:22" x14ac:dyDescent="0.25">
      <c r="A331" s="1">
        <v>45442</v>
      </c>
      <c r="B331" t="s">
        <v>36</v>
      </c>
      <c r="C331" t="s">
        <v>38</v>
      </c>
      <c r="D331" t="s">
        <v>739</v>
      </c>
      <c r="E331" t="s">
        <v>740</v>
      </c>
      <c r="F331" t="s">
        <v>741</v>
      </c>
      <c r="G331" t="s">
        <v>191</v>
      </c>
      <c r="H331" t="s">
        <v>37</v>
      </c>
      <c r="I331" s="3" t="s">
        <v>192</v>
      </c>
      <c r="J331" t="s">
        <v>17</v>
      </c>
      <c r="K331" t="s">
        <v>742</v>
      </c>
      <c r="L331">
        <v>1</v>
      </c>
      <c r="M331" t="s">
        <v>94</v>
      </c>
      <c r="N331" t="s">
        <v>32</v>
      </c>
      <c r="O331" t="s">
        <v>95</v>
      </c>
      <c r="P331">
        <v>2</v>
      </c>
      <c r="Q331" s="2">
        <v>270.48</v>
      </c>
      <c r="R331" t="str">
        <f t="shared" si="20"/>
        <v>1</v>
      </c>
      <c r="S331" s="4">
        <f t="shared" si="21"/>
        <v>2</v>
      </c>
      <c r="T331" s="2">
        <f t="shared" si="22"/>
        <v>270.48</v>
      </c>
      <c r="U331" s="3">
        <v>20</v>
      </c>
      <c r="V331" s="2">
        <f t="shared" si="23"/>
        <v>54.096000000000004</v>
      </c>
    </row>
    <row r="332" spans="1:22" x14ac:dyDescent="0.25">
      <c r="A332" s="1">
        <v>45442</v>
      </c>
      <c r="B332" t="s">
        <v>36</v>
      </c>
      <c r="C332" t="s">
        <v>38</v>
      </c>
      <c r="D332" t="s">
        <v>739</v>
      </c>
      <c r="E332" t="s">
        <v>740</v>
      </c>
      <c r="F332" t="s">
        <v>741</v>
      </c>
      <c r="G332" t="s">
        <v>191</v>
      </c>
      <c r="H332" t="s">
        <v>37</v>
      </c>
      <c r="I332" s="3" t="s">
        <v>192</v>
      </c>
      <c r="J332" t="s">
        <v>17</v>
      </c>
      <c r="K332" t="s">
        <v>742</v>
      </c>
      <c r="L332">
        <v>2</v>
      </c>
      <c r="N332" t="s">
        <v>18</v>
      </c>
      <c r="O332" t="s">
        <v>19</v>
      </c>
      <c r="P332">
        <v>1</v>
      </c>
      <c r="Q332" s="2">
        <v>15</v>
      </c>
      <c r="R332" t="str">
        <f t="shared" si="20"/>
        <v>1</v>
      </c>
      <c r="S332" s="4">
        <f t="shared" si="21"/>
        <v>1</v>
      </c>
      <c r="T332" s="2">
        <f t="shared" si="22"/>
        <v>15</v>
      </c>
      <c r="U332" s="3">
        <v>0</v>
      </c>
      <c r="V332" s="2">
        <f t="shared" si="23"/>
        <v>0</v>
      </c>
    </row>
    <row r="333" spans="1:22" x14ac:dyDescent="0.25">
      <c r="A333" s="1">
        <v>45442</v>
      </c>
      <c r="B333" t="s">
        <v>36</v>
      </c>
      <c r="C333" t="s">
        <v>111</v>
      </c>
      <c r="D333" t="s">
        <v>743</v>
      </c>
      <c r="E333" t="s">
        <v>67</v>
      </c>
      <c r="F333" t="s">
        <v>50</v>
      </c>
      <c r="G333" t="s">
        <v>51</v>
      </c>
      <c r="H333" t="s">
        <v>39</v>
      </c>
      <c r="I333" s="3" t="s">
        <v>52</v>
      </c>
      <c r="J333" t="s">
        <v>17</v>
      </c>
      <c r="K333" t="s">
        <v>744</v>
      </c>
      <c r="L333">
        <v>1</v>
      </c>
      <c r="M333" t="s">
        <v>128</v>
      </c>
      <c r="N333" t="s">
        <v>31</v>
      </c>
      <c r="O333" t="s">
        <v>129</v>
      </c>
      <c r="P333">
        <v>3</v>
      </c>
      <c r="Q333" s="2">
        <v>311.07</v>
      </c>
      <c r="R333" t="str">
        <f t="shared" si="20"/>
        <v>1</v>
      </c>
      <c r="S333" s="4">
        <f t="shared" si="21"/>
        <v>3</v>
      </c>
      <c r="T333" s="2">
        <f t="shared" si="22"/>
        <v>311.07</v>
      </c>
      <c r="U333" s="3">
        <v>15</v>
      </c>
      <c r="V333" s="2">
        <f t="shared" si="23"/>
        <v>46.660499999999999</v>
      </c>
    </row>
    <row r="334" spans="1:22" x14ac:dyDescent="0.25">
      <c r="A334" s="1">
        <v>45442</v>
      </c>
      <c r="B334" t="s">
        <v>36</v>
      </c>
      <c r="C334" t="s">
        <v>111</v>
      </c>
      <c r="D334" t="s">
        <v>743</v>
      </c>
      <c r="E334" t="s">
        <v>67</v>
      </c>
      <c r="F334" t="s">
        <v>50</v>
      </c>
      <c r="G334" t="s">
        <v>51</v>
      </c>
      <c r="H334" t="s">
        <v>39</v>
      </c>
      <c r="I334" s="3" t="s">
        <v>52</v>
      </c>
      <c r="J334" t="s">
        <v>17</v>
      </c>
      <c r="K334" t="s">
        <v>744</v>
      </c>
      <c r="L334">
        <v>2</v>
      </c>
      <c r="N334" t="s">
        <v>18</v>
      </c>
      <c r="O334" t="s">
        <v>19</v>
      </c>
      <c r="P334">
        <v>1</v>
      </c>
      <c r="Q334" s="2">
        <v>15</v>
      </c>
      <c r="R334" t="str">
        <f t="shared" si="20"/>
        <v>1</v>
      </c>
      <c r="S334" s="4">
        <f t="shared" si="21"/>
        <v>1</v>
      </c>
      <c r="T334" s="2">
        <f t="shared" si="22"/>
        <v>15</v>
      </c>
      <c r="U334" s="3">
        <v>0</v>
      </c>
      <c r="V334" s="2">
        <f t="shared" si="23"/>
        <v>0</v>
      </c>
    </row>
    <row r="335" spans="1:22" x14ac:dyDescent="0.25">
      <c r="A335" s="1">
        <v>45442</v>
      </c>
      <c r="B335" t="s">
        <v>36</v>
      </c>
      <c r="C335" t="s">
        <v>111</v>
      </c>
      <c r="D335" t="s">
        <v>745</v>
      </c>
      <c r="E335" t="s">
        <v>55</v>
      </c>
      <c r="F335" t="s">
        <v>50</v>
      </c>
      <c r="G335" t="s">
        <v>51</v>
      </c>
      <c r="H335" t="s">
        <v>39</v>
      </c>
      <c r="I335" s="3" t="s">
        <v>52</v>
      </c>
      <c r="J335" t="s">
        <v>17</v>
      </c>
      <c r="K335" t="s">
        <v>746</v>
      </c>
      <c r="L335">
        <v>1</v>
      </c>
      <c r="M335" t="s">
        <v>98</v>
      </c>
      <c r="N335" t="s">
        <v>29</v>
      </c>
      <c r="O335" t="s">
        <v>99</v>
      </c>
      <c r="P335">
        <v>1</v>
      </c>
      <c r="Q335" s="2">
        <v>222.71</v>
      </c>
      <c r="R335" t="str">
        <f t="shared" si="20"/>
        <v>1</v>
      </c>
      <c r="S335" s="4">
        <f t="shared" si="21"/>
        <v>1</v>
      </c>
      <c r="T335" s="2">
        <f t="shared" si="22"/>
        <v>222.71</v>
      </c>
      <c r="U335" s="3">
        <v>15</v>
      </c>
      <c r="V335" s="2">
        <f t="shared" si="23"/>
        <v>33.406500000000001</v>
      </c>
    </row>
    <row r="336" spans="1:22" x14ac:dyDescent="0.25">
      <c r="A336" s="1">
        <v>45442</v>
      </c>
      <c r="B336" t="s">
        <v>36</v>
      </c>
      <c r="C336" t="s">
        <v>111</v>
      </c>
      <c r="D336" t="s">
        <v>745</v>
      </c>
      <c r="E336" t="s">
        <v>55</v>
      </c>
      <c r="F336" t="s">
        <v>50</v>
      </c>
      <c r="G336" t="s">
        <v>51</v>
      </c>
      <c r="H336" t="s">
        <v>39</v>
      </c>
      <c r="I336" s="3" t="s">
        <v>52</v>
      </c>
      <c r="J336" t="s">
        <v>17</v>
      </c>
      <c r="K336" t="s">
        <v>746</v>
      </c>
      <c r="L336">
        <v>2</v>
      </c>
      <c r="N336" t="s">
        <v>18</v>
      </c>
      <c r="O336" t="s">
        <v>19</v>
      </c>
      <c r="P336">
        <v>1</v>
      </c>
      <c r="Q336" s="2">
        <v>15</v>
      </c>
      <c r="R336" t="str">
        <f t="shared" si="20"/>
        <v>1</v>
      </c>
      <c r="S336" s="4">
        <f t="shared" si="21"/>
        <v>1</v>
      </c>
      <c r="T336" s="2">
        <f t="shared" si="22"/>
        <v>15</v>
      </c>
      <c r="U336" s="3">
        <v>0</v>
      </c>
      <c r="V336" s="2">
        <f t="shared" si="23"/>
        <v>0</v>
      </c>
    </row>
    <row r="337" spans="1:22" x14ac:dyDescent="0.25">
      <c r="A337" s="1">
        <v>45443</v>
      </c>
      <c r="B337" t="s">
        <v>36</v>
      </c>
      <c r="C337" t="s">
        <v>38</v>
      </c>
      <c r="D337" t="s">
        <v>402</v>
      </c>
      <c r="E337" t="s">
        <v>198</v>
      </c>
      <c r="F337" t="s">
        <v>199</v>
      </c>
      <c r="G337" t="s">
        <v>191</v>
      </c>
      <c r="H337" t="s">
        <v>37</v>
      </c>
      <c r="I337" s="3" t="s">
        <v>192</v>
      </c>
      <c r="J337" t="s">
        <v>17</v>
      </c>
      <c r="K337" t="s">
        <v>403</v>
      </c>
      <c r="L337">
        <v>1</v>
      </c>
      <c r="M337" t="s">
        <v>94</v>
      </c>
      <c r="N337" t="s">
        <v>32</v>
      </c>
      <c r="O337" t="s">
        <v>95</v>
      </c>
      <c r="P337">
        <v>2</v>
      </c>
      <c r="Q337" s="2">
        <v>164.64</v>
      </c>
      <c r="R337" t="str">
        <f t="shared" si="20"/>
        <v>1</v>
      </c>
      <c r="S337" s="4">
        <f t="shared" si="21"/>
        <v>2</v>
      </c>
      <c r="T337" s="2">
        <f t="shared" si="22"/>
        <v>164.64</v>
      </c>
      <c r="U337" s="3">
        <v>20</v>
      </c>
      <c r="V337" s="2">
        <f t="shared" si="23"/>
        <v>32.927999999999997</v>
      </c>
    </row>
    <row r="338" spans="1:22" x14ac:dyDescent="0.25">
      <c r="A338" s="1">
        <v>45443</v>
      </c>
      <c r="B338" t="s">
        <v>36</v>
      </c>
      <c r="C338" t="s">
        <v>38</v>
      </c>
      <c r="D338" t="s">
        <v>402</v>
      </c>
      <c r="E338" t="s">
        <v>198</v>
      </c>
      <c r="F338" t="s">
        <v>199</v>
      </c>
      <c r="G338" t="s">
        <v>191</v>
      </c>
      <c r="H338" t="s">
        <v>37</v>
      </c>
      <c r="I338" s="3" t="s">
        <v>192</v>
      </c>
      <c r="J338" t="s">
        <v>17</v>
      </c>
      <c r="K338" t="s">
        <v>403</v>
      </c>
      <c r="L338">
        <v>2</v>
      </c>
      <c r="N338" t="s">
        <v>18</v>
      </c>
      <c r="O338" t="s">
        <v>33</v>
      </c>
      <c r="P338">
        <v>1</v>
      </c>
      <c r="Q338" s="2">
        <v>17</v>
      </c>
      <c r="R338" t="str">
        <f t="shared" si="20"/>
        <v>1</v>
      </c>
      <c r="S338" s="4">
        <f t="shared" si="21"/>
        <v>1</v>
      </c>
      <c r="T338" s="2">
        <f t="shared" si="22"/>
        <v>17</v>
      </c>
      <c r="U338" s="3">
        <v>0</v>
      </c>
      <c r="V338" s="2">
        <f t="shared" si="23"/>
        <v>0</v>
      </c>
    </row>
    <row r="339" spans="1:22" x14ac:dyDescent="0.25">
      <c r="A339" s="1">
        <v>45443</v>
      </c>
      <c r="B339" t="s">
        <v>36</v>
      </c>
      <c r="C339" t="s">
        <v>109</v>
      </c>
      <c r="D339" t="s">
        <v>406</v>
      </c>
      <c r="E339" t="s">
        <v>61</v>
      </c>
      <c r="F339" t="s">
        <v>62</v>
      </c>
      <c r="G339" t="s">
        <v>63</v>
      </c>
      <c r="H339" t="s">
        <v>37</v>
      </c>
      <c r="I339" s="3" t="s">
        <v>64</v>
      </c>
      <c r="J339" t="s">
        <v>17</v>
      </c>
      <c r="K339" t="s">
        <v>407</v>
      </c>
      <c r="L339">
        <v>1</v>
      </c>
      <c r="M339" t="s">
        <v>408</v>
      </c>
      <c r="N339" t="s">
        <v>32</v>
      </c>
      <c r="O339" t="s">
        <v>409</v>
      </c>
      <c r="P339">
        <v>1</v>
      </c>
      <c r="Q339" s="2">
        <v>140.13999999999999</v>
      </c>
      <c r="R339" t="str">
        <f t="shared" si="20"/>
        <v>1</v>
      </c>
      <c r="S339" s="4">
        <f t="shared" si="21"/>
        <v>1</v>
      </c>
      <c r="T339" s="2">
        <f t="shared" si="22"/>
        <v>140.13999999999999</v>
      </c>
      <c r="U339" s="3">
        <v>18</v>
      </c>
      <c r="V339" s="2">
        <f t="shared" si="23"/>
        <v>25.225199999999994</v>
      </c>
    </row>
    <row r="340" spans="1:22" x14ac:dyDescent="0.25">
      <c r="A340" s="1">
        <v>45443</v>
      </c>
      <c r="B340" t="s">
        <v>36</v>
      </c>
      <c r="C340" t="s">
        <v>109</v>
      </c>
      <c r="D340" t="s">
        <v>406</v>
      </c>
      <c r="E340" t="s">
        <v>61</v>
      </c>
      <c r="F340" t="s">
        <v>62</v>
      </c>
      <c r="G340" t="s">
        <v>63</v>
      </c>
      <c r="H340" t="s">
        <v>37</v>
      </c>
      <c r="I340" s="3" t="s">
        <v>64</v>
      </c>
      <c r="J340" t="s">
        <v>17</v>
      </c>
      <c r="K340" t="s">
        <v>407</v>
      </c>
      <c r="L340">
        <v>2</v>
      </c>
      <c r="M340" t="s">
        <v>226</v>
      </c>
      <c r="N340" t="s">
        <v>32</v>
      </c>
      <c r="O340" t="s">
        <v>227</v>
      </c>
      <c r="P340">
        <v>2</v>
      </c>
      <c r="Q340" s="2">
        <v>183.04</v>
      </c>
      <c r="R340" t="str">
        <f t="shared" si="20"/>
        <v>1</v>
      </c>
      <c r="S340" s="4">
        <f t="shared" si="21"/>
        <v>2</v>
      </c>
      <c r="T340" s="2">
        <f t="shared" si="22"/>
        <v>183.04</v>
      </c>
      <c r="U340" s="3">
        <v>18</v>
      </c>
      <c r="V340" s="2">
        <f t="shared" si="23"/>
        <v>32.947199999999995</v>
      </c>
    </row>
    <row r="341" spans="1:22" x14ac:dyDescent="0.25">
      <c r="A341" s="1">
        <v>45443</v>
      </c>
      <c r="B341" t="s">
        <v>36</v>
      </c>
      <c r="C341" t="s">
        <v>38</v>
      </c>
      <c r="D341" t="s">
        <v>410</v>
      </c>
      <c r="E341" t="s">
        <v>147</v>
      </c>
      <c r="F341" t="s">
        <v>148</v>
      </c>
      <c r="G341" t="s">
        <v>149</v>
      </c>
      <c r="H341" t="s">
        <v>37</v>
      </c>
      <c r="I341" s="3" t="s">
        <v>150</v>
      </c>
      <c r="J341" t="s">
        <v>17</v>
      </c>
      <c r="K341" t="s">
        <v>411</v>
      </c>
      <c r="L341">
        <v>1</v>
      </c>
      <c r="M341" t="s">
        <v>120</v>
      </c>
      <c r="N341" t="s">
        <v>32</v>
      </c>
      <c r="O341" t="s">
        <v>121</v>
      </c>
      <c r="P341">
        <v>5</v>
      </c>
      <c r="Q341" s="2">
        <v>652.04999999999995</v>
      </c>
      <c r="R341" t="str">
        <f t="shared" si="20"/>
        <v>1</v>
      </c>
      <c r="S341" s="4">
        <f t="shared" si="21"/>
        <v>5</v>
      </c>
      <c r="T341" s="2">
        <f t="shared" si="22"/>
        <v>652.04999999999995</v>
      </c>
      <c r="U341" s="3">
        <v>20</v>
      </c>
      <c r="V341" s="2">
        <f t="shared" si="23"/>
        <v>130.41</v>
      </c>
    </row>
    <row r="342" spans="1:22" x14ac:dyDescent="0.25">
      <c r="A342" s="1">
        <v>45443</v>
      </c>
      <c r="B342" t="s">
        <v>36</v>
      </c>
      <c r="C342" t="s">
        <v>38</v>
      </c>
      <c r="D342" t="s">
        <v>410</v>
      </c>
      <c r="E342" t="s">
        <v>147</v>
      </c>
      <c r="F342" t="s">
        <v>148</v>
      </c>
      <c r="G342" t="s">
        <v>149</v>
      </c>
      <c r="H342" t="s">
        <v>37</v>
      </c>
      <c r="I342" s="3" t="s">
        <v>150</v>
      </c>
      <c r="J342" t="s">
        <v>17</v>
      </c>
      <c r="K342" t="s">
        <v>411</v>
      </c>
      <c r="L342">
        <v>2</v>
      </c>
      <c r="N342" t="s">
        <v>18</v>
      </c>
      <c r="O342" t="s">
        <v>19</v>
      </c>
      <c r="P342">
        <v>1</v>
      </c>
      <c r="Q342" s="2">
        <v>15</v>
      </c>
      <c r="R342" t="str">
        <f t="shared" si="20"/>
        <v>1</v>
      </c>
      <c r="S342" s="4">
        <f t="shared" si="21"/>
        <v>1</v>
      </c>
      <c r="T342" s="2">
        <f t="shared" si="22"/>
        <v>15</v>
      </c>
      <c r="U342" s="3">
        <v>0</v>
      </c>
      <c r="V342" s="2">
        <f t="shared" si="23"/>
        <v>0</v>
      </c>
    </row>
    <row r="343" spans="1:22" x14ac:dyDescent="0.25">
      <c r="A343" s="1">
        <v>45443</v>
      </c>
      <c r="B343" t="s">
        <v>36</v>
      </c>
      <c r="C343" t="s">
        <v>107</v>
      </c>
      <c r="D343" t="s">
        <v>747</v>
      </c>
      <c r="E343" t="s">
        <v>56</v>
      </c>
      <c r="F343" t="s">
        <v>57</v>
      </c>
      <c r="G343" t="s">
        <v>48</v>
      </c>
      <c r="H343" t="s">
        <v>37</v>
      </c>
      <c r="I343" s="3" t="s">
        <v>53</v>
      </c>
      <c r="J343" t="s">
        <v>17</v>
      </c>
      <c r="K343" t="s">
        <v>748</v>
      </c>
      <c r="L343">
        <v>1</v>
      </c>
      <c r="M343" t="s">
        <v>228</v>
      </c>
      <c r="N343" t="s">
        <v>30</v>
      </c>
      <c r="O343" t="s">
        <v>229</v>
      </c>
      <c r="P343">
        <v>5</v>
      </c>
      <c r="Q343" s="2">
        <v>1668.5</v>
      </c>
      <c r="R343" t="str">
        <f t="shared" si="20"/>
        <v>1</v>
      </c>
      <c r="S343" s="4">
        <f t="shared" si="21"/>
        <v>5</v>
      </c>
      <c r="T343" s="2">
        <f t="shared" si="22"/>
        <v>1668.5</v>
      </c>
      <c r="U343" s="3">
        <v>20</v>
      </c>
      <c r="V343" s="2">
        <f t="shared" si="23"/>
        <v>333.7</v>
      </c>
    </row>
    <row r="344" spans="1:22" x14ac:dyDescent="0.25">
      <c r="A344" s="1">
        <v>45443</v>
      </c>
      <c r="B344" t="s">
        <v>36</v>
      </c>
      <c r="C344" t="s">
        <v>107</v>
      </c>
      <c r="D344" t="s">
        <v>747</v>
      </c>
      <c r="E344" t="s">
        <v>56</v>
      </c>
      <c r="F344" t="s">
        <v>57</v>
      </c>
      <c r="G344" t="s">
        <v>48</v>
      </c>
      <c r="H344" t="s">
        <v>37</v>
      </c>
      <c r="I344" s="3" t="s">
        <v>53</v>
      </c>
      <c r="J344" t="s">
        <v>17</v>
      </c>
      <c r="K344" t="s">
        <v>748</v>
      </c>
      <c r="L344">
        <v>2</v>
      </c>
      <c r="N344" t="s">
        <v>18</v>
      </c>
      <c r="O344" t="s">
        <v>19</v>
      </c>
      <c r="P344">
        <v>1</v>
      </c>
      <c r="Q344" s="2">
        <v>15</v>
      </c>
      <c r="R344" t="str">
        <f t="shared" si="20"/>
        <v>1</v>
      </c>
      <c r="S344" s="4">
        <f t="shared" si="21"/>
        <v>1</v>
      </c>
      <c r="T344" s="2">
        <f t="shared" si="22"/>
        <v>15</v>
      </c>
      <c r="U344" s="3">
        <v>0</v>
      </c>
      <c r="V344" s="2">
        <f t="shared" si="23"/>
        <v>0</v>
      </c>
    </row>
    <row r="345" spans="1:22" x14ac:dyDescent="0.25">
      <c r="A345" s="1">
        <v>45443</v>
      </c>
      <c r="B345" t="s">
        <v>36</v>
      </c>
      <c r="C345" t="s">
        <v>108</v>
      </c>
      <c r="D345" t="s">
        <v>749</v>
      </c>
      <c r="E345" t="s">
        <v>44</v>
      </c>
      <c r="F345" t="s">
        <v>45</v>
      </c>
      <c r="G345" t="s">
        <v>46</v>
      </c>
      <c r="H345" t="s">
        <v>37</v>
      </c>
      <c r="I345" s="3" t="s">
        <v>47</v>
      </c>
      <c r="J345" t="s">
        <v>17</v>
      </c>
      <c r="K345" t="s">
        <v>750</v>
      </c>
      <c r="L345">
        <v>1</v>
      </c>
      <c r="M345" t="s">
        <v>34</v>
      </c>
      <c r="N345" t="s">
        <v>29</v>
      </c>
      <c r="O345" t="s">
        <v>35</v>
      </c>
      <c r="P345">
        <v>2</v>
      </c>
      <c r="Q345" s="2">
        <v>560.08000000000004</v>
      </c>
      <c r="R345" t="str">
        <f t="shared" si="20"/>
        <v>1</v>
      </c>
      <c r="S345" s="4">
        <f t="shared" si="21"/>
        <v>2</v>
      </c>
      <c r="T345" s="2">
        <f t="shared" si="22"/>
        <v>560.08000000000004</v>
      </c>
      <c r="U345" s="3">
        <v>15</v>
      </c>
      <c r="V345" s="2">
        <f t="shared" si="23"/>
        <v>84.012</v>
      </c>
    </row>
    <row r="346" spans="1:22" x14ac:dyDescent="0.25">
      <c r="A346" s="1">
        <v>45443</v>
      </c>
      <c r="B346" t="s">
        <v>36</v>
      </c>
      <c r="C346" t="s">
        <v>108</v>
      </c>
      <c r="D346" t="s">
        <v>749</v>
      </c>
      <c r="E346" t="s">
        <v>44</v>
      </c>
      <c r="F346" t="s">
        <v>45</v>
      </c>
      <c r="G346" t="s">
        <v>46</v>
      </c>
      <c r="H346" t="s">
        <v>37</v>
      </c>
      <c r="I346" s="3" t="s">
        <v>47</v>
      </c>
      <c r="J346" t="s">
        <v>17</v>
      </c>
      <c r="K346" t="s">
        <v>750</v>
      </c>
      <c r="L346">
        <v>2</v>
      </c>
      <c r="N346" t="s">
        <v>18</v>
      </c>
      <c r="O346" t="s">
        <v>19</v>
      </c>
      <c r="P346">
        <v>1</v>
      </c>
      <c r="Q346" s="2">
        <v>15</v>
      </c>
      <c r="R346" t="str">
        <f t="shared" si="20"/>
        <v>1</v>
      </c>
      <c r="S346" s="4">
        <f t="shared" si="21"/>
        <v>1</v>
      </c>
      <c r="T346" s="2">
        <f t="shared" si="22"/>
        <v>15</v>
      </c>
      <c r="U346" s="3">
        <v>0</v>
      </c>
      <c r="V346" s="2">
        <f t="shared" si="23"/>
        <v>0</v>
      </c>
    </row>
    <row r="347" spans="1:22" x14ac:dyDescent="0.25">
      <c r="A347" s="1">
        <v>45443</v>
      </c>
      <c r="B347" t="s">
        <v>36</v>
      </c>
      <c r="C347" t="s">
        <v>38</v>
      </c>
      <c r="D347" t="s">
        <v>751</v>
      </c>
      <c r="E347" t="s">
        <v>69</v>
      </c>
      <c r="F347" t="s">
        <v>70</v>
      </c>
      <c r="G347" t="s">
        <v>41</v>
      </c>
      <c r="H347" t="s">
        <v>37</v>
      </c>
      <c r="I347" s="3" t="s">
        <v>71</v>
      </c>
      <c r="J347" t="s">
        <v>17</v>
      </c>
      <c r="K347" t="s">
        <v>752</v>
      </c>
      <c r="L347">
        <v>1</v>
      </c>
      <c r="M347" t="s">
        <v>28</v>
      </c>
      <c r="N347" t="s">
        <v>29</v>
      </c>
      <c r="O347" t="s">
        <v>68</v>
      </c>
      <c r="P347">
        <v>2</v>
      </c>
      <c r="Q347" s="2">
        <v>211.68</v>
      </c>
      <c r="R347" t="str">
        <f t="shared" si="20"/>
        <v>1</v>
      </c>
      <c r="S347" s="4">
        <f t="shared" si="21"/>
        <v>2</v>
      </c>
      <c r="T347" s="2">
        <f t="shared" si="22"/>
        <v>211.68</v>
      </c>
      <c r="U347" s="3">
        <v>15</v>
      </c>
      <c r="V347" s="2">
        <f t="shared" si="23"/>
        <v>31.752000000000002</v>
      </c>
    </row>
    <row r="348" spans="1:22" x14ac:dyDescent="0.25">
      <c r="A348" s="1">
        <v>45443</v>
      </c>
      <c r="B348" t="s">
        <v>36</v>
      </c>
      <c r="C348" t="s">
        <v>110</v>
      </c>
      <c r="D348" t="s">
        <v>753</v>
      </c>
      <c r="E348" t="s">
        <v>180</v>
      </c>
      <c r="F348" t="s">
        <v>181</v>
      </c>
      <c r="G348" t="s">
        <v>182</v>
      </c>
      <c r="H348" t="s">
        <v>39</v>
      </c>
      <c r="I348" s="3" t="s">
        <v>183</v>
      </c>
      <c r="J348" t="s">
        <v>17</v>
      </c>
      <c r="K348" t="s">
        <v>754</v>
      </c>
      <c r="L348">
        <v>1</v>
      </c>
      <c r="M348" t="s">
        <v>165</v>
      </c>
      <c r="N348" t="s">
        <v>32</v>
      </c>
      <c r="O348" t="s">
        <v>166</v>
      </c>
      <c r="P348">
        <v>5</v>
      </c>
      <c r="Q348" s="2">
        <v>507.15</v>
      </c>
      <c r="R348" t="str">
        <f t="shared" si="20"/>
        <v>1</v>
      </c>
      <c r="S348" s="4">
        <f t="shared" si="21"/>
        <v>5</v>
      </c>
      <c r="T348" s="2">
        <f t="shared" si="22"/>
        <v>507.15</v>
      </c>
      <c r="U348" s="3">
        <v>20</v>
      </c>
      <c r="V348" s="2">
        <f t="shared" si="23"/>
        <v>101.43</v>
      </c>
    </row>
    <row r="349" spans="1:22" x14ac:dyDescent="0.25">
      <c r="A349" s="1">
        <v>45443</v>
      </c>
      <c r="B349" t="s">
        <v>36</v>
      </c>
      <c r="C349" t="s">
        <v>110</v>
      </c>
      <c r="D349" t="s">
        <v>753</v>
      </c>
      <c r="E349" t="s">
        <v>180</v>
      </c>
      <c r="F349" t="s">
        <v>181</v>
      </c>
      <c r="G349" t="s">
        <v>182</v>
      </c>
      <c r="H349" t="s">
        <v>39</v>
      </c>
      <c r="I349" s="3" t="s">
        <v>183</v>
      </c>
      <c r="J349" t="s">
        <v>17</v>
      </c>
      <c r="K349" t="s">
        <v>754</v>
      </c>
      <c r="L349">
        <v>2</v>
      </c>
      <c r="N349" t="s">
        <v>18</v>
      </c>
      <c r="O349" t="s">
        <v>33</v>
      </c>
      <c r="P349">
        <v>1</v>
      </c>
      <c r="Q349" s="2">
        <v>17</v>
      </c>
      <c r="R349" t="str">
        <f t="shared" si="20"/>
        <v>1</v>
      </c>
      <c r="S349" s="4">
        <f t="shared" si="21"/>
        <v>1</v>
      </c>
      <c r="T349" s="2">
        <f t="shared" si="22"/>
        <v>17</v>
      </c>
      <c r="U349" s="3">
        <v>0</v>
      </c>
      <c r="V349" s="2">
        <f t="shared" si="23"/>
        <v>0</v>
      </c>
    </row>
    <row r="351" spans="1:22" x14ac:dyDescent="0.25">
      <c r="V351" s="2">
        <f>SUM(V9:V350)</f>
        <v>20382.549800000012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45413</v>
      </c>
      <c r="C2" s="5">
        <f ca="1">EOMONTH(TODAY(), -1)</f>
        <v>45443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05/01/2024 through 05/31/2024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2024-06-14T15:53:48Z</dcterms:modified>
</cp:coreProperties>
</file>