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uracy Trail" sheetId="1" r:id="rId4"/>
    <sheet state="visible" name="RobotAccuracy Testing" sheetId="2" r:id="rId5"/>
    <sheet state="visible" name="REST API Testing" sheetId="3" r:id="rId6"/>
  </sheets>
  <definedNames/>
  <calcPr/>
</workbook>
</file>

<file path=xl/sharedStrings.xml><?xml version="1.0" encoding="utf-8"?>
<sst xmlns="http://schemas.openxmlformats.org/spreadsheetml/2006/main" count="210" uniqueCount="69">
  <si>
    <t>Position</t>
  </si>
  <si>
    <t xml:space="preserve">Task 1
</t>
  </si>
  <si>
    <t>Points</t>
  </si>
  <si>
    <t>Actual Entry</t>
  </si>
  <si>
    <t>Target</t>
  </si>
  <si>
    <t>Angulation</t>
  </si>
  <si>
    <t>Desired Entry</t>
  </si>
  <si>
    <t>Difference</t>
  </si>
  <si>
    <t>RMS</t>
  </si>
  <si>
    <t>Angle 1</t>
  </si>
  <si>
    <t>Angle 2</t>
  </si>
  <si>
    <t>Actual Target</t>
  </si>
  <si>
    <t>Actual Orientation</t>
  </si>
  <si>
    <t>Actual Values</t>
  </si>
  <si>
    <t>Observed Entry</t>
  </si>
  <si>
    <t>Observed Target</t>
  </si>
  <si>
    <t>Observed Orientation</t>
  </si>
  <si>
    <t>x</t>
  </si>
  <si>
    <t>y</t>
  </si>
  <si>
    <t>UR System Error</t>
  </si>
  <si>
    <t>z</t>
  </si>
  <si>
    <t>Physical Measured Error</t>
  </si>
  <si>
    <t>Observed Values</t>
  </si>
  <si>
    <t>Origin</t>
  </si>
  <si>
    <t xml:space="preserve">Difference </t>
  </si>
  <si>
    <t>e = Mean Sq. Error</t>
  </si>
  <si>
    <t>Entry Values(mm)</t>
  </si>
  <si>
    <t>Target Values(mm)</t>
  </si>
  <si>
    <t>Orientation</t>
  </si>
  <si>
    <t>Target values(mm)</t>
  </si>
  <si>
    <t>Entry Diff*</t>
  </si>
  <si>
    <t>Target Diff*</t>
  </si>
  <si>
    <t>Angul Diff*</t>
  </si>
  <si>
    <t>Physical Diff(mm)</t>
  </si>
  <si>
    <t>X</t>
  </si>
  <si>
    <t>Y</t>
  </si>
  <si>
    <t>Z</t>
  </si>
  <si>
    <t>RX</t>
  </si>
  <si>
    <t>RY</t>
  </si>
  <si>
    <t>RZ</t>
  </si>
  <si>
    <t>Entry</t>
  </si>
  <si>
    <t xml:space="preserve">
Angulation</t>
  </si>
  <si>
    <t>Mean</t>
  </si>
  <si>
    <t>Calibrated setup on graph</t>
  </si>
  <si>
    <t>77.047.46</t>
  </si>
  <si>
    <t>na</t>
  </si>
  <si>
    <t>P1</t>
  </si>
  <si>
    <t xml:space="preserve">
</t>
  </si>
  <si>
    <t>Task - 2</t>
  </si>
  <si>
    <t xml:space="preserve">UP POSITION SAMPLING 
</t>
  </si>
  <si>
    <t>Task 2</t>
  </si>
  <si>
    <t>Physical Difference</t>
  </si>
  <si>
    <t>*diff = Mean sq. error</t>
  </si>
  <si>
    <t>entry diff*</t>
  </si>
  <si>
    <t>target diff*</t>
  </si>
  <si>
    <t>orientation diff*</t>
  </si>
  <si>
    <t>P2</t>
  </si>
  <si>
    <t>...</t>
  </si>
  <si>
    <t>P3</t>
  </si>
  <si>
    <t>DOWN POSITION SAMPLING</t>
  </si>
  <si>
    <t>Entry diff*</t>
  </si>
  <si>
    <t>Orientation diff*</t>
  </si>
  <si>
    <t>P4</t>
  </si>
  <si>
    <t>Angle 1 : 20,35,50</t>
  </si>
  <si>
    <t>Angle 2 : 30,65,180,260,350</t>
  </si>
  <si>
    <t>Color</t>
  </si>
  <si>
    <t>Indicates</t>
  </si>
  <si>
    <t>Unavailable</t>
  </si>
  <si>
    <t xml:space="preserve">Error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</si>
</sst>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b/>
      <sz val="18.0"/>
      <color theme="1"/>
      <name val="Arial"/>
    </font>
    <font>
      <b/>
      <sz val="12.0"/>
      <color theme="1"/>
      <name val="Arial"/>
    </font>
    <font>
      <color theme="1"/>
      <name val="Arial"/>
    </font>
    <font>
      <color rgb="FF000000"/>
      <name val="Arial"/>
    </font>
    <font>
      <b/>
      <color rgb="FF000000"/>
      <name val="Arial"/>
    </font>
    <font>
      <b/>
      <sz val="18.0"/>
      <color rgb="FF000000"/>
      <name val="Arial"/>
    </font>
    <font>
      <color theme="1"/>
      <name val="Roboto"/>
    </font>
    <font>
      <b/>
      <sz val="14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2" numFmtId="0" xfId="0" applyFont="1"/>
    <xf borderId="0" fillId="0" fontId="1" numFmtId="0" xfId="0" applyAlignment="1" applyFont="1">
      <alignment horizontal="center" readingOrder="0"/>
    </xf>
    <xf borderId="0" fillId="3" fontId="2" numFmtId="0" xfId="0" applyFill="1" applyFont="1"/>
    <xf borderId="0" fillId="4" fontId="3" numFmtId="0" xfId="0" applyAlignment="1" applyFill="1" applyFont="1">
      <alignment horizontal="center" readingOrder="0"/>
    </xf>
    <xf borderId="0" fillId="5" fontId="2" numFmtId="0" xfId="0" applyFill="1" applyFont="1"/>
    <xf borderId="0" fillId="6" fontId="1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0" fillId="6" fontId="1" numFmtId="0" xfId="0" applyAlignment="1" applyFont="1">
      <alignment horizontal="right"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0" fillId="6" fontId="1" numFmtId="0" xfId="0" applyFont="1"/>
    <xf borderId="0" fillId="3" fontId="5" numFmtId="0" xfId="0" applyAlignment="1" applyFont="1">
      <alignment horizontal="center"/>
    </xf>
    <xf borderId="0" fillId="6" fontId="1" numFmtId="0" xfId="0" applyAlignment="1" applyFont="1">
      <alignment readingOrder="0"/>
    </xf>
    <xf borderId="0" fillId="5" fontId="4" numFmtId="0" xfId="0" applyFont="1"/>
    <xf borderId="0" fillId="4" fontId="6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0" fillId="7" fontId="4" numFmtId="0" xfId="0" applyAlignment="1" applyFill="1" applyFont="1">
      <alignment readingOrder="0"/>
    </xf>
    <xf borderId="0" fillId="7" fontId="4" numFmtId="0" xfId="0" applyFont="1"/>
    <xf borderId="0" fillId="7" fontId="1" numFmtId="0" xfId="0" applyFont="1"/>
    <xf borderId="0" fillId="8" fontId="4" numFmtId="0" xfId="0" applyAlignment="1" applyFill="1" applyFont="1">
      <alignment horizontal="center" readingOrder="0"/>
    </xf>
    <xf borderId="0" fillId="8" fontId="4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9" fontId="4" numFmtId="0" xfId="0" applyFill="1" applyFont="1"/>
    <xf borderId="0" fillId="9" fontId="4" numFmtId="0" xfId="0" applyAlignment="1" applyFont="1">
      <alignment readingOrder="0"/>
    </xf>
    <xf borderId="0" fillId="9" fontId="1" numFmtId="0" xfId="0" applyFont="1"/>
    <xf borderId="0" fillId="3" fontId="4" numFmtId="0" xfId="0" applyFont="1"/>
    <xf borderId="0" fillId="5" fontId="4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4" numFmtId="0" xfId="0" applyFont="1"/>
    <xf borderId="0" fillId="2" fontId="7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10" fontId="4" numFmtId="0" xfId="0" applyAlignment="1" applyFill="1" applyFont="1">
      <alignment readingOrder="0"/>
    </xf>
    <xf borderId="0" fillId="10" fontId="4" numFmtId="0" xfId="0" applyFont="1"/>
    <xf borderId="0" fillId="0" fontId="4" numFmtId="0" xfId="0" applyAlignment="1" applyFont="1">
      <alignment horizontal="left"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2" fontId="6" numFmtId="0" xfId="0" applyAlignment="1" applyFont="1">
      <alignment readingOrder="0"/>
    </xf>
    <xf borderId="0" fillId="11" fontId="6" numFmtId="0" xfId="0" applyAlignment="1" applyFill="1" applyFont="1">
      <alignment horizontal="left" readingOrder="0"/>
    </xf>
    <xf borderId="0" fillId="12" fontId="4" numFmtId="0" xfId="0" applyAlignment="1" applyFill="1" applyFont="1">
      <alignment readingOrder="0"/>
    </xf>
    <xf borderId="0" fillId="12" fontId="4" numFmtId="0" xfId="0" applyFont="1"/>
    <xf borderId="0" fillId="2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13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5" t="s">
        <v>1</v>
      </c>
      <c r="B1" s="7"/>
      <c r="C1" s="7"/>
      <c r="D1" s="7"/>
      <c r="E1" s="7"/>
      <c r="F1" s="7"/>
      <c r="G1" s="7"/>
      <c r="H1" s="5" t="s">
        <v>13</v>
      </c>
      <c r="I1" s="7"/>
      <c r="J1" s="7"/>
      <c r="K1" s="7"/>
      <c r="L1" s="5"/>
      <c r="M1" s="7"/>
      <c r="N1" s="9"/>
      <c r="O1" s="7"/>
      <c r="P1" s="7"/>
      <c r="Q1" s="7"/>
      <c r="R1" s="7"/>
      <c r="S1" s="7"/>
      <c r="T1" s="5" t="s">
        <v>22</v>
      </c>
      <c r="U1" s="7"/>
      <c r="V1" s="7"/>
      <c r="W1" s="7"/>
      <c r="X1" s="7"/>
      <c r="Y1" s="7"/>
      <c r="Z1" s="11"/>
      <c r="AA1" s="7"/>
      <c r="AB1" s="5" t="s">
        <v>24</v>
      </c>
      <c r="AC1" s="5" t="s">
        <v>25</v>
      </c>
      <c r="AD1" s="7"/>
      <c r="AE1" s="7"/>
      <c r="AF1" s="7"/>
      <c r="AG1" s="7"/>
      <c r="AH1" s="7"/>
      <c r="AI1" s="7"/>
      <c r="AJ1" s="7"/>
    </row>
    <row r="2">
      <c r="D2" s="13" t="s">
        <v>26</v>
      </c>
      <c r="H2" s="13" t="s">
        <v>27</v>
      </c>
      <c r="L2" s="13" t="s">
        <v>28</v>
      </c>
      <c r="N2" s="15"/>
      <c r="O2" s="13" t="s">
        <v>26</v>
      </c>
      <c r="T2" s="16" t="s">
        <v>29</v>
      </c>
      <c r="X2" s="16" t="s">
        <v>28</v>
      </c>
      <c r="Z2" s="18"/>
      <c r="AA2" s="16" t="s">
        <v>30</v>
      </c>
      <c r="AB2" s="16" t="s">
        <v>31</v>
      </c>
      <c r="AC2" s="16" t="s">
        <v>32</v>
      </c>
      <c r="AD2" s="16" t="s">
        <v>33</v>
      </c>
    </row>
    <row r="3">
      <c r="A3" s="16"/>
      <c r="B3" s="16"/>
      <c r="C3" s="16" t="s">
        <v>34</v>
      </c>
      <c r="D3" s="16" t="s">
        <v>35</v>
      </c>
      <c r="E3" s="16" t="s">
        <v>36</v>
      </c>
      <c r="F3" s="16"/>
      <c r="G3" s="16" t="s">
        <v>34</v>
      </c>
      <c r="H3" s="16" t="s">
        <v>35</v>
      </c>
      <c r="I3" s="16" t="s">
        <v>36</v>
      </c>
      <c r="J3" s="16"/>
      <c r="K3" s="16" t="s">
        <v>37</v>
      </c>
      <c r="L3" s="16" t="s">
        <v>38</v>
      </c>
      <c r="M3" s="16" t="s">
        <v>39</v>
      </c>
      <c r="N3" s="15"/>
      <c r="O3" s="16" t="s">
        <v>34</v>
      </c>
      <c r="P3" s="16" t="s">
        <v>35</v>
      </c>
      <c r="Q3" s="16" t="s">
        <v>36</v>
      </c>
      <c r="R3" s="16"/>
      <c r="S3" s="16" t="s">
        <v>34</v>
      </c>
      <c r="T3" s="16" t="s">
        <v>35</v>
      </c>
      <c r="U3" s="16" t="s">
        <v>36</v>
      </c>
      <c r="V3" s="16"/>
      <c r="W3" s="16" t="s">
        <v>37</v>
      </c>
      <c r="X3" s="16" t="s">
        <v>38</v>
      </c>
      <c r="Y3" s="16" t="s">
        <v>39</v>
      </c>
      <c r="Z3" s="22"/>
    </row>
    <row r="4">
      <c r="A4" s="13"/>
      <c r="B4" s="13"/>
      <c r="C4" s="13">
        <v>-686.6429</v>
      </c>
      <c r="D4" s="13">
        <v>-50.45688</v>
      </c>
      <c r="E4" s="13">
        <v>129.9141</v>
      </c>
      <c r="F4" s="13">
        <v>0.0</v>
      </c>
      <c r="G4" s="13">
        <v>-686.6429</v>
      </c>
      <c r="H4" s="13">
        <v>50.4568</v>
      </c>
      <c r="I4" s="13">
        <v>109.9141</v>
      </c>
      <c r="J4" s="13"/>
      <c r="K4" s="13">
        <v>90.0</v>
      </c>
      <c r="L4" s="13">
        <v>90.0</v>
      </c>
      <c r="M4" s="13">
        <v>180.0</v>
      </c>
      <c r="N4" s="15"/>
      <c r="O4" s="13">
        <v>-686.6551</v>
      </c>
      <c r="P4" s="13">
        <v>-50.4162202</v>
      </c>
      <c r="Q4" s="13">
        <v>129.90619</v>
      </c>
      <c r="R4" s="13">
        <v>0.0</v>
      </c>
      <c r="S4" s="13">
        <v>-686.6547</v>
      </c>
      <c r="T4" s="13">
        <v>-50.4327</v>
      </c>
      <c r="U4" s="13">
        <v>109.9062</v>
      </c>
      <c r="W4" s="13">
        <v>90.00132</v>
      </c>
      <c r="X4" s="13">
        <v>89.95255</v>
      </c>
      <c r="Y4" s="13">
        <v>179.95253</v>
      </c>
      <c r="Z4" s="22"/>
      <c r="AA4" s="26">
        <f t="shared" ref="AA4:AA45" si="1">SQRT((C4-O4)^2+(D4-P4)^2+(E4-Q4)^2)</f>
        <v>0.04318133203</v>
      </c>
      <c r="AB4" s="26">
        <f t="shared" ref="AB4:AB45" si="2">SQRT((G4-S4)^2+(H4-T4)^2+(I4-U4)^2)</f>
        <v>100.889501</v>
      </c>
      <c r="AC4" s="26">
        <f t="shared" ref="AC4:AC45" si="3">SQRT((K4-W4)^2+(L4-X4)^2+(M4-Y4)^2)</f>
        <v>0.06713155592</v>
      </c>
      <c r="AD4" s="13">
        <v>0.2</v>
      </c>
    </row>
    <row r="5">
      <c r="A5" s="13"/>
      <c r="B5" s="13"/>
      <c r="C5" s="13">
        <v>-682.1468</v>
      </c>
      <c r="D5" s="13">
        <v>-47.8721</v>
      </c>
      <c r="E5" s="13">
        <v>129.2214</v>
      </c>
      <c r="F5" s="13">
        <v>1.0</v>
      </c>
      <c r="G5" s="13">
        <v>-686.6296</v>
      </c>
      <c r="H5" s="13">
        <v>-50.46032</v>
      </c>
      <c r="I5" s="13">
        <v>109.9028</v>
      </c>
      <c r="K5" s="13">
        <v>77.04746</v>
      </c>
      <c r="L5" s="13">
        <v>82.5645</v>
      </c>
      <c r="M5" s="13">
        <v>165.0</v>
      </c>
      <c r="N5" s="15"/>
      <c r="O5" s="13">
        <v>-682.11686</v>
      </c>
      <c r="P5" s="13">
        <v>-47.82219</v>
      </c>
      <c r="Q5" s="13">
        <v>129.1896</v>
      </c>
      <c r="R5" s="13">
        <v>1.0</v>
      </c>
      <c r="S5" s="13">
        <v>-686.599</v>
      </c>
      <c r="T5" s="13">
        <v>-50.4301</v>
      </c>
      <c r="U5" s="13">
        <v>109.8737</v>
      </c>
      <c r="W5" s="13">
        <v>77.0472</v>
      </c>
      <c r="X5" s="13">
        <v>82.5077</v>
      </c>
      <c r="Y5" s="13">
        <v>164.97058</v>
      </c>
      <c r="Z5" s="22"/>
      <c r="AA5" s="26">
        <f t="shared" si="1"/>
        <v>0.06632233183</v>
      </c>
      <c r="AB5" s="26">
        <f t="shared" si="2"/>
        <v>0.05192704883</v>
      </c>
      <c r="AC5" s="26">
        <f t="shared" si="3"/>
        <v>0.06396752301</v>
      </c>
      <c r="AD5" s="13">
        <v>1.0</v>
      </c>
    </row>
    <row r="6">
      <c r="A6" s="13"/>
      <c r="B6" s="13"/>
      <c r="C6" s="13">
        <v>-684.0415</v>
      </c>
      <c r="D6" s="13">
        <v>-45.97745</v>
      </c>
      <c r="E6" s="13">
        <v>129.2213</v>
      </c>
      <c r="F6" s="13">
        <v>2.0</v>
      </c>
      <c r="G6" s="13">
        <v>-686.6296</v>
      </c>
      <c r="H6" s="13">
        <v>-50.46032</v>
      </c>
      <c r="I6" s="13">
        <v>109.9028</v>
      </c>
      <c r="K6" s="13">
        <v>82.5645</v>
      </c>
      <c r="L6" s="13">
        <v>77.0476</v>
      </c>
      <c r="M6" s="13">
        <v>165.0</v>
      </c>
      <c r="N6" s="15"/>
      <c r="O6" s="13">
        <v>-684.048</v>
      </c>
      <c r="P6" s="13">
        <v>-45.8911</v>
      </c>
      <c r="Q6" s="13">
        <v>129.1974</v>
      </c>
      <c r="R6" s="13">
        <v>2.0</v>
      </c>
      <c r="S6" s="13">
        <v>-686.6442</v>
      </c>
      <c r="T6" s="13">
        <v>-50.3858</v>
      </c>
      <c r="U6" s="13">
        <v>109.8824</v>
      </c>
      <c r="W6" s="13">
        <v>82.5413</v>
      </c>
      <c r="X6" s="13">
        <v>77.0126</v>
      </c>
      <c r="Y6" s="13">
        <v>164.9577</v>
      </c>
      <c r="Z6" s="22"/>
      <c r="AA6" s="26">
        <f t="shared" si="1"/>
        <v>0.08983196814</v>
      </c>
      <c r="AB6" s="26">
        <f t="shared" si="2"/>
        <v>0.0786291956</v>
      </c>
      <c r="AC6" s="26">
        <f t="shared" si="3"/>
        <v>0.05960310395</v>
      </c>
      <c r="AD6" s="13">
        <v>0.0</v>
      </c>
    </row>
    <row r="7">
      <c r="A7" s="13"/>
      <c r="B7" s="13"/>
      <c r="C7" s="13">
        <v>-686.6296</v>
      </c>
      <c r="D7" s="13">
        <v>-45.2839</v>
      </c>
      <c r="E7" s="13">
        <v>129.221</v>
      </c>
      <c r="F7" s="13">
        <v>3.0</v>
      </c>
      <c r="G7" s="13">
        <v>-686.6442</v>
      </c>
      <c r="H7" s="13">
        <v>-50.4603</v>
      </c>
      <c r="I7" s="13">
        <v>109.9028</v>
      </c>
      <c r="K7" s="13">
        <v>90.0</v>
      </c>
      <c r="L7" s="13">
        <v>75.0</v>
      </c>
      <c r="M7" s="13">
        <v>165.0</v>
      </c>
      <c r="N7" s="15"/>
      <c r="O7" s="13">
        <v>-686.6282</v>
      </c>
      <c r="P7" s="13">
        <v>-45.6484</v>
      </c>
      <c r="Q7" s="13">
        <v>129.2153</v>
      </c>
      <c r="R7" s="13">
        <v>3.0</v>
      </c>
      <c r="S7" s="13">
        <v>-686.6401</v>
      </c>
      <c r="T7" s="13">
        <v>-50.4553</v>
      </c>
      <c r="U7" s="13">
        <v>109.9006</v>
      </c>
      <c r="W7" s="13">
        <v>89.9657</v>
      </c>
      <c r="X7" s="13">
        <v>74.95798</v>
      </c>
      <c r="Y7" s="13">
        <v>164.9579</v>
      </c>
      <c r="Z7" s="22"/>
      <c r="AA7" s="26">
        <f t="shared" si="1"/>
        <v>0.3645472535</v>
      </c>
      <c r="AB7" s="26">
        <f t="shared" si="2"/>
        <v>0.006830080527</v>
      </c>
      <c r="AC7" s="26">
        <f t="shared" si="3"/>
        <v>0.06866280216</v>
      </c>
      <c r="AD7" s="13">
        <v>0.2</v>
      </c>
    </row>
    <row r="8">
      <c r="A8" s="13"/>
      <c r="B8" s="13"/>
      <c r="C8" s="13">
        <v>-689.2178</v>
      </c>
      <c r="D8" s="13">
        <v>-45.9774</v>
      </c>
      <c r="E8" s="13">
        <v>129.2214</v>
      </c>
      <c r="F8" s="13">
        <v>4.0</v>
      </c>
      <c r="G8" s="13">
        <v>-686.6296</v>
      </c>
      <c r="H8" s="13">
        <v>-50.4603</v>
      </c>
      <c r="I8" s="13">
        <v>109.9028</v>
      </c>
      <c r="K8" s="13">
        <v>97.4354</v>
      </c>
      <c r="L8" s="13" t="s">
        <v>44</v>
      </c>
      <c r="M8" s="13">
        <v>164.9731</v>
      </c>
      <c r="N8" s="15"/>
      <c r="O8" s="13">
        <v>-689.235</v>
      </c>
      <c r="P8" s="13">
        <v>-45.8952</v>
      </c>
      <c r="Q8" s="13">
        <v>129.223</v>
      </c>
      <c r="R8" s="13">
        <v>4.0</v>
      </c>
      <c r="S8" s="13">
        <v>-686.659</v>
      </c>
      <c r="T8" s="13">
        <v>-50.3956</v>
      </c>
      <c r="U8" s="13">
        <v>109.907</v>
      </c>
      <c r="W8" s="13">
        <v>89.6353</v>
      </c>
      <c r="X8" s="13">
        <v>76.99615</v>
      </c>
      <c r="Y8" s="13">
        <v>164.95794</v>
      </c>
      <c r="Z8" s="22"/>
      <c r="AA8" s="26">
        <f t="shared" si="1"/>
        <v>0.08399547607</v>
      </c>
      <c r="AB8" s="26">
        <f t="shared" si="2"/>
        <v>0.07119051903</v>
      </c>
      <c r="AC8" s="26" t="str">
        <f t="shared" si="3"/>
        <v>#VALUE!</v>
      </c>
      <c r="AD8" s="13">
        <v>0.0</v>
      </c>
    </row>
    <row r="9">
      <c r="A9" s="13"/>
      <c r="B9" s="13"/>
      <c r="C9" s="13">
        <v>-691.1125</v>
      </c>
      <c r="D9" s="13">
        <v>-47.8721</v>
      </c>
      <c r="E9" s="13">
        <v>129.22141</v>
      </c>
      <c r="F9" s="13">
        <v>5.0</v>
      </c>
      <c r="G9" s="13">
        <v>-686.6296</v>
      </c>
      <c r="H9" s="13">
        <v>-50.46032</v>
      </c>
      <c r="I9" s="13">
        <v>109.9028</v>
      </c>
      <c r="K9" s="13">
        <v>102.9525</v>
      </c>
      <c r="L9" s="13">
        <v>82.5647</v>
      </c>
      <c r="M9" s="13">
        <v>164.9999</v>
      </c>
      <c r="N9" s="15"/>
      <c r="O9" s="13">
        <v>-691.1258</v>
      </c>
      <c r="P9" s="13">
        <v>-47.8446</v>
      </c>
      <c r="Q9" s="13">
        <v>129.2314</v>
      </c>
      <c r="R9" s="13">
        <v>5.0</v>
      </c>
      <c r="S9" s="13">
        <v>-686.647</v>
      </c>
      <c r="T9" s="13">
        <v>-50.4523</v>
      </c>
      <c r="U9" s="13">
        <v>109.9145</v>
      </c>
      <c r="W9" s="13">
        <v>102.9405</v>
      </c>
      <c r="X9" s="13">
        <v>82.5081</v>
      </c>
      <c r="Y9" s="13">
        <v>164.9814</v>
      </c>
      <c r="Z9" s="22"/>
      <c r="AA9" s="26">
        <f t="shared" si="1"/>
        <v>0.0321393855</v>
      </c>
      <c r="AB9" s="26">
        <f t="shared" si="2"/>
        <v>0.02244928507</v>
      </c>
      <c r="AC9" s="26">
        <f t="shared" si="3"/>
        <v>0.06074380627</v>
      </c>
      <c r="AD9" s="13">
        <v>0.5</v>
      </c>
    </row>
    <row r="10">
      <c r="A10" s="13"/>
      <c r="B10" s="13"/>
      <c r="C10" s="13">
        <v>-691.809539</v>
      </c>
      <c r="D10" s="13">
        <v>-47.8508</v>
      </c>
      <c r="E10" s="13">
        <v>129.19743</v>
      </c>
      <c r="F10" s="13">
        <v>6.0</v>
      </c>
      <c r="G10" s="13">
        <v>-686.633</v>
      </c>
      <c r="H10" s="13">
        <v>-50.4389</v>
      </c>
      <c r="I10" s="13">
        <v>109.87892114</v>
      </c>
      <c r="K10" s="13">
        <v>104.99999999</v>
      </c>
      <c r="L10" s="13">
        <v>90.0</v>
      </c>
      <c r="M10" s="13">
        <v>165.0</v>
      </c>
      <c r="N10" s="15"/>
      <c r="O10" s="13">
        <v>-691.81386</v>
      </c>
      <c r="P10" s="13">
        <v>-50.3742167</v>
      </c>
      <c r="Q10" s="13">
        <v>129.15605</v>
      </c>
      <c r="R10" s="13">
        <v>6.0</v>
      </c>
      <c r="S10" s="13">
        <v>-686.63113</v>
      </c>
      <c r="T10" s="13">
        <v>-50.39482</v>
      </c>
      <c r="U10" s="13">
        <v>109.83925356</v>
      </c>
      <c r="W10" s="13">
        <v>105.018832</v>
      </c>
      <c r="X10" s="13">
        <v>89.94096427</v>
      </c>
      <c r="Y10" s="13">
        <v>164.981045</v>
      </c>
      <c r="Z10" s="22"/>
      <c r="AA10" s="26">
        <f t="shared" si="1"/>
        <v>2.523759659</v>
      </c>
      <c r="AB10" s="26">
        <f t="shared" si="2"/>
        <v>0.05933009526</v>
      </c>
      <c r="AC10" s="26">
        <f t="shared" si="3"/>
        <v>0.06480087995</v>
      </c>
      <c r="AD10" s="13">
        <v>0.1</v>
      </c>
    </row>
    <row r="11">
      <c r="A11" s="13"/>
      <c r="B11" s="13"/>
      <c r="C11" s="13">
        <v>-691.11603</v>
      </c>
      <c r="D11" s="13">
        <v>-53.02718407</v>
      </c>
      <c r="E11" s="13">
        <v>129.19743</v>
      </c>
      <c r="F11" s="13">
        <v>7.0</v>
      </c>
      <c r="G11" s="13">
        <v>-686.633</v>
      </c>
      <c r="H11" s="13">
        <v>-50.4389936</v>
      </c>
      <c r="I11" s="13">
        <v>109.87892</v>
      </c>
      <c r="K11" s="13">
        <v>102.9525396</v>
      </c>
      <c r="L11" s="13">
        <v>97.4354722</v>
      </c>
      <c r="M11" s="13">
        <v>164.999999</v>
      </c>
      <c r="N11" s="15"/>
      <c r="O11" s="13">
        <v>-691.147099</v>
      </c>
      <c r="P11" s="13">
        <v>-52.965092</v>
      </c>
      <c r="Q11" s="13">
        <v>129.16769</v>
      </c>
      <c r="R11" s="13">
        <v>7.0</v>
      </c>
      <c r="S11" s="13">
        <v>-686.65409</v>
      </c>
      <c r="T11" s="13">
        <v>-50.396688</v>
      </c>
      <c r="U11" s="13">
        <v>109.848887</v>
      </c>
      <c r="W11" s="13">
        <v>102.9822</v>
      </c>
      <c r="X11" s="13">
        <v>97.3783097</v>
      </c>
      <c r="Y11" s="13">
        <v>165.0032038</v>
      </c>
      <c r="Z11" s="22"/>
      <c r="AA11" s="26">
        <f t="shared" si="1"/>
        <v>0.07553261228</v>
      </c>
      <c r="AB11" s="26">
        <f t="shared" si="2"/>
        <v>0.05600475855</v>
      </c>
      <c r="AC11" s="26">
        <f t="shared" si="3"/>
        <v>0.06447915537</v>
      </c>
      <c r="AD11" s="13">
        <v>0.1</v>
      </c>
    </row>
    <row r="12">
      <c r="A12" s="13"/>
      <c r="B12" s="13"/>
      <c r="C12" s="13">
        <v>-689.22134</v>
      </c>
      <c r="D12" s="13">
        <v>-54.9218709</v>
      </c>
      <c r="E12" s="13">
        <v>129.19743766</v>
      </c>
      <c r="F12" s="13">
        <v>8.0</v>
      </c>
      <c r="G12" s="13">
        <v>-686.63315</v>
      </c>
      <c r="H12" s="13">
        <v>-50.4389936</v>
      </c>
      <c r="I12" s="13">
        <v>109.87892114</v>
      </c>
      <c r="K12" s="13">
        <v>97.43547</v>
      </c>
      <c r="L12" s="13">
        <v>102.952539</v>
      </c>
      <c r="M12" s="13">
        <v>165.0</v>
      </c>
      <c r="N12" s="15"/>
      <c r="O12" s="13">
        <v>-689.24293</v>
      </c>
      <c r="P12" s="13">
        <v>-54.846</v>
      </c>
      <c r="Q12" s="13">
        <v>129.121183</v>
      </c>
      <c r="R12" s="13">
        <v>8.0</v>
      </c>
      <c r="S12" s="13">
        <v>-686.64</v>
      </c>
      <c r="T12" s="13">
        <v>-50.383645</v>
      </c>
      <c r="U12" s="13">
        <v>109.800115</v>
      </c>
      <c r="W12" s="13">
        <v>97.47800361</v>
      </c>
      <c r="X12" s="13">
        <v>102.89504589</v>
      </c>
      <c r="Y12" s="13">
        <v>165.028264</v>
      </c>
      <c r="Z12" s="22"/>
      <c r="AA12" s="26">
        <f t="shared" si="1"/>
        <v>0.1097146059</v>
      </c>
      <c r="AB12" s="26">
        <f t="shared" si="2"/>
        <v>0.09654427857</v>
      </c>
      <c r="AC12" s="26">
        <f t="shared" si="3"/>
        <v>0.07689876054</v>
      </c>
      <c r="AD12" s="13">
        <v>0.4</v>
      </c>
    </row>
    <row r="13">
      <c r="A13" s="13"/>
      <c r="B13" s="13"/>
      <c r="C13" s="13">
        <v>-686.63315</v>
      </c>
      <c r="D13" s="13">
        <v>-55.615374</v>
      </c>
      <c r="E13" s="13">
        <v>129.19743</v>
      </c>
      <c r="F13" s="13">
        <v>9.0</v>
      </c>
      <c r="G13" s="13">
        <v>-686.63315902</v>
      </c>
      <c r="H13" s="13">
        <v>-50.4389</v>
      </c>
      <c r="I13" s="13">
        <v>109.8789211</v>
      </c>
      <c r="K13" s="13">
        <v>90.0</v>
      </c>
      <c r="L13" s="13">
        <v>105.0</v>
      </c>
      <c r="M13" s="13">
        <v>165.0</v>
      </c>
      <c r="N13" s="15"/>
      <c r="O13" s="13">
        <v>-686.63877</v>
      </c>
      <c r="P13" s="13">
        <v>-55.591623</v>
      </c>
      <c r="Q13" s="13">
        <v>129.18364</v>
      </c>
      <c r="R13" s="13">
        <v>9.0</v>
      </c>
      <c r="S13" s="13">
        <v>-686.628</v>
      </c>
      <c r="T13" s="13">
        <v>-50.4326779</v>
      </c>
      <c r="U13" s="13">
        <v>109.86047</v>
      </c>
      <c r="W13" s="13">
        <v>90.03002932</v>
      </c>
      <c r="X13" s="13">
        <v>104.94829503</v>
      </c>
      <c r="Y13" s="13">
        <v>165.05167339</v>
      </c>
      <c r="Z13" s="22"/>
      <c r="AA13" s="26">
        <f t="shared" si="1"/>
        <v>0.02803316787</v>
      </c>
      <c r="AB13" s="26">
        <f t="shared" si="2"/>
        <v>0.02014381064</v>
      </c>
      <c r="AC13" s="26">
        <f t="shared" si="3"/>
        <v>0.07902723085</v>
      </c>
      <c r="AD13" s="13">
        <v>0.1</v>
      </c>
    </row>
    <row r="14">
      <c r="A14" s="13"/>
      <c r="B14" s="13"/>
      <c r="C14" s="13">
        <v>-684.044968</v>
      </c>
      <c r="D14" s="13">
        <v>-54.92187098</v>
      </c>
      <c r="E14" s="13">
        <v>129.19743</v>
      </c>
      <c r="F14" s="13">
        <v>10.0</v>
      </c>
      <c r="G14" s="13">
        <v>-686.6331</v>
      </c>
      <c r="H14" s="13">
        <v>-50.43899</v>
      </c>
      <c r="I14" s="13">
        <v>109.87892</v>
      </c>
      <c r="K14" s="13">
        <v>82.564527773868</v>
      </c>
      <c r="L14" s="13">
        <v>102.952539</v>
      </c>
      <c r="M14" s="13">
        <v>165.0</v>
      </c>
      <c r="N14" s="15"/>
      <c r="O14" s="13">
        <v>-684.04822</v>
      </c>
      <c r="P14" s="13">
        <v>-54.8667</v>
      </c>
      <c r="Q14" s="13">
        <v>129.12694</v>
      </c>
      <c r="R14" s="13">
        <v>10.0</v>
      </c>
      <c r="S14" s="13">
        <v>-686.62316</v>
      </c>
      <c r="T14" s="13">
        <v>-50.40356</v>
      </c>
      <c r="U14" s="13">
        <v>109.802091</v>
      </c>
      <c r="W14" s="13">
        <v>82.60279589</v>
      </c>
      <c r="X14" s="13">
        <v>102.894607</v>
      </c>
      <c r="Y14" s="13">
        <v>165.07025556</v>
      </c>
      <c r="Z14" s="22"/>
      <c r="AA14" s="26">
        <f t="shared" si="1"/>
        <v>0.08957261098</v>
      </c>
      <c r="AB14" s="26">
        <f t="shared" si="2"/>
        <v>0.08518675801</v>
      </c>
      <c r="AC14" s="26">
        <f t="shared" si="3"/>
        <v>0.09877453643</v>
      </c>
      <c r="AD14" s="13">
        <v>1.0</v>
      </c>
    </row>
    <row r="15">
      <c r="A15" s="13"/>
      <c r="B15" s="13"/>
      <c r="C15" s="13">
        <v>-682.15028166</v>
      </c>
      <c r="D15" s="13">
        <v>-53.0271</v>
      </c>
      <c r="E15" s="13">
        <v>129.19743</v>
      </c>
      <c r="F15" s="13">
        <v>11.0</v>
      </c>
      <c r="G15" s="13">
        <v>-686.6331</v>
      </c>
      <c r="H15" s="13">
        <v>-50.43899</v>
      </c>
      <c r="I15" s="13">
        <v>109.87892114</v>
      </c>
      <c r="K15" s="13">
        <v>77.0474603577774</v>
      </c>
      <c r="L15" s="13">
        <v>97.4354722</v>
      </c>
      <c r="M15" s="13">
        <v>164.999999</v>
      </c>
      <c r="N15" s="15"/>
      <c r="O15" s="13">
        <v>-682.154615</v>
      </c>
      <c r="P15" s="13">
        <v>-52.9778</v>
      </c>
      <c r="Q15" s="13">
        <v>129.1864</v>
      </c>
      <c r="R15" s="13">
        <v>11.0</v>
      </c>
      <c r="S15" s="13">
        <v>-686.636502</v>
      </c>
      <c r="T15" s="13">
        <v>-50.399094</v>
      </c>
      <c r="U15" s="13">
        <v>109.8663</v>
      </c>
      <c r="W15" s="13">
        <v>77.05037145</v>
      </c>
      <c r="X15" s="13">
        <v>97.4082289315</v>
      </c>
      <c r="Y15" s="13">
        <v>165.01651013032</v>
      </c>
      <c r="Z15" s="22"/>
      <c r="AA15" s="26">
        <f t="shared" si="1"/>
        <v>0.0507043266</v>
      </c>
      <c r="AB15" s="26">
        <f t="shared" si="2"/>
        <v>0.041982825</v>
      </c>
      <c r="AC15" s="26">
        <f t="shared" si="3"/>
        <v>0.0319888662</v>
      </c>
      <c r="AD15" s="13">
        <v>0.1</v>
      </c>
    </row>
    <row r="16">
      <c r="A16" s="13"/>
      <c r="B16" s="13"/>
      <c r="C16" s="13">
        <v>-681.45677</v>
      </c>
      <c r="D16" s="13">
        <v>-50.4389936</v>
      </c>
      <c r="E16" s="13">
        <v>129.19743766</v>
      </c>
      <c r="F16" s="13">
        <v>12.0</v>
      </c>
      <c r="G16" s="13">
        <v>-686.6331</v>
      </c>
      <c r="H16" s="13">
        <v>-50.438993</v>
      </c>
      <c r="I16" s="13">
        <v>109.878921</v>
      </c>
      <c r="K16" s="13">
        <v>75.0</v>
      </c>
      <c r="L16" s="13">
        <v>90.0</v>
      </c>
      <c r="M16" s="13">
        <v>165.0</v>
      </c>
      <c r="N16" s="15"/>
      <c r="O16" s="13">
        <v>-681.44121</v>
      </c>
      <c r="P16" s="13">
        <v>-50.3868</v>
      </c>
      <c r="Q16" s="13">
        <v>129.14276</v>
      </c>
      <c r="R16" s="13">
        <v>12.0</v>
      </c>
      <c r="S16" s="13">
        <v>-686.6134</v>
      </c>
      <c r="T16" s="13">
        <v>-50.40267</v>
      </c>
      <c r="U16" s="13">
        <v>109.8231</v>
      </c>
      <c r="W16" s="13">
        <v>75.0124368</v>
      </c>
      <c r="X16" s="13">
        <v>89.9547216647</v>
      </c>
      <c r="Y16" s="13">
        <v>165.0123652</v>
      </c>
      <c r="Z16" s="22"/>
      <c r="AA16" s="26">
        <f t="shared" si="1"/>
        <v>0.07717468487</v>
      </c>
      <c r="AB16" s="26">
        <f t="shared" si="2"/>
        <v>0.06945094938</v>
      </c>
      <c r="AC16" s="26">
        <f t="shared" si="3"/>
        <v>0.04855615113</v>
      </c>
      <c r="AD16" s="13">
        <v>1.41</v>
      </c>
    </row>
    <row r="17">
      <c r="A17" s="29"/>
      <c r="B17" s="29"/>
      <c r="C17" s="29">
        <v>-677.9729</v>
      </c>
      <c r="D17" s="29">
        <v>-45.43899</v>
      </c>
      <c r="E17" s="29">
        <v>127.1994</v>
      </c>
      <c r="F17" s="29">
        <v>13.0</v>
      </c>
      <c r="G17" s="29">
        <v>-686.633</v>
      </c>
      <c r="H17" s="29">
        <v>-50.4389936</v>
      </c>
      <c r="I17" s="29">
        <v>109.8789</v>
      </c>
      <c r="J17" s="30"/>
      <c r="K17" s="29">
        <v>64.341093</v>
      </c>
      <c r="L17" s="29">
        <v>75.522487814</v>
      </c>
      <c r="M17" s="29">
        <v>149.9999</v>
      </c>
      <c r="N17" s="31"/>
      <c r="O17" s="29">
        <v>-605.3364398</v>
      </c>
      <c r="P17" s="29">
        <v>-212.0419</v>
      </c>
      <c r="Q17" s="29">
        <v>213.62696</v>
      </c>
      <c r="R17" s="29">
        <v>13.0</v>
      </c>
      <c r="S17" s="29">
        <v>-612.94104</v>
      </c>
      <c r="T17" s="29">
        <v>-221.16461</v>
      </c>
      <c r="U17" s="29">
        <v>197.5351</v>
      </c>
      <c r="V17" s="30"/>
      <c r="W17" s="29">
        <v>67.6520537546192</v>
      </c>
      <c r="X17" s="29">
        <v>67.652053</v>
      </c>
      <c r="Y17" s="29">
        <v>143.570911</v>
      </c>
      <c r="Z17" s="30"/>
      <c r="AA17" s="30">
        <f t="shared" si="1"/>
        <v>201.2518524</v>
      </c>
      <c r="AB17" s="30">
        <f t="shared" si="2"/>
        <v>205.5756563</v>
      </c>
      <c r="AC17" s="30">
        <f t="shared" si="3"/>
        <v>10.68822272</v>
      </c>
      <c r="AD17" s="29" t="s">
        <v>45</v>
      </c>
    </row>
    <row r="18">
      <c r="A18" s="29"/>
      <c r="B18" s="29"/>
      <c r="C18" s="29">
        <v>-681.6331</v>
      </c>
      <c r="D18" s="29">
        <v>-41.778739</v>
      </c>
      <c r="E18" s="29">
        <v>127.19942</v>
      </c>
      <c r="F18" s="29">
        <v>14.0</v>
      </c>
      <c r="G18" s="29">
        <v>-686.633</v>
      </c>
      <c r="H18" s="29">
        <v>-50.43899362</v>
      </c>
      <c r="I18" s="29">
        <v>109.878921</v>
      </c>
      <c r="J18" s="30"/>
      <c r="K18" s="29">
        <v>75.5224878</v>
      </c>
      <c r="L18" s="29">
        <v>64.34109372</v>
      </c>
      <c r="M18" s="29">
        <v>149.999</v>
      </c>
      <c r="N18" s="31"/>
      <c r="O18" s="29">
        <v>-766.52657586</v>
      </c>
      <c r="P18" s="29">
        <v>-57.095665</v>
      </c>
      <c r="Q18" s="29">
        <v>201.96072</v>
      </c>
      <c r="R18" s="29">
        <v>14.0</v>
      </c>
      <c r="S18" s="29">
        <v>-781.50133</v>
      </c>
      <c r="T18" s="29">
        <v>-66.50889</v>
      </c>
      <c r="U18" s="29">
        <v>192.6254</v>
      </c>
      <c r="V18" s="30"/>
      <c r="W18" s="29">
        <v>41.51883722245</v>
      </c>
      <c r="X18" s="29">
        <v>61.9227706</v>
      </c>
      <c r="Y18" s="29">
        <v>117.824514</v>
      </c>
      <c r="Z18" s="30"/>
      <c r="AA18" s="30">
        <f t="shared" si="1"/>
        <v>114.152365</v>
      </c>
      <c r="AB18" s="30">
        <f t="shared" si="2"/>
        <v>126.9063489</v>
      </c>
      <c r="AC18" s="30">
        <f t="shared" si="3"/>
        <v>46.87530361</v>
      </c>
      <c r="AD18" s="29" t="s">
        <v>45</v>
      </c>
    </row>
    <row r="19">
      <c r="A19" s="13"/>
      <c r="B19" s="13"/>
      <c r="C19" s="13">
        <v>-686.63315</v>
      </c>
      <c r="D19" s="13">
        <v>-40.438993</v>
      </c>
      <c r="E19" s="13">
        <v>127.199429</v>
      </c>
      <c r="F19" s="13">
        <v>15.0</v>
      </c>
      <c r="G19" s="13">
        <v>-686.63315</v>
      </c>
      <c r="H19" s="13">
        <v>-50.43899</v>
      </c>
      <c r="I19" s="13">
        <v>109.878921</v>
      </c>
      <c r="K19" s="13">
        <v>90.0</v>
      </c>
      <c r="L19" s="13">
        <v>59.999</v>
      </c>
      <c r="M19" s="13">
        <v>149.99999</v>
      </c>
      <c r="N19" s="15"/>
      <c r="O19" s="13">
        <v>-766.52518069</v>
      </c>
      <c r="P19" s="13">
        <v>-57.0934</v>
      </c>
      <c r="Q19" s="13">
        <v>201.956655</v>
      </c>
      <c r="R19" s="13">
        <v>15.0</v>
      </c>
      <c r="S19" s="13">
        <v>-781.4998</v>
      </c>
      <c r="T19" s="13">
        <v>-66.5061</v>
      </c>
      <c r="U19" s="13">
        <v>192.62059</v>
      </c>
      <c r="W19" s="13">
        <v>41.5193982</v>
      </c>
      <c r="X19" s="13">
        <v>61.92455561</v>
      </c>
      <c r="Y19" s="13">
        <v>117.826984676</v>
      </c>
      <c r="Z19" s="22"/>
      <c r="AA19" s="26">
        <f t="shared" si="1"/>
        <v>110.6740651</v>
      </c>
      <c r="AB19" s="26">
        <f t="shared" si="2"/>
        <v>126.901604</v>
      </c>
      <c r="AC19" s="26">
        <f t="shared" si="3"/>
        <v>58.21665386</v>
      </c>
      <c r="AD19" s="13">
        <v>0.1</v>
      </c>
    </row>
    <row r="20">
      <c r="A20" s="13"/>
      <c r="B20" s="13"/>
      <c r="C20" s="13">
        <v>-691.63315</v>
      </c>
      <c r="D20" s="13">
        <v>-41.778</v>
      </c>
      <c r="E20" s="13">
        <v>127.199429</v>
      </c>
      <c r="F20" s="13">
        <v>16.0</v>
      </c>
      <c r="G20" s="13">
        <v>-686.63315</v>
      </c>
      <c r="H20" s="13">
        <v>-50.438993</v>
      </c>
      <c r="I20" s="13">
        <v>109.8789</v>
      </c>
      <c r="K20" s="13">
        <v>104.477512185929</v>
      </c>
      <c r="L20" s="13">
        <v>64.3410937267</v>
      </c>
      <c r="M20" s="13">
        <v>149.99999</v>
      </c>
      <c r="N20" s="15"/>
      <c r="O20" s="13">
        <v>-691.64581407</v>
      </c>
      <c r="P20" s="13">
        <v>-41.741872</v>
      </c>
      <c r="Q20" s="13">
        <v>127.20067</v>
      </c>
      <c r="R20" s="13">
        <v>16.0</v>
      </c>
      <c r="S20" s="13">
        <v>-686.659642</v>
      </c>
      <c r="T20" s="13">
        <v>-50.4217182</v>
      </c>
      <c r="U20" s="13">
        <v>109.88599</v>
      </c>
      <c r="W20" s="13">
        <v>104.4366025</v>
      </c>
      <c r="X20" s="13">
        <v>64.278812</v>
      </c>
      <c r="Y20" s="13">
        <v>149.546464</v>
      </c>
      <c r="Z20" s="22"/>
      <c r="AA20" s="26">
        <f t="shared" si="1"/>
        <v>0.03830340891</v>
      </c>
      <c r="AB20" s="26">
        <f t="shared" si="2"/>
        <v>0.03241161642</v>
      </c>
      <c r="AC20" s="26">
        <f t="shared" si="3"/>
        <v>0.4596068413</v>
      </c>
      <c r="AD20" s="13">
        <v>0.2</v>
      </c>
    </row>
    <row r="21">
      <c r="A21" s="13"/>
      <c r="B21" s="13"/>
      <c r="C21" s="13">
        <v>-695.53434</v>
      </c>
      <c r="D21" s="13">
        <v>-45.438993</v>
      </c>
      <c r="E21" s="13">
        <v>127.199429</v>
      </c>
      <c r="F21" s="13">
        <v>17.0</v>
      </c>
      <c r="G21" s="13">
        <v>-686.633</v>
      </c>
      <c r="H21" s="13">
        <v>-50.43899</v>
      </c>
      <c r="I21" s="13">
        <v>109.878921</v>
      </c>
      <c r="K21" s="13">
        <v>115.65890627</v>
      </c>
      <c r="L21" s="13">
        <v>75.522487814</v>
      </c>
      <c r="M21" s="13">
        <v>149.99999999</v>
      </c>
      <c r="N21" s="15"/>
      <c r="O21" s="13">
        <v>-695.335732</v>
      </c>
      <c r="P21" s="13">
        <v>-45.3553618</v>
      </c>
      <c r="Q21" s="13">
        <v>127.20617</v>
      </c>
      <c r="R21" s="13">
        <v>17.0</v>
      </c>
      <c r="S21" s="13">
        <v>-686.6809</v>
      </c>
      <c r="T21" s="13">
        <v>-50.376982</v>
      </c>
      <c r="U21" s="13">
        <v>109.8891805</v>
      </c>
      <c r="W21" s="13">
        <v>115.641504</v>
      </c>
      <c r="X21" s="13">
        <v>75.45850751851</v>
      </c>
      <c r="Y21" s="13">
        <v>149.979847492123</v>
      </c>
      <c r="Z21" s="22"/>
      <c r="AA21" s="26">
        <f t="shared" si="1"/>
        <v>0.2156032383</v>
      </c>
      <c r="AB21" s="26">
        <f t="shared" si="2"/>
        <v>0.07902315739</v>
      </c>
      <c r="AC21" s="26">
        <f t="shared" si="3"/>
        <v>0.06929964201</v>
      </c>
      <c r="AD21" s="13">
        <v>0.1</v>
      </c>
    </row>
    <row r="22">
      <c r="A22" s="13"/>
      <c r="B22" s="13"/>
      <c r="C22" s="13">
        <v>-696.63315</v>
      </c>
      <c r="D22" s="13">
        <v>-50.4389936</v>
      </c>
      <c r="E22" s="13">
        <v>127.1994292</v>
      </c>
      <c r="F22" s="13">
        <v>18.0</v>
      </c>
      <c r="G22" s="13">
        <v>-686.633159</v>
      </c>
      <c r="H22" s="13">
        <v>-50.438993</v>
      </c>
      <c r="I22" s="13">
        <v>109.8789211</v>
      </c>
      <c r="K22" s="13">
        <v>120.0</v>
      </c>
      <c r="L22" s="13">
        <v>90.0</v>
      </c>
      <c r="M22" s="13">
        <v>149.999</v>
      </c>
      <c r="N22" s="15"/>
      <c r="O22" s="13">
        <v>-696.63026836</v>
      </c>
      <c r="P22" s="13">
        <v>-50.4327</v>
      </c>
      <c r="Q22" s="13">
        <v>127.14985</v>
      </c>
      <c r="R22" s="13">
        <v>18.0</v>
      </c>
      <c r="S22" s="13">
        <v>-686.626679</v>
      </c>
      <c r="T22" s="13">
        <v>-50.4495</v>
      </c>
      <c r="U22" s="13">
        <v>109.83145</v>
      </c>
      <c r="W22" s="13">
        <v>120.04646</v>
      </c>
      <c r="X22" s="13">
        <v>89.952</v>
      </c>
      <c r="Y22" s="13">
        <v>149.9823</v>
      </c>
      <c r="Z22" s="22"/>
      <c r="AA22" s="26">
        <f t="shared" si="1"/>
        <v>0.05006006715</v>
      </c>
      <c r="AB22" s="26">
        <f t="shared" si="2"/>
        <v>0.04904990096</v>
      </c>
      <c r="AC22" s="26">
        <f t="shared" si="3"/>
        <v>0.06885798138</v>
      </c>
      <c r="AD22" s="13">
        <v>0.0</v>
      </c>
    </row>
    <row r="23">
      <c r="A23" s="13"/>
      <c r="B23" s="13"/>
      <c r="C23" s="13">
        <v>-695.2934</v>
      </c>
      <c r="D23" s="13">
        <v>-55.4389936</v>
      </c>
      <c r="E23" s="13">
        <v>127.199429</v>
      </c>
      <c r="F23" s="13">
        <v>19.0</v>
      </c>
      <c r="G23" s="13">
        <v>-686.633159</v>
      </c>
      <c r="H23" s="13">
        <v>50.43899362</v>
      </c>
      <c r="I23" s="13">
        <v>109.878921</v>
      </c>
      <c r="K23" s="13">
        <v>115.6565</v>
      </c>
      <c r="L23" s="13">
        <v>104.3664</v>
      </c>
      <c r="M23" s="13">
        <v>149.9999</v>
      </c>
      <c r="N23" s="15"/>
      <c r="O23" s="13">
        <v>-695.306228</v>
      </c>
      <c r="P23" s="13">
        <v>-55.418673</v>
      </c>
      <c r="Q23" s="13">
        <v>127.1783736</v>
      </c>
      <c r="R23" s="13">
        <v>19.0</v>
      </c>
      <c r="S23" s="13">
        <v>-686.634516</v>
      </c>
      <c r="T23" s="13">
        <v>-50.4347014</v>
      </c>
      <c r="U23" s="13">
        <v>109.858979</v>
      </c>
      <c r="W23" s="13">
        <v>115.69532812</v>
      </c>
      <c r="X23" s="13">
        <v>104.4300952</v>
      </c>
      <c r="Y23" s="13">
        <v>149.99362</v>
      </c>
      <c r="Z23" s="22"/>
      <c r="AA23" s="26">
        <f t="shared" si="1"/>
        <v>0.03195018369</v>
      </c>
      <c r="AB23" s="26">
        <f t="shared" si="2"/>
        <v>100.873697</v>
      </c>
      <c r="AC23" s="26">
        <f t="shared" si="3"/>
        <v>0.07486080287</v>
      </c>
      <c r="AD23" s="13">
        <v>0.2</v>
      </c>
    </row>
    <row r="24">
      <c r="A24" s="13"/>
      <c r="B24" s="13"/>
      <c r="C24" s="13">
        <v>-691.633159</v>
      </c>
      <c r="D24" s="13">
        <v>-59.0992</v>
      </c>
      <c r="E24" s="13">
        <v>127.1994292</v>
      </c>
      <c r="F24" s="13">
        <v>20.0</v>
      </c>
      <c r="G24" s="13">
        <v>-686.633159</v>
      </c>
      <c r="H24" s="13">
        <v>-50.4389936</v>
      </c>
      <c r="I24" s="13">
        <v>109.87892</v>
      </c>
      <c r="K24" s="13">
        <v>104.477512</v>
      </c>
      <c r="L24" s="13">
        <v>115.65890627</v>
      </c>
      <c r="M24" s="13">
        <v>150.0</v>
      </c>
      <c r="N24" s="15"/>
      <c r="O24" s="13">
        <v>-691.672</v>
      </c>
      <c r="P24" s="13">
        <v>-59.0496</v>
      </c>
      <c r="Q24" s="13">
        <v>127.2377549</v>
      </c>
      <c r="R24" s="13">
        <v>20.0</v>
      </c>
      <c r="S24" s="13">
        <v>-686.6528724</v>
      </c>
      <c r="T24" s="13">
        <v>-50.406601</v>
      </c>
      <c r="U24" s="13">
        <v>109.9142</v>
      </c>
      <c r="W24" s="13">
        <v>104.5341887</v>
      </c>
      <c r="X24" s="13">
        <v>115.6043</v>
      </c>
      <c r="Y24" s="13">
        <v>150.017442</v>
      </c>
      <c r="Z24" s="22"/>
      <c r="AA24" s="26">
        <f t="shared" si="1"/>
        <v>0.07374037267</v>
      </c>
      <c r="AB24" s="26">
        <f t="shared" si="2"/>
        <v>0.05179360071</v>
      </c>
      <c r="AC24" s="26">
        <f t="shared" si="3"/>
        <v>0.08061213563</v>
      </c>
      <c r="AD24" s="13">
        <v>0.0</v>
      </c>
    </row>
    <row r="25">
      <c r="A25" s="13"/>
      <c r="B25" s="13"/>
      <c r="C25" s="13">
        <v>-686.633159</v>
      </c>
      <c r="D25" s="13">
        <v>-60.438993</v>
      </c>
      <c r="E25" s="13">
        <v>127.1994</v>
      </c>
      <c r="F25" s="13">
        <v>21.0</v>
      </c>
      <c r="G25" s="13">
        <v>-686.6363</v>
      </c>
      <c r="H25" s="13">
        <v>-50.4389</v>
      </c>
      <c r="I25" s="13">
        <v>109.87892</v>
      </c>
      <c r="K25" s="13">
        <v>90.0</v>
      </c>
      <c r="L25" s="13">
        <v>120.0</v>
      </c>
      <c r="M25" s="13">
        <v>149.9999</v>
      </c>
      <c r="N25" s="15"/>
      <c r="O25" s="13">
        <v>-686.663</v>
      </c>
      <c r="P25" s="13">
        <v>-60.3871512</v>
      </c>
      <c r="Q25" s="13">
        <v>127.18505746</v>
      </c>
      <c r="R25" s="13">
        <v>21.0</v>
      </c>
      <c r="S25" s="13">
        <v>-686.6403</v>
      </c>
      <c r="T25" s="13">
        <v>-50.40367</v>
      </c>
      <c r="U25" s="13">
        <v>109.8550338</v>
      </c>
      <c r="W25" s="13">
        <v>90.06537</v>
      </c>
      <c r="X25" s="13">
        <v>119.9453</v>
      </c>
      <c r="Y25" s="13">
        <v>150.8464</v>
      </c>
      <c r="Z25" s="22"/>
      <c r="AA25" s="26">
        <f t="shared" si="1"/>
        <v>0.06151232366</v>
      </c>
      <c r="AB25" s="26">
        <f t="shared" si="2"/>
        <v>0.04275164851</v>
      </c>
      <c r="AC25" s="26">
        <f t="shared" si="3"/>
        <v>0.8507805692</v>
      </c>
      <c r="AD25" s="13">
        <v>0.1</v>
      </c>
    </row>
    <row r="26">
      <c r="A26" s="13"/>
      <c r="B26" s="13"/>
      <c r="C26" s="13">
        <v>-681.633159</v>
      </c>
      <c r="D26" s="13">
        <v>-59.0992476</v>
      </c>
      <c r="E26" s="13">
        <v>127.19942</v>
      </c>
      <c r="F26" s="13">
        <v>22.0</v>
      </c>
      <c r="G26" s="13">
        <v>-686.633159</v>
      </c>
      <c r="H26" s="13">
        <v>-50.438993</v>
      </c>
      <c r="I26" s="13">
        <v>109.878921</v>
      </c>
      <c r="K26" s="13">
        <v>75.5222</v>
      </c>
      <c r="L26" s="13">
        <v>115.6589</v>
      </c>
      <c r="M26" s="13">
        <v>149.99999</v>
      </c>
      <c r="N26" s="15"/>
      <c r="O26" s="13">
        <v>-681.6590145</v>
      </c>
      <c r="P26" s="13">
        <v>-59.0180907</v>
      </c>
      <c r="Q26" s="13">
        <v>127.156825</v>
      </c>
      <c r="R26" s="13">
        <v>22.0</v>
      </c>
      <c r="S26" s="13">
        <v>-686.6394052</v>
      </c>
      <c r="T26" s="13">
        <v>-50.3667357</v>
      </c>
      <c r="U26" s="13">
        <v>109.4545673</v>
      </c>
      <c r="W26" s="13">
        <v>75.5804993</v>
      </c>
      <c r="X26" s="13">
        <v>115.63062</v>
      </c>
      <c r="Y26" s="13">
        <v>150.0578847</v>
      </c>
      <c r="Z26" s="22"/>
      <c r="AA26" s="26">
        <f t="shared" si="1"/>
        <v>0.09523278492</v>
      </c>
      <c r="AB26" s="26">
        <f t="shared" si="2"/>
        <v>0.4305069048</v>
      </c>
      <c r="AC26" s="26">
        <f t="shared" si="3"/>
        <v>0.08689282518</v>
      </c>
      <c r="AD26" s="13">
        <v>0.1</v>
      </c>
    </row>
    <row r="27">
      <c r="A27" s="13"/>
      <c r="B27" s="13"/>
      <c r="C27" s="13">
        <v>-677.972</v>
      </c>
      <c r="D27" s="13">
        <v>-55.43899</v>
      </c>
      <c r="E27" s="13">
        <v>127.1994</v>
      </c>
      <c r="F27" s="13">
        <v>23.0</v>
      </c>
      <c r="G27" s="13">
        <v>-686.65433</v>
      </c>
      <c r="H27" s="13">
        <v>-50.438993</v>
      </c>
      <c r="I27" s="13">
        <v>109.87892</v>
      </c>
      <c r="K27" s="13">
        <v>64.3410937</v>
      </c>
      <c r="L27" s="13">
        <v>104.47751218</v>
      </c>
      <c r="M27" s="13">
        <v>149.999</v>
      </c>
      <c r="N27" s="15"/>
      <c r="O27" s="13">
        <v>-677.997125</v>
      </c>
      <c r="P27" s="13">
        <v>-55.37746</v>
      </c>
      <c r="Q27" s="13">
        <v>127.209334</v>
      </c>
      <c r="R27" s="13">
        <v>23.0</v>
      </c>
      <c r="S27" s="13">
        <v>-686.6487</v>
      </c>
      <c r="T27" s="13">
        <v>-50.37629</v>
      </c>
      <c r="U27" s="13">
        <v>109.88483</v>
      </c>
      <c r="W27" s="13">
        <v>64.36863909</v>
      </c>
      <c r="X27" s="13">
        <v>104.4809618</v>
      </c>
      <c r="Y27" s="13">
        <v>150.022896141</v>
      </c>
      <c r="Z27" s="22"/>
      <c r="AA27" s="26">
        <f t="shared" si="1"/>
        <v>0.06720037858</v>
      </c>
      <c r="AB27" s="26">
        <f t="shared" si="2"/>
        <v>0.06323204258</v>
      </c>
      <c r="AC27" s="26">
        <f t="shared" si="3"/>
        <v>0.03662886762</v>
      </c>
      <c r="AD27" s="13">
        <v>0.2</v>
      </c>
    </row>
    <row r="28">
      <c r="A28" s="29"/>
      <c r="B28" s="29"/>
      <c r="C28" s="29">
        <v>-676.633159</v>
      </c>
      <c r="D28" s="29">
        <v>-50.438993</v>
      </c>
      <c r="E28" s="29">
        <v>127.19942</v>
      </c>
      <c r="F28" s="29">
        <v>24.0</v>
      </c>
      <c r="G28" s="29">
        <v>-686.6331</v>
      </c>
      <c r="H28" s="29">
        <v>-50.43899</v>
      </c>
      <c r="I28" s="29">
        <v>109.8789211</v>
      </c>
      <c r="J28" s="30"/>
      <c r="K28" s="29">
        <v>59.999</v>
      </c>
      <c r="L28" s="29">
        <v>90.0</v>
      </c>
      <c r="M28" s="29">
        <v>149.999</v>
      </c>
      <c r="N28" s="31"/>
      <c r="O28" s="29">
        <v>-613.85197</v>
      </c>
      <c r="P28" s="29">
        <v>-238.45534</v>
      </c>
      <c r="Q28" s="29">
        <v>227.6241418</v>
      </c>
      <c r="R28" s="29">
        <v>24.0</v>
      </c>
      <c r="S28" s="29">
        <v>-625.04285</v>
      </c>
      <c r="T28" s="29">
        <v>-245.41474</v>
      </c>
      <c r="U28" s="29">
        <v>212.579843</v>
      </c>
      <c r="V28" s="30"/>
      <c r="W28" s="29">
        <v>55.9757262103</v>
      </c>
      <c r="X28" s="29">
        <v>69.636794251</v>
      </c>
      <c r="Y28" s="29">
        <v>138.78260505</v>
      </c>
      <c r="Z28" s="30"/>
      <c r="AA28" s="30">
        <f t="shared" si="1"/>
        <v>222.2087964</v>
      </c>
      <c r="AB28" s="30">
        <f t="shared" si="2"/>
        <v>228.8151685</v>
      </c>
      <c r="AC28" s="30">
        <f t="shared" si="3"/>
        <v>23.59352445</v>
      </c>
      <c r="AD28" s="29" t="s">
        <v>45</v>
      </c>
    </row>
    <row r="29">
      <c r="A29" s="29"/>
      <c r="B29" s="29"/>
      <c r="C29" s="29">
        <v>-674.385</v>
      </c>
      <c r="D29" s="29">
        <v>-43.367925</v>
      </c>
      <c r="E29" s="29">
        <v>124.02105676</v>
      </c>
      <c r="F29" s="29">
        <v>25.0</v>
      </c>
      <c r="G29" s="29">
        <v>-686.63315</v>
      </c>
      <c r="H29" s="29">
        <v>-50.438</v>
      </c>
      <c r="I29" s="29">
        <v>109.87892</v>
      </c>
      <c r="J29" s="30"/>
      <c r="K29" s="29">
        <v>52.23875609</v>
      </c>
      <c r="L29" s="29">
        <v>69.2951889</v>
      </c>
      <c r="M29" s="29">
        <v>135.0</v>
      </c>
      <c r="N29" s="31"/>
      <c r="O29" s="29">
        <v>-549.21818</v>
      </c>
      <c r="P29" s="29">
        <v>-254.54447</v>
      </c>
      <c r="Q29" s="29">
        <v>154.429128</v>
      </c>
      <c r="R29" s="29">
        <v>25.0</v>
      </c>
      <c r="S29" s="29">
        <v>-555.10547</v>
      </c>
      <c r="T29" s="29">
        <v>-263.889362</v>
      </c>
      <c r="U29" s="29">
        <v>137.75541</v>
      </c>
      <c r="V29" s="30"/>
      <c r="W29" s="29">
        <v>72.8805675</v>
      </c>
      <c r="X29" s="29">
        <v>62.144424722533</v>
      </c>
      <c r="Y29" s="29">
        <v>146.47925264</v>
      </c>
      <c r="Z29" s="30"/>
      <c r="AA29" s="30">
        <f t="shared" si="1"/>
        <v>247.3598932</v>
      </c>
      <c r="AB29" s="30">
        <f t="shared" si="2"/>
        <v>252.2659574</v>
      </c>
      <c r="AC29" s="30">
        <f t="shared" si="3"/>
        <v>24.67774398</v>
      </c>
      <c r="AD29" s="29" t="s">
        <v>45</v>
      </c>
    </row>
    <row r="30">
      <c r="A30" s="13"/>
      <c r="B30" s="13"/>
      <c r="C30" s="13">
        <v>-679.56209</v>
      </c>
      <c r="D30" s="13">
        <v>-38.19154</v>
      </c>
      <c r="E30" s="13">
        <v>124.021</v>
      </c>
      <c r="F30" s="13">
        <v>26.0</v>
      </c>
      <c r="G30" s="13">
        <v>-686.633159</v>
      </c>
      <c r="H30" s="13">
        <v>-50.43899</v>
      </c>
      <c r="I30" s="13">
        <v>109.8789211</v>
      </c>
      <c r="K30" s="13">
        <v>69.295188</v>
      </c>
      <c r="L30" s="13">
        <v>52.23875609296</v>
      </c>
      <c r="M30" s="13">
        <v>134.999</v>
      </c>
      <c r="N30" s="15"/>
      <c r="O30" s="13">
        <v>-679.542</v>
      </c>
      <c r="P30" s="13">
        <v>-38.1990694</v>
      </c>
      <c r="Q30" s="13">
        <v>123.968557</v>
      </c>
      <c r="R30" s="13">
        <v>26.0</v>
      </c>
      <c r="S30" s="13">
        <v>-686.63768</v>
      </c>
      <c r="T30" s="13">
        <v>-50.444002</v>
      </c>
      <c r="U30" s="13">
        <v>109.83656223</v>
      </c>
      <c r="W30" s="13">
        <v>69.219871963</v>
      </c>
      <c r="X30" s="13">
        <v>52.2478705</v>
      </c>
      <c r="Y30" s="13">
        <v>134.95893296</v>
      </c>
      <c r="Z30" s="22"/>
      <c r="AA30" s="26">
        <f t="shared" si="1"/>
        <v>0.05666187619</v>
      </c>
      <c r="AB30" s="26">
        <f t="shared" si="2"/>
        <v>0.04289327981</v>
      </c>
      <c r="AC30" s="26">
        <f t="shared" si="3"/>
        <v>0.08579595293</v>
      </c>
      <c r="AD30" s="13">
        <v>1.9</v>
      </c>
    </row>
    <row r="31">
      <c r="A31" s="13"/>
      <c r="B31" s="13"/>
      <c r="C31" s="13">
        <v>-686.56567</v>
      </c>
      <c r="D31" s="13">
        <v>-36.2968</v>
      </c>
      <c r="E31" s="13">
        <v>124.021056</v>
      </c>
      <c r="F31" s="13">
        <v>27.0</v>
      </c>
      <c r="G31" s="13">
        <v>-686.63315902</v>
      </c>
      <c r="H31" s="13">
        <v>-50.4389</v>
      </c>
      <c r="I31" s="13">
        <v>109.87892114</v>
      </c>
      <c r="K31" s="13">
        <v>90.0</v>
      </c>
      <c r="L31" s="13">
        <v>45.0</v>
      </c>
      <c r="M31" s="13">
        <v>135.0</v>
      </c>
      <c r="N31" s="15"/>
      <c r="O31" s="13">
        <v>-686.6103</v>
      </c>
      <c r="P31" s="13">
        <v>-36.2706</v>
      </c>
      <c r="Q31" s="13">
        <v>123.9718</v>
      </c>
      <c r="R31" s="13">
        <v>27.0</v>
      </c>
      <c r="S31" s="13">
        <v>-686.454536</v>
      </c>
      <c r="T31" s="13">
        <v>-50.4218</v>
      </c>
      <c r="U31" s="13">
        <v>109.45475</v>
      </c>
      <c r="W31" s="13">
        <v>89.9249752</v>
      </c>
      <c r="X31" s="13">
        <v>44.95656</v>
      </c>
      <c r="Y31" s="13">
        <v>134.5665</v>
      </c>
      <c r="Z31" s="22"/>
      <c r="AA31" s="26">
        <f t="shared" si="1"/>
        <v>0.07144529681</v>
      </c>
      <c r="AB31" s="26">
        <f t="shared" si="2"/>
        <v>0.4605645984</v>
      </c>
      <c r="AC31" s="26">
        <f t="shared" si="3"/>
        <v>0.4420837072</v>
      </c>
      <c r="AD31" s="13">
        <v>1.5</v>
      </c>
    </row>
    <row r="32">
      <c r="A32" s="13"/>
      <c r="B32" s="13"/>
      <c r="C32" s="13">
        <v>-693.70422</v>
      </c>
      <c r="D32" s="13">
        <v>-38.19154491</v>
      </c>
      <c r="E32" s="13">
        <v>124.02105</v>
      </c>
      <c r="F32" s="13">
        <v>28.0</v>
      </c>
      <c r="G32" s="13">
        <v>-686.63315</v>
      </c>
      <c r="H32" s="13">
        <v>-50.43899362</v>
      </c>
      <c r="I32" s="13">
        <v>109.878921</v>
      </c>
      <c r="K32" s="13">
        <v>110.70454</v>
      </c>
      <c r="L32" s="13">
        <v>52.243636</v>
      </c>
      <c r="M32" s="13">
        <v>134.999</v>
      </c>
      <c r="N32" s="15"/>
      <c r="O32" s="13">
        <v>-693.709111</v>
      </c>
      <c r="P32" s="13">
        <v>-38.130508</v>
      </c>
      <c r="Q32" s="13">
        <v>124.00367</v>
      </c>
      <c r="R32" s="13">
        <v>28.0</v>
      </c>
      <c r="S32" s="13">
        <v>-686.657133</v>
      </c>
      <c r="T32" s="13">
        <v>-50.3976184</v>
      </c>
      <c r="U32" s="13">
        <v>109.454537</v>
      </c>
      <c r="W32" s="13">
        <v>110.6463589</v>
      </c>
      <c r="X32" s="13">
        <v>52.16747360629</v>
      </c>
      <c r="Y32" s="13">
        <v>134.9695766084</v>
      </c>
      <c r="Z32" s="22"/>
      <c r="AA32" s="26">
        <f t="shared" si="1"/>
        <v>0.06365132099</v>
      </c>
      <c r="AB32" s="26">
        <f t="shared" si="2"/>
        <v>0.4270701026</v>
      </c>
      <c r="AC32" s="26">
        <f t="shared" si="3"/>
        <v>0.1002571024</v>
      </c>
      <c r="AD32" s="13">
        <v>0.5</v>
      </c>
    </row>
    <row r="33">
      <c r="A33" s="13"/>
      <c r="B33" s="13"/>
      <c r="C33" s="13">
        <v>-698.880607</v>
      </c>
      <c r="D33" s="13">
        <v>-42.464659</v>
      </c>
      <c r="E33" s="13">
        <v>124.0210567</v>
      </c>
      <c r="F33" s="13">
        <v>29.0</v>
      </c>
      <c r="G33" s="13">
        <v>-686.633159</v>
      </c>
      <c r="H33" s="13">
        <v>-50.43899</v>
      </c>
      <c r="I33" s="13">
        <v>109.8789</v>
      </c>
      <c r="K33" s="13">
        <v>127.7612439</v>
      </c>
      <c r="L33" s="13">
        <v>69.29518894</v>
      </c>
      <c r="M33" s="13">
        <v>135.0</v>
      </c>
      <c r="N33" s="15"/>
      <c r="O33" s="13">
        <v>-698.87913</v>
      </c>
      <c r="P33" s="13">
        <v>-43.33866376</v>
      </c>
      <c r="Q33" s="13">
        <v>124.00815</v>
      </c>
      <c r="R33" s="13">
        <v>29.0</v>
      </c>
      <c r="S33" s="13">
        <v>-686.6362</v>
      </c>
      <c r="T33" s="13">
        <v>-50.427599</v>
      </c>
      <c r="U33" s="13">
        <v>109.87101</v>
      </c>
      <c r="W33" s="13">
        <v>127.74473368</v>
      </c>
      <c r="X33" s="13">
        <v>69.2404565</v>
      </c>
      <c r="Y33" s="13">
        <v>134.979743</v>
      </c>
      <c r="Z33" s="22"/>
      <c r="AA33" s="26">
        <f t="shared" si="1"/>
        <v>0.8741013013</v>
      </c>
      <c r="AB33" s="26">
        <f t="shared" si="2"/>
        <v>0.01418642527</v>
      </c>
      <c r="AC33" s="26">
        <f t="shared" si="3"/>
        <v>0.06065124403</v>
      </c>
      <c r="AD33" s="13">
        <v>0.3</v>
      </c>
    </row>
    <row r="34">
      <c r="A34" s="13"/>
      <c r="B34" s="13"/>
      <c r="C34" s="13">
        <v>-700.77529</v>
      </c>
      <c r="D34" s="13">
        <v>-50.438993</v>
      </c>
      <c r="E34" s="13">
        <v>124.021</v>
      </c>
      <c r="F34" s="13">
        <v>30.0</v>
      </c>
      <c r="G34" s="13">
        <v>-686.63315902</v>
      </c>
      <c r="H34" s="13">
        <v>-50.43899362</v>
      </c>
      <c r="I34" s="13">
        <v>109.87892</v>
      </c>
      <c r="K34" s="13">
        <v>134.9999999</v>
      </c>
      <c r="L34" s="13">
        <v>90.0</v>
      </c>
      <c r="M34" s="13">
        <v>135.0</v>
      </c>
      <c r="N34" s="15"/>
      <c r="O34" s="13">
        <v>-700.7804</v>
      </c>
      <c r="P34" s="13">
        <v>-50.414986</v>
      </c>
      <c r="Q34" s="13">
        <v>124.04517178</v>
      </c>
      <c r="R34" s="13">
        <v>30.0</v>
      </c>
      <c r="S34" s="13">
        <v>-686.630843</v>
      </c>
      <c r="T34" s="13">
        <v>-50.421167</v>
      </c>
      <c r="U34" s="13">
        <v>109.9105575</v>
      </c>
      <c r="W34" s="13">
        <v>135.0304587</v>
      </c>
      <c r="X34" s="13">
        <v>89.9822945</v>
      </c>
      <c r="Y34" s="13">
        <v>134.96953</v>
      </c>
      <c r="Z34" s="22"/>
      <c r="AA34" s="26">
        <f t="shared" si="1"/>
        <v>0.03444884755</v>
      </c>
      <c r="AB34" s="26">
        <f t="shared" si="2"/>
        <v>0.03638796141</v>
      </c>
      <c r="AC34" s="26">
        <f t="shared" si="3"/>
        <v>0.04657943889</v>
      </c>
      <c r="AD34" s="13">
        <v>0.4</v>
      </c>
    </row>
    <row r="35">
      <c r="A35" s="13"/>
      <c r="B35" s="13"/>
      <c r="C35" s="13">
        <v>-698.8806</v>
      </c>
      <c r="D35" s="13">
        <v>-57.5100614</v>
      </c>
      <c r="E35" s="13">
        <v>124.02105</v>
      </c>
      <c r="F35" s="13">
        <v>31.0</v>
      </c>
      <c r="G35" s="13">
        <v>-686.6331</v>
      </c>
      <c r="H35" s="13">
        <v>-50.43899362</v>
      </c>
      <c r="I35" s="13">
        <v>109.8789211</v>
      </c>
      <c r="K35" s="13">
        <v>127.7612439</v>
      </c>
      <c r="L35" s="13">
        <v>110.7048</v>
      </c>
      <c r="M35" s="13">
        <v>135.0</v>
      </c>
      <c r="N35" s="15"/>
      <c r="O35" s="13">
        <v>-698.90427731</v>
      </c>
      <c r="P35" s="13">
        <v>-57.493347</v>
      </c>
      <c r="Q35" s="13">
        <v>124.06245</v>
      </c>
      <c r="R35" s="13">
        <v>31.0</v>
      </c>
      <c r="S35" s="13">
        <v>-686.643227</v>
      </c>
      <c r="T35" s="13">
        <v>-50.4329</v>
      </c>
      <c r="U35" s="13">
        <v>109.92136</v>
      </c>
      <c r="W35" s="13">
        <v>127.810548483</v>
      </c>
      <c r="X35" s="13">
        <v>110.6388931743</v>
      </c>
      <c r="Y35" s="13">
        <v>134.99579412</v>
      </c>
      <c r="Z35" s="22"/>
      <c r="AA35" s="26">
        <f t="shared" si="1"/>
        <v>0.05053658255</v>
      </c>
      <c r="AB35" s="26">
        <f t="shared" si="2"/>
        <v>0.04405392794</v>
      </c>
      <c r="AC35" s="26">
        <f t="shared" si="3"/>
        <v>0.08241565995</v>
      </c>
      <c r="AD35" s="13">
        <v>0.3</v>
      </c>
    </row>
    <row r="36">
      <c r="A36" s="13"/>
      <c r="B36" s="13"/>
      <c r="C36" s="13">
        <v>-693.7042268</v>
      </c>
      <c r="D36" s="13">
        <v>-62.6864</v>
      </c>
      <c r="E36" s="13">
        <v>124.021056</v>
      </c>
      <c r="F36" s="13">
        <v>32.0</v>
      </c>
      <c r="G36" s="13">
        <v>-686.633159</v>
      </c>
      <c r="H36" s="13">
        <v>-50.43899</v>
      </c>
      <c r="I36" s="13">
        <v>109.87892</v>
      </c>
      <c r="K36" s="13">
        <v>110.704811054</v>
      </c>
      <c r="L36" s="13">
        <v>127.761243907</v>
      </c>
      <c r="M36" s="13">
        <v>134.9999</v>
      </c>
      <c r="N36" s="15"/>
      <c r="O36" s="13">
        <v>-693.7178</v>
      </c>
      <c r="P36" s="13">
        <v>-62.66963268</v>
      </c>
      <c r="Q36" s="13">
        <v>124.0340119</v>
      </c>
      <c r="R36" s="13">
        <v>32.0</v>
      </c>
      <c r="S36" s="13">
        <v>-686.6235</v>
      </c>
      <c r="T36" s="13">
        <v>-50.43612424</v>
      </c>
      <c r="U36" s="13">
        <v>109.8914266</v>
      </c>
      <c r="W36" s="13">
        <v>110.7758618539</v>
      </c>
      <c r="X36" s="13">
        <v>127.7107457347</v>
      </c>
      <c r="Y36" s="13">
        <v>135.0018217</v>
      </c>
      <c r="Z36" s="22"/>
      <c r="AA36" s="26">
        <f t="shared" si="1"/>
        <v>0.02516406412</v>
      </c>
      <c r="AB36" s="26">
        <f t="shared" si="2"/>
        <v>0.01606000949</v>
      </c>
      <c r="AC36" s="26">
        <f t="shared" si="3"/>
        <v>0.08718930269</v>
      </c>
      <c r="AD36" s="13">
        <v>0.0</v>
      </c>
    </row>
    <row r="37">
      <c r="A37" s="13"/>
      <c r="B37" s="13"/>
      <c r="C37" s="13">
        <v>-686.633159</v>
      </c>
      <c r="D37" s="13">
        <v>-64.58112925</v>
      </c>
      <c r="E37" s="13">
        <v>124.0210567</v>
      </c>
      <c r="F37" s="13">
        <v>33.0</v>
      </c>
      <c r="G37" s="13">
        <v>-686.63315</v>
      </c>
      <c r="H37" s="13">
        <v>-50.43899</v>
      </c>
      <c r="I37" s="13">
        <v>109.8789211</v>
      </c>
      <c r="K37" s="13">
        <v>90.0</v>
      </c>
      <c r="L37" s="13">
        <v>135.0</v>
      </c>
      <c r="M37" s="13">
        <v>135.0</v>
      </c>
      <c r="N37" s="15"/>
      <c r="O37" s="13">
        <v>-686.66492</v>
      </c>
      <c r="P37" s="13">
        <v>-64.55129999</v>
      </c>
      <c r="Q37" s="13">
        <v>124.03617</v>
      </c>
      <c r="R37" s="13">
        <v>33.0</v>
      </c>
      <c r="S37" s="13">
        <v>-686.63395816</v>
      </c>
      <c r="T37" s="13">
        <v>-50.42171</v>
      </c>
      <c r="U37" s="13">
        <v>109.881536</v>
      </c>
      <c r="W37" s="13">
        <v>90.0887016</v>
      </c>
      <c r="X37" s="13">
        <v>134.949178659</v>
      </c>
      <c r="Y37" s="13">
        <v>135.050684018</v>
      </c>
      <c r="Z37" s="22"/>
      <c r="AA37" s="26">
        <f t="shared" si="1"/>
        <v>0.04611895174</v>
      </c>
      <c r="AB37" s="26">
        <f t="shared" si="2"/>
        <v>0.01749540581</v>
      </c>
      <c r="AC37" s="26">
        <f t="shared" si="3"/>
        <v>0.1141036907</v>
      </c>
      <c r="AD37" s="13">
        <v>0.2</v>
      </c>
    </row>
    <row r="38">
      <c r="A38" s="13"/>
      <c r="B38" s="13"/>
      <c r="C38" s="13">
        <v>-679.562091</v>
      </c>
      <c r="D38" s="13">
        <v>-62.68644234</v>
      </c>
      <c r="E38" s="13">
        <v>124.02105</v>
      </c>
      <c r="F38" s="13">
        <v>34.0</v>
      </c>
      <c r="G38" s="13">
        <v>-686.63315902</v>
      </c>
      <c r="H38" s="13">
        <v>-50.43899362</v>
      </c>
      <c r="I38" s="13">
        <v>109.87892</v>
      </c>
      <c r="K38" s="13">
        <v>69.2945</v>
      </c>
      <c r="L38" s="13">
        <v>127.7612</v>
      </c>
      <c r="M38" s="13">
        <v>134.9999</v>
      </c>
      <c r="N38" s="15"/>
      <c r="O38" s="13">
        <v>-679.57604655</v>
      </c>
      <c r="P38" s="13">
        <v>-62.6715503</v>
      </c>
      <c r="Q38" s="13">
        <v>123.9660558</v>
      </c>
      <c r="R38" s="13">
        <v>34.0</v>
      </c>
      <c r="S38" s="13">
        <v>-686.62156</v>
      </c>
      <c r="T38" s="13">
        <v>-50.424768</v>
      </c>
      <c r="U38" s="13">
        <v>109.8105984</v>
      </c>
      <c r="W38" s="13">
        <v>69.3734114</v>
      </c>
      <c r="X38" s="13">
        <v>127.75882875</v>
      </c>
      <c r="Y38" s="13">
        <v>135.053997627</v>
      </c>
      <c r="Z38" s="22"/>
      <c r="AA38" s="26">
        <f t="shared" si="1"/>
        <v>0.0586591192</v>
      </c>
      <c r="AB38" s="26">
        <f t="shared" si="2"/>
        <v>0.07074423338</v>
      </c>
      <c r="AC38" s="26">
        <f t="shared" si="3"/>
        <v>0.09570363172</v>
      </c>
      <c r="AD38" s="13">
        <v>0.0</v>
      </c>
    </row>
    <row r="39">
      <c r="C39" s="13">
        <v>-674.38571031</v>
      </c>
      <c r="D39" s="13">
        <v>-57.51006143</v>
      </c>
      <c r="E39" s="13">
        <v>124.0210567</v>
      </c>
      <c r="F39" s="13">
        <v>35.0</v>
      </c>
      <c r="G39" s="13">
        <v>-686.633159</v>
      </c>
      <c r="H39" s="13">
        <v>-50.43899</v>
      </c>
      <c r="I39" s="13">
        <v>109.878921</v>
      </c>
      <c r="K39" s="13">
        <v>52.23875609</v>
      </c>
      <c r="L39" s="13">
        <v>110.70418</v>
      </c>
      <c r="M39" s="13">
        <v>135.0</v>
      </c>
      <c r="N39" s="15"/>
      <c r="O39" s="13">
        <v>-674.38149</v>
      </c>
      <c r="P39" s="13">
        <v>-57.47674874</v>
      </c>
      <c r="Q39" s="13">
        <v>124.00112</v>
      </c>
      <c r="R39" s="13">
        <v>35.0</v>
      </c>
      <c r="S39" s="13">
        <v>-686.6226705</v>
      </c>
      <c r="T39" s="13">
        <v>-50.389889</v>
      </c>
      <c r="U39" s="13">
        <v>109.861463</v>
      </c>
      <c r="W39" s="13">
        <v>52.2614884432</v>
      </c>
      <c r="X39" s="13">
        <v>110.7531809</v>
      </c>
      <c r="Y39" s="13">
        <v>134.98998397</v>
      </c>
      <c r="Z39" s="22"/>
      <c r="AA39" s="26">
        <f t="shared" si="1"/>
        <v>0.03905148318</v>
      </c>
      <c r="AB39" s="26">
        <f t="shared" si="2"/>
        <v>0.05315730051</v>
      </c>
      <c r="AC39" s="26">
        <f t="shared" si="3"/>
        <v>0.05493786435</v>
      </c>
      <c r="AD39" s="13">
        <v>1.0</v>
      </c>
    </row>
    <row r="40">
      <c r="A40" s="35"/>
      <c r="B40" s="35"/>
      <c r="C40" s="36">
        <v>-672.49102</v>
      </c>
      <c r="D40" s="36">
        <v>-50.438993</v>
      </c>
      <c r="E40" s="36">
        <v>124.0210567</v>
      </c>
      <c r="F40" s="36">
        <v>36.0</v>
      </c>
      <c r="G40" s="36">
        <v>-686.63315</v>
      </c>
      <c r="H40" s="36">
        <v>-50.43899362</v>
      </c>
      <c r="I40" s="36">
        <v>109.878921</v>
      </c>
      <c r="J40" s="35"/>
      <c r="K40" s="36">
        <v>45.0</v>
      </c>
      <c r="L40" s="36">
        <v>90.0</v>
      </c>
      <c r="M40" s="36">
        <v>135.0</v>
      </c>
      <c r="N40" s="37"/>
      <c r="O40" s="36">
        <v>-568.18212971</v>
      </c>
      <c r="P40" s="36">
        <v>-295.64813</v>
      </c>
      <c r="Q40" s="36">
        <v>182.50521282</v>
      </c>
      <c r="R40" s="36">
        <v>36.0</v>
      </c>
      <c r="S40" s="36">
        <v>-579.795603</v>
      </c>
      <c r="T40" s="36">
        <v>-303.6501246</v>
      </c>
      <c r="U40" s="36">
        <v>168.324404</v>
      </c>
      <c r="V40" s="35"/>
      <c r="W40" s="36">
        <v>54.5020599</v>
      </c>
      <c r="X40" s="36">
        <v>66.41558702</v>
      </c>
      <c r="Y40" s="36">
        <v>135.156892647</v>
      </c>
      <c r="Z40" s="35"/>
      <c r="AA40" s="35">
        <f t="shared" si="1"/>
        <v>272.8154357</v>
      </c>
      <c r="AB40" s="35">
        <f t="shared" si="2"/>
        <v>280.9733311</v>
      </c>
      <c r="AC40" s="35">
        <f t="shared" si="3"/>
        <v>25.42711728</v>
      </c>
      <c r="AD40" s="36" t="s">
        <v>45</v>
      </c>
    </row>
    <row r="41">
      <c r="A41" s="35"/>
      <c r="B41" s="35"/>
      <c r="C41" s="36">
        <v>-671.633159</v>
      </c>
      <c r="D41" s="36">
        <v>-41.778739</v>
      </c>
      <c r="E41" s="36">
        <v>119.878921</v>
      </c>
      <c r="F41" s="36">
        <v>37.0</v>
      </c>
      <c r="G41" s="36">
        <v>-686.63315902</v>
      </c>
      <c r="H41" s="36">
        <v>-50.43899362</v>
      </c>
      <c r="I41" s="36">
        <v>109.8789211</v>
      </c>
      <c r="J41" s="35"/>
      <c r="K41" s="36">
        <v>41.4096</v>
      </c>
      <c r="L41" s="36">
        <v>64.345675</v>
      </c>
      <c r="M41" s="36">
        <v>120.0</v>
      </c>
      <c r="N41" s="35"/>
      <c r="O41" s="36">
        <v>-540.797967</v>
      </c>
      <c r="P41" s="36">
        <v>-261.8178</v>
      </c>
      <c r="Q41" s="36">
        <v>87.80927554</v>
      </c>
      <c r="R41" s="36">
        <v>37.0</v>
      </c>
      <c r="S41" s="36">
        <v>-545.673078</v>
      </c>
      <c r="T41" s="36">
        <v>-268.52327467</v>
      </c>
      <c r="U41" s="36">
        <v>69.60843</v>
      </c>
      <c r="V41" s="35"/>
      <c r="W41" s="36">
        <v>75.891697253</v>
      </c>
      <c r="X41" s="36">
        <v>70.41093983</v>
      </c>
      <c r="Y41" s="36">
        <v>155.51113208</v>
      </c>
      <c r="Z41" s="35"/>
      <c r="AA41" s="35">
        <f t="shared" si="1"/>
        <v>257.9990271</v>
      </c>
      <c r="AB41" s="35">
        <f t="shared" si="2"/>
        <v>262.777873</v>
      </c>
      <c r="AC41" s="35">
        <f t="shared" si="3"/>
        <v>49.86825614</v>
      </c>
      <c r="AD41" s="36" t="s">
        <v>45</v>
      </c>
    </row>
    <row r="42">
      <c r="A42" s="35"/>
      <c r="B42" s="35"/>
      <c r="C42" s="36">
        <v>-677.9729</v>
      </c>
      <c r="D42" s="36">
        <v>-35.43899</v>
      </c>
      <c r="E42" s="36">
        <v>119.8789211</v>
      </c>
      <c r="F42" s="36">
        <v>38.0</v>
      </c>
      <c r="G42" s="36">
        <v>-686.63315</v>
      </c>
      <c r="H42" s="36">
        <v>-50.438993</v>
      </c>
      <c r="I42" s="36">
        <v>109.87892114</v>
      </c>
      <c r="J42" s="35"/>
      <c r="K42" s="36">
        <v>64.3410937267</v>
      </c>
      <c r="L42" s="36">
        <v>41.4096221092</v>
      </c>
      <c r="M42" s="36">
        <v>119.999</v>
      </c>
      <c r="N42" s="35"/>
      <c r="O42" s="36">
        <v>-540.7888956</v>
      </c>
      <c r="P42" s="36">
        <v>-261.8261589</v>
      </c>
      <c r="Q42" s="36">
        <v>87.8148</v>
      </c>
      <c r="R42" s="36">
        <v>38.0</v>
      </c>
      <c r="S42" s="36">
        <v>-545.664395</v>
      </c>
      <c r="T42" s="36">
        <v>-268.53151</v>
      </c>
      <c r="U42" s="36">
        <v>69.6140866</v>
      </c>
      <c r="V42" s="35"/>
      <c r="W42" s="36">
        <v>75.89054882</v>
      </c>
      <c r="X42" s="36">
        <v>70.411161749848</v>
      </c>
      <c r="Y42" s="36">
        <v>155.51059817</v>
      </c>
      <c r="Z42" s="35"/>
      <c r="AA42" s="35">
        <f t="shared" si="1"/>
        <v>266.643412</v>
      </c>
      <c r="AB42" s="35">
        <f t="shared" si="2"/>
        <v>262.7884943</v>
      </c>
      <c r="AC42" s="35">
        <f t="shared" si="3"/>
        <v>47.281633</v>
      </c>
      <c r="AD42" s="36" t="s">
        <v>45</v>
      </c>
    </row>
    <row r="43">
      <c r="C43" s="13">
        <v>-686.63315</v>
      </c>
      <c r="D43" s="13">
        <v>-33.118485</v>
      </c>
      <c r="E43" s="13">
        <v>119.8789211</v>
      </c>
      <c r="F43" s="13">
        <v>39.0</v>
      </c>
      <c r="G43" s="13">
        <v>-686.63315902</v>
      </c>
      <c r="H43" s="13">
        <v>-50.438993</v>
      </c>
      <c r="I43" s="13">
        <v>109.87892</v>
      </c>
      <c r="K43" s="13">
        <v>90.0</v>
      </c>
      <c r="L43" s="13">
        <v>29.999</v>
      </c>
      <c r="M43" s="13">
        <v>120.0</v>
      </c>
      <c r="N43" s="38"/>
      <c r="O43" s="13">
        <v>-540.77934</v>
      </c>
      <c r="P43" s="13">
        <v>-261.82778</v>
      </c>
      <c r="Q43" s="13">
        <v>87.82236</v>
      </c>
      <c r="R43" s="13">
        <v>39.0</v>
      </c>
      <c r="S43" s="13">
        <v>-545.65474595</v>
      </c>
      <c r="T43" s="13">
        <v>-268.53294836</v>
      </c>
      <c r="U43" s="13">
        <v>69.6215</v>
      </c>
      <c r="W43" s="13">
        <v>75.890835686</v>
      </c>
      <c r="X43" s="13">
        <v>70.411763215</v>
      </c>
      <c r="Y43" s="13">
        <v>155.511281572</v>
      </c>
      <c r="Z43" s="22"/>
      <c r="AA43" s="26">
        <f t="shared" si="1"/>
        <v>273.1462953</v>
      </c>
      <c r="AB43" s="26">
        <f t="shared" si="2"/>
        <v>262.7937331</v>
      </c>
      <c r="AC43" s="26">
        <f t="shared" si="3"/>
        <v>55.6175428</v>
      </c>
      <c r="AD43" s="13">
        <v>0.2</v>
      </c>
    </row>
    <row r="44">
      <c r="C44" s="13">
        <v>-695.29341306</v>
      </c>
      <c r="D44" s="13">
        <v>-35.438993</v>
      </c>
      <c r="E44" s="13">
        <v>119.87892</v>
      </c>
      <c r="F44" s="13">
        <v>40.0</v>
      </c>
      <c r="G44" s="13">
        <v>-686.633159</v>
      </c>
      <c r="H44" s="13">
        <v>-50.4389936</v>
      </c>
      <c r="I44" s="13">
        <v>109.878921</v>
      </c>
      <c r="K44" s="13">
        <v>115.6589062732</v>
      </c>
      <c r="L44" s="13">
        <v>41.4096221092</v>
      </c>
      <c r="M44" s="13">
        <v>119.999998</v>
      </c>
      <c r="N44" s="38"/>
      <c r="O44" s="13">
        <v>-695.282074</v>
      </c>
      <c r="P44" s="13">
        <v>-35.411274</v>
      </c>
      <c r="Q44" s="13">
        <v>119.85540502</v>
      </c>
      <c r="R44" s="13">
        <v>40.0</v>
      </c>
      <c r="S44" s="13">
        <v>-686.64204191</v>
      </c>
      <c r="T44" s="13">
        <v>-50.43093258</v>
      </c>
      <c r="U44" s="13">
        <v>109.8674261</v>
      </c>
      <c r="W44" s="13">
        <v>115.594654325</v>
      </c>
      <c r="X44" s="13">
        <v>41.324408935022</v>
      </c>
      <c r="Y44" s="13">
        <v>119.9602424149</v>
      </c>
      <c r="Z44" s="22"/>
      <c r="AA44" s="26">
        <f t="shared" si="1"/>
        <v>0.03807717856</v>
      </c>
      <c r="AB44" s="26">
        <f t="shared" si="2"/>
        <v>0.01661381532</v>
      </c>
      <c r="AC44" s="26">
        <f t="shared" si="3"/>
        <v>0.1138863664</v>
      </c>
      <c r="AD44" s="13">
        <v>0.4</v>
      </c>
    </row>
    <row r="45">
      <c r="C45" s="13">
        <v>-701.633159</v>
      </c>
      <c r="D45" s="13">
        <v>-41.77873958</v>
      </c>
      <c r="E45" s="13">
        <v>119.878921</v>
      </c>
      <c r="F45" s="13">
        <v>41.0</v>
      </c>
      <c r="G45" s="13">
        <v>-686.633159</v>
      </c>
      <c r="H45" s="13">
        <v>-50.43899362</v>
      </c>
      <c r="I45" s="13">
        <v>109.878921</v>
      </c>
      <c r="K45" s="13">
        <v>138.59037789</v>
      </c>
      <c r="L45" s="13">
        <v>64.3410937</v>
      </c>
      <c r="M45" s="13">
        <v>120.0</v>
      </c>
      <c r="N45" s="38"/>
      <c r="O45" s="13">
        <v>-701.62154701</v>
      </c>
      <c r="P45" s="13">
        <v>-41.764733</v>
      </c>
      <c r="Q45" s="13">
        <v>119.7025</v>
      </c>
      <c r="R45" s="13">
        <v>41.0</v>
      </c>
      <c r="S45" s="13">
        <v>-686.61943</v>
      </c>
      <c r="T45" s="13">
        <v>-50.437096</v>
      </c>
      <c r="U45" s="13">
        <v>109.7162258</v>
      </c>
      <c r="W45" s="13">
        <v>138.59954398</v>
      </c>
      <c r="X45" s="13">
        <v>64.30260459</v>
      </c>
      <c r="Y45" s="13">
        <v>119.9547662</v>
      </c>
      <c r="Z45" s="22"/>
      <c r="AA45" s="26">
        <f t="shared" si="1"/>
        <v>0.1773566797</v>
      </c>
      <c r="AB45" s="26">
        <f t="shared" si="2"/>
        <v>0.1632844589</v>
      </c>
      <c r="AC45" s="26">
        <f t="shared" si="3"/>
        <v>0.06009596872</v>
      </c>
      <c r="AD45" s="13">
        <v>0.4</v>
      </c>
    </row>
    <row r="46">
      <c r="N46" s="38"/>
      <c r="Z46" s="22"/>
    </row>
    <row r="47">
      <c r="N47" s="38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39" t="s">
        <v>48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>
      <c r="A50" s="40" t="s">
        <v>9</v>
      </c>
      <c r="B50" s="40" t="s">
        <v>10</v>
      </c>
      <c r="C50" s="40" t="s">
        <v>49</v>
      </c>
      <c r="D50" s="41"/>
      <c r="E50" s="41"/>
      <c r="F50" s="41"/>
      <c r="G50" s="41"/>
      <c r="H50" s="42" t="s">
        <v>13</v>
      </c>
      <c r="I50" s="41"/>
      <c r="J50" s="41"/>
      <c r="K50" s="41"/>
      <c r="L50" s="41"/>
      <c r="M50" s="41"/>
      <c r="N50" s="41"/>
      <c r="O50" s="41"/>
      <c r="P50" s="41"/>
      <c r="Q50" s="41"/>
      <c r="R50" s="43" t="s">
        <v>50</v>
      </c>
      <c r="S50" s="41"/>
      <c r="T50" s="42" t="s">
        <v>22</v>
      </c>
      <c r="U50" s="41"/>
      <c r="V50" s="41"/>
      <c r="W50" s="41"/>
      <c r="X50" s="41"/>
      <c r="Y50" s="41"/>
      <c r="Z50" s="22"/>
      <c r="AA50" s="41"/>
      <c r="AB50" s="5" t="s">
        <v>51</v>
      </c>
      <c r="AC50" s="41"/>
      <c r="AD50" s="41"/>
      <c r="AE50" s="43"/>
      <c r="AF50" s="43"/>
      <c r="AG50" s="43" t="s">
        <v>52</v>
      </c>
      <c r="AH50" s="41"/>
      <c r="AI50" s="41"/>
      <c r="AJ50" s="41"/>
    </row>
    <row r="51">
      <c r="D51" s="44" t="s">
        <v>26</v>
      </c>
      <c r="H51" s="44" t="s">
        <v>27</v>
      </c>
      <c r="L51" s="44" t="s">
        <v>28</v>
      </c>
      <c r="N51" s="38"/>
      <c r="O51" s="44" t="s">
        <v>26</v>
      </c>
      <c r="T51" s="44" t="s">
        <v>29</v>
      </c>
      <c r="X51" s="44" t="s">
        <v>28</v>
      </c>
      <c r="Z51" s="22"/>
    </row>
    <row r="52">
      <c r="A52" s="16"/>
      <c r="B52" s="16"/>
      <c r="C52" s="16" t="s">
        <v>17</v>
      </c>
      <c r="D52" s="16" t="s">
        <v>18</v>
      </c>
      <c r="E52" s="16" t="s">
        <v>20</v>
      </c>
      <c r="G52" s="16" t="s">
        <v>17</v>
      </c>
      <c r="H52" s="16" t="s">
        <v>18</v>
      </c>
      <c r="I52" s="16" t="s">
        <v>20</v>
      </c>
      <c r="K52" s="16" t="s">
        <v>17</v>
      </c>
      <c r="L52" s="16" t="s">
        <v>18</v>
      </c>
      <c r="M52" s="16" t="s">
        <v>20</v>
      </c>
      <c r="N52" s="38"/>
      <c r="O52" s="16" t="s">
        <v>17</v>
      </c>
      <c r="P52" s="16" t="s">
        <v>18</v>
      </c>
      <c r="Q52" s="16" t="s">
        <v>20</v>
      </c>
      <c r="S52" s="16" t="s">
        <v>17</v>
      </c>
      <c r="T52" s="16" t="s">
        <v>18</v>
      </c>
      <c r="U52" s="16" t="s">
        <v>20</v>
      </c>
      <c r="W52" s="16" t="s">
        <v>17</v>
      </c>
      <c r="X52" s="16" t="s">
        <v>18</v>
      </c>
      <c r="Y52" s="16" t="s">
        <v>20</v>
      </c>
      <c r="Z52" s="22"/>
      <c r="AB52" s="16" t="s">
        <v>17</v>
      </c>
      <c r="AC52" s="16" t="s">
        <v>18</v>
      </c>
      <c r="AD52" s="16" t="s">
        <v>20</v>
      </c>
      <c r="AE52" s="13"/>
      <c r="AF52" s="13"/>
      <c r="AG52" s="13" t="s">
        <v>53</v>
      </c>
      <c r="AH52" s="13" t="s">
        <v>54</v>
      </c>
      <c r="AI52" s="13" t="s">
        <v>55</v>
      </c>
      <c r="AJ52" s="13"/>
    </row>
    <row r="53">
      <c r="A53" s="13"/>
      <c r="B53" s="13"/>
      <c r="C53" s="13">
        <v>-756.58100346</v>
      </c>
      <c r="D53" s="13">
        <v>-50.25802724</v>
      </c>
      <c r="E53" s="13">
        <v>130.3403188</v>
      </c>
      <c r="G53" s="13">
        <v>-756.58100346</v>
      </c>
      <c r="H53" s="13">
        <v>-50.25802724</v>
      </c>
      <c r="I53" s="13">
        <v>110.34031889</v>
      </c>
      <c r="K53" s="13">
        <v>90.0</v>
      </c>
      <c r="L53" s="13">
        <v>90.0</v>
      </c>
      <c r="M53" s="13">
        <v>180.0</v>
      </c>
      <c r="N53" s="38"/>
      <c r="O53" s="13">
        <v>-756.59903578</v>
      </c>
      <c r="P53" s="13">
        <v>-50.20390888</v>
      </c>
      <c r="Q53" s="13">
        <v>130.33863626</v>
      </c>
      <c r="S53" s="13">
        <v>-756.5948491</v>
      </c>
      <c r="T53" s="13">
        <v>-50.21750173</v>
      </c>
      <c r="U53" s="13">
        <v>110.33864132</v>
      </c>
      <c r="V53" s="13">
        <v>0.0</v>
      </c>
      <c r="W53" s="13">
        <v>90.0119939687711</v>
      </c>
      <c r="X53" s="13">
        <v>89.961059349423</v>
      </c>
      <c r="Y53" s="13">
        <v>179.95925408489</v>
      </c>
      <c r="Z53" s="22"/>
      <c r="AB53" s="13">
        <v>-0.3</v>
      </c>
      <c r="AC53" s="13">
        <v>0.0</v>
      </c>
      <c r="AD53" s="13">
        <v>0.0</v>
      </c>
      <c r="AG53" s="26">
        <f t="shared" ref="AG53:AG82" si="4">SQRT((C53-O53)^2+(D53-P53)^2+(E53-Q53)^2)</f>
        <v>0.0570683134</v>
      </c>
      <c r="AH53" s="26">
        <f t="shared" ref="AH53:AH72" si="5">SQRT((G53-S53)^2+(H53-T53)^2+(I53-U53)^2)</f>
        <v>0.04285828915</v>
      </c>
      <c r="AI53" s="26">
        <f t="shared" ref="AI53:AI82" si="6">SQRT((K53-W53)^2+(L53-X53)^2+(M53-Y53)^2)</f>
        <v>0.05762342538</v>
      </c>
    </row>
    <row r="54">
      <c r="A54" s="45"/>
      <c r="B54" s="45"/>
      <c r="C54" s="45">
        <v>-749.50993565</v>
      </c>
      <c r="D54" s="45">
        <v>-43.18695942</v>
      </c>
      <c r="E54" s="45">
        <v>127.66082696</v>
      </c>
      <c r="F54" s="46"/>
      <c r="G54" s="45">
        <v>-756.58100346</v>
      </c>
      <c r="H54" s="45">
        <v>-50.25802724</v>
      </c>
      <c r="I54" s="45">
        <v>110.34031889</v>
      </c>
      <c r="J54" s="46"/>
      <c r="K54" s="45">
        <v>69.2951889453647</v>
      </c>
      <c r="L54" s="45">
        <v>69.29518894536</v>
      </c>
      <c r="M54" s="45">
        <v>150.000000014</v>
      </c>
      <c r="N54" s="46"/>
      <c r="O54" s="45">
        <v>-686.0681283</v>
      </c>
      <c r="P54" s="45">
        <v>-122.76359501</v>
      </c>
      <c r="Q54" s="45">
        <v>143.955455</v>
      </c>
      <c r="R54" s="46"/>
      <c r="S54" s="45">
        <v>-756.353436</v>
      </c>
      <c r="T54" s="45">
        <v>-129.4571768</v>
      </c>
      <c r="U54" s="45">
        <v>125.7621122</v>
      </c>
      <c r="V54" s="45">
        <v>1.0</v>
      </c>
      <c r="W54" s="45">
        <v>75.7615165831075</v>
      </c>
      <c r="X54" s="45">
        <v>70.4469752973287</v>
      </c>
      <c r="Y54" s="45">
        <v>155.459395671</v>
      </c>
      <c r="Z54" s="46"/>
      <c r="AA54" s="46"/>
      <c r="AB54" s="46"/>
      <c r="AC54" s="46"/>
      <c r="AD54" s="46"/>
      <c r="AG54" s="26">
        <f t="shared" si="4"/>
        <v>103.0670595</v>
      </c>
      <c r="AH54" s="26">
        <f t="shared" si="5"/>
        <v>80.68698028</v>
      </c>
      <c r="AI54" s="26">
        <f t="shared" si="6"/>
        <v>8.54078485</v>
      </c>
    </row>
    <row r="55">
      <c r="A55" s="13"/>
      <c r="B55" s="13"/>
      <c r="C55" s="13">
        <v>-756.5810034</v>
      </c>
      <c r="D55" s="13">
        <v>-40.25802724</v>
      </c>
      <c r="E55" s="13">
        <v>127.6608269</v>
      </c>
      <c r="G55" s="13">
        <v>-756.58100346</v>
      </c>
      <c r="H55" s="13">
        <v>-50.25802724</v>
      </c>
      <c r="I55" s="13">
        <v>110.34031889</v>
      </c>
      <c r="K55" s="13">
        <v>90.0</v>
      </c>
      <c r="L55" s="13">
        <v>60.0</v>
      </c>
      <c r="M55" s="13">
        <v>150.0</v>
      </c>
      <c r="N55" s="38"/>
      <c r="O55" s="13">
        <v>-756.57992274</v>
      </c>
      <c r="P55" s="13">
        <v>-40.18210521</v>
      </c>
      <c r="Q55" s="13">
        <v>127.6171563</v>
      </c>
      <c r="S55" s="13">
        <v>756.5974803</v>
      </c>
      <c r="T55" s="13">
        <v>-50.1921372</v>
      </c>
      <c r="U55" s="13">
        <v>110.30245305</v>
      </c>
      <c r="V55" s="13">
        <v>2.0</v>
      </c>
      <c r="W55" s="13">
        <v>89.949701043619</v>
      </c>
      <c r="X55" s="13">
        <v>59.966808879473</v>
      </c>
      <c r="Y55" s="13">
        <v>149.966757925948</v>
      </c>
      <c r="Z55" s="22"/>
      <c r="AB55" s="13">
        <v>0.0</v>
      </c>
      <c r="AC55" s="13">
        <v>-0.5</v>
      </c>
      <c r="AD55" s="13">
        <v>0.0</v>
      </c>
      <c r="AG55" s="26">
        <f t="shared" si="4"/>
        <v>0.08759248695</v>
      </c>
      <c r="AH55" s="26">
        <f t="shared" si="5"/>
        <v>1513.178486</v>
      </c>
      <c r="AI55" s="26">
        <f t="shared" si="6"/>
        <v>0.06882347697</v>
      </c>
    </row>
    <row r="56">
      <c r="A56" s="13"/>
      <c r="B56" s="13"/>
      <c r="C56" s="13">
        <v>-763.65207127</v>
      </c>
      <c r="D56" s="13">
        <v>43.1869594</v>
      </c>
      <c r="E56" s="13">
        <v>127.6608269</v>
      </c>
      <c r="G56" s="13">
        <v>-756.58100346</v>
      </c>
      <c r="H56" s="13">
        <v>-50.25802724</v>
      </c>
      <c r="I56" s="13">
        <v>110.34031889</v>
      </c>
      <c r="K56" s="13">
        <v>110.7096969</v>
      </c>
      <c r="L56" s="13">
        <v>69.2951889453</v>
      </c>
      <c r="M56" s="13">
        <v>149.9999999999</v>
      </c>
      <c r="N56" s="38"/>
      <c r="O56" s="13">
        <v>-763.65942762</v>
      </c>
      <c r="P56" s="13">
        <v>-43.14022215</v>
      </c>
      <c r="Q56" s="13">
        <v>127.68476945</v>
      </c>
      <c r="S56" s="13">
        <v>-756.5944815</v>
      </c>
      <c r="T56" s="13">
        <v>-50.227877</v>
      </c>
      <c r="U56" s="13">
        <v>110.36854336</v>
      </c>
      <c r="V56" s="13">
        <v>3.0</v>
      </c>
      <c r="W56" s="13">
        <v>110.686063766</v>
      </c>
      <c r="X56" s="13">
        <v>69.2443811091</v>
      </c>
      <c r="Y56" s="13">
        <v>149.9754750982</v>
      </c>
      <c r="Z56" s="22"/>
      <c r="AB56" s="13">
        <v>0.2</v>
      </c>
      <c r="AC56" s="13">
        <v>0.0</v>
      </c>
      <c r="AD56" s="13">
        <v>0.0</v>
      </c>
      <c r="AG56" s="26">
        <f t="shared" si="4"/>
        <v>86.32718518</v>
      </c>
      <c r="AH56" s="26">
        <f t="shared" si="5"/>
        <v>0.0434432416</v>
      </c>
      <c r="AI56" s="26">
        <f t="shared" si="6"/>
        <v>0.06116724651</v>
      </c>
    </row>
    <row r="57">
      <c r="A57" s="13"/>
      <c r="B57" s="13"/>
      <c r="C57" s="13">
        <v>-766.581003</v>
      </c>
      <c r="D57" s="13">
        <v>-50.258027</v>
      </c>
      <c r="E57" s="13">
        <v>127.66082696</v>
      </c>
      <c r="G57" s="13">
        <v>-756.58100346</v>
      </c>
      <c r="H57" s="13">
        <v>-50.25802724</v>
      </c>
      <c r="I57" s="13">
        <v>110.34031889</v>
      </c>
      <c r="K57" s="13">
        <v>120.0</v>
      </c>
      <c r="L57" s="13">
        <v>90.0</v>
      </c>
      <c r="M57" s="13">
        <v>150.0</v>
      </c>
      <c r="N57" s="38"/>
      <c r="O57" s="13">
        <v>-766.59392932</v>
      </c>
      <c r="P57" s="13">
        <v>-50.26404955</v>
      </c>
      <c r="Q57" s="13">
        <v>127.55406341</v>
      </c>
      <c r="S57" s="13">
        <v>-756.58746722</v>
      </c>
      <c r="T57" s="13">
        <v>-50.2698963</v>
      </c>
      <c r="U57" s="13">
        <v>110.23728882</v>
      </c>
      <c r="V57" s="13">
        <v>4.0</v>
      </c>
      <c r="W57" s="13">
        <v>120.021342</v>
      </c>
      <c r="X57" s="13">
        <v>89.98252</v>
      </c>
      <c r="Y57" s="13">
        <v>149.825242</v>
      </c>
      <c r="Z57" s="22"/>
      <c r="AB57" s="13">
        <v>0.1</v>
      </c>
      <c r="AC57" s="13">
        <v>0.0</v>
      </c>
      <c r="AD57" s="13">
        <v>0.0</v>
      </c>
      <c r="AG57" s="26">
        <f t="shared" si="4"/>
        <v>0.1077117285</v>
      </c>
      <c r="AH57" s="26">
        <f t="shared" si="5"/>
        <v>0.1039127042</v>
      </c>
      <c r="AI57" s="26">
        <f t="shared" si="6"/>
        <v>0.1769219883</v>
      </c>
    </row>
    <row r="58">
      <c r="A58" s="13"/>
      <c r="B58" s="13"/>
      <c r="C58" s="13">
        <v>-765.2412575</v>
      </c>
      <c r="D58" s="13">
        <v>-55.2580272</v>
      </c>
      <c r="E58" s="13">
        <v>127.6608269</v>
      </c>
      <c r="G58" s="13">
        <v>-756.58100346</v>
      </c>
      <c r="H58" s="13">
        <v>-50.25802724</v>
      </c>
      <c r="I58" s="13">
        <v>110.34031889</v>
      </c>
      <c r="K58" s="13">
        <v>115.658906273255</v>
      </c>
      <c r="L58" s="13">
        <v>104.477512185929</v>
      </c>
      <c r="M58" s="13">
        <v>149.999999999</v>
      </c>
      <c r="N58" s="38"/>
      <c r="O58" s="13">
        <v>-765.2447823</v>
      </c>
      <c r="P58" s="13">
        <v>-55.2560932</v>
      </c>
      <c r="Q58" s="13">
        <v>127.6744264</v>
      </c>
      <c r="S58" s="13">
        <v>-756.57114583</v>
      </c>
      <c r="T58" s="13">
        <v>-50.26284465</v>
      </c>
      <c r="U58" s="13">
        <v>110.3586677</v>
      </c>
      <c r="V58" s="13">
        <v>5.0</v>
      </c>
      <c r="W58" s="13">
        <v>115.70144610834</v>
      </c>
      <c r="X58" s="13">
        <v>104.457537571919</v>
      </c>
      <c r="Y58" s="13">
        <v>149.97279889469</v>
      </c>
      <c r="Z58" s="22"/>
      <c r="AB58" s="13">
        <v>0.0</v>
      </c>
      <c r="AC58" s="13">
        <v>0.0</v>
      </c>
      <c r="AD58" s="13">
        <v>0.0</v>
      </c>
      <c r="AG58" s="26">
        <f t="shared" si="4"/>
        <v>0.01418135999</v>
      </c>
      <c r="AH58" s="26">
        <f t="shared" si="5"/>
        <v>0.02137894143</v>
      </c>
      <c r="AI58" s="26">
        <f t="shared" si="6"/>
        <v>0.05430030248</v>
      </c>
    </row>
    <row r="59">
      <c r="A59" s="13"/>
      <c r="B59" s="13"/>
      <c r="C59" s="13">
        <v>-761.58100346</v>
      </c>
      <c r="D59" s="13">
        <v>-58.9182812</v>
      </c>
      <c r="E59" s="13">
        <v>127.6608269</v>
      </c>
      <c r="G59" s="13">
        <v>-756.58100346</v>
      </c>
      <c r="H59" s="13">
        <v>-50.25802724</v>
      </c>
      <c r="I59" s="13">
        <v>110.34031889</v>
      </c>
      <c r="K59" s="13">
        <v>104.477512185929</v>
      </c>
      <c r="L59" s="13">
        <v>115.658906273255</v>
      </c>
      <c r="M59" s="13">
        <v>150.0</v>
      </c>
      <c r="N59" s="38"/>
      <c r="O59" s="13">
        <v>-761.580439</v>
      </c>
      <c r="P59" s="13">
        <v>-58.89840652</v>
      </c>
      <c r="Q59" s="13">
        <v>127.64962265</v>
      </c>
      <c r="S59" s="13">
        <v>-756.56338816</v>
      </c>
      <c r="T59" s="13">
        <v>-50.24934154</v>
      </c>
      <c r="U59" s="13">
        <v>110.32845422</v>
      </c>
      <c r="V59" s="13">
        <v>6.0</v>
      </c>
      <c r="W59" s="13">
        <v>104.52796697369</v>
      </c>
      <c r="X59" s="13">
        <v>115.623350547217</v>
      </c>
      <c r="Y59" s="13">
        <v>150.00378375038</v>
      </c>
      <c r="Z59" s="22"/>
      <c r="AB59" s="13">
        <v>-0.5</v>
      </c>
      <c r="AC59" s="13">
        <v>0.0</v>
      </c>
      <c r="AD59" s="13">
        <v>0.0</v>
      </c>
      <c r="AG59" s="26">
        <f t="shared" si="4"/>
        <v>0.022822286</v>
      </c>
      <c r="AH59" s="26">
        <f t="shared" si="5"/>
        <v>0.0229458182</v>
      </c>
      <c r="AI59" s="26">
        <f t="shared" si="6"/>
        <v>0.06184021369</v>
      </c>
    </row>
    <row r="60">
      <c r="A60" s="13"/>
      <c r="B60" s="13"/>
      <c r="C60" s="13">
        <v>-756.58100346</v>
      </c>
      <c r="D60" s="13">
        <v>-60.2580272</v>
      </c>
      <c r="E60" s="13">
        <v>127.66082696</v>
      </c>
      <c r="G60" s="13">
        <v>-756.58100346</v>
      </c>
      <c r="H60" s="13">
        <v>-50.25802724</v>
      </c>
      <c r="I60" s="13">
        <v>110.34031889</v>
      </c>
      <c r="K60" s="13">
        <v>90.0</v>
      </c>
      <c r="L60" s="13">
        <v>120.0</v>
      </c>
      <c r="M60" s="13">
        <v>150.0</v>
      </c>
      <c r="N60" s="38"/>
      <c r="O60" s="13">
        <v>-756.61044756</v>
      </c>
      <c r="P60" s="13">
        <v>-60.21208748</v>
      </c>
      <c r="Q60" s="13">
        <v>127.66683431</v>
      </c>
      <c r="S60" s="13">
        <v>-756.5881477</v>
      </c>
      <c r="T60" s="13">
        <v>-50.22396452</v>
      </c>
      <c r="U60" s="13">
        <v>110.3394888</v>
      </c>
      <c r="V60" s="13">
        <v>7.0</v>
      </c>
      <c r="W60" s="13">
        <v>90.06388440339</v>
      </c>
      <c r="X60" s="13">
        <v>119.9607188546</v>
      </c>
      <c r="Y60" s="13">
        <v>150.03919883015</v>
      </c>
      <c r="Z60" s="22"/>
      <c r="AB60" s="13">
        <v>-0.5</v>
      </c>
      <c r="AC60" s="13">
        <v>0.1</v>
      </c>
      <c r="AD60" s="13">
        <v>0.0</v>
      </c>
      <c r="AG60" s="26">
        <f t="shared" si="4"/>
        <v>0.05489536549</v>
      </c>
      <c r="AH60" s="26">
        <f t="shared" si="5"/>
        <v>0.0348137632</v>
      </c>
      <c r="AI60" s="26">
        <f t="shared" si="6"/>
        <v>0.08462135467</v>
      </c>
    </row>
    <row r="61">
      <c r="A61" s="13"/>
      <c r="B61" s="13"/>
      <c r="C61" s="13">
        <v>-751.5810034</v>
      </c>
      <c r="D61" s="13">
        <v>-58.91828127</v>
      </c>
      <c r="E61" s="13">
        <v>127.66082696</v>
      </c>
      <c r="G61" s="13">
        <v>-756.58100346</v>
      </c>
      <c r="H61" s="13">
        <v>-50.25802724</v>
      </c>
      <c r="I61" s="13">
        <v>110.34031889</v>
      </c>
      <c r="K61" s="13">
        <v>75.522487814</v>
      </c>
      <c r="L61" s="13">
        <v>115.65890627325</v>
      </c>
      <c r="M61" s="13">
        <v>150.0</v>
      </c>
      <c r="N61" s="38"/>
      <c r="O61" s="13">
        <v>-751.59235</v>
      </c>
      <c r="P61" s="13">
        <v>-58.9168</v>
      </c>
      <c r="Q61" s="13">
        <v>127.5967189</v>
      </c>
      <c r="S61" s="13">
        <v>-756.57183632</v>
      </c>
      <c r="T61" s="13">
        <v>-50.26448709</v>
      </c>
      <c r="U61" s="13">
        <v>110.2663351</v>
      </c>
      <c r="V61" s="13">
        <v>8.0</v>
      </c>
      <c r="W61" s="13">
        <v>75.58317674737</v>
      </c>
      <c r="X61" s="13">
        <v>115.63367049454</v>
      </c>
      <c r="Y61" s="13">
        <v>150.056632724</v>
      </c>
      <c r="Z61" s="22"/>
      <c r="AB61" s="13">
        <v>-0.5</v>
      </c>
      <c r="AC61" s="13">
        <v>0.0</v>
      </c>
      <c r="AD61" s="13">
        <v>0.0</v>
      </c>
      <c r="AG61" s="26">
        <f t="shared" si="4"/>
        <v>0.06512129336</v>
      </c>
      <c r="AH61" s="26">
        <f t="shared" si="5"/>
        <v>0.07482892022</v>
      </c>
      <c r="AI61" s="26">
        <f t="shared" si="6"/>
        <v>0.08675976365</v>
      </c>
    </row>
    <row r="62">
      <c r="A62" s="13"/>
      <c r="B62" s="13"/>
      <c r="C62" s="13">
        <v>-748.5810034</v>
      </c>
      <c r="D62" s="13">
        <v>-58.2580272</v>
      </c>
      <c r="E62" s="13">
        <v>127.6608</v>
      </c>
      <c r="G62" s="13">
        <v>-756.58100346</v>
      </c>
      <c r="H62" s="13">
        <v>-50.25802724</v>
      </c>
      <c r="I62" s="13">
        <v>110.34031889</v>
      </c>
      <c r="K62" s="13">
        <v>45.0</v>
      </c>
      <c r="L62" s="13">
        <v>90.0</v>
      </c>
      <c r="M62" s="13">
        <v>150.0</v>
      </c>
      <c r="N62" s="38"/>
      <c r="O62" s="13">
        <v>-683.245392</v>
      </c>
      <c r="P62" s="13">
        <v>-223.70656828</v>
      </c>
      <c r="Q62" s="13">
        <v>238.9765919</v>
      </c>
      <c r="S62" s="13">
        <v>-694.84440195</v>
      </c>
      <c r="T62" s="13">
        <v>-230.42921766</v>
      </c>
      <c r="U62" s="13">
        <v>224.1351306</v>
      </c>
      <c r="V62" s="13">
        <v>9.0</v>
      </c>
      <c r="W62" s="13">
        <v>54.552942153779</v>
      </c>
      <c r="X62" s="13">
        <v>70.35858249</v>
      </c>
      <c r="Y62" s="13">
        <v>137.908309683</v>
      </c>
      <c r="Z62" s="22"/>
      <c r="AB62" s="13">
        <v>-0.8</v>
      </c>
      <c r="AC62" s="13">
        <v>0.0</v>
      </c>
      <c r="AD62" s="13">
        <v>0.0</v>
      </c>
      <c r="AG62" s="26">
        <f t="shared" si="4"/>
        <v>209.8408144</v>
      </c>
      <c r="AH62" s="26">
        <f t="shared" si="5"/>
        <v>221.8610488</v>
      </c>
      <c r="AI62" s="26">
        <f t="shared" si="6"/>
        <v>24.96503475</v>
      </c>
    </row>
    <row r="63">
      <c r="A63" s="45"/>
      <c r="B63" s="45"/>
      <c r="C63" s="45"/>
      <c r="D63" s="45"/>
      <c r="E63" s="45"/>
      <c r="F63" s="45"/>
      <c r="G63" s="46"/>
      <c r="H63" s="46"/>
      <c r="I63" s="46"/>
      <c r="J63" s="45"/>
      <c r="K63" s="45"/>
      <c r="L63" s="45"/>
      <c r="M63" s="45"/>
      <c r="N63" s="46"/>
      <c r="O63" s="45"/>
      <c r="P63" s="45"/>
      <c r="Q63" s="45"/>
      <c r="R63" s="46"/>
      <c r="S63" s="45"/>
      <c r="T63" s="45"/>
      <c r="U63" s="45"/>
      <c r="V63" s="45">
        <v>10.0</v>
      </c>
      <c r="W63" s="45"/>
      <c r="X63" s="45"/>
      <c r="Y63" s="45"/>
      <c r="Z63" s="22"/>
      <c r="AA63" s="46"/>
      <c r="AB63" s="46"/>
      <c r="AC63" s="46"/>
      <c r="AD63" s="46"/>
      <c r="AG63" s="26">
        <f t="shared" si="4"/>
        <v>0</v>
      </c>
      <c r="AH63" s="26">
        <f t="shared" si="5"/>
        <v>0</v>
      </c>
      <c r="AI63" s="26">
        <f t="shared" si="6"/>
        <v>0</v>
      </c>
    </row>
    <row r="64">
      <c r="A64" s="45"/>
      <c r="B64" s="45"/>
      <c r="C64" s="45"/>
      <c r="D64" s="45"/>
      <c r="E64" s="45"/>
      <c r="F64" s="46"/>
      <c r="G64" s="46"/>
      <c r="H64" s="46"/>
      <c r="I64" s="46"/>
      <c r="J64" s="46"/>
      <c r="K64" s="45"/>
      <c r="L64" s="45"/>
      <c r="M64" s="45"/>
      <c r="N64" s="46"/>
      <c r="O64" s="45"/>
      <c r="P64" s="45"/>
      <c r="Q64" s="45"/>
      <c r="R64" s="46"/>
      <c r="S64" s="45"/>
      <c r="T64" s="45"/>
      <c r="U64" s="45"/>
      <c r="V64" s="45">
        <v>11.0</v>
      </c>
      <c r="W64" s="45"/>
      <c r="X64" s="45"/>
      <c r="Y64" s="45"/>
      <c r="Z64" s="22"/>
      <c r="AA64" s="46"/>
      <c r="AB64" s="46"/>
      <c r="AC64" s="46"/>
      <c r="AD64" s="46"/>
      <c r="AG64" s="26">
        <f t="shared" si="4"/>
        <v>0</v>
      </c>
      <c r="AH64" s="26">
        <f t="shared" si="5"/>
        <v>0</v>
      </c>
      <c r="AI64" s="26">
        <f t="shared" si="6"/>
        <v>0</v>
      </c>
    </row>
    <row r="65">
      <c r="A65" s="45"/>
      <c r="B65" s="45"/>
      <c r="C65" s="45"/>
      <c r="D65" s="45"/>
      <c r="E65" s="45"/>
      <c r="F65" s="46"/>
      <c r="G65" s="46"/>
      <c r="H65" s="46"/>
      <c r="I65" s="46"/>
      <c r="J65" s="46"/>
      <c r="K65" s="45"/>
      <c r="L65" s="45"/>
      <c r="M65" s="45"/>
      <c r="N65" s="46"/>
      <c r="O65" s="45"/>
      <c r="P65" s="45"/>
      <c r="Q65" s="45"/>
      <c r="R65" s="46"/>
      <c r="S65" s="45"/>
      <c r="T65" s="45"/>
      <c r="U65" s="45"/>
      <c r="V65" s="45">
        <v>12.0</v>
      </c>
      <c r="W65" s="45"/>
      <c r="X65" s="45"/>
      <c r="Y65" s="45"/>
      <c r="Z65" s="22"/>
      <c r="AA65" s="46"/>
      <c r="AB65" s="46"/>
      <c r="AC65" s="46"/>
      <c r="AD65" s="46"/>
      <c r="AG65" s="26">
        <f t="shared" si="4"/>
        <v>0</v>
      </c>
      <c r="AH65" s="26">
        <f t="shared" si="5"/>
        <v>0</v>
      </c>
      <c r="AI65" s="26">
        <f t="shared" si="6"/>
        <v>0</v>
      </c>
    </row>
    <row r="66">
      <c r="A66" s="45"/>
      <c r="B66" s="45"/>
      <c r="C66" s="45"/>
      <c r="D66" s="45"/>
      <c r="E66" s="45"/>
      <c r="F66" s="46"/>
      <c r="G66" s="46"/>
      <c r="H66" s="46"/>
      <c r="I66" s="46"/>
      <c r="J66" s="46"/>
      <c r="K66" s="45"/>
      <c r="L66" s="45"/>
      <c r="M66" s="45"/>
      <c r="N66" s="46"/>
      <c r="O66" s="45"/>
      <c r="P66" s="45"/>
      <c r="Q66" s="45"/>
      <c r="R66" s="46"/>
      <c r="S66" s="45"/>
      <c r="T66" s="45"/>
      <c r="U66" s="45"/>
      <c r="V66" s="45">
        <v>13.0</v>
      </c>
      <c r="W66" s="45"/>
      <c r="X66" s="45"/>
      <c r="Y66" s="45"/>
      <c r="Z66" s="22"/>
      <c r="AA66" s="46"/>
      <c r="AB66" s="46"/>
      <c r="AC66" s="46"/>
      <c r="AD66" s="46"/>
      <c r="AG66" s="26">
        <f t="shared" si="4"/>
        <v>0</v>
      </c>
      <c r="AH66" s="26">
        <f t="shared" si="5"/>
        <v>0</v>
      </c>
      <c r="AI66" s="26">
        <f t="shared" si="6"/>
        <v>0</v>
      </c>
    </row>
    <row r="67">
      <c r="A67" s="46"/>
      <c r="B67" s="46"/>
      <c r="C67" s="46"/>
      <c r="D67" s="46"/>
      <c r="E67" s="46"/>
      <c r="F67" s="46"/>
      <c r="G67" s="45"/>
      <c r="H67" s="45"/>
      <c r="I67" s="45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5">
        <v>14.0</v>
      </c>
      <c r="W67" s="46"/>
      <c r="X67" s="46"/>
      <c r="Y67" s="46"/>
      <c r="Z67" s="46"/>
      <c r="AA67" s="46"/>
      <c r="AB67" s="46"/>
      <c r="AC67" s="46"/>
      <c r="AD67" s="46"/>
      <c r="AG67" s="26">
        <f t="shared" si="4"/>
        <v>0</v>
      </c>
      <c r="AH67" s="26">
        <f t="shared" si="5"/>
        <v>0</v>
      </c>
      <c r="AI67" s="26">
        <f t="shared" si="6"/>
        <v>0</v>
      </c>
    </row>
    <row r="68">
      <c r="C68" s="13">
        <v>-768.82845218</v>
      </c>
      <c r="D68" s="13">
        <v>-57.32909505</v>
      </c>
      <c r="E68" s="13">
        <v>124.4824545</v>
      </c>
      <c r="G68" s="13">
        <v>-756.58100346</v>
      </c>
      <c r="H68" s="13">
        <v>-50.25802724</v>
      </c>
      <c r="I68" s="13">
        <v>110.34031889</v>
      </c>
      <c r="K68" s="13">
        <v>127.761243907035</v>
      </c>
      <c r="L68" s="13">
        <v>110.704811054</v>
      </c>
      <c r="M68" s="13">
        <v>135.0</v>
      </c>
      <c r="N68" s="38"/>
      <c r="O68" s="13">
        <v>-768.8585261</v>
      </c>
      <c r="P68" s="13">
        <v>-57.30149691</v>
      </c>
      <c r="Q68" s="13">
        <v>124.344308</v>
      </c>
      <c r="S68" s="13">
        <v>-756.603503</v>
      </c>
      <c r="T68" s="13">
        <v>-50.239481</v>
      </c>
      <c r="U68" s="13">
        <v>110.20421149</v>
      </c>
      <c r="V68" s="13">
        <v>15.0</v>
      </c>
      <c r="W68" s="13">
        <v>127.788694915338</v>
      </c>
      <c r="X68" s="13">
        <v>110.67709124058</v>
      </c>
      <c r="Y68" s="13">
        <v>134.99174226399</v>
      </c>
      <c r="Z68" s="22"/>
      <c r="AB68" s="13">
        <v>0.4</v>
      </c>
      <c r="AC68" s="13">
        <v>-0.4</v>
      </c>
      <c r="AD68" s="13">
        <v>0.5</v>
      </c>
      <c r="AG68" s="26">
        <f t="shared" si="4"/>
        <v>0.144050524</v>
      </c>
      <c r="AH68" s="26">
        <f t="shared" si="5"/>
        <v>0.1391956057</v>
      </c>
      <c r="AI68" s="26">
        <f t="shared" si="6"/>
        <v>0.03987651084</v>
      </c>
    </row>
    <row r="69">
      <c r="C69" s="13">
        <v>-763.6520712</v>
      </c>
      <c r="D69" s="13">
        <v>-62.50547595</v>
      </c>
      <c r="E69" s="13">
        <v>124.4824545</v>
      </c>
      <c r="G69" s="13">
        <v>-756.58100346</v>
      </c>
      <c r="H69" s="13">
        <v>-50.25802724</v>
      </c>
      <c r="I69" s="13">
        <v>110.34031889</v>
      </c>
      <c r="K69" s="13">
        <v>110.70481105463</v>
      </c>
      <c r="L69" s="13">
        <v>127.761243907035</v>
      </c>
      <c r="M69" s="13">
        <v>134.9999999999</v>
      </c>
      <c r="N69" s="38"/>
      <c r="O69" s="13">
        <v>-763.353426</v>
      </c>
      <c r="P69" s="13">
        <v>-62.46693488</v>
      </c>
      <c r="Q69" s="13">
        <v>124.4867487</v>
      </c>
      <c r="S69" s="13">
        <v>-756.5663605</v>
      </c>
      <c r="T69" s="13">
        <v>-50.2375087</v>
      </c>
      <c r="U69" s="13">
        <v>110.3426408</v>
      </c>
      <c r="V69" s="13">
        <v>16.0</v>
      </c>
      <c r="W69" s="13">
        <v>110.78812333</v>
      </c>
      <c r="X69" s="13">
        <v>127.69596438</v>
      </c>
      <c r="Y69" s="13">
        <v>135.0079913052</v>
      </c>
      <c r="Z69" s="22"/>
      <c r="AB69" s="13">
        <v>0.0</v>
      </c>
      <c r="AC69" s="13">
        <v>0.3</v>
      </c>
      <c r="AD69" s="13">
        <v>0.0</v>
      </c>
      <c r="AG69" s="26">
        <f t="shared" si="4"/>
        <v>0.3011524692</v>
      </c>
      <c r="AH69" s="26">
        <f t="shared" si="5"/>
        <v>0.0253143838</v>
      </c>
      <c r="AI69" s="26">
        <f t="shared" si="6"/>
        <v>0.1061424177</v>
      </c>
    </row>
    <row r="70">
      <c r="C70" s="13">
        <v>-756.5810034</v>
      </c>
      <c r="D70" s="13">
        <v>-64.40016286</v>
      </c>
      <c r="E70" s="13">
        <v>124.482454</v>
      </c>
      <c r="G70" s="13">
        <v>-756.58100346</v>
      </c>
      <c r="H70" s="13">
        <v>-50.25802724</v>
      </c>
      <c r="I70" s="13">
        <v>110.34031889</v>
      </c>
      <c r="K70" s="13">
        <v>90.0</v>
      </c>
      <c r="L70" s="13">
        <v>135.0</v>
      </c>
      <c r="M70" s="13">
        <v>135.0</v>
      </c>
      <c r="N70" s="38"/>
      <c r="O70" s="13">
        <v>-756.58924388</v>
      </c>
      <c r="P70" s="13">
        <v>-64.3258682</v>
      </c>
      <c r="Q70" s="13">
        <v>124.46751</v>
      </c>
      <c r="S70" s="13">
        <v>-756.5576389</v>
      </c>
      <c r="T70" s="13">
        <v>-50.19288243</v>
      </c>
      <c r="U70" s="13">
        <v>110.3162718</v>
      </c>
      <c r="V70" s="13">
        <v>17.0</v>
      </c>
      <c r="W70" s="13">
        <v>90.0905413951</v>
      </c>
      <c r="X70" s="13">
        <v>134.962942428752</v>
      </c>
      <c r="Y70" s="13">
        <v>135.036914493618</v>
      </c>
      <c r="Z70" s="22"/>
      <c r="AB70" s="13">
        <v>-0.5</v>
      </c>
      <c r="AC70" s="13">
        <v>-0.5</v>
      </c>
      <c r="AD70" s="13">
        <v>1.0</v>
      </c>
      <c r="AG70" s="26">
        <f t="shared" si="4"/>
        <v>0.07622942444</v>
      </c>
      <c r="AH70" s="26">
        <f t="shared" si="5"/>
        <v>0.07326671462</v>
      </c>
      <c r="AI70" s="26">
        <f t="shared" si="6"/>
        <v>0.1045642752</v>
      </c>
    </row>
    <row r="71">
      <c r="C71" s="13">
        <v>-751.5813434</v>
      </c>
      <c r="D71" s="13">
        <v>-62.4001628</v>
      </c>
      <c r="E71" s="13">
        <v>124.4824545</v>
      </c>
      <c r="G71" s="13">
        <v>-756.58100346</v>
      </c>
      <c r="H71" s="13">
        <v>-50.25802724</v>
      </c>
      <c r="I71" s="13">
        <v>110.34031889</v>
      </c>
      <c r="K71" s="13">
        <v>90.0</v>
      </c>
      <c r="L71" s="13">
        <v>135.0</v>
      </c>
      <c r="M71" s="13">
        <v>135.0</v>
      </c>
      <c r="N71" s="38"/>
      <c r="O71" s="13">
        <v>-756.58924388</v>
      </c>
      <c r="P71" s="13">
        <v>-64.32586829</v>
      </c>
      <c r="Q71" s="13">
        <v>124.467516</v>
      </c>
      <c r="S71" s="13">
        <v>-756.5576389</v>
      </c>
      <c r="T71" s="13">
        <v>-50.1928824</v>
      </c>
      <c r="U71" s="13">
        <v>110.3162718</v>
      </c>
      <c r="V71" s="13">
        <v>18.0</v>
      </c>
      <c r="W71" s="13">
        <v>90.0905413951</v>
      </c>
      <c r="X71" s="13">
        <v>134.962942428752</v>
      </c>
      <c r="Y71" s="13">
        <v>135.566444</v>
      </c>
      <c r="Z71" s="22"/>
      <c r="AB71" s="13">
        <v>-0.5</v>
      </c>
      <c r="AC71" s="13">
        <v>-0.5</v>
      </c>
      <c r="AD71" s="13">
        <v>1.0</v>
      </c>
      <c r="AG71" s="26">
        <f t="shared" si="4"/>
        <v>5.365410703</v>
      </c>
      <c r="AH71" s="26">
        <f t="shared" si="5"/>
        <v>0.0732667413</v>
      </c>
      <c r="AI71" s="26">
        <f t="shared" si="6"/>
        <v>0.5748302471</v>
      </c>
    </row>
    <row r="72">
      <c r="C72" s="13">
        <v>-744.33355475</v>
      </c>
      <c r="D72" s="13">
        <v>-57.329095</v>
      </c>
      <c r="E72" s="13">
        <v>124.48245451</v>
      </c>
      <c r="G72" s="13">
        <v>-756.58100346</v>
      </c>
      <c r="H72" s="13">
        <v>-50.25802724</v>
      </c>
      <c r="I72" s="13">
        <v>110.34031889</v>
      </c>
      <c r="K72" s="13">
        <v>52.2346363</v>
      </c>
      <c r="L72" s="13">
        <v>110.35333</v>
      </c>
      <c r="M72" s="13">
        <v>135.0</v>
      </c>
      <c r="N72" s="38"/>
      <c r="O72" s="13">
        <v>-744.38047908</v>
      </c>
      <c r="P72" s="13">
        <v>-57.30125518</v>
      </c>
      <c r="Q72" s="13">
        <v>125.4696334</v>
      </c>
      <c r="S72" s="13">
        <v>-756.65423613</v>
      </c>
      <c r="T72" s="13">
        <v>-50.20465165</v>
      </c>
      <c r="U72" s="13">
        <v>111.36314182</v>
      </c>
      <c r="V72" s="13">
        <v>19.0</v>
      </c>
      <c r="W72" s="13">
        <v>52.1433609195</v>
      </c>
      <c r="X72" s="13">
        <v>110.78303666249</v>
      </c>
      <c r="Y72" s="13">
        <v>134.855772462126</v>
      </c>
      <c r="Z72" s="22"/>
      <c r="AB72" s="13">
        <v>-0.5</v>
      </c>
      <c r="AC72" s="13">
        <v>0.5</v>
      </c>
      <c r="AD72" s="13">
        <v>3.0</v>
      </c>
      <c r="AG72" s="26">
        <f t="shared" si="4"/>
        <v>0.9886855462</v>
      </c>
      <c r="AH72" s="26">
        <f t="shared" si="5"/>
        <v>1.026829452</v>
      </c>
      <c r="AI72" s="26">
        <f t="shared" si="6"/>
        <v>0.4623641352</v>
      </c>
    </row>
    <row r="73">
      <c r="A73" s="46"/>
      <c r="B73" s="46"/>
      <c r="C73" s="46"/>
      <c r="D73" s="46"/>
      <c r="E73" s="46"/>
      <c r="F73" s="46"/>
      <c r="G73" s="45">
        <v>-756.58100346</v>
      </c>
      <c r="H73" s="45">
        <v>-50.25802724</v>
      </c>
      <c r="I73" s="45">
        <v>110.34031889</v>
      </c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5">
        <v>20.0</v>
      </c>
      <c r="W73" s="46"/>
      <c r="X73" s="46"/>
      <c r="Y73" s="46"/>
      <c r="Z73" s="22"/>
      <c r="AA73" s="46"/>
      <c r="AB73" s="46"/>
      <c r="AC73" s="46"/>
      <c r="AD73" s="46"/>
      <c r="AG73" s="26">
        <f t="shared" si="4"/>
        <v>0</v>
      </c>
      <c r="AH73" s="13">
        <v>0.0</v>
      </c>
      <c r="AI73" s="26">
        <f t="shared" si="6"/>
        <v>0</v>
      </c>
    </row>
    <row r="74">
      <c r="A74" s="46"/>
      <c r="B74" s="46"/>
      <c r="C74" s="46"/>
      <c r="D74" s="46"/>
      <c r="E74" s="46"/>
      <c r="F74" s="46"/>
      <c r="G74" s="45">
        <v>-756.58100346</v>
      </c>
      <c r="H74" s="45">
        <v>-50.25802724</v>
      </c>
      <c r="I74" s="45">
        <v>110.34031889</v>
      </c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5">
        <v>21.0</v>
      </c>
      <c r="W74" s="46"/>
      <c r="X74" s="46"/>
      <c r="Y74" s="46"/>
      <c r="Z74" s="22"/>
      <c r="AA74" s="46"/>
      <c r="AB74" s="46"/>
      <c r="AC74" s="46"/>
      <c r="AD74" s="46"/>
      <c r="AG74" s="26">
        <f t="shared" si="4"/>
        <v>0</v>
      </c>
      <c r="AH74" s="13">
        <v>0.0</v>
      </c>
      <c r="AI74" s="26">
        <f t="shared" si="6"/>
        <v>0</v>
      </c>
    </row>
    <row r="75">
      <c r="A75" s="46"/>
      <c r="B75" s="46"/>
      <c r="C75" s="46"/>
      <c r="D75" s="46"/>
      <c r="E75" s="46"/>
      <c r="F75" s="46"/>
      <c r="G75" s="45">
        <v>-756.58100346</v>
      </c>
      <c r="H75" s="45">
        <v>-50.25802724</v>
      </c>
      <c r="I75" s="45">
        <v>110.34031889</v>
      </c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5">
        <v>22.0</v>
      </c>
      <c r="W75" s="46"/>
      <c r="X75" s="46"/>
      <c r="Y75" s="46"/>
      <c r="Z75" s="22"/>
      <c r="AA75" s="46"/>
      <c r="AB75" s="46"/>
      <c r="AC75" s="46"/>
      <c r="AD75" s="46"/>
      <c r="AG75" s="26">
        <f t="shared" si="4"/>
        <v>0</v>
      </c>
      <c r="AH75" s="13">
        <v>0.0</v>
      </c>
      <c r="AI75" s="26">
        <f t="shared" si="6"/>
        <v>0</v>
      </c>
    </row>
    <row r="76">
      <c r="C76" s="13">
        <v>-768.82845218</v>
      </c>
      <c r="D76" s="13">
        <v>-38.010578</v>
      </c>
      <c r="E76" s="13">
        <v>120.3403188</v>
      </c>
      <c r="G76" s="13">
        <v>-756.58100346</v>
      </c>
      <c r="H76" s="13">
        <v>-50.25802724</v>
      </c>
      <c r="I76" s="13">
        <v>110.34031889</v>
      </c>
      <c r="K76" s="13">
        <v>127.761243907</v>
      </c>
      <c r="L76" s="13">
        <v>52.2387560929</v>
      </c>
      <c r="M76" s="13">
        <v>120.0</v>
      </c>
      <c r="N76" s="38"/>
      <c r="O76" s="13">
        <v>-768.82901</v>
      </c>
      <c r="P76" s="13">
        <v>-37.999503</v>
      </c>
      <c r="Q76" s="13">
        <v>120.33684956</v>
      </c>
      <c r="S76" s="13">
        <v>-756.58216191</v>
      </c>
      <c r="T76" s="13">
        <v>-50.25505455</v>
      </c>
      <c r="U76" s="13">
        <v>110.34604592</v>
      </c>
      <c r="V76" s="13">
        <v>23.0</v>
      </c>
      <c r="W76" s="13">
        <v>127.759069118</v>
      </c>
      <c r="X76" s="13">
        <v>52.20938804361</v>
      </c>
      <c r="Y76" s="13">
        <v>119.969583318102</v>
      </c>
      <c r="Z76" s="22"/>
      <c r="AB76" s="13">
        <v>0.3</v>
      </c>
      <c r="AC76" s="13">
        <v>-0.5</v>
      </c>
      <c r="AD76" s="13">
        <v>0.0</v>
      </c>
      <c r="AG76" s="26">
        <f t="shared" si="4"/>
        <v>0.01161905393</v>
      </c>
      <c r="AH76" s="26">
        <f>SQRT((G76-S76)^2+(H76-T76)^2+(I76-U76)^2)</f>
        <v>0.006555742891</v>
      </c>
      <c r="AI76" s="26">
        <f t="shared" si="6"/>
        <v>0.04233658659</v>
      </c>
    </row>
    <row r="77">
      <c r="A77" s="46"/>
      <c r="B77" s="46"/>
      <c r="C77" s="46"/>
      <c r="D77" s="46"/>
      <c r="E77" s="46"/>
      <c r="F77" s="46"/>
      <c r="G77" s="45">
        <v>-756.58100346</v>
      </c>
      <c r="H77" s="45">
        <v>-50.25802724</v>
      </c>
      <c r="I77" s="45">
        <v>110.34031889</v>
      </c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5">
        <v>24.0</v>
      </c>
      <c r="W77" s="46"/>
      <c r="X77" s="46"/>
      <c r="Y77" s="46"/>
      <c r="Z77" s="46"/>
      <c r="AA77" s="46"/>
      <c r="AB77" s="46"/>
      <c r="AC77" s="46"/>
      <c r="AD77" s="46"/>
      <c r="AG77" s="26">
        <f t="shared" si="4"/>
        <v>0</v>
      </c>
      <c r="AH77" s="13">
        <v>0.0</v>
      </c>
      <c r="AI77" s="26">
        <f t="shared" si="6"/>
        <v>0</v>
      </c>
    </row>
    <row r="78">
      <c r="C78" s="13">
        <v>-771.58100346</v>
      </c>
      <c r="D78" s="13">
        <v>-58.9182812</v>
      </c>
      <c r="E78" s="13">
        <v>120.3403188</v>
      </c>
      <c r="G78" s="13">
        <v>-756.58100346</v>
      </c>
      <c r="H78" s="13">
        <v>-50.25802724</v>
      </c>
      <c r="I78" s="13">
        <v>110.34031889</v>
      </c>
      <c r="K78" s="13">
        <v>138.590377890729</v>
      </c>
      <c r="L78" s="13">
        <v>115.658906273</v>
      </c>
      <c r="M78" s="13">
        <v>120.0</v>
      </c>
      <c r="N78" s="38"/>
      <c r="O78" s="13">
        <v>-771.587867</v>
      </c>
      <c r="P78" s="13">
        <v>-58.8845593</v>
      </c>
      <c r="Q78" s="13">
        <v>120.273715</v>
      </c>
      <c r="S78" s="13">
        <v>-756.58369974</v>
      </c>
      <c r="T78" s="13">
        <v>-50.2275806</v>
      </c>
      <c r="U78" s="13">
        <v>110.27713262</v>
      </c>
      <c r="V78" s="13">
        <v>25.0</v>
      </c>
      <c r="W78" s="13">
        <v>138.608432628202</v>
      </c>
      <c r="X78" s="13">
        <v>115.648497224776</v>
      </c>
      <c r="Y78" s="13">
        <v>119.988696459041</v>
      </c>
      <c r="Z78" s="22"/>
      <c r="AB78" s="13">
        <v>-0.5</v>
      </c>
      <c r="AC78" s="13">
        <v>-0.1</v>
      </c>
      <c r="AD78" s="13">
        <v>1.0</v>
      </c>
      <c r="AG78" s="26">
        <f t="shared" si="4"/>
        <v>0.07496893287</v>
      </c>
      <c r="AH78" s="26">
        <f t="shared" ref="AH78:AH82" si="7">SQRT((G78-S78)^2+(H78-T78)^2+(I78-U78)^2)</f>
        <v>0.07019097185</v>
      </c>
      <c r="AI78" s="26">
        <f t="shared" si="6"/>
        <v>0.02370847672</v>
      </c>
    </row>
    <row r="79">
      <c r="C79" s="13">
        <v>-765.2412575</v>
      </c>
      <c r="D79" s="13">
        <v>-54.37336638</v>
      </c>
      <c r="E79" s="13">
        <v>120.3403188</v>
      </c>
      <c r="G79" s="13">
        <v>-756.58100346</v>
      </c>
      <c r="H79" s="13">
        <v>-50.25802724</v>
      </c>
      <c r="I79" s="13">
        <v>110.34031889</v>
      </c>
      <c r="K79" s="13">
        <v>115.658906273</v>
      </c>
      <c r="L79" s="13">
        <v>138.59037789</v>
      </c>
      <c r="M79" s="13">
        <v>120.0</v>
      </c>
      <c r="N79" s="38"/>
      <c r="O79" s="13">
        <v>-765.2443541</v>
      </c>
      <c r="P79" s="13">
        <v>-65.2402314</v>
      </c>
      <c r="Q79" s="13">
        <v>120.35346078</v>
      </c>
      <c r="S79" s="13">
        <v>-756.56307235</v>
      </c>
      <c r="T79" s="13">
        <v>-50.2485003</v>
      </c>
      <c r="U79" s="13">
        <v>110.359295</v>
      </c>
      <c r="V79" s="13">
        <v>26.0</v>
      </c>
      <c r="W79" s="13">
        <v>115.725755232</v>
      </c>
      <c r="X79" s="13">
        <v>138.554576672</v>
      </c>
      <c r="Y79" s="13">
        <v>119.980701840953</v>
      </c>
      <c r="Z79" s="22"/>
      <c r="AB79" s="13">
        <v>-0.4</v>
      </c>
      <c r="AC79" s="13">
        <v>0.3</v>
      </c>
      <c r="AD79" s="13">
        <v>0.5</v>
      </c>
      <c r="AG79" s="26">
        <f t="shared" si="4"/>
        <v>10.86687341</v>
      </c>
      <c r="AH79" s="26">
        <f t="shared" si="7"/>
        <v>0.02779172615</v>
      </c>
      <c r="AI79" s="26">
        <f t="shared" si="6"/>
        <v>0.07824914998</v>
      </c>
    </row>
    <row r="80">
      <c r="C80" s="13">
        <v>-758.9207494</v>
      </c>
      <c r="D80" s="13">
        <v>-61.2580272</v>
      </c>
      <c r="E80" s="13">
        <v>120.34031889</v>
      </c>
      <c r="G80" s="13">
        <v>-756.58100346</v>
      </c>
      <c r="H80" s="13">
        <v>-50.25802724</v>
      </c>
      <c r="I80" s="13">
        <v>110.34031889</v>
      </c>
      <c r="K80" s="13">
        <v>64.34109372674</v>
      </c>
      <c r="L80" s="13">
        <v>138.5903778907</v>
      </c>
      <c r="M80" s="13">
        <v>120.0</v>
      </c>
      <c r="N80" s="38"/>
      <c r="O80" s="13">
        <v>-747.942993</v>
      </c>
      <c r="P80" s="13">
        <v>-65.2670194</v>
      </c>
      <c r="Q80" s="13">
        <v>120.27176198</v>
      </c>
      <c r="S80" s="13">
        <v>-756.56798031</v>
      </c>
      <c r="T80" s="13">
        <v>-50.2567518</v>
      </c>
      <c r="U80" s="13">
        <v>110.2567003</v>
      </c>
      <c r="V80" s="13">
        <v>27.0</v>
      </c>
      <c r="W80" s="13">
        <v>64.4531258408485</v>
      </c>
      <c r="X80" s="13">
        <v>138.63486808986</v>
      </c>
      <c r="Y80" s="13">
        <v>120.049836112</v>
      </c>
      <c r="Z80" s="22"/>
      <c r="AB80" s="13">
        <v>-0.5</v>
      </c>
      <c r="AC80" s="13">
        <v>0.4</v>
      </c>
      <c r="AD80" s="13">
        <v>0.5</v>
      </c>
      <c r="AG80" s="26">
        <f t="shared" si="4"/>
        <v>11.68708065</v>
      </c>
      <c r="AH80" s="26">
        <f t="shared" si="7"/>
        <v>0.0846362675</v>
      </c>
      <c r="AI80" s="26">
        <f t="shared" si="6"/>
        <v>0.1304385314</v>
      </c>
    </row>
    <row r="81">
      <c r="C81" s="13">
        <v>-747.92074942</v>
      </c>
      <c r="D81" s="13">
        <v>-65.2580272</v>
      </c>
      <c r="E81" s="13">
        <v>120.34031889</v>
      </c>
      <c r="G81" s="13">
        <v>-756.58100346</v>
      </c>
      <c r="H81" s="13">
        <v>-50.25802724</v>
      </c>
      <c r="I81" s="13">
        <v>110.34031889</v>
      </c>
      <c r="K81" s="13">
        <v>64.3410937267</v>
      </c>
      <c r="L81" s="13">
        <v>138.59037789</v>
      </c>
      <c r="M81" s="13">
        <v>120.0</v>
      </c>
      <c r="N81" s="38"/>
      <c r="O81" s="13">
        <v>-747.9429</v>
      </c>
      <c r="P81" s="13">
        <v>-65.2670194</v>
      </c>
      <c r="Q81" s="13">
        <v>120.271761</v>
      </c>
      <c r="S81" s="13">
        <v>-756.56798031</v>
      </c>
      <c r="T81" s="13">
        <v>-50.2567518</v>
      </c>
      <c r="U81" s="13">
        <v>110.25670031</v>
      </c>
      <c r="V81" s="13">
        <v>28.0</v>
      </c>
      <c r="W81" s="13">
        <v>64.4531258408</v>
      </c>
      <c r="X81" s="13">
        <v>138.63486808986</v>
      </c>
      <c r="Y81" s="13">
        <v>120.049836112</v>
      </c>
      <c r="Z81" s="22"/>
      <c r="AB81" s="13">
        <v>-0.5</v>
      </c>
      <c r="AC81" s="13">
        <v>-0.4</v>
      </c>
      <c r="AD81" s="13">
        <v>0.5</v>
      </c>
      <c r="AG81" s="26">
        <f t="shared" si="4"/>
        <v>0.07260641939</v>
      </c>
      <c r="AH81" s="26">
        <f t="shared" si="7"/>
        <v>0.08463625762</v>
      </c>
      <c r="AI81" s="26">
        <f t="shared" si="6"/>
        <v>0.1304385316</v>
      </c>
    </row>
    <row r="82">
      <c r="C82" s="13">
        <v>-741.58100346</v>
      </c>
      <c r="D82" s="13">
        <v>-58.9182812</v>
      </c>
      <c r="E82" s="13">
        <v>120.3403188</v>
      </c>
      <c r="G82" s="13">
        <v>-756.58100346</v>
      </c>
      <c r="H82" s="13">
        <v>-50.25802724</v>
      </c>
      <c r="I82" s="13">
        <v>110.34031889</v>
      </c>
      <c r="K82" s="13">
        <v>40.53534263</v>
      </c>
      <c r="L82" s="13">
        <v>115.65890627325</v>
      </c>
      <c r="M82" s="13">
        <v>120.0</v>
      </c>
      <c r="N82" s="38"/>
      <c r="O82" s="13">
        <v>-741.57953553</v>
      </c>
      <c r="P82" s="13">
        <v>-58.939506</v>
      </c>
      <c r="Q82" s="13">
        <v>120.270509</v>
      </c>
      <c r="S82" s="13">
        <v>-756.56377645</v>
      </c>
      <c r="T82" s="13">
        <v>-50.25443</v>
      </c>
      <c r="U82" s="13">
        <v>110.2684066</v>
      </c>
      <c r="V82" s="13">
        <v>29.0</v>
      </c>
      <c r="W82" s="13">
        <v>41.477831090917</v>
      </c>
      <c r="X82" s="13">
        <v>115.737804908</v>
      </c>
      <c r="Y82" s="13">
        <v>120.006957776536</v>
      </c>
      <c r="Z82" s="22"/>
      <c r="AB82" s="13">
        <v>-1.0</v>
      </c>
      <c r="AC82" s="13">
        <v>0.0</v>
      </c>
      <c r="AD82" s="13">
        <v>0.5</v>
      </c>
      <c r="AG82" s="26">
        <f t="shared" si="4"/>
        <v>0.07297982687</v>
      </c>
      <c r="AH82" s="26">
        <f t="shared" si="7"/>
        <v>0.07403436676</v>
      </c>
      <c r="AI82" s="26">
        <f t="shared" si="6"/>
        <v>0.9458107127</v>
      </c>
    </row>
    <row r="83">
      <c r="A83" s="46"/>
      <c r="B83" s="46"/>
      <c r="C83" s="46"/>
      <c r="D83" s="46"/>
      <c r="E83" s="46"/>
      <c r="F83" s="46"/>
      <c r="G83" s="45"/>
      <c r="H83" s="45"/>
      <c r="I83" s="45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5">
        <v>30.0</v>
      </c>
      <c r="W83" s="46"/>
      <c r="X83" s="46"/>
      <c r="Y83" s="46"/>
      <c r="Z83" s="22"/>
      <c r="AA83" s="46"/>
      <c r="AB83" s="46"/>
      <c r="AC83" s="46"/>
      <c r="AD83" s="46"/>
    </row>
    <row r="84">
      <c r="N84" s="38"/>
      <c r="Z84" s="22"/>
    </row>
    <row r="85">
      <c r="N85" s="38"/>
      <c r="Z85" s="22"/>
    </row>
    <row r="86">
      <c r="N86" s="38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>
      <c r="A89" s="50" t="s">
        <v>50</v>
      </c>
      <c r="B89" s="50"/>
      <c r="C89" s="50" t="s">
        <v>59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22"/>
      <c r="AA89" s="41"/>
      <c r="AB89" s="41"/>
      <c r="AC89" s="41"/>
      <c r="AD89" s="41"/>
      <c r="AE89" s="43"/>
      <c r="AF89" s="43"/>
      <c r="AG89" s="43" t="s">
        <v>52</v>
      </c>
      <c r="AH89" s="41"/>
      <c r="AI89" s="41"/>
      <c r="AJ89" s="41"/>
    </row>
    <row r="90">
      <c r="D90" s="51" t="s">
        <v>26</v>
      </c>
      <c r="H90" s="16" t="s">
        <v>27</v>
      </c>
      <c r="L90" s="16" t="s">
        <v>28</v>
      </c>
      <c r="N90" s="38"/>
      <c r="O90" s="16" t="s">
        <v>26</v>
      </c>
      <c r="T90" s="16" t="s">
        <v>27</v>
      </c>
      <c r="X90" s="16" t="s">
        <v>28</v>
      </c>
      <c r="Z90" s="22"/>
      <c r="AC90" s="16" t="s">
        <v>51</v>
      </c>
    </row>
    <row r="91">
      <c r="A91" s="16"/>
      <c r="B91" s="16"/>
      <c r="C91" s="16" t="s">
        <v>17</v>
      </c>
      <c r="D91" s="16" t="s">
        <v>18</v>
      </c>
      <c r="E91" s="16" t="s">
        <v>20</v>
      </c>
      <c r="G91" s="16" t="s">
        <v>17</v>
      </c>
      <c r="H91" s="16" t="s">
        <v>18</v>
      </c>
      <c r="I91" s="16" t="s">
        <v>20</v>
      </c>
      <c r="K91" s="16" t="s">
        <v>17</v>
      </c>
      <c r="L91" s="16" t="s">
        <v>18</v>
      </c>
      <c r="M91" s="16" t="s">
        <v>20</v>
      </c>
      <c r="N91" s="38"/>
      <c r="O91" s="16" t="s">
        <v>17</v>
      </c>
      <c r="P91" s="16" t="s">
        <v>18</v>
      </c>
      <c r="Q91" s="16" t="s">
        <v>20</v>
      </c>
      <c r="S91" s="16" t="s">
        <v>17</v>
      </c>
      <c r="T91" s="16" t="s">
        <v>18</v>
      </c>
      <c r="U91" s="16" t="s">
        <v>20</v>
      </c>
      <c r="W91" s="16" t="s">
        <v>17</v>
      </c>
      <c r="X91" s="16" t="s">
        <v>18</v>
      </c>
      <c r="Y91" s="16" t="s">
        <v>20</v>
      </c>
      <c r="Z91" s="22"/>
      <c r="AB91" s="16" t="s">
        <v>17</v>
      </c>
      <c r="AC91" s="16" t="s">
        <v>18</v>
      </c>
      <c r="AD91" s="16" t="s">
        <v>20</v>
      </c>
      <c r="AE91" s="13"/>
      <c r="AF91" s="13"/>
      <c r="AG91" s="13" t="s">
        <v>60</v>
      </c>
      <c r="AH91" s="13" t="s">
        <v>54</v>
      </c>
      <c r="AI91" s="13" t="s">
        <v>61</v>
      </c>
      <c r="AJ91" s="13"/>
    </row>
    <row r="92">
      <c r="A92" s="13"/>
      <c r="B92" s="13"/>
      <c r="C92" s="13">
        <v>-617.01024057</v>
      </c>
      <c r="D92" s="13">
        <v>-50.06067032</v>
      </c>
      <c r="E92" s="13">
        <v>129.2505494</v>
      </c>
      <c r="F92" s="13">
        <v>0.0</v>
      </c>
      <c r="G92" s="13">
        <v>-617.01024057</v>
      </c>
      <c r="H92" s="13">
        <v>-50.06067032</v>
      </c>
      <c r="I92" s="13">
        <v>109.2505494</v>
      </c>
      <c r="K92" s="13">
        <v>90.0</v>
      </c>
      <c r="L92" s="13">
        <v>90.0</v>
      </c>
      <c r="M92" s="13">
        <v>180.0</v>
      </c>
      <c r="N92" s="38"/>
      <c r="O92" s="13">
        <v>-617.05986</v>
      </c>
      <c r="P92" s="13">
        <v>-49.981763</v>
      </c>
      <c r="Q92" s="13">
        <v>129.30247</v>
      </c>
      <c r="S92" s="13">
        <v>-617.062</v>
      </c>
      <c r="T92" s="13">
        <v>-50.002498</v>
      </c>
      <c r="U92" s="13">
        <v>109.302</v>
      </c>
      <c r="W92" s="13">
        <v>89.9924907461</v>
      </c>
      <c r="X92" s="13">
        <v>89.940597938</v>
      </c>
      <c r="Y92" s="13">
        <v>179.9401251817</v>
      </c>
      <c r="Z92" s="22"/>
      <c r="AB92" s="13">
        <v>-0.5</v>
      </c>
      <c r="AC92" s="13">
        <v>0.0</v>
      </c>
      <c r="AD92" s="13">
        <v>0.0</v>
      </c>
      <c r="AE92" s="13"/>
      <c r="AF92" s="13"/>
      <c r="AG92" s="13">
        <f t="shared" ref="AG92:AG122" si="8">SQRT((C92 - O92)^2 + (D92-P92)^2 + (E92-Q92)^2)</f>
        <v>0.1066967745</v>
      </c>
      <c r="AH92" s="26">
        <f t="shared" ref="AH92:AH122" si="9">SQRT((G92-S92)^2 + (H92-T92)^2 + (I92-U92)^2)</f>
        <v>0.09332856823</v>
      </c>
      <c r="AI92" s="26">
        <f t="shared" ref="AI92:AI122" si="10">SQRT((K92-W92)^2 + (L92-X92)^2 + (M92-Y92)^2)</f>
        <v>0.08467578007</v>
      </c>
    </row>
    <row r="93">
      <c r="A93" s="52"/>
      <c r="B93" s="52"/>
      <c r="C93" s="52">
        <v>-609.9391727</v>
      </c>
      <c r="D93" s="52">
        <v>-42.9896025</v>
      </c>
      <c r="E93" s="52">
        <v>126.571057</v>
      </c>
      <c r="F93" s="52">
        <v>1.0</v>
      </c>
      <c r="G93" s="52">
        <v>-617.01024</v>
      </c>
      <c r="H93" s="52">
        <v>-50.06067</v>
      </c>
      <c r="I93" s="52">
        <v>109.25054</v>
      </c>
      <c r="J93" s="53"/>
      <c r="K93" s="52">
        <v>69.29518894536</v>
      </c>
      <c r="L93" s="52">
        <v>69.29518894</v>
      </c>
      <c r="M93" s="52">
        <v>150.0</v>
      </c>
      <c r="N93" s="53"/>
      <c r="O93" s="52">
        <v>-571.904259</v>
      </c>
      <c r="P93" s="52">
        <v>-101.281326</v>
      </c>
      <c r="Q93" s="52">
        <v>116.7502476</v>
      </c>
      <c r="R93" s="53"/>
      <c r="S93" s="52">
        <v>-576.4956767</v>
      </c>
      <c r="T93" s="52">
        <v>-107.3098542</v>
      </c>
      <c r="U93" s="52">
        <v>98.241446</v>
      </c>
      <c r="V93" s="53"/>
      <c r="W93" s="52">
        <v>45.7697508356</v>
      </c>
      <c r="X93" s="52">
        <v>59.4636515586</v>
      </c>
      <c r="Y93" s="52">
        <v>120.348295183</v>
      </c>
      <c r="Z93" s="22"/>
      <c r="AA93" s="53"/>
      <c r="AB93" s="52" t="s">
        <v>45</v>
      </c>
      <c r="AC93" s="53"/>
      <c r="AD93" s="53"/>
      <c r="AE93" s="52"/>
      <c r="AF93" s="52"/>
      <c r="AG93" s="52">
        <f t="shared" si="8"/>
        <v>70.29244615</v>
      </c>
      <c r="AH93" s="53">
        <f t="shared" si="9"/>
        <v>70.99365522</v>
      </c>
      <c r="AI93" s="53">
        <f t="shared" si="10"/>
        <v>39.10663581</v>
      </c>
      <c r="AJ93" s="53"/>
    </row>
    <row r="94">
      <c r="A94" s="52"/>
      <c r="B94" s="52"/>
      <c r="C94" s="52">
        <v>-617.01024</v>
      </c>
      <c r="D94" s="52">
        <v>-40.06067</v>
      </c>
      <c r="E94" s="52">
        <v>126.571057</v>
      </c>
      <c r="F94" s="52">
        <v>2.0</v>
      </c>
      <c r="G94" s="52">
        <v>-617.0102405</v>
      </c>
      <c r="H94" s="52">
        <v>-50.0606703</v>
      </c>
      <c r="I94" s="52">
        <v>109.250549</v>
      </c>
      <c r="J94" s="53"/>
      <c r="K94" s="52">
        <v>90.0</v>
      </c>
      <c r="L94" s="52">
        <v>60.0</v>
      </c>
      <c r="M94" s="52">
        <v>150.0</v>
      </c>
      <c r="N94" s="53"/>
      <c r="O94" s="52">
        <v>-736.10932</v>
      </c>
      <c r="P94" s="52">
        <v>-56.07468</v>
      </c>
      <c r="Q94" s="52">
        <v>192.8491999</v>
      </c>
      <c r="R94" s="53"/>
      <c r="S94" s="52">
        <v>-750.060197</v>
      </c>
      <c r="T94" s="52">
        <v>-66.23637</v>
      </c>
      <c r="U94" s="52">
        <v>182.744095</v>
      </c>
      <c r="V94" s="53"/>
      <c r="W94" s="52">
        <v>45.76975083564</v>
      </c>
      <c r="X94" s="52">
        <v>59.4636515586313</v>
      </c>
      <c r="Y94" s="52">
        <v>120.34829518338</v>
      </c>
      <c r="Z94" s="22"/>
      <c r="AA94" s="53"/>
      <c r="AB94" s="52" t="s">
        <v>45</v>
      </c>
      <c r="AC94" s="53"/>
      <c r="AD94" s="53"/>
      <c r="AE94" s="52"/>
      <c r="AF94" s="52"/>
      <c r="AG94" s="52">
        <f t="shared" si="8"/>
        <v>137.2364077</v>
      </c>
      <c r="AH94" s="53">
        <f t="shared" si="9"/>
        <v>152.8569445</v>
      </c>
      <c r="AI94" s="53">
        <f t="shared" si="10"/>
        <v>53.25247609</v>
      </c>
      <c r="AJ94" s="53"/>
    </row>
    <row r="95">
      <c r="A95" s="13"/>
      <c r="B95" s="13"/>
      <c r="C95" s="13">
        <v>-624.081308</v>
      </c>
      <c r="D95" s="13">
        <v>-42.989602</v>
      </c>
      <c r="E95" s="13">
        <v>126.571034</v>
      </c>
      <c r="F95" s="13">
        <v>3.0</v>
      </c>
      <c r="G95" s="13">
        <v>-617.0102405</v>
      </c>
      <c r="H95" s="13">
        <v>-50.0606703</v>
      </c>
      <c r="I95" s="13">
        <v>109.25054</v>
      </c>
      <c r="K95" s="13">
        <v>110.7048110546</v>
      </c>
      <c r="L95" s="13">
        <v>69.2951889453</v>
      </c>
      <c r="M95" s="13">
        <v>149.9999</v>
      </c>
      <c r="N95" s="38"/>
      <c r="O95" s="13">
        <v>-624.10997134</v>
      </c>
      <c r="P95" s="13">
        <v>-42.93929</v>
      </c>
      <c r="Q95" s="13">
        <v>126.582383</v>
      </c>
      <c r="S95" s="13">
        <v>-617.05450665</v>
      </c>
      <c r="T95" s="13">
        <v>-50.031289</v>
      </c>
      <c r="U95" s="13">
        <v>109.26407035</v>
      </c>
      <c r="W95" s="13">
        <v>110.65703265</v>
      </c>
      <c r="X95" s="13">
        <v>69.23107302</v>
      </c>
      <c r="Y95" s="13">
        <v>149.987426993</v>
      </c>
      <c r="Z95" s="22"/>
      <c r="AB95" s="13">
        <v>0.3</v>
      </c>
      <c r="AC95" s="13">
        <v>-1.0</v>
      </c>
      <c r="AD95" s="13">
        <v>0.0</v>
      </c>
      <c r="AE95" s="13"/>
      <c r="AF95" s="13"/>
      <c r="AG95" s="13">
        <f t="shared" si="8"/>
        <v>0.05900579806</v>
      </c>
      <c r="AH95" s="26">
        <f t="shared" si="9"/>
        <v>0.05482538825</v>
      </c>
      <c r="AI95" s="26">
        <f t="shared" si="10"/>
        <v>0.08092715074</v>
      </c>
    </row>
    <row r="96">
      <c r="A96" s="13"/>
      <c r="B96" s="13"/>
      <c r="C96" s="13">
        <v>-627.0102405</v>
      </c>
      <c r="D96" s="13">
        <v>-50.06067</v>
      </c>
      <c r="E96" s="13">
        <v>126.5710574</v>
      </c>
      <c r="F96" s="13">
        <v>4.0</v>
      </c>
      <c r="G96" s="13">
        <v>-617.0102</v>
      </c>
      <c r="H96" s="13">
        <v>-50.0606703</v>
      </c>
      <c r="I96" s="13">
        <v>109.250549</v>
      </c>
      <c r="K96" s="13">
        <v>120.0</v>
      </c>
      <c r="L96" s="13">
        <v>90.0</v>
      </c>
      <c r="M96" s="13">
        <v>150.0</v>
      </c>
      <c r="N96" s="38"/>
      <c r="O96" s="13">
        <v>-627.017376</v>
      </c>
      <c r="P96" s="13">
        <v>-50.035719</v>
      </c>
      <c r="Q96" s="13">
        <v>126.5123557</v>
      </c>
      <c r="S96" s="13">
        <v>-617.00915</v>
      </c>
      <c r="T96" s="13">
        <v>-50.060392</v>
      </c>
      <c r="U96" s="13">
        <v>109.19661569</v>
      </c>
      <c r="W96" s="13">
        <v>120.0272</v>
      </c>
      <c r="X96" s="13">
        <v>89.92931</v>
      </c>
      <c r="Y96" s="13">
        <v>149.97343</v>
      </c>
      <c r="Z96" s="22"/>
      <c r="AB96" s="13">
        <v>0.0</v>
      </c>
      <c r="AC96" s="13">
        <v>0.0</v>
      </c>
      <c r="AD96" s="13">
        <v>0.0</v>
      </c>
      <c r="AE96" s="13"/>
      <c r="AF96" s="13"/>
      <c r="AG96" s="13">
        <f t="shared" si="8"/>
        <v>0.06418221984</v>
      </c>
      <c r="AH96" s="26">
        <f t="shared" si="9"/>
        <v>0.05394424787</v>
      </c>
      <c r="AI96" s="26">
        <f t="shared" si="10"/>
        <v>0.08026755883</v>
      </c>
    </row>
    <row r="97">
      <c r="A97" s="13"/>
      <c r="B97" s="13"/>
      <c r="C97" s="13">
        <v>-625.670494</v>
      </c>
      <c r="D97" s="13">
        <v>-55.0606703</v>
      </c>
      <c r="E97" s="13">
        <v>126.571057</v>
      </c>
      <c r="F97" s="13">
        <v>5.0</v>
      </c>
      <c r="G97" s="13">
        <v>-617.01024</v>
      </c>
      <c r="H97" s="13">
        <v>-50.0606</v>
      </c>
      <c r="I97" s="13">
        <v>109.25054</v>
      </c>
      <c r="K97" s="13">
        <v>115.6589062732</v>
      </c>
      <c r="L97" s="13">
        <v>104.477512185929</v>
      </c>
      <c r="M97" s="13">
        <v>149.9999</v>
      </c>
      <c r="N97" s="38"/>
      <c r="O97" s="13">
        <v>-625.71539</v>
      </c>
      <c r="P97" s="13">
        <v>-55.01725</v>
      </c>
      <c r="Q97" s="13">
        <v>126.5838</v>
      </c>
      <c r="S97" s="13">
        <v>-617.041193</v>
      </c>
      <c r="T97" s="13">
        <v>-50.040348</v>
      </c>
      <c r="U97" s="13">
        <v>109.263652</v>
      </c>
      <c r="W97" s="13">
        <v>115.7032556008</v>
      </c>
      <c r="X97" s="13">
        <v>104.40918021</v>
      </c>
      <c r="Y97" s="13">
        <v>149.99811569</v>
      </c>
      <c r="Z97" s="22"/>
      <c r="AB97" s="13">
        <v>-1.41</v>
      </c>
      <c r="AC97" s="13">
        <v>-1.41</v>
      </c>
      <c r="AD97" s="13">
        <v>0.0</v>
      </c>
      <c r="AE97" s="13"/>
      <c r="AF97" s="13"/>
      <c r="AG97" s="13">
        <f t="shared" si="8"/>
        <v>0.06374446891</v>
      </c>
      <c r="AH97" s="26">
        <f t="shared" si="9"/>
        <v>0.03924482459</v>
      </c>
      <c r="AI97" s="26">
        <f t="shared" si="10"/>
        <v>0.08148193392</v>
      </c>
    </row>
    <row r="98">
      <c r="A98" s="52"/>
      <c r="B98" s="52"/>
      <c r="C98" s="52">
        <v>-622.01024</v>
      </c>
      <c r="D98" s="52">
        <v>-58.72092</v>
      </c>
      <c r="E98" s="52">
        <v>126.5710574</v>
      </c>
      <c r="F98" s="52">
        <v>6.0</v>
      </c>
      <c r="G98" s="52">
        <v>-617.0102</v>
      </c>
      <c r="H98" s="52">
        <v>-50.0606703</v>
      </c>
      <c r="I98" s="52">
        <v>109.25054</v>
      </c>
      <c r="J98" s="53"/>
      <c r="K98" s="52">
        <v>104.477512185929</v>
      </c>
      <c r="L98" s="52">
        <v>115.658906273255</v>
      </c>
      <c r="M98" s="52">
        <v>150.0</v>
      </c>
      <c r="N98" s="53"/>
      <c r="O98" s="52">
        <v>-622.033222</v>
      </c>
      <c r="P98" s="52">
        <v>-58.71331</v>
      </c>
      <c r="Q98" s="52">
        <v>-58.71331</v>
      </c>
      <c r="R98" s="53"/>
      <c r="S98" s="52">
        <v>-617.0150081</v>
      </c>
      <c r="T98" s="52">
        <v>-50.074961</v>
      </c>
      <c r="U98" s="52">
        <v>109.19650583</v>
      </c>
      <c r="V98" s="53"/>
      <c r="W98" s="52">
        <v>104.5314090694</v>
      </c>
      <c r="X98" s="52">
        <v>115.58932416</v>
      </c>
      <c r="Y98" s="52">
        <v>150.03248958349</v>
      </c>
      <c r="Z98" s="53"/>
      <c r="AA98" s="53"/>
      <c r="AB98" s="52">
        <v>-0.3</v>
      </c>
      <c r="AC98" s="52">
        <v>0.0</v>
      </c>
      <c r="AD98" s="52">
        <v>0.0</v>
      </c>
      <c r="AE98" s="52"/>
      <c r="AF98" s="52"/>
      <c r="AG98" s="52">
        <f t="shared" si="8"/>
        <v>185.284369</v>
      </c>
      <c r="AH98" s="53">
        <f t="shared" si="9"/>
        <v>0.05609842653</v>
      </c>
      <c r="AI98" s="53">
        <f t="shared" si="10"/>
        <v>0.09381960119</v>
      </c>
      <c r="AJ98" s="53"/>
    </row>
    <row r="99">
      <c r="A99" s="13"/>
      <c r="B99" s="13"/>
      <c r="C99" s="13">
        <v>-617.0102</v>
      </c>
      <c r="D99" s="13">
        <v>-60.06067</v>
      </c>
      <c r="E99" s="13">
        <v>126.571057</v>
      </c>
      <c r="F99" s="13">
        <v>7.0</v>
      </c>
      <c r="G99" s="13">
        <v>-617.01024</v>
      </c>
      <c r="H99" s="13">
        <v>-50.0606703</v>
      </c>
      <c r="I99" s="13">
        <v>109.06067031</v>
      </c>
      <c r="K99" s="13">
        <v>90.0</v>
      </c>
      <c r="L99" s="13">
        <v>120.0</v>
      </c>
      <c r="M99" s="13">
        <v>149.999</v>
      </c>
      <c r="N99" s="38"/>
      <c r="O99" s="13">
        <v>-617.0384</v>
      </c>
      <c r="P99" s="13">
        <v>-60.009472</v>
      </c>
      <c r="Q99" s="13">
        <v>126.566757</v>
      </c>
      <c r="S99" s="13">
        <v>-617.019401</v>
      </c>
      <c r="T99" s="13">
        <v>-50.026957</v>
      </c>
      <c r="U99" s="13">
        <v>109.236176</v>
      </c>
      <c r="W99" s="13">
        <v>90.053434</v>
      </c>
      <c r="X99" s="13">
        <v>119.9423</v>
      </c>
      <c r="Y99" s="13">
        <v>150.057764</v>
      </c>
      <c r="Z99" s="22"/>
      <c r="AB99" s="13">
        <v>-0.4</v>
      </c>
      <c r="AC99" s="13">
        <v>0.0</v>
      </c>
      <c r="AD99" s="13">
        <v>0.0</v>
      </c>
      <c r="AE99" s="13"/>
      <c r="AF99" s="13"/>
      <c r="AG99" s="13">
        <f t="shared" si="8"/>
        <v>0.0586085762</v>
      </c>
      <c r="AH99" s="26">
        <f t="shared" si="9"/>
        <v>0.1789490367</v>
      </c>
      <c r="AI99" s="26">
        <f t="shared" si="10"/>
        <v>0.09817173754</v>
      </c>
    </row>
    <row r="100">
      <c r="A100" s="13"/>
      <c r="B100" s="13"/>
      <c r="C100" s="13">
        <v>-612.01024</v>
      </c>
      <c r="D100" s="13">
        <v>-58.72092</v>
      </c>
      <c r="E100" s="13">
        <v>126.571057</v>
      </c>
      <c r="F100" s="13">
        <v>8.0</v>
      </c>
      <c r="G100" s="13">
        <v>-617.0102405</v>
      </c>
      <c r="H100" s="13">
        <v>-50.06067</v>
      </c>
      <c r="I100" s="13">
        <v>109.250549</v>
      </c>
      <c r="K100" s="13">
        <v>75.522487814</v>
      </c>
      <c r="L100" s="13">
        <v>115.658906273</v>
      </c>
      <c r="M100" s="13">
        <v>150.0</v>
      </c>
      <c r="N100" s="38"/>
      <c r="O100" s="13">
        <v>-612.048182</v>
      </c>
      <c r="P100" s="13">
        <v>-58.6694007</v>
      </c>
      <c r="Q100" s="13">
        <v>126.5748</v>
      </c>
      <c r="S100" s="13">
        <v>-617.0309412</v>
      </c>
      <c r="T100" s="13">
        <v>-50.02237</v>
      </c>
      <c r="U100" s="13">
        <v>109.24277</v>
      </c>
      <c r="W100" s="13">
        <v>75.5734934159</v>
      </c>
      <c r="X100" s="13">
        <v>115.6168862428</v>
      </c>
      <c r="Y100" s="13">
        <v>150.066365637</v>
      </c>
      <c r="Z100" s="22"/>
      <c r="AB100" s="13">
        <v>-0.2</v>
      </c>
      <c r="AC100" s="13">
        <v>0.2</v>
      </c>
      <c r="AD100" s="13">
        <v>0.0</v>
      </c>
      <c r="AE100" s="13"/>
      <c r="AF100" s="13"/>
      <c r="AG100" s="13">
        <f t="shared" si="8"/>
        <v>0.064092462</v>
      </c>
      <c r="AH100" s="26">
        <f t="shared" si="9"/>
        <v>0.04422580493</v>
      </c>
      <c r="AI100" s="26">
        <f t="shared" si="10"/>
        <v>0.0936570987</v>
      </c>
    </row>
    <row r="101">
      <c r="A101" s="13"/>
      <c r="B101" s="13"/>
      <c r="C101" s="13">
        <v>-608.3499</v>
      </c>
      <c r="D101" s="13">
        <v>-55.06067</v>
      </c>
      <c r="E101" s="13">
        <v>126.571057</v>
      </c>
      <c r="F101" s="13">
        <v>9.0</v>
      </c>
      <c r="G101" s="13">
        <v>-617.01024</v>
      </c>
      <c r="H101" s="13">
        <v>-50.06067</v>
      </c>
      <c r="I101" s="13">
        <v>109.250549</v>
      </c>
      <c r="K101" s="13">
        <v>64.34109372</v>
      </c>
      <c r="L101" s="13">
        <v>104.47751218</v>
      </c>
      <c r="M101" s="13">
        <v>149.9999999</v>
      </c>
      <c r="N101" s="38"/>
      <c r="O101" s="13">
        <v>-608.37686998</v>
      </c>
      <c r="P101" s="13">
        <v>-54.99898</v>
      </c>
      <c r="Q101" s="13">
        <v>126.58991962</v>
      </c>
      <c r="S101" s="13">
        <v>-617.0284</v>
      </c>
      <c r="T101" s="13">
        <v>-50.00212</v>
      </c>
      <c r="U101" s="13">
        <v>109.26417</v>
      </c>
      <c r="W101" s="13">
        <v>64.36862368563</v>
      </c>
      <c r="X101" s="13">
        <v>104.46822429</v>
      </c>
      <c r="Y101" s="13">
        <v>150.0300052641</v>
      </c>
      <c r="Z101" s="22"/>
      <c r="AB101" s="13">
        <v>0.9</v>
      </c>
      <c r="AC101" s="13">
        <v>0.0</v>
      </c>
      <c r="AD101" s="13">
        <v>0.0</v>
      </c>
      <c r="AE101" s="13"/>
      <c r="AF101" s="13"/>
      <c r="AG101" s="13">
        <f t="shared" si="8"/>
        <v>0.0699201999</v>
      </c>
      <c r="AH101" s="26">
        <f t="shared" si="9"/>
        <v>0.0627966539</v>
      </c>
      <c r="AI101" s="26">
        <f t="shared" si="10"/>
        <v>0.04176704183</v>
      </c>
    </row>
    <row r="102">
      <c r="A102" s="52"/>
      <c r="B102" s="52"/>
      <c r="C102" s="52">
        <v>-607.01024</v>
      </c>
      <c r="D102" s="52">
        <v>-50.0606703</v>
      </c>
      <c r="E102" s="52">
        <v>126.571057</v>
      </c>
      <c r="F102" s="52">
        <v>10.0</v>
      </c>
      <c r="G102" s="52">
        <v>-617.0102</v>
      </c>
      <c r="H102" s="52">
        <v>-50.06067</v>
      </c>
      <c r="I102" s="52">
        <v>109.2505494</v>
      </c>
      <c r="J102" s="53"/>
      <c r="K102" s="52">
        <v>60.0</v>
      </c>
      <c r="L102" s="52">
        <v>90.0</v>
      </c>
      <c r="M102" s="52">
        <v>150.0</v>
      </c>
      <c r="N102" s="53"/>
      <c r="O102" s="52">
        <v>-543.6974</v>
      </c>
      <c r="P102" s="52">
        <v>-254.4444</v>
      </c>
      <c r="Q102" s="52">
        <v>205.78569</v>
      </c>
      <c r="R102" s="53"/>
      <c r="S102" s="52">
        <v>-554.13937</v>
      </c>
      <c r="T102" s="52">
        <v>-261.143</v>
      </c>
      <c r="U102" s="52">
        <v>190.215131</v>
      </c>
      <c r="V102" s="53"/>
      <c r="W102" s="52">
        <v>58.527179</v>
      </c>
      <c r="X102" s="52">
        <v>69.61673</v>
      </c>
      <c r="Y102" s="52">
        <v>141.126017</v>
      </c>
      <c r="Z102" s="22"/>
      <c r="AA102" s="53"/>
      <c r="AB102" s="52" t="s">
        <v>45</v>
      </c>
      <c r="AC102" s="53"/>
      <c r="AD102" s="53"/>
      <c r="AE102" s="52"/>
      <c r="AF102" s="52"/>
      <c r="AG102" s="52">
        <f t="shared" si="8"/>
        <v>228.1582406</v>
      </c>
      <c r="AH102" s="53">
        <f t="shared" si="9"/>
        <v>234.6566743</v>
      </c>
      <c r="AI102" s="53">
        <f t="shared" si="10"/>
        <v>22.27991185</v>
      </c>
      <c r="AJ102" s="53"/>
    </row>
    <row r="103">
      <c r="A103" s="52"/>
      <c r="B103" s="52"/>
      <c r="C103" s="52">
        <v>-607.01024</v>
      </c>
      <c r="D103" s="52">
        <v>-40.06067</v>
      </c>
      <c r="E103" s="52">
        <v>123.392685</v>
      </c>
      <c r="F103" s="52">
        <v>11.0</v>
      </c>
      <c r="G103" s="52">
        <v>-617.01024</v>
      </c>
      <c r="H103" s="52">
        <v>-50.06067</v>
      </c>
      <c r="I103" s="52">
        <v>109.25054</v>
      </c>
      <c r="J103" s="53"/>
      <c r="K103" s="52">
        <v>60.0</v>
      </c>
      <c r="L103" s="52">
        <v>60.0</v>
      </c>
      <c r="M103" s="52">
        <v>135.0</v>
      </c>
      <c r="N103" s="53"/>
      <c r="O103" s="52">
        <v>-556.76491771</v>
      </c>
      <c r="P103" s="52">
        <v>-127.542612</v>
      </c>
      <c r="Q103" s="52">
        <v>71.556023</v>
      </c>
      <c r="R103" s="53"/>
      <c r="S103" s="52">
        <v>-560.4233</v>
      </c>
      <c r="T103" s="52">
        <v>-133.29447</v>
      </c>
      <c r="U103" s="52">
        <v>52.75357</v>
      </c>
      <c r="V103" s="53"/>
      <c r="W103" s="52">
        <v>79.46007495</v>
      </c>
      <c r="X103" s="52">
        <v>73.2860924</v>
      </c>
      <c r="Y103" s="52">
        <v>160.0721378405</v>
      </c>
      <c r="Z103" s="22"/>
      <c r="AA103" s="53"/>
      <c r="AB103" s="52" t="s">
        <v>45</v>
      </c>
      <c r="AC103" s="53"/>
      <c r="AD103" s="53"/>
      <c r="AE103" s="52"/>
      <c r="AF103" s="52"/>
      <c r="AG103" s="52">
        <f t="shared" si="8"/>
        <v>113.4227584</v>
      </c>
      <c r="AH103" s="53">
        <f t="shared" si="9"/>
        <v>115.4203399</v>
      </c>
      <c r="AI103" s="53">
        <f t="shared" si="10"/>
        <v>34.40678515</v>
      </c>
      <c r="AJ103" s="53"/>
    </row>
    <row r="104">
      <c r="A104" s="13"/>
      <c r="B104" s="13"/>
      <c r="C104" s="13">
        <v>-617.01024</v>
      </c>
      <c r="D104" s="13">
        <v>-35.91853</v>
      </c>
      <c r="E104" s="13">
        <v>123.392685</v>
      </c>
      <c r="F104" s="13">
        <v>12.0</v>
      </c>
      <c r="G104" s="13">
        <v>-617.01024</v>
      </c>
      <c r="H104" s="13">
        <v>-50.0606703</v>
      </c>
      <c r="I104" s="13">
        <v>109.250549</v>
      </c>
      <c r="K104" s="13">
        <v>90.0</v>
      </c>
      <c r="L104" s="13">
        <v>45.0</v>
      </c>
      <c r="M104" s="13">
        <v>135.0</v>
      </c>
      <c r="N104" s="38"/>
      <c r="O104" s="13">
        <v>-616.9797</v>
      </c>
      <c r="P104" s="13">
        <v>-35.8926979</v>
      </c>
      <c r="Q104" s="13">
        <v>123.30274</v>
      </c>
      <c r="S104" s="13">
        <v>-617.004879</v>
      </c>
      <c r="T104" s="13">
        <v>-50.0409028</v>
      </c>
      <c r="U104" s="13">
        <v>109.1667</v>
      </c>
      <c r="W104" s="13">
        <v>89.928098725</v>
      </c>
      <c r="X104" s="13">
        <v>44.97540551</v>
      </c>
      <c r="Y104" s="13">
        <v>134.975315286</v>
      </c>
      <c r="Z104" s="22"/>
      <c r="AB104" s="13">
        <v>0.0</v>
      </c>
      <c r="AC104" s="13">
        <v>-1.5</v>
      </c>
      <c r="AD104" s="13">
        <v>0.0</v>
      </c>
      <c r="AE104" s="13"/>
      <c r="AF104" s="13"/>
      <c r="AG104" s="13">
        <f t="shared" si="8"/>
        <v>0.098438265</v>
      </c>
      <c r="AH104" s="26">
        <f t="shared" si="9"/>
        <v>0.08631424667</v>
      </c>
      <c r="AI104" s="26">
        <f t="shared" si="10"/>
        <v>0.07990004625</v>
      </c>
    </row>
    <row r="105">
      <c r="A105" s="13"/>
      <c r="B105" s="13"/>
      <c r="C105" s="13">
        <v>-627.01024</v>
      </c>
      <c r="D105" s="13">
        <v>-40.06067</v>
      </c>
      <c r="E105" s="13">
        <v>123.392685</v>
      </c>
      <c r="F105" s="13">
        <v>13.0</v>
      </c>
      <c r="G105" s="13">
        <v>-617.0102</v>
      </c>
      <c r="H105" s="13">
        <v>-50.06067032</v>
      </c>
      <c r="I105" s="13">
        <v>109.2505494</v>
      </c>
      <c r="K105" s="13">
        <v>120.0</v>
      </c>
      <c r="L105" s="13">
        <v>60.0</v>
      </c>
      <c r="M105" s="13">
        <v>135.0</v>
      </c>
      <c r="N105" s="38"/>
      <c r="O105" s="13">
        <v>-627.02188</v>
      </c>
      <c r="P105" s="13">
        <v>-40.00059</v>
      </c>
      <c r="Q105" s="13">
        <v>123.38366</v>
      </c>
      <c r="S105" s="13">
        <v>-617.0374779</v>
      </c>
      <c r="T105" s="13">
        <v>-50.025567</v>
      </c>
      <c r="U105" s="13">
        <v>109.2481931</v>
      </c>
      <c r="W105" s="13">
        <v>119.94843109</v>
      </c>
      <c r="X105" s="13">
        <v>59.91736330086</v>
      </c>
      <c r="Y105" s="13">
        <v>134.9730117734</v>
      </c>
      <c r="Z105" s="22"/>
      <c r="AB105" s="13">
        <v>0.0</v>
      </c>
      <c r="AC105" s="13">
        <v>-1.0</v>
      </c>
      <c r="AD105" s="13">
        <v>0.0</v>
      </c>
      <c r="AE105" s="13"/>
      <c r="AF105" s="13"/>
      <c r="AG105" s="13">
        <f t="shared" si="8"/>
        <v>0.06185908684</v>
      </c>
      <c r="AH105" s="26">
        <f t="shared" si="9"/>
        <v>0.0445183002</v>
      </c>
      <c r="AI105" s="26">
        <f t="shared" si="10"/>
        <v>0.1010769059</v>
      </c>
    </row>
    <row r="106">
      <c r="A106" s="13"/>
      <c r="B106" s="13"/>
      <c r="C106" s="13">
        <v>-631.1523</v>
      </c>
      <c r="D106" s="13">
        <v>-50.06067</v>
      </c>
      <c r="E106" s="13">
        <v>123.392685</v>
      </c>
      <c r="F106" s="13">
        <v>14.0</v>
      </c>
      <c r="G106" s="13">
        <v>-617.0102</v>
      </c>
      <c r="H106" s="13">
        <v>-50.06067</v>
      </c>
      <c r="I106" s="13">
        <v>109.2505</v>
      </c>
      <c r="K106" s="13">
        <v>134.999999</v>
      </c>
      <c r="L106" s="13">
        <v>90.0</v>
      </c>
      <c r="M106" s="13">
        <v>135.0</v>
      </c>
      <c r="N106" s="38"/>
      <c r="O106" s="13">
        <v>-631.155</v>
      </c>
      <c r="P106" s="13">
        <v>-50.02108</v>
      </c>
      <c r="Q106" s="13">
        <v>123.33</v>
      </c>
      <c r="S106" s="13">
        <v>-617.00707</v>
      </c>
      <c r="T106" s="13">
        <v>-50.0406</v>
      </c>
      <c r="U106" s="13">
        <v>109.196545</v>
      </c>
      <c r="W106" s="13">
        <v>135.032</v>
      </c>
      <c r="X106" s="13">
        <v>89.944</v>
      </c>
      <c r="Y106" s="13">
        <v>134.876</v>
      </c>
      <c r="Z106" s="22"/>
      <c r="AB106" s="13">
        <v>1.2</v>
      </c>
      <c r="AC106" s="13">
        <v>0.0</v>
      </c>
      <c r="AD106" s="13">
        <v>0.0</v>
      </c>
      <c r="AE106" s="13"/>
      <c r="AF106" s="13"/>
      <c r="AG106" s="13">
        <f t="shared" si="8"/>
        <v>0.0741894017</v>
      </c>
      <c r="AH106" s="26">
        <f t="shared" si="9"/>
        <v>0.05765191953</v>
      </c>
      <c r="AI106" s="26">
        <f t="shared" si="10"/>
        <v>0.1397714706</v>
      </c>
    </row>
    <row r="107">
      <c r="A107" s="13"/>
      <c r="B107" s="13"/>
      <c r="C107" s="13">
        <v>-629.257689</v>
      </c>
      <c r="D107" s="13">
        <v>-57.131738</v>
      </c>
      <c r="E107" s="13">
        <v>123.3926</v>
      </c>
      <c r="F107" s="13">
        <v>15.0</v>
      </c>
      <c r="G107" s="13">
        <v>-617.01024</v>
      </c>
      <c r="H107" s="13">
        <v>-50.06067</v>
      </c>
      <c r="I107" s="13">
        <v>109.2505494</v>
      </c>
      <c r="K107" s="13">
        <v>127.761243</v>
      </c>
      <c r="L107" s="13">
        <v>110.704811054</v>
      </c>
      <c r="M107" s="13">
        <v>135.0</v>
      </c>
      <c r="N107" s="38"/>
      <c r="O107" s="13">
        <v>-629.289259</v>
      </c>
      <c r="P107" s="13">
        <v>-57.0947181</v>
      </c>
      <c r="Q107" s="13">
        <v>123.4248</v>
      </c>
      <c r="S107" s="13">
        <v>-617.02936</v>
      </c>
      <c r="T107" s="13">
        <v>-50.040356</v>
      </c>
      <c r="U107" s="13">
        <v>109.28510633</v>
      </c>
      <c r="W107" s="13">
        <v>127.80635865</v>
      </c>
      <c r="X107" s="13">
        <v>110.653656684</v>
      </c>
      <c r="Y107" s="13">
        <v>134.9901101</v>
      </c>
      <c r="Z107" s="22"/>
      <c r="AB107" s="13">
        <v>0.0</v>
      </c>
      <c r="AC107" s="13">
        <v>0.0</v>
      </c>
      <c r="AD107" s="13">
        <v>0.0</v>
      </c>
      <c r="AE107" s="13"/>
      <c r="AF107" s="13"/>
      <c r="AG107" s="13">
        <f t="shared" si="8"/>
        <v>0.05834361915</v>
      </c>
      <c r="AH107" s="26">
        <f t="shared" si="9"/>
        <v>0.04441187237</v>
      </c>
      <c r="AI107" s="26">
        <f t="shared" si="10"/>
        <v>0.06892025513</v>
      </c>
    </row>
    <row r="108">
      <c r="A108" s="13"/>
      <c r="B108" s="13"/>
      <c r="C108" s="13">
        <v>-624.081308</v>
      </c>
      <c r="D108" s="13">
        <v>-62.308119</v>
      </c>
      <c r="E108" s="13">
        <v>123.392685</v>
      </c>
      <c r="F108" s="13">
        <v>16.0</v>
      </c>
      <c r="G108" s="13">
        <v>-617.01</v>
      </c>
      <c r="H108" s="13">
        <v>-50.0606</v>
      </c>
      <c r="I108" s="13">
        <v>109.250549</v>
      </c>
      <c r="K108" s="13">
        <v>110.704811</v>
      </c>
      <c r="L108" s="13">
        <v>127.76124390703</v>
      </c>
      <c r="M108" s="13">
        <v>134.9999</v>
      </c>
      <c r="N108" s="38"/>
      <c r="O108" s="13">
        <v>-624.09626</v>
      </c>
      <c r="P108" s="13">
        <v>-62.26638</v>
      </c>
      <c r="Q108" s="13">
        <v>123.40013</v>
      </c>
      <c r="S108" s="13">
        <v>-616.9986</v>
      </c>
      <c r="T108" s="13">
        <v>-50.0377839</v>
      </c>
      <c r="U108" s="13">
        <v>109.2549</v>
      </c>
      <c r="W108" s="13">
        <v>110.78602608</v>
      </c>
      <c r="X108" s="13">
        <v>127.692972659</v>
      </c>
      <c r="Y108" s="13">
        <v>135.01227799</v>
      </c>
      <c r="Z108" s="22"/>
      <c r="AB108" s="13">
        <v>-0.4</v>
      </c>
      <c r="AC108" s="13">
        <v>0.0</v>
      </c>
      <c r="AD108" s="13">
        <v>0.0</v>
      </c>
      <c r="AE108" s="13"/>
      <c r="AF108" s="13"/>
      <c r="AG108" s="13">
        <f t="shared" si="8"/>
        <v>0.04495702893</v>
      </c>
      <c r="AH108" s="26">
        <f t="shared" si="9"/>
        <v>0.02587403371</v>
      </c>
      <c r="AI108" s="26">
        <f t="shared" si="10"/>
        <v>0.1068179159</v>
      </c>
    </row>
    <row r="109">
      <c r="A109" s="13"/>
      <c r="B109" s="13"/>
      <c r="C109" s="13">
        <v>-617.01024</v>
      </c>
      <c r="D109" s="13">
        <v>-62.01024</v>
      </c>
      <c r="E109" s="13">
        <v>123.392685</v>
      </c>
      <c r="F109" s="13">
        <v>17.0</v>
      </c>
      <c r="G109" s="13">
        <v>-617.01024</v>
      </c>
      <c r="H109" s="13">
        <v>-50.06067</v>
      </c>
      <c r="I109" s="13">
        <v>109.250549</v>
      </c>
      <c r="K109" s="13">
        <v>90.0</v>
      </c>
      <c r="L109" s="13">
        <v>134.9999</v>
      </c>
      <c r="M109" s="13">
        <v>135.0</v>
      </c>
      <c r="N109" s="38"/>
      <c r="O109" s="13">
        <v>-617.0239777</v>
      </c>
      <c r="P109" s="13">
        <v>-64.1663</v>
      </c>
      <c r="Q109" s="13">
        <v>123.3785141</v>
      </c>
      <c r="S109" s="13">
        <v>-616.99356458</v>
      </c>
      <c r="T109" s="13">
        <v>-50.038692</v>
      </c>
      <c r="U109" s="13">
        <v>109.3535</v>
      </c>
      <c r="W109" s="13">
        <v>90.0871273</v>
      </c>
      <c r="X109" s="13">
        <v>134.941182</v>
      </c>
      <c r="Y109" s="13">
        <v>135.058684538</v>
      </c>
      <c r="Z109" s="22"/>
      <c r="AB109" s="13">
        <v>-0.5</v>
      </c>
      <c r="AC109" s="13">
        <v>0.5</v>
      </c>
      <c r="AD109" s="13">
        <v>0.0</v>
      </c>
      <c r="AE109" s="13"/>
      <c r="AF109" s="13"/>
      <c r="AG109" s="13">
        <f t="shared" si="8"/>
        <v>2.156150334</v>
      </c>
      <c r="AH109" s="26">
        <f t="shared" si="9"/>
        <v>0.1065833501</v>
      </c>
      <c r="AI109" s="26">
        <f t="shared" si="10"/>
        <v>0.1203446922</v>
      </c>
    </row>
    <row r="110">
      <c r="A110" s="13"/>
      <c r="B110" s="13"/>
      <c r="C110" s="13">
        <v>-609.939172</v>
      </c>
      <c r="D110" s="13">
        <v>-62.308119</v>
      </c>
      <c r="E110" s="13">
        <v>123.39268</v>
      </c>
      <c r="F110" s="13">
        <v>18.0</v>
      </c>
      <c r="G110" s="13">
        <v>-617.01024</v>
      </c>
      <c r="H110" s="13">
        <v>-50.06067</v>
      </c>
      <c r="I110" s="13">
        <v>109.2505</v>
      </c>
      <c r="K110" s="13">
        <v>69.2951889</v>
      </c>
      <c r="L110" s="13">
        <v>127.7612439</v>
      </c>
      <c r="M110" s="13">
        <v>135.0</v>
      </c>
      <c r="N110" s="38"/>
      <c r="O110" s="13">
        <v>-609.9745</v>
      </c>
      <c r="P110" s="13">
        <v>-609.9745</v>
      </c>
      <c r="Q110" s="13">
        <v>123.365898</v>
      </c>
      <c r="S110" s="13">
        <v>-617.01644</v>
      </c>
      <c r="T110" s="13">
        <v>-49.9686</v>
      </c>
      <c r="U110" s="13">
        <v>109.2064268</v>
      </c>
      <c r="W110" s="13">
        <v>69.38455451</v>
      </c>
      <c r="X110" s="13">
        <v>127.74959998</v>
      </c>
      <c r="Y110" s="13">
        <v>135.070278</v>
      </c>
      <c r="Z110" s="22"/>
      <c r="AB110" s="13">
        <v>-0.5</v>
      </c>
      <c r="AC110" s="13">
        <v>0.5</v>
      </c>
      <c r="AD110" s="13">
        <v>0.0</v>
      </c>
      <c r="AE110" s="13"/>
      <c r="AF110" s="13"/>
      <c r="AG110" s="13">
        <f t="shared" si="8"/>
        <v>547.6663828</v>
      </c>
      <c r="AH110" s="26">
        <f t="shared" si="9"/>
        <v>0.1022632478</v>
      </c>
      <c r="AI110" s="26">
        <f t="shared" si="10"/>
        <v>0.1142838152</v>
      </c>
    </row>
    <row r="111">
      <c r="A111" s="13"/>
      <c r="B111" s="13"/>
      <c r="C111" s="13">
        <v>-604.76279</v>
      </c>
      <c r="D111" s="13">
        <v>-57.131738</v>
      </c>
      <c r="E111" s="13">
        <v>123.392685</v>
      </c>
      <c r="F111" s="13">
        <v>19.0</v>
      </c>
      <c r="G111" s="13">
        <v>-617.0102</v>
      </c>
      <c r="H111" s="13">
        <v>-50.06067</v>
      </c>
      <c r="I111" s="13">
        <v>109.25054</v>
      </c>
      <c r="K111" s="13">
        <v>52.238756</v>
      </c>
      <c r="L111" s="13">
        <v>110.70481105</v>
      </c>
      <c r="M111" s="13">
        <v>135.0</v>
      </c>
      <c r="N111" s="38"/>
      <c r="O111" s="13">
        <v>-604.75652</v>
      </c>
      <c r="P111" s="13">
        <v>-57.1204</v>
      </c>
      <c r="Q111" s="13">
        <v>123.35945</v>
      </c>
      <c r="S111" s="13">
        <v>-616.99836</v>
      </c>
      <c r="T111" s="13">
        <v>-50.037256</v>
      </c>
      <c r="U111" s="13">
        <v>109.21853</v>
      </c>
      <c r="W111" s="13">
        <v>52.2590611</v>
      </c>
      <c r="X111" s="13">
        <v>110.74195136</v>
      </c>
      <c r="Y111" s="13">
        <v>134.995074</v>
      </c>
      <c r="Z111" s="22"/>
      <c r="AB111" s="13">
        <v>-1.0</v>
      </c>
      <c r="AC111" s="13">
        <v>0.2</v>
      </c>
      <c r="AD111" s="13">
        <v>0.0</v>
      </c>
      <c r="AE111" s="13"/>
      <c r="AF111" s="13"/>
      <c r="AG111" s="13">
        <f t="shared" si="8"/>
        <v>0.03567111393</v>
      </c>
      <c r="AH111" s="26">
        <f t="shared" si="9"/>
        <v>0.04138890064</v>
      </c>
      <c r="AI111" s="26">
        <f t="shared" si="10"/>
        <v>0.04261414306</v>
      </c>
    </row>
    <row r="112">
      <c r="A112" s="52"/>
      <c r="B112" s="52"/>
      <c r="C112" s="52">
        <v>-602.8681</v>
      </c>
      <c r="D112" s="52">
        <v>-50.06067</v>
      </c>
      <c r="E112" s="52">
        <v>123.39268</v>
      </c>
      <c r="F112" s="52">
        <v>20.0</v>
      </c>
      <c r="G112" s="52">
        <v>-617.0102</v>
      </c>
      <c r="H112" s="52">
        <v>-50.06067</v>
      </c>
      <c r="I112" s="52">
        <v>109.2505</v>
      </c>
      <c r="J112" s="53"/>
      <c r="K112" s="52">
        <v>45.0</v>
      </c>
      <c r="L112" s="52">
        <v>90.0</v>
      </c>
      <c r="M112" s="52">
        <v>135.0</v>
      </c>
      <c r="N112" s="53"/>
      <c r="O112" s="52">
        <v>-507.97449</v>
      </c>
      <c r="P112" s="52">
        <v>-300.68834</v>
      </c>
      <c r="Q112" s="52">
        <v>143.415927</v>
      </c>
      <c r="R112" s="53"/>
      <c r="S112" s="52">
        <v>-518.44957</v>
      </c>
      <c r="T112" s="52">
        <v>-307.628878</v>
      </c>
      <c r="U112" s="52">
        <v>127.8563</v>
      </c>
      <c r="V112" s="53"/>
      <c r="W112" s="52">
        <v>58.4156</v>
      </c>
      <c r="X112" s="52">
        <v>69.69443261</v>
      </c>
      <c r="Y112" s="52">
        <v>141.076</v>
      </c>
      <c r="Z112" s="22"/>
      <c r="AA112" s="53"/>
      <c r="AB112" s="52" t="s">
        <v>45</v>
      </c>
      <c r="AC112" s="53"/>
      <c r="AD112" s="53"/>
      <c r="AE112" s="52"/>
      <c r="AF112" s="52"/>
      <c r="AG112" s="52">
        <f t="shared" si="8"/>
        <v>268.7377097</v>
      </c>
      <c r="AH112" s="53">
        <f t="shared" si="9"/>
        <v>276.4086745</v>
      </c>
      <c r="AI112" s="53">
        <f t="shared" si="10"/>
        <v>25.08410187</v>
      </c>
      <c r="AJ112" s="53"/>
    </row>
    <row r="113">
      <c r="A113" s="52"/>
      <c r="B113" s="52"/>
      <c r="C113" s="52">
        <v>-604.7627918</v>
      </c>
      <c r="D113" s="52">
        <v>-37.8132</v>
      </c>
      <c r="E113" s="52">
        <v>119.2505</v>
      </c>
      <c r="F113" s="52">
        <v>21.0</v>
      </c>
      <c r="G113" s="52">
        <v>-617.0102</v>
      </c>
      <c r="H113" s="52">
        <v>-50.06067</v>
      </c>
      <c r="I113" s="52">
        <v>109.25054</v>
      </c>
      <c r="J113" s="53"/>
      <c r="K113" s="52">
        <v>52.23875609</v>
      </c>
      <c r="L113" s="52">
        <v>52.238756092</v>
      </c>
      <c r="M113" s="52">
        <v>120.0</v>
      </c>
      <c r="N113" s="53"/>
      <c r="O113" s="52">
        <v>576.326938</v>
      </c>
      <c r="P113" s="52">
        <v>-143.87797</v>
      </c>
      <c r="Q113" s="52">
        <v>34.1337661</v>
      </c>
      <c r="R113" s="53"/>
      <c r="S113" s="52">
        <v>-579.12444</v>
      </c>
      <c r="T113" s="52">
        <v>-146.4229</v>
      </c>
      <c r="U113" s="52">
        <v>14.494593</v>
      </c>
      <c r="V113" s="53"/>
      <c r="W113" s="52">
        <v>81.959355</v>
      </c>
      <c r="X113" s="52">
        <v>82.689409</v>
      </c>
      <c r="Y113" s="52">
        <v>169.0999814</v>
      </c>
      <c r="Z113" s="22"/>
      <c r="AA113" s="53"/>
      <c r="AB113" s="52" t="s">
        <v>45</v>
      </c>
      <c r="AC113" s="53"/>
      <c r="AD113" s="53"/>
      <c r="AE113" s="52"/>
      <c r="AF113" s="52"/>
      <c r="AG113" s="52">
        <f t="shared" si="8"/>
        <v>1188.893411</v>
      </c>
      <c r="AH113" s="53">
        <f t="shared" si="9"/>
        <v>140.3556186</v>
      </c>
      <c r="AI113" s="53">
        <f t="shared" si="10"/>
        <v>64.9720281</v>
      </c>
      <c r="AJ113" s="53"/>
    </row>
    <row r="114">
      <c r="A114" s="13"/>
      <c r="B114" s="13"/>
      <c r="C114" s="13">
        <v>-617.01</v>
      </c>
      <c r="D114" s="13">
        <v>-32.74016</v>
      </c>
      <c r="E114" s="13">
        <v>119.2505</v>
      </c>
      <c r="F114" s="13">
        <v>22.0</v>
      </c>
      <c r="G114" s="13">
        <v>-617.0102405</v>
      </c>
      <c r="H114" s="13">
        <v>-50.06067</v>
      </c>
      <c r="I114" s="13">
        <v>109.2505494</v>
      </c>
      <c r="K114" s="13">
        <v>90.0</v>
      </c>
      <c r="L114" s="13">
        <v>30.0</v>
      </c>
      <c r="M114" s="13">
        <v>120.0</v>
      </c>
      <c r="N114" s="38"/>
      <c r="O114" s="13">
        <v>-616.983</v>
      </c>
      <c r="P114" s="13">
        <v>-32.7356</v>
      </c>
      <c r="Q114" s="13">
        <v>119.2178</v>
      </c>
      <c r="S114" s="13">
        <v>-617.0112</v>
      </c>
      <c r="T114" s="13">
        <v>-50.0612</v>
      </c>
      <c r="U114" s="13">
        <v>109.2252</v>
      </c>
      <c r="W114" s="13">
        <v>89.938373</v>
      </c>
      <c r="X114" s="13">
        <v>29.972</v>
      </c>
      <c r="Y114" s="13">
        <v>119.9723</v>
      </c>
      <c r="Z114" s="22"/>
      <c r="AB114" s="13">
        <v>0.0</v>
      </c>
      <c r="AC114" s="13">
        <v>-1.8</v>
      </c>
      <c r="AD114" s="13">
        <v>0.0</v>
      </c>
      <c r="AE114" s="13"/>
      <c r="AF114" s="13"/>
      <c r="AG114" s="13">
        <f t="shared" si="8"/>
        <v>0.04265071629</v>
      </c>
      <c r="AH114" s="26">
        <f t="shared" si="9"/>
        <v>0.02537308851</v>
      </c>
      <c r="AI114" s="26">
        <f t="shared" si="10"/>
        <v>0.07313806894</v>
      </c>
    </row>
    <row r="115">
      <c r="A115" s="13"/>
      <c r="B115" s="13"/>
      <c r="C115" s="13">
        <v>-629.33637</v>
      </c>
      <c r="D115" s="13">
        <v>-37.81322161</v>
      </c>
      <c r="E115" s="13">
        <v>119.2505</v>
      </c>
      <c r="F115" s="13">
        <v>23.0</v>
      </c>
      <c r="G115" s="13">
        <v>-617.0102</v>
      </c>
      <c r="H115" s="13">
        <v>-50.06067</v>
      </c>
      <c r="I115" s="13">
        <v>109.2505</v>
      </c>
      <c r="K115" s="13">
        <v>127.76124390703</v>
      </c>
      <c r="L115" s="13">
        <v>52.238756092</v>
      </c>
      <c r="M115" s="13">
        <v>120.0</v>
      </c>
      <c r="N115" s="38"/>
      <c r="O115" s="13">
        <v>-629.2465</v>
      </c>
      <c r="P115" s="13">
        <v>-37.7844474</v>
      </c>
      <c r="Q115" s="13">
        <v>119.2406</v>
      </c>
      <c r="S115" s="13">
        <v>-617.0155713</v>
      </c>
      <c r="T115" s="13">
        <v>-50.0538</v>
      </c>
      <c r="U115" s="13">
        <v>109.2473918</v>
      </c>
      <c r="W115" s="13">
        <v>127.7016707</v>
      </c>
      <c r="X115" s="13">
        <v>52.159169017</v>
      </c>
      <c r="Y115" s="13">
        <v>119.977568</v>
      </c>
      <c r="Z115" s="22"/>
      <c r="AB115" s="13">
        <v>1.41</v>
      </c>
      <c r="AC115" s="13">
        <v>-1.41</v>
      </c>
      <c r="AD115" s="13">
        <v>0.0</v>
      </c>
      <c r="AE115" s="13"/>
      <c r="AF115" s="13"/>
      <c r="AG115" s="13">
        <f t="shared" si="8"/>
        <v>0.09488193749</v>
      </c>
      <c r="AH115" s="26">
        <f t="shared" si="9"/>
        <v>0.00925789776</v>
      </c>
      <c r="AI115" s="26">
        <f t="shared" si="10"/>
        <v>0.1019130224</v>
      </c>
    </row>
    <row r="116">
      <c r="A116" s="13"/>
      <c r="B116" s="13"/>
      <c r="C116" s="13">
        <v>-634.3307</v>
      </c>
      <c r="D116" s="13">
        <v>-50.06067</v>
      </c>
      <c r="E116" s="13">
        <v>119.2505</v>
      </c>
      <c r="F116" s="13">
        <v>24.0</v>
      </c>
      <c r="G116" s="13">
        <v>-617.01024</v>
      </c>
      <c r="H116" s="13">
        <v>-50.0606703</v>
      </c>
      <c r="I116" s="13">
        <v>109.2505</v>
      </c>
      <c r="K116" s="13">
        <v>149.999999</v>
      </c>
      <c r="L116" s="13">
        <v>90.0</v>
      </c>
      <c r="M116" s="13">
        <v>120.0</v>
      </c>
      <c r="N116" s="38"/>
      <c r="O116" s="13">
        <v>-634.3396</v>
      </c>
      <c r="P116" s="13">
        <v>-50.07371</v>
      </c>
      <c r="Q116" s="13">
        <v>119.24836</v>
      </c>
      <c r="S116" s="13">
        <v>-617.01311</v>
      </c>
      <c r="T116" s="13">
        <v>-50.0796</v>
      </c>
      <c r="U116" s="13">
        <v>109.2587291</v>
      </c>
      <c r="W116" s="13">
        <v>150.034266322797</v>
      </c>
      <c r="X116" s="13">
        <v>89.9828526423</v>
      </c>
      <c r="Y116" s="13">
        <v>119.9657277473</v>
      </c>
      <c r="Z116" s="22"/>
      <c r="AB116" s="13">
        <v>1.0</v>
      </c>
      <c r="AC116" s="13">
        <v>0.4</v>
      </c>
      <c r="AD116" s="13">
        <v>0.0</v>
      </c>
      <c r="AE116" s="13"/>
      <c r="AF116" s="13"/>
      <c r="AG116" s="13">
        <f t="shared" si="8"/>
        <v>0.01593208084</v>
      </c>
      <c r="AH116" s="26">
        <f t="shared" si="9"/>
        <v>0.02083959042</v>
      </c>
      <c r="AI116" s="26">
        <f t="shared" si="10"/>
        <v>0.05140883769</v>
      </c>
    </row>
    <row r="117">
      <c r="A117" s="13"/>
      <c r="B117" s="13"/>
      <c r="C117" s="13">
        <v>-632.01024</v>
      </c>
      <c r="D117" s="13">
        <v>-58.720924</v>
      </c>
      <c r="E117" s="13">
        <v>119.250549</v>
      </c>
      <c r="F117" s="13">
        <v>25.0</v>
      </c>
      <c r="G117" s="13">
        <v>-617.01024</v>
      </c>
      <c r="H117" s="13">
        <v>-50.06067032</v>
      </c>
      <c r="I117" s="13">
        <v>109.2505</v>
      </c>
      <c r="K117" s="13">
        <v>138.59037789072</v>
      </c>
      <c r="L117" s="13">
        <v>115.658906273</v>
      </c>
      <c r="M117" s="13">
        <v>120.0</v>
      </c>
      <c r="N117" s="38"/>
      <c r="O117" s="13">
        <v>-631.98772</v>
      </c>
      <c r="P117" s="13">
        <v>-58.63341925</v>
      </c>
      <c r="Q117" s="13">
        <v>119.24083</v>
      </c>
      <c r="S117" s="13">
        <v>-616.97082</v>
      </c>
      <c r="T117" s="13">
        <v>-49.995369</v>
      </c>
      <c r="U117" s="13">
        <v>109.246985</v>
      </c>
      <c r="W117" s="13">
        <v>138.66359</v>
      </c>
      <c r="X117" s="13">
        <v>115.5883589</v>
      </c>
      <c r="Y117" s="13">
        <v>119.97965705</v>
      </c>
      <c r="Z117" s="22"/>
      <c r="AB117" s="13">
        <v>1.41</v>
      </c>
      <c r="AC117" s="13">
        <v>1.41</v>
      </c>
      <c r="AD117" s="13">
        <v>0.0</v>
      </c>
      <c r="AE117" s="13"/>
      <c r="AF117" s="13"/>
      <c r="AG117" s="13">
        <f t="shared" si="8"/>
        <v>0.09087733839</v>
      </c>
      <c r="AH117" s="26">
        <f t="shared" si="9"/>
        <v>0.07635806453</v>
      </c>
      <c r="AI117" s="26">
        <f t="shared" si="10"/>
        <v>0.1036859701</v>
      </c>
    </row>
    <row r="118">
      <c r="A118" s="13"/>
      <c r="B118" s="13"/>
      <c r="C118" s="13">
        <v>-625.670494</v>
      </c>
      <c r="D118" s="13">
        <v>-65.06067</v>
      </c>
      <c r="E118" s="13">
        <v>119.25054</v>
      </c>
      <c r="F118" s="13">
        <v>26.0</v>
      </c>
      <c r="G118" s="13">
        <v>-617.0102</v>
      </c>
      <c r="H118" s="13">
        <v>-50.06067</v>
      </c>
      <c r="I118" s="13">
        <v>109.25054</v>
      </c>
      <c r="K118" s="13">
        <v>115.65890627</v>
      </c>
      <c r="L118" s="13">
        <v>138.59037789</v>
      </c>
      <c r="M118" s="13">
        <v>120.0</v>
      </c>
      <c r="N118" s="38"/>
      <c r="O118" s="13">
        <v>-625.686</v>
      </c>
      <c r="P118" s="13">
        <v>-64.96813</v>
      </c>
      <c r="Q118" s="13">
        <v>119.278527</v>
      </c>
      <c r="S118" s="13">
        <v>-617.0035149</v>
      </c>
      <c r="T118" s="13">
        <v>-49.98059</v>
      </c>
      <c r="U118" s="13">
        <v>109.27958987</v>
      </c>
      <c r="W118" s="13">
        <v>115.7312858</v>
      </c>
      <c r="X118" s="13">
        <v>138.5364465</v>
      </c>
      <c r="Y118" s="13">
        <v>119.996485324</v>
      </c>
      <c r="Z118" s="22"/>
      <c r="AB118" s="13">
        <v>0.0</v>
      </c>
      <c r="AC118" s="13">
        <v>1.0</v>
      </c>
      <c r="AD118" s="13">
        <v>0.0</v>
      </c>
      <c r="AE118" s="13"/>
      <c r="AF118" s="13"/>
      <c r="AG118" s="13">
        <f t="shared" si="8"/>
        <v>0.09791506424</v>
      </c>
      <c r="AH118" s="26">
        <f t="shared" si="9"/>
        <v>0.0854481826</v>
      </c>
      <c r="AI118" s="26">
        <f t="shared" si="10"/>
        <v>0.09033130209</v>
      </c>
    </row>
    <row r="119">
      <c r="A119" s="13"/>
      <c r="B119" s="13"/>
      <c r="C119" s="13">
        <v>-617.0102</v>
      </c>
      <c r="D119" s="13">
        <v>-67.38117</v>
      </c>
      <c r="E119" s="13">
        <v>119.2505</v>
      </c>
      <c r="F119" s="13">
        <v>27.0</v>
      </c>
      <c r="G119" s="13">
        <v>-617.0102</v>
      </c>
      <c r="H119" s="13">
        <v>-50.0606703</v>
      </c>
      <c r="I119" s="13">
        <v>109.2505</v>
      </c>
      <c r="K119" s="13">
        <v>90.0</v>
      </c>
      <c r="L119" s="13">
        <v>149.0</v>
      </c>
      <c r="M119" s="13">
        <v>120.0</v>
      </c>
      <c r="N119" s="38"/>
      <c r="O119" s="13">
        <v>-617.0265</v>
      </c>
      <c r="P119" s="13">
        <v>-67.33999</v>
      </c>
      <c r="Q119" s="13">
        <v>119.231855</v>
      </c>
      <c r="S119" s="13">
        <v>-616.988223</v>
      </c>
      <c r="T119" s="13">
        <v>-50.02896</v>
      </c>
      <c r="U119" s="13">
        <v>109.2155272</v>
      </c>
      <c r="W119" s="13">
        <v>90.1022</v>
      </c>
      <c r="X119" s="13">
        <v>149.346</v>
      </c>
      <c r="Y119" s="13">
        <v>120.0544</v>
      </c>
      <c r="Z119" s="22"/>
      <c r="AB119" s="13">
        <v>-0.5</v>
      </c>
      <c r="AC119" s="13">
        <v>0.5</v>
      </c>
      <c r="AD119" s="13">
        <v>0.0</v>
      </c>
      <c r="AE119" s="13"/>
      <c r="AF119" s="13"/>
      <c r="AG119" s="13">
        <f t="shared" si="8"/>
        <v>0.04805328735</v>
      </c>
      <c r="AH119" s="26">
        <f t="shared" si="9"/>
        <v>0.05207329829</v>
      </c>
      <c r="AI119" s="26">
        <f t="shared" si="10"/>
        <v>0.3648564101</v>
      </c>
    </row>
    <row r="120">
      <c r="A120" s="13"/>
      <c r="B120" s="13"/>
      <c r="C120" s="13">
        <v>-608.3499</v>
      </c>
      <c r="D120" s="13">
        <v>-65.06067032</v>
      </c>
      <c r="E120" s="13">
        <v>119.25</v>
      </c>
      <c r="F120" s="13">
        <v>28.0</v>
      </c>
      <c r="G120" s="13">
        <v>-617.0102</v>
      </c>
      <c r="H120" s="13">
        <v>-50.06067</v>
      </c>
      <c r="I120" s="13">
        <v>109.25054</v>
      </c>
      <c r="K120" s="13">
        <v>64.3410937</v>
      </c>
      <c r="L120" s="13">
        <v>138.59037789</v>
      </c>
      <c r="M120" s="13">
        <v>120.0</v>
      </c>
      <c r="N120" s="38"/>
      <c r="O120" s="13">
        <v>-608.391266</v>
      </c>
      <c r="P120" s="13">
        <v>-65.029356</v>
      </c>
      <c r="Q120" s="13">
        <v>119.27238</v>
      </c>
      <c r="S120" s="13">
        <v>-617.0133</v>
      </c>
      <c r="T120" s="13">
        <v>-50.02032</v>
      </c>
      <c r="U120" s="13">
        <v>109.25298</v>
      </c>
      <c r="W120" s="13">
        <v>64.4623057</v>
      </c>
      <c r="X120" s="13">
        <v>138.629509929</v>
      </c>
      <c r="Y120" s="13">
        <v>120.0642046761</v>
      </c>
      <c r="Z120" s="22"/>
      <c r="AB120" s="13">
        <v>-0.4</v>
      </c>
      <c r="AC120" s="13">
        <v>0.4</v>
      </c>
      <c r="AD120" s="13">
        <v>0.1</v>
      </c>
      <c r="AE120" s="13"/>
      <c r="AF120" s="13"/>
      <c r="AG120" s="13">
        <f t="shared" si="8"/>
        <v>0.05650307065</v>
      </c>
      <c r="AH120" s="26">
        <f t="shared" si="9"/>
        <v>0.04054239879</v>
      </c>
      <c r="AI120" s="26">
        <f t="shared" si="10"/>
        <v>0.1426390755</v>
      </c>
    </row>
    <row r="121">
      <c r="A121" s="13"/>
      <c r="B121" s="13"/>
      <c r="C121" s="13">
        <v>-602.0102</v>
      </c>
      <c r="D121" s="13">
        <v>-58.7209243</v>
      </c>
      <c r="E121" s="13">
        <v>119.250549</v>
      </c>
      <c r="F121" s="13">
        <v>29.0</v>
      </c>
      <c r="G121" s="13">
        <v>-617.0102</v>
      </c>
      <c r="H121" s="13">
        <v>-50.06067</v>
      </c>
      <c r="I121" s="13">
        <v>109.25054</v>
      </c>
      <c r="K121" s="13">
        <v>41.4096221</v>
      </c>
      <c r="L121" s="13">
        <v>115.6589062</v>
      </c>
      <c r="M121" s="13">
        <v>120.0</v>
      </c>
      <c r="N121" s="38"/>
      <c r="O121" s="13">
        <v>-602.041813</v>
      </c>
      <c r="P121" s="13">
        <v>-58.690026</v>
      </c>
      <c r="Q121" s="13">
        <v>119.35546</v>
      </c>
      <c r="S121" s="13">
        <v>-617.02721291</v>
      </c>
      <c r="T121" s="13">
        <v>-50.004</v>
      </c>
      <c r="U121" s="13">
        <v>109.2297</v>
      </c>
      <c r="W121" s="13">
        <v>41.472821</v>
      </c>
      <c r="X121" s="13">
        <v>115.7395087</v>
      </c>
      <c r="Y121" s="13">
        <v>119.99967867</v>
      </c>
      <c r="Z121" s="22"/>
      <c r="AB121" s="13">
        <v>-1.2</v>
      </c>
      <c r="AC121" s="13">
        <v>0.0</v>
      </c>
      <c r="AD121" s="13">
        <v>0.1</v>
      </c>
      <c r="AE121" s="13"/>
      <c r="AF121" s="13"/>
      <c r="AG121" s="13">
        <f t="shared" si="8"/>
        <v>0.1138437729</v>
      </c>
      <c r="AH121" s="26">
        <f t="shared" si="9"/>
        <v>0.06273144034</v>
      </c>
      <c r="AI121" s="26">
        <f t="shared" si="10"/>
        <v>0.1024254227</v>
      </c>
    </row>
    <row r="122">
      <c r="A122" s="52"/>
      <c r="B122" s="52"/>
      <c r="C122" s="52">
        <v>-599.68973</v>
      </c>
      <c r="D122" s="52">
        <v>-50.06067</v>
      </c>
      <c r="E122" s="52">
        <v>119.2505494</v>
      </c>
      <c r="F122" s="52">
        <v>30.0</v>
      </c>
      <c r="G122" s="52">
        <v>-617.01</v>
      </c>
      <c r="H122" s="52">
        <v>-50.0606703</v>
      </c>
      <c r="I122" s="52">
        <v>109.250549</v>
      </c>
      <c r="J122" s="53"/>
      <c r="K122" s="52">
        <v>30.0</v>
      </c>
      <c r="L122" s="52">
        <v>90.0</v>
      </c>
      <c r="M122" s="52">
        <v>120.0</v>
      </c>
      <c r="N122" s="53"/>
      <c r="O122" s="52">
        <v>-523.7755</v>
      </c>
      <c r="P122" s="52">
        <v>-304.8804</v>
      </c>
      <c r="Q122" s="52">
        <v>65.8131639</v>
      </c>
      <c r="R122" s="53"/>
      <c r="S122" s="52">
        <v>-533.947996</v>
      </c>
      <c r="T122" s="52">
        <v>-308.035</v>
      </c>
      <c r="U122" s="52">
        <v>48.884868</v>
      </c>
      <c r="V122" s="53"/>
      <c r="W122" s="52">
        <v>59.428032</v>
      </c>
      <c r="X122" s="52">
        <v>80.92323274</v>
      </c>
      <c r="Y122" s="52">
        <v>147.8238365</v>
      </c>
      <c r="Z122" s="22"/>
      <c r="AA122" s="53"/>
      <c r="AB122" s="52" t="s">
        <v>45</v>
      </c>
      <c r="AC122" s="53"/>
      <c r="AD122" s="53"/>
      <c r="AE122" s="52"/>
      <c r="AF122" s="52"/>
      <c r="AG122" s="52">
        <f t="shared" si="8"/>
        <v>271.2040178</v>
      </c>
      <c r="AH122" s="53">
        <f t="shared" si="9"/>
        <v>277.6581833</v>
      </c>
      <c r="AI122" s="53">
        <f t="shared" si="10"/>
        <v>41.50376668</v>
      </c>
      <c r="AJ122" s="53"/>
    </row>
    <row r="123">
      <c r="N123" s="38"/>
    </row>
    <row r="124">
      <c r="B124" s="13" t="s">
        <v>65</v>
      </c>
      <c r="D124" s="13" t="s">
        <v>66</v>
      </c>
      <c r="N124" s="38"/>
    </row>
    <row r="125">
      <c r="B125" s="57"/>
      <c r="D125" s="13" t="s">
        <v>67</v>
      </c>
      <c r="N125" s="38"/>
    </row>
    <row r="126">
      <c r="B126" s="30"/>
      <c r="D126" s="13" t="s">
        <v>67</v>
      </c>
      <c r="N126" s="38"/>
    </row>
    <row r="127">
      <c r="B127" s="46"/>
      <c r="D127" s="13" t="s">
        <v>68</v>
      </c>
      <c r="N127" s="38"/>
    </row>
    <row r="128">
      <c r="N128" s="38"/>
    </row>
    <row r="129">
      <c r="N129" s="38"/>
    </row>
    <row r="130">
      <c r="N130" s="38"/>
    </row>
    <row r="131">
      <c r="N131" s="38"/>
    </row>
    <row r="132">
      <c r="N132" s="38"/>
    </row>
    <row r="133">
      <c r="N133" s="38"/>
    </row>
    <row r="134">
      <c r="N134" s="38"/>
    </row>
    <row r="135">
      <c r="N135" s="38"/>
    </row>
    <row r="136">
      <c r="N136" s="38"/>
    </row>
    <row r="137">
      <c r="N137" s="38"/>
    </row>
    <row r="138">
      <c r="N138" s="38"/>
    </row>
    <row r="139">
      <c r="N139" s="38"/>
    </row>
    <row r="140">
      <c r="N140" s="38"/>
    </row>
    <row r="141">
      <c r="N141" s="38"/>
    </row>
    <row r="142">
      <c r="N142" s="38"/>
    </row>
    <row r="143">
      <c r="N143" s="38"/>
    </row>
    <row r="144">
      <c r="N144" s="38"/>
    </row>
    <row r="145">
      <c r="N145" s="38"/>
    </row>
    <row r="146">
      <c r="N146" s="38"/>
    </row>
    <row r="147">
      <c r="N147" s="38"/>
    </row>
    <row r="148">
      <c r="N148" s="38"/>
    </row>
    <row r="149">
      <c r="N149" s="38"/>
    </row>
    <row r="150">
      <c r="N150" s="38"/>
    </row>
    <row r="151">
      <c r="N151" s="38"/>
    </row>
    <row r="152">
      <c r="N152" s="38"/>
    </row>
    <row r="153">
      <c r="N153" s="38"/>
    </row>
    <row r="154">
      <c r="N154" s="38"/>
    </row>
    <row r="155">
      <c r="N155" s="38"/>
    </row>
    <row r="156">
      <c r="N156" s="38"/>
    </row>
    <row r="157">
      <c r="N157" s="38"/>
    </row>
    <row r="158">
      <c r="N158" s="38"/>
    </row>
    <row r="159">
      <c r="N159" s="38"/>
    </row>
    <row r="160">
      <c r="N160" s="38"/>
    </row>
    <row r="161">
      <c r="N161" s="38"/>
    </row>
    <row r="162">
      <c r="N162" s="38"/>
    </row>
    <row r="163">
      <c r="N163" s="38"/>
    </row>
    <row r="164">
      <c r="N164" s="38"/>
    </row>
    <row r="165">
      <c r="N165" s="38"/>
    </row>
    <row r="166">
      <c r="N166" s="38"/>
    </row>
    <row r="167">
      <c r="N167" s="38"/>
    </row>
    <row r="168">
      <c r="N168" s="38"/>
    </row>
    <row r="169">
      <c r="N169" s="38"/>
    </row>
    <row r="170">
      <c r="N170" s="38"/>
    </row>
    <row r="171">
      <c r="N171" s="38"/>
    </row>
    <row r="172">
      <c r="N172" s="38"/>
    </row>
    <row r="173">
      <c r="N173" s="38"/>
    </row>
    <row r="174">
      <c r="N174" s="38"/>
    </row>
    <row r="175">
      <c r="N175" s="38"/>
    </row>
    <row r="176">
      <c r="N176" s="38"/>
    </row>
    <row r="177">
      <c r="N177" s="38"/>
    </row>
    <row r="178">
      <c r="N178" s="38"/>
    </row>
    <row r="179">
      <c r="N179" s="38"/>
    </row>
    <row r="180">
      <c r="N180" s="38"/>
    </row>
    <row r="181">
      <c r="N181" s="38"/>
    </row>
    <row r="182">
      <c r="N182" s="38"/>
    </row>
    <row r="183">
      <c r="N183" s="38"/>
    </row>
    <row r="184">
      <c r="N184" s="38"/>
    </row>
    <row r="185">
      <c r="N185" s="38"/>
    </row>
    <row r="186">
      <c r="N186" s="38"/>
    </row>
    <row r="187">
      <c r="N187" s="38"/>
    </row>
    <row r="188">
      <c r="N188" s="38"/>
    </row>
    <row r="189">
      <c r="N189" s="38"/>
    </row>
    <row r="190">
      <c r="N190" s="38"/>
    </row>
    <row r="191">
      <c r="N191" s="38"/>
    </row>
    <row r="192">
      <c r="N192" s="38"/>
    </row>
    <row r="193">
      <c r="N193" s="38"/>
    </row>
    <row r="194">
      <c r="N194" s="38"/>
    </row>
    <row r="195">
      <c r="N195" s="38"/>
    </row>
    <row r="196">
      <c r="N196" s="38"/>
    </row>
    <row r="197">
      <c r="N197" s="38"/>
    </row>
    <row r="198">
      <c r="N198" s="38"/>
    </row>
    <row r="199">
      <c r="N199" s="38"/>
    </row>
    <row r="200">
      <c r="N200" s="38"/>
    </row>
    <row r="201">
      <c r="N201" s="38"/>
    </row>
    <row r="202">
      <c r="N202" s="38"/>
    </row>
    <row r="203">
      <c r="N203" s="38"/>
    </row>
    <row r="204">
      <c r="N204" s="38"/>
    </row>
    <row r="205">
      <c r="N205" s="38"/>
    </row>
    <row r="206">
      <c r="N206" s="38"/>
    </row>
    <row r="207">
      <c r="N207" s="38"/>
    </row>
    <row r="208">
      <c r="N208" s="38"/>
    </row>
    <row r="209">
      <c r="N209" s="38"/>
    </row>
    <row r="210">
      <c r="N210" s="38"/>
    </row>
    <row r="211">
      <c r="N211" s="38"/>
    </row>
    <row r="212">
      <c r="N212" s="38"/>
    </row>
    <row r="213">
      <c r="N213" s="38"/>
    </row>
    <row r="214">
      <c r="N214" s="38"/>
    </row>
    <row r="215">
      <c r="N215" s="38"/>
    </row>
    <row r="216">
      <c r="N216" s="38"/>
    </row>
    <row r="217">
      <c r="N217" s="38"/>
    </row>
    <row r="218">
      <c r="N218" s="38"/>
    </row>
    <row r="219">
      <c r="N219" s="38"/>
    </row>
    <row r="220">
      <c r="N220" s="38"/>
    </row>
    <row r="221">
      <c r="N221" s="38"/>
    </row>
    <row r="222">
      <c r="N222" s="38"/>
    </row>
    <row r="223">
      <c r="N223" s="38"/>
    </row>
    <row r="224">
      <c r="N224" s="38"/>
    </row>
    <row r="225">
      <c r="N225" s="38"/>
    </row>
    <row r="226">
      <c r="N226" s="38"/>
    </row>
    <row r="227">
      <c r="N227" s="38"/>
    </row>
    <row r="228">
      <c r="N228" s="38"/>
    </row>
    <row r="229">
      <c r="N229" s="38"/>
    </row>
    <row r="230">
      <c r="N230" s="38"/>
    </row>
    <row r="231">
      <c r="N231" s="38"/>
    </row>
    <row r="232">
      <c r="N232" s="38"/>
    </row>
    <row r="233">
      <c r="N233" s="38"/>
    </row>
    <row r="234">
      <c r="N234" s="38"/>
    </row>
    <row r="235">
      <c r="N235" s="38"/>
    </row>
    <row r="236">
      <c r="N236" s="38"/>
    </row>
    <row r="237">
      <c r="N237" s="38"/>
    </row>
    <row r="238">
      <c r="N238" s="38"/>
    </row>
    <row r="239">
      <c r="N239" s="38"/>
    </row>
    <row r="240">
      <c r="N240" s="38"/>
    </row>
    <row r="241">
      <c r="N241" s="38"/>
    </row>
    <row r="242">
      <c r="N242" s="38"/>
    </row>
    <row r="243">
      <c r="N243" s="38"/>
    </row>
    <row r="244">
      <c r="N244" s="38"/>
    </row>
    <row r="245">
      <c r="N245" s="38"/>
    </row>
    <row r="246">
      <c r="N246" s="38"/>
    </row>
    <row r="247">
      <c r="N247" s="38"/>
    </row>
    <row r="248">
      <c r="N248" s="38"/>
    </row>
    <row r="249">
      <c r="N249" s="38"/>
    </row>
    <row r="250">
      <c r="N250" s="38"/>
    </row>
    <row r="251">
      <c r="N251" s="38"/>
    </row>
    <row r="252">
      <c r="N252" s="38"/>
    </row>
    <row r="253">
      <c r="N253" s="38"/>
    </row>
    <row r="254">
      <c r="N254" s="38"/>
    </row>
    <row r="255">
      <c r="N255" s="38"/>
    </row>
    <row r="256">
      <c r="N256" s="38"/>
    </row>
    <row r="257">
      <c r="N257" s="38"/>
    </row>
    <row r="258">
      <c r="N258" s="38"/>
    </row>
    <row r="259">
      <c r="N259" s="38"/>
    </row>
    <row r="260">
      <c r="N260" s="38"/>
    </row>
    <row r="261">
      <c r="N261" s="38"/>
    </row>
    <row r="262">
      <c r="N262" s="38"/>
    </row>
    <row r="263">
      <c r="N263" s="38"/>
    </row>
    <row r="264">
      <c r="N264" s="38"/>
    </row>
    <row r="265">
      <c r="N265" s="38"/>
    </row>
    <row r="266">
      <c r="N266" s="38"/>
    </row>
    <row r="267">
      <c r="N267" s="38"/>
    </row>
    <row r="268">
      <c r="N268" s="38"/>
    </row>
    <row r="269">
      <c r="N269" s="38"/>
    </row>
    <row r="270">
      <c r="N270" s="38"/>
    </row>
    <row r="271">
      <c r="N271" s="38"/>
    </row>
    <row r="272">
      <c r="N272" s="38"/>
    </row>
    <row r="273">
      <c r="N273" s="38"/>
    </row>
    <row r="274">
      <c r="N274" s="38"/>
    </row>
    <row r="275">
      <c r="N275" s="38"/>
    </row>
    <row r="276">
      <c r="N276" s="38"/>
    </row>
    <row r="277">
      <c r="N277" s="38"/>
    </row>
    <row r="278">
      <c r="N278" s="38"/>
    </row>
    <row r="279">
      <c r="N279" s="38"/>
    </row>
    <row r="280">
      <c r="N280" s="38"/>
    </row>
    <row r="281">
      <c r="N281" s="38"/>
    </row>
    <row r="282">
      <c r="N282" s="38"/>
    </row>
    <row r="283">
      <c r="N283" s="38"/>
    </row>
    <row r="284">
      <c r="N284" s="38"/>
    </row>
    <row r="285">
      <c r="N285" s="38"/>
    </row>
    <row r="286">
      <c r="N286" s="38"/>
    </row>
    <row r="287">
      <c r="N287" s="38"/>
    </row>
    <row r="288">
      <c r="N288" s="38"/>
    </row>
    <row r="289">
      <c r="N289" s="38"/>
    </row>
    <row r="290">
      <c r="N290" s="38"/>
    </row>
    <row r="291">
      <c r="N291" s="38"/>
    </row>
    <row r="292">
      <c r="N292" s="38"/>
    </row>
    <row r="293">
      <c r="N293" s="38"/>
    </row>
    <row r="294">
      <c r="N294" s="38"/>
    </row>
    <row r="295">
      <c r="N295" s="38"/>
    </row>
    <row r="296">
      <c r="N296" s="38"/>
    </row>
    <row r="297">
      <c r="N297" s="38"/>
    </row>
    <row r="298">
      <c r="N298" s="38"/>
    </row>
    <row r="299">
      <c r="N299" s="38"/>
    </row>
    <row r="300">
      <c r="N300" s="38"/>
    </row>
    <row r="301">
      <c r="N301" s="38"/>
    </row>
    <row r="302">
      <c r="N302" s="38"/>
    </row>
    <row r="303">
      <c r="N303" s="38"/>
    </row>
    <row r="304">
      <c r="N304" s="38"/>
    </row>
    <row r="305">
      <c r="N305" s="38"/>
    </row>
    <row r="306">
      <c r="N306" s="38"/>
    </row>
    <row r="307">
      <c r="N307" s="38"/>
    </row>
    <row r="308">
      <c r="N308" s="38"/>
    </row>
    <row r="309">
      <c r="N309" s="38"/>
    </row>
    <row r="310">
      <c r="N310" s="38"/>
    </row>
    <row r="311">
      <c r="N311" s="38"/>
    </row>
    <row r="312">
      <c r="N312" s="38"/>
    </row>
    <row r="313">
      <c r="N313" s="38"/>
    </row>
    <row r="314">
      <c r="N314" s="38"/>
    </row>
    <row r="315">
      <c r="N315" s="38"/>
    </row>
    <row r="316">
      <c r="N316" s="38"/>
    </row>
    <row r="317">
      <c r="N317" s="38"/>
    </row>
    <row r="318">
      <c r="N318" s="38"/>
    </row>
    <row r="319">
      <c r="N319" s="38"/>
    </row>
    <row r="320">
      <c r="N320" s="38"/>
    </row>
    <row r="321">
      <c r="N321" s="38"/>
    </row>
    <row r="322">
      <c r="N322" s="38"/>
    </row>
    <row r="323">
      <c r="N323" s="38"/>
    </row>
    <row r="324">
      <c r="N324" s="38"/>
    </row>
    <row r="325">
      <c r="N325" s="38"/>
    </row>
    <row r="326">
      <c r="N326" s="38"/>
    </row>
    <row r="327">
      <c r="N327" s="38"/>
    </row>
    <row r="328">
      <c r="N328" s="38"/>
    </row>
    <row r="329">
      <c r="N329" s="38"/>
    </row>
    <row r="330">
      <c r="N330" s="38"/>
    </row>
    <row r="331">
      <c r="N331" s="38"/>
    </row>
    <row r="332">
      <c r="N332" s="38"/>
    </row>
    <row r="333">
      <c r="N333" s="38"/>
    </row>
    <row r="334">
      <c r="N334" s="38"/>
    </row>
    <row r="335">
      <c r="N335" s="38"/>
    </row>
    <row r="336">
      <c r="N336" s="38"/>
    </row>
    <row r="337">
      <c r="N337" s="38"/>
    </row>
    <row r="338">
      <c r="N338" s="38"/>
    </row>
    <row r="339">
      <c r="N339" s="38"/>
    </row>
    <row r="340">
      <c r="N340" s="38"/>
    </row>
    <row r="341">
      <c r="N341" s="38"/>
    </row>
    <row r="342">
      <c r="N342" s="38"/>
    </row>
    <row r="343">
      <c r="N343" s="38"/>
    </row>
    <row r="344">
      <c r="N344" s="38"/>
    </row>
    <row r="345">
      <c r="N345" s="38"/>
    </row>
    <row r="346">
      <c r="N346" s="38"/>
    </row>
    <row r="347">
      <c r="N347" s="38"/>
    </row>
    <row r="348">
      <c r="N348" s="38"/>
    </row>
    <row r="349">
      <c r="N349" s="38"/>
    </row>
    <row r="350">
      <c r="N350" s="38"/>
    </row>
    <row r="351">
      <c r="N351" s="38"/>
    </row>
    <row r="352">
      <c r="N352" s="38"/>
    </row>
    <row r="353">
      <c r="N353" s="38"/>
    </row>
    <row r="354">
      <c r="N354" s="38"/>
    </row>
    <row r="355">
      <c r="N355" s="38"/>
    </row>
    <row r="356">
      <c r="N356" s="38"/>
    </row>
    <row r="357">
      <c r="N357" s="38"/>
    </row>
    <row r="358">
      <c r="N358" s="38"/>
    </row>
    <row r="359">
      <c r="N359" s="38"/>
    </row>
    <row r="360">
      <c r="N360" s="38"/>
    </row>
    <row r="361">
      <c r="N361" s="38"/>
    </row>
    <row r="362">
      <c r="N362" s="38"/>
    </row>
    <row r="363">
      <c r="N363" s="38"/>
    </row>
    <row r="364">
      <c r="N364" s="38"/>
    </row>
    <row r="365">
      <c r="N365" s="38"/>
    </row>
    <row r="366">
      <c r="N366" s="38"/>
    </row>
    <row r="367">
      <c r="N367" s="38"/>
    </row>
    <row r="368">
      <c r="N368" s="38"/>
    </row>
    <row r="369">
      <c r="N369" s="38"/>
    </row>
    <row r="370">
      <c r="N370" s="38"/>
    </row>
    <row r="371">
      <c r="N371" s="38"/>
    </row>
    <row r="372">
      <c r="N372" s="38"/>
    </row>
    <row r="373">
      <c r="N373" s="38"/>
    </row>
    <row r="374">
      <c r="N374" s="38"/>
    </row>
    <row r="375">
      <c r="N375" s="38"/>
    </row>
    <row r="376">
      <c r="N376" s="38"/>
    </row>
    <row r="377">
      <c r="N377" s="38"/>
    </row>
    <row r="378">
      <c r="N378" s="38"/>
    </row>
    <row r="379">
      <c r="N379" s="38"/>
    </row>
    <row r="380">
      <c r="N380" s="38"/>
    </row>
    <row r="381">
      <c r="N381" s="38"/>
    </row>
    <row r="382">
      <c r="N382" s="38"/>
    </row>
    <row r="383">
      <c r="N383" s="38"/>
    </row>
    <row r="384">
      <c r="N384" s="38"/>
    </row>
    <row r="385">
      <c r="N385" s="38"/>
    </row>
    <row r="386">
      <c r="N386" s="38"/>
    </row>
    <row r="387">
      <c r="N387" s="38"/>
    </row>
    <row r="388">
      <c r="N388" s="38"/>
    </row>
    <row r="389">
      <c r="N389" s="38"/>
    </row>
    <row r="390">
      <c r="N390" s="38"/>
    </row>
    <row r="391">
      <c r="N391" s="38"/>
    </row>
    <row r="392">
      <c r="N392" s="38"/>
    </row>
    <row r="393">
      <c r="N393" s="38"/>
    </row>
    <row r="394">
      <c r="N394" s="38"/>
    </row>
    <row r="395">
      <c r="N395" s="38"/>
    </row>
    <row r="396">
      <c r="N396" s="38"/>
    </row>
    <row r="397">
      <c r="N397" s="38"/>
    </row>
    <row r="398">
      <c r="N398" s="38"/>
    </row>
    <row r="399">
      <c r="N399" s="38"/>
    </row>
    <row r="400">
      <c r="N400" s="38"/>
    </row>
    <row r="401">
      <c r="N401" s="38"/>
    </row>
    <row r="402">
      <c r="N402" s="38"/>
    </row>
    <row r="403">
      <c r="N403" s="38"/>
    </row>
    <row r="404">
      <c r="N404" s="38"/>
    </row>
    <row r="405">
      <c r="N405" s="38"/>
    </row>
    <row r="406">
      <c r="N406" s="38"/>
    </row>
    <row r="407">
      <c r="N407" s="38"/>
    </row>
    <row r="408">
      <c r="N408" s="38"/>
    </row>
    <row r="409">
      <c r="N409" s="38"/>
    </row>
    <row r="410">
      <c r="N410" s="38"/>
    </row>
    <row r="411">
      <c r="N411" s="38"/>
    </row>
    <row r="412">
      <c r="N412" s="38"/>
    </row>
    <row r="413">
      <c r="N413" s="38"/>
    </row>
    <row r="414">
      <c r="N414" s="38"/>
    </row>
    <row r="415">
      <c r="N415" s="38"/>
    </row>
    <row r="416">
      <c r="N416" s="38"/>
    </row>
    <row r="417">
      <c r="N417" s="38"/>
    </row>
    <row r="418">
      <c r="N418" s="38"/>
    </row>
    <row r="419">
      <c r="N419" s="38"/>
    </row>
    <row r="420">
      <c r="N420" s="38"/>
    </row>
    <row r="421">
      <c r="N421" s="38"/>
    </row>
    <row r="422">
      <c r="N422" s="38"/>
    </row>
    <row r="423">
      <c r="N423" s="38"/>
    </row>
    <row r="424">
      <c r="N424" s="38"/>
    </row>
    <row r="425">
      <c r="N425" s="38"/>
    </row>
    <row r="426">
      <c r="N426" s="38"/>
    </row>
    <row r="427">
      <c r="N427" s="38"/>
    </row>
    <row r="428">
      <c r="N428" s="38"/>
    </row>
    <row r="429">
      <c r="N429" s="38"/>
    </row>
    <row r="430">
      <c r="N430" s="38"/>
    </row>
    <row r="431">
      <c r="N431" s="38"/>
    </row>
    <row r="432">
      <c r="N432" s="38"/>
    </row>
    <row r="433">
      <c r="N433" s="38"/>
    </row>
    <row r="434">
      <c r="N434" s="38"/>
    </row>
    <row r="435">
      <c r="N435" s="38"/>
    </row>
    <row r="436">
      <c r="N436" s="38"/>
    </row>
    <row r="437">
      <c r="N437" s="38"/>
    </row>
    <row r="438">
      <c r="N438" s="38"/>
    </row>
    <row r="439">
      <c r="N439" s="38"/>
    </row>
    <row r="440">
      <c r="N440" s="38"/>
    </row>
    <row r="441">
      <c r="N441" s="38"/>
    </row>
    <row r="442">
      <c r="N442" s="38"/>
    </row>
    <row r="443">
      <c r="N443" s="38"/>
    </row>
    <row r="444">
      <c r="N444" s="38"/>
    </row>
    <row r="445">
      <c r="N445" s="38"/>
    </row>
    <row r="446">
      <c r="N446" s="38"/>
    </row>
    <row r="447">
      <c r="N447" s="38"/>
    </row>
    <row r="448">
      <c r="N448" s="38"/>
    </row>
    <row r="449">
      <c r="N449" s="38"/>
    </row>
    <row r="450">
      <c r="N450" s="38"/>
    </row>
    <row r="451">
      <c r="N451" s="38"/>
    </row>
    <row r="452">
      <c r="N452" s="38"/>
    </row>
    <row r="453">
      <c r="N453" s="38"/>
    </row>
    <row r="454">
      <c r="N454" s="38"/>
    </row>
    <row r="455">
      <c r="N455" s="38"/>
    </row>
    <row r="456">
      <c r="N456" s="38"/>
    </row>
    <row r="457">
      <c r="N457" s="38"/>
    </row>
    <row r="458">
      <c r="N458" s="38"/>
    </row>
    <row r="459">
      <c r="N459" s="38"/>
    </row>
    <row r="460">
      <c r="N460" s="38"/>
    </row>
    <row r="461">
      <c r="N461" s="38"/>
    </row>
    <row r="462">
      <c r="N462" s="38"/>
    </row>
    <row r="463">
      <c r="N463" s="38"/>
    </row>
    <row r="464">
      <c r="N464" s="38"/>
    </row>
    <row r="465">
      <c r="N465" s="38"/>
    </row>
    <row r="466">
      <c r="N466" s="38"/>
    </row>
    <row r="467">
      <c r="N467" s="38"/>
    </row>
    <row r="468">
      <c r="N468" s="38"/>
    </row>
    <row r="469">
      <c r="N469" s="38"/>
    </row>
    <row r="470">
      <c r="N470" s="38"/>
    </row>
    <row r="471">
      <c r="N471" s="38"/>
    </row>
    <row r="472">
      <c r="N472" s="38"/>
    </row>
    <row r="473">
      <c r="N473" s="38"/>
    </row>
    <row r="474">
      <c r="N474" s="38"/>
    </row>
    <row r="475">
      <c r="N475" s="38"/>
    </row>
    <row r="476">
      <c r="N476" s="38"/>
    </row>
    <row r="477">
      <c r="N477" s="38"/>
    </row>
    <row r="478">
      <c r="N478" s="38"/>
    </row>
    <row r="479">
      <c r="N479" s="38"/>
    </row>
    <row r="480">
      <c r="N480" s="38"/>
    </row>
    <row r="481">
      <c r="N481" s="38"/>
    </row>
    <row r="482">
      <c r="N482" s="38"/>
    </row>
    <row r="483">
      <c r="N483" s="38"/>
    </row>
    <row r="484">
      <c r="N484" s="38"/>
    </row>
    <row r="485">
      <c r="N485" s="38"/>
    </row>
    <row r="486">
      <c r="N486" s="38"/>
    </row>
    <row r="487">
      <c r="N487" s="38"/>
    </row>
    <row r="488">
      <c r="N488" s="38"/>
    </row>
    <row r="489">
      <c r="N489" s="38"/>
    </row>
    <row r="490">
      <c r="N490" s="38"/>
    </row>
    <row r="491">
      <c r="N491" s="38"/>
    </row>
    <row r="492">
      <c r="N492" s="38"/>
    </row>
    <row r="493">
      <c r="N493" s="38"/>
    </row>
    <row r="494">
      <c r="N494" s="38"/>
    </row>
    <row r="495">
      <c r="N495" s="38"/>
    </row>
    <row r="496">
      <c r="N496" s="38"/>
    </row>
    <row r="497">
      <c r="N497" s="38"/>
    </row>
    <row r="498">
      <c r="N498" s="38"/>
    </row>
    <row r="499">
      <c r="N499" s="38"/>
    </row>
    <row r="500">
      <c r="N500" s="38"/>
    </row>
    <row r="501">
      <c r="N501" s="38"/>
    </row>
    <row r="502">
      <c r="N502" s="38"/>
    </row>
    <row r="503">
      <c r="N503" s="38"/>
    </row>
    <row r="504">
      <c r="N504" s="38"/>
    </row>
    <row r="505">
      <c r="N505" s="38"/>
    </row>
    <row r="506">
      <c r="N506" s="38"/>
    </row>
    <row r="507">
      <c r="N507" s="38"/>
    </row>
    <row r="508">
      <c r="N508" s="38"/>
    </row>
    <row r="509">
      <c r="N509" s="38"/>
    </row>
    <row r="510">
      <c r="N510" s="38"/>
    </row>
    <row r="511">
      <c r="N511" s="38"/>
    </row>
    <row r="512">
      <c r="N512" s="38"/>
    </row>
    <row r="513">
      <c r="N513" s="38"/>
    </row>
    <row r="514">
      <c r="N514" s="38"/>
    </row>
    <row r="515">
      <c r="N515" s="38"/>
    </row>
    <row r="516">
      <c r="N516" s="38"/>
    </row>
    <row r="517">
      <c r="N517" s="38"/>
    </row>
    <row r="518">
      <c r="N518" s="38"/>
    </row>
    <row r="519">
      <c r="N519" s="38"/>
    </row>
    <row r="520">
      <c r="N520" s="38"/>
    </row>
    <row r="521">
      <c r="N521" s="38"/>
    </row>
    <row r="522">
      <c r="N522" s="38"/>
    </row>
    <row r="523">
      <c r="N523" s="38"/>
    </row>
    <row r="524">
      <c r="N524" s="38"/>
    </row>
    <row r="525">
      <c r="N525" s="38"/>
    </row>
    <row r="526">
      <c r="N526" s="38"/>
    </row>
    <row r="527">
      <c r="N527" s="38"/>
    </row>
    <row r="528">
      <c r="N528" s="38"/>
    </row>
    <row r="529">
      <c r="N529" s="38"/>
    </row>
    <row r="530">
      <c r="N530" s="38"/>
    </row>
    <row r="531">
      <c r="N531" s="38"/>
    </row>
    <row r="532">
      <c r="N532" s="38"/>
    </row>
    <row r="533">
      <c r="N533" s="38"/>
    </row>
    <row r="534">
      <c r="N534" s="38"/>
    </row>
    <row r="535">
      <c r="N535" s="38"/>
    </row>
    <row r="536">
      <c r="N536" s="38"/>
    </row>
    <row r="537">
      <c r="N537" s="38"/>
    </row>
    <row r="538">
      <c r="N538" s="38"/>
    </row>
    <row r="539">
      <c r="N539" s="38"/>
    </row>
    <row r="540">
      <c r="N540" s="38"/>
    </row>
    <row r="541">
      <c r="N541" s="38"/>
    </row>
    <row r="542">
      <c r="N542" s="38"/>
    </row>
    <row r="543">
      <c r="N543" s="38"/>
    </row>
    <row r="544">
      <c r="N544" s="38"/>
    </row>
    <row r="545">
      <c r="N545" s="38"/>
    </row>
    <row r="546">
      <c r="N546" s="38"/>
    </row>
    <row r="547">
      <c r="N547" s="38"/>
    </row>
    <row r="548">
      <c r="N548" s="38"/>
    </row>
    <row r="549">
      <c r="N549" s="38"/>
    </row>
    <row r="550">
      <c r="N550" s="38"/>
    </row>
    <row r="551">
      <c r="N551" s="38"/>
    </row>
    <row r="552">
      <c r="N552" s="38"/>
    </row>
    <row r="553">
      <c r="N553" s="38"/>
    </row>
    <row r="554">
      <c r="N554" s="38"/>
    </row>
    <row r="555">
      <c r="N555" s="38"/>
    </row>
    <row r="556">
      <c r="N556" s="38"/>
    </row>
    <row r="557">
      <c r="N557" s="38"/>
    </row>
    <row r="558">
      <c r="N558" s="38"/>
    </row>
    <row r="559">
      <c r="N559" s="38"/>
    </row>
    <row r="560">
      <c r="N560" s="38"/>
    </row>
    <row r="561">
      <c r="N561" s="38"/>
    </row>
    <row r="562">
      <c r="N562" s="38"/>
    </row>
    <row r="563">
      <c r="N563" s="38"/>
    </row>
    <row r="564">
      <c r="N564" s="38"/>
    </row>
    <row r="565">
      <c r="N565" s="38"/>
    </row>
    <row r="566">
      <c r="N566" s="38"/>
    </row>
    <row r="567">
      <c r="N567" s="38"/>
    </row>
    <row r="568">
      <c r="N568" s="38"/>
    </row>
    <row r="569">
      <c r="N569" s="38"/>
    </row>
    <row r="570">
      <c r="N570" s="38"/>
    </row>
    <row r="571">
      <c r="N571" s="38"/>
    </row>
    <row r="572">
      <c r="N572" s="38"/>
    </row>
    <row r="573">
      <c r="N573" s="38"/>
    </row>
    <row r="574">
      <c r="N574" s="38"/>
    </row>
    <row r="575">
      <c r="N575" s="38"/>
    </row>
    <row r="576">
      <c r="N576" s="38"/>
    </row>
    <row r="577">
      <c r="N577" s="38"/>
    </row>
    <row r="578">
      <c r="N578" s="38"/>
    </row>
    <row r="579">
      <c r="N579" s="38"/>
    </row>
    <row r="580">
      <c r="N580" s="38"/>
    </row>
    <row r="581">
      <c r="N581" s="38"/>
    </row>
    <row r="582">
      <c r="N582" s="38"/>
    </row>
    <row r="583">
      <c r="N583" s="38"/>
    </row>
    <row r="584">
      <c r="N584" s="38"/>
    </row>
    <row r="585">
      <c r="N585" s="38"/>
    </row>
    <row r="586">
      <c r="N586" s="38"/>
    </row>
    <row r="587">
      <c r="N587" s="38"/>
    </row>
    <row r="588">
      <c r="N588" s="38"/>
    </row>
    <row r="589">
      <c r="N589" s="38"/>
    </row>
    <row r="590">
      <c r="N590" s="38"/>
    </row>
    <row r="591">
      <c r="N591" s="38"/>
    </row>
    <row r="592">
      <c r="N592" s="38"/>
    </row>
    <row r="593">
      <c r="N593" s="38"/>
    </row>
    <row r="594">
      <c r="N594" s="38"/>
    </row>
    <row r="595">
      <c r="N595" s="38"/>
    </row>
    <row r="596">
      <c r="N596" s="38"/>
    </row>
    <row r="597">
      <c r="N597" s="38"/>
    </row>
    <row r="598">
      <c r="N598" s="38"/>
    </row>
    <row r="599">
      <c r="N599" s="38"/>
    </row>
    <row r="600">
      <c r="N600" s="38"/>
    </row>
    <row r="601">
      <c r="N601" s="38"/>
    </row>
    <row r="602">
      <c r="N602" s="38"/>
    </row>
    <row r="603">
      <c r="N603" s="38"/>
    </row>
    <row r="604">
      <c r="N604" s="38"/>
    </row>
    <row r="605">
      <c r="N605" s="38"/>
    </row>
    <row r="606">
      <c r="N606" s="38"/>
    </row>
    <row r="607">
      <c r="N607" s="38"/>
    </row>
    <row r="608">
      <c r="N608" s="38"/>
    </row>
    <row r="609">
      <c r="N609" s="38"/>
    </row>
    <row r="610">
      <c r="N610" s="38"/>
    </row>
    <row r="611">
      <c r="N611" s="38"/>
    </row>
    <row r="612">
      <c r="N612" s="38"/>
    </row>
    <row r="613">
      <c r="N613" s="38"/>
    </row>
    <row r="614">
      <c r="N614" s="38"/>
    </row>
    <row r="615">
      <c r="N615" s="38"/>
    </row>
    <row r="616">
      <c r="N616" s="38"/>
    </row>
    <row r="617">
      <c r="N617" s="38"/>
    </row>
    <row r="618">
      <c r="N618" s="38"/>
    </row>
    <row r="619">
      <c r="N619" s="38"/>
    </row>
    <row r="620">
      <c r="N620" s="38"/>
    </row>
    <row r="621">
      <c r="N621" s="38"/>
    </row>
    <row r="622">
      <c r="N622" s="38"/>
    </row>
    <row r="623">
      <c r="N623" s="38"/>
    </row>
    <row r="624">
      <c r="N624" s="38"/>
    </row>
    <row r="625">
      <c r="N625" s="38"/>
    </row>
    <row r="626">
      <c r="N626" s="38"/>
    </row>
    <row r="627">
      <c r="N627" s="38"/>
    </row>
    <row r="628">
      <c r="N628" s="38"/>
    </row>
    <row r="629">
      <c r="N629" s="38"/>
    </row>
    <row r="630">
      <c r="N630" s="38"/>
    </row>
    <row r="631">
      <c r="N631" s="38"/>
    </row>
    <row r="632">
      <c r="N632" s="38"/>
    </row>
    <row r="633">
      <c r="N633" s="38"/>
    </row>
    <row r="634">
      <c r="N634" s="38"/>
    </row>
    <row r="635">
      <c r="N635" s="38"/>
    </row>
    <row r="636">
      <c r="N636" s="38"/>
    </row>
    <row r="637">
      <c r="N637" s="38"/>
    </row>
    <row r="638">
      <c r="N638" s="38"/>
    </row>
    <row r="639">
      <c r="N639" s="38"/>
    </row>
    <row r="640">
      <c r="N640" s="38"/>
    </row>
    <row r="641">
      <c r="N641" s="38"/>
    </row>
    <row r="642">
      <c r="N642" s="38"/>
    </row>
    <row r="643">
      <c r="N643" s="38"/>
    </row>
    <row r="644">
      <c r="N644" s="38"/>
    </row>
    <row r="645">
      <c r="N645" s="38"/>
    </row>
    <row r="646">
      <c r="N646" s="38"/>
    </row>
    <row r="647">
      <c r="N647" s="38"/>
    </row>
    <row r="648">
      <c r="N648" s="38"/>
    </row>
    <row r="649">
      <c r="N649" s="38"/>
    </row>
    <row r="650">
      <c r="N650" s="38"/>
    </row>
    <row r="651">
      <c r="N651" s="38"/>
    </row>
    <row r="652">
      <c r="N652" s="38"/>
    </row>
    <row r="653">
      <c r="N653" s="38"/>
    </row>
    <row r="654">
      <c r="N654" s="38"/>
    </row>
    <row r="655">
      <c r="N655" s="38"/>
    </row>
    <row r="656">
      <c r="N656" s="38"/>
    </row>
    <row r="657">
      <c r="N657" s="38"/>
    </row>
    <row r="658">
      <c r="N658" s="38"/>
    </row>
    <row r="659">
      <c r="N659" s="38"/>
    </row>
    <row r="660">
      <c r="N660" s="38"/>
    </row>
    <row r="661">
      <c r="N661" s="38"/>
    </row>
    <row r="662">
      <c r="N662" s="38"/>
    </row>
    <row r="663">
      <c r="N663" s="38"/>
    </row>
    <row r="664">
      <c r="N664" s="38"/>
    </row>
    <row r="665">
      <c r="N665" s="38"/>
    </row>
    <row r="666">
      <c r="N666" s="38"/>
    </row>
    <row r="667">
      <c r="N667" s="38"/>
    </row>
    <row r="668">
      <c r="N668" s="38"/>
    </row>
    <row r="669">
      <c r="N669" s="38"/>
    </row>
    <row r="670">
      <c r="N670" s="38"/>
    </row>
    <row r="671">
      <c r="N671" s="38"/>
    </row>
    <row r="672">
      <c r="N672" s="38"/>
    </row>
    <row r="673">
      <c r="N673" s="38"/>
    </row>
    <row r="674">
      <c r="N674" s="38"/>
    </row>
    <row r="675">
      <c r="N675" s="38"/>
    </row>
    <row r="676">
      <c r="N676" s="38"/>
    </row>
    <row r="677">
      <c r="N677" s="38"/>
    </row>
    <row r="678">
      <c r="N678" s="38"/>
    </row>
    <row r="679">
      <c r="N679" s="38"/>
    </row>
    <row r="680">
      <c r="N680" s="38"/>
    </row>
    <row r="681">
      <c r="N681" s="38"/>
    </row>
    <row r="682">
      <c r="N682" s="38"/>
    </row>
    <row r="683">
      <c r="N683" s="38"/>
    </row>
    <row r="684">
      <c r="N684" s="38"/>
    </row>
    <row r="685">
      <c r="N685" s="38"/>
    </row>
    <row r="686">
      <c r="N686" s="38"/>
    </row>
    <row r="687">
      <c r="N687" s="38"/>
    </row>
    <row r="688">
      <c r="N688" s="38"/>
    </row>
    <row r="689">
      <c r="N689" s="38"/>
    </row>
    <row r="690">
      <c r="N690" s="38"/>
    </row>
    <row r="691">
      <c r="N691" s="38"/>
    </row>
    <row r="692">
      <c r="N692" s="38"/>
    </row>
    <row r="693">
      <c r="N693" s="38"/>
    </row>
    <row r="694">
      <c r="N694" s="38"/>
    </row>
    <row r="695">
      <c r="N695" s="38"/>
    </row>
    <row r="696">
      <c r="N696" s="38"/>
    </row>
    <row r="697">
      <c r="N697" s="38"/>
    </row>
    <row r="698">
      <c r="N698" s="38"/>
    </row>
    <row r="699">
      <c r="N699" s="38"/>
    </row>
    <row r="700">
      <c r="N700" s="38"/>
    </row>
    <row r="701">
      <c r="N701" s="38"/>
    </row>
    <row r="702">
      <c r="N702" s="38"/>
    </row>
    <row r="703">
      <c r="N703" s="38"/>
    </row>
    <row r="704">
      <c r="N704" s="38"/>
    </row>
    <row r="705">
      <c r="N705" s="38"/>
    </row>
    <row r="706">
      <c r="N706" s="38"/>
    </row>
    <row r="707">
      <c r="N707" s="38"/>
    </row>
    <row r="708">
      <c r="N708" s="38"/>
    </row>
    <row r="709">
      <c r="N709" s="38"/>
    </row>
    <row r="710">
      <c r="N710" s="38"/>
    </row>
    <row r="711">
      <c r="N711" s="38"/>
    </row>
    <row r="712">
      <c r="N712" s="38"/>
    </row>
    <row r="713">
      <c r="N713" s="38"/>
    </row>
    <row r="714">
      <c r="N714" s="38"/>
    </row>
    <row r="715">
      <c r="N715" s="38"/>
    </row>
    <row r="716">
      <c r="N716" s="38"/>
    </row>
    <row r="717">
      <c r="N717" s="38"/>
    </row>
    <row r="718">
      <c r="N718" s="38"/>
    </row>
    <row r="719">
      <c r="N719" s="38"/>
    </row>
    <row r="720">
      <c r="N720" s="38"/>
    </row>
    <row r="721">
      <c r="N721" s="38"/>
    </row>
    <row r="722">
      <c r="N722" s="38"/>
    </row>
    <row r="723">
      <c r="N723" s="38"/>
    </row>
    <row r="724">
      <c r="N724" s="38"/>
    </row>
    <row r="725">
      <c r="N725" s="38"/>
    </row>
    <row r="726">
      <c r="N726" s="38"/>
    </row>
    <row r="727">
      <c r="N727" s="38"/>
    </row>
    <row r="728">
      <c r="N728" s="38"/>
    </row>
    <row r="729">
      <c r="N729" s="38"/>
    </row>
    <row r="730">
      <c r="N730" s="38"/>
    </row>
    <row r="731">
      <c r="N731" s="38"/>
    </row>
    <row r="732">
      <c r="N732" s="38"/>
    </row>
    <row r="733">
      <c r="N733" s="38"/>
    </row>
    <row r="734">
      <c r="N734" s="38"/>
    </row>
    <row r="735">
      <c r="N735" s="38"/>
    </row>
    <row r="736">
      <c r="N736" s="38"/>
    </row>
    <row r="737">
      <c r="N737" s="38"/>
    </row>
    <row r="738">
      <c r="N738" s="38"/>
    </row>
    <row r="739">
      <c r="N739" s="38"/>
    </row>
    <row r="740">
      <c r="N740" s="38"/>
    </row>
    <row r="741">
      <c r="N741" s="38"/>
    </row>
    <row r="742">
      <c r="N742" s="38"/>
    </row>
    <row r="743">
      <c r="N743" s="38"/>
    </row>
    <row r="744">
      <c r="N744" s="38"/>
    </row>
    <row r="745">
      <c r="N745" s="38"/>
    </row>
    <row r="746">
      <c r="N746" s="38"/>
    </row>
    <row r="747">
      <c r="N747" s="38"/>
    </row>
    <row r="748">
      <c r="N748" s="38"/>
    </row>
    <row r="749">
      <c r="N749" s="38"/>
    </row>
    <row r="750">
      <c r="N750" s="38"/>
    </row>
    <row r="751">
      <c r="N751" s="38"/>
    </row>
    <row r="752">
      <c r="N752" s="38"/>
    </row>
    <row r="753">
      <c r="N753" s="38"/>
    </row>
    <row r="754">
      <c r="N754" s="38"/>
    </row>
    <row r="755">
      <c r="N755" s="38"/>
    </row>
    <row r="756">
      <c r="N756" s="38"/>
    </row>
    <row r="757">
      <c r="N757" s="38"/>
    </row>
    <row r="758">
      <c r="N758" s="38"/>
    </row>
    <row r="759">
      <c r="N759" s="38"/>
    </row>
    <row r="760">
      <c r="N760" s="38"/>
    </row>
    <row r="761">
      <c r="N761" s="38"/>
    </row>
    <row r="762">
      <c r="N762" s="38"/>
    </row>
    <row r="763">
      <c r="N763" s="38"/>
    </row>
    <row r="764">
      <c r="N764" s="38"/>
    </row>
    <row r="765">
      <c r="N765" s="38"/>
    </row>
    <row r="766">
      <c r="N766" s="38"/>
    </row>
    <row r="767">
      <c r="N767" s="38"/>
    </row>
    <row r="768">
      <c r="N768" s="38"/>
    </row>
    <row r="769">
      <c r="N769" s="38"/>
    </row>
    <row r="770">
      <c r="N770" s="38"/>
    </row>
    <row r="771">
      <c r="N771" s="38"/>
    </row>
    <row r="772">
      <c r="N772" s="38"/>
    </row>
    <row r="773">
      <c r="N773" s="38"/>
    </row>
    <row r="774">
      <c r="N774" s="38"/>
    </row>
    <row r="775">
      <c r="N775" s="38"/>
    </row>
    <row r="776">
      <c r="N776" s="38"/>
    </row>
    <row r="777">
      <c r="N777" s="38"/>
    </row>
    <row r="778">
      <c r="N778" s="38"/>
    </row>
    <row r="779">
      <c r="N779" s="38"/>
    </row>
    <row r="780">
      <c r="N780" s="38"/>
    </row>
    <row r="781">
      <c r="N781" s="38"/>
    </row>
    <row r="782">
      <c r="N782" s="38"/>
    </row>
    <row r="783">
      <c r="N783" s="38"/>
    </row>
    <row r="784">
      <c r="N784" s="38"/>
    </row>
    <row r="785">
      <c r="N785" s="38"/>
    </row>
    <row r="786">
      <c r="N786" s="38"/>
    </row>
    <row r="787">
      <c r="N787" s="38"/>
    </row>
    <row r="788">
      <c r="N788" s="38"/>
    </row>
    <row r="789">
      <c r="N789" s="38"/>
    </row>
    <row r="790">
      <c r="N790" s="38"/>
    </row>
    <row r="791">
      <c r="N791" s="38"/>
    </row>
    <row r="792">
      <c r="N792" s="38"/>
    </row>
    <row r="793">
      <c r="N793" s="38"/>
    </row>
    <row r="794">
      <c r="N794" s="38"/>
    </row>
    <row r="795">
      <c r="N795" s="38"/>
    </row>
    <row r="796">
      <c r="N796" s="38"/>
    </row>
    <row r="797">
      <c r="N797" s="38"/>
    </row>
    <row r="798">
      <c r="N798" s="38"/>
    </row>
    <row r="799">
      <c r="N799" s="38"/>
    </row>
    <row r="800">
      <c r="N800" s="38"/>
    </row>
    <row r="801">
      <c r="N801" s="38"/>
    </row>
    <row r="802">
      <c r="N802" s="38"/>
    </row>
    <row r="803">
      <c r="N803" s="38"/>
    </row>
    <row r="804">
      <c r="N804" s="38"/>
    </row>
    <row r="805">
      <c r="N805" s="38"/>
    </row>
    <row r="806">
      <c r="N806" s="38"/>
    </row>
    <row r="807">
      <c r="N807" s="38"/>
    </row>
    <row r="808">
      <c r="N808" s="38"/>
    </row>
    <row r="809">
      <c r="N809" s="38"/>
    </row>
    <row r="810">
      <c r="N810" s="38"/>
    </row>
    <row r="811">
      <c r="N811" s="38"/>
    </row>
    <row r="812">
      <c r="N812" s="38"/>
    </row>
    <row r="813">
      <c r="N813" s="38"/>
    </row>
    <row r="814">
      <c r="N814" s="38"/>
    </row>
    <row r="815">
      <c r="N815" s="38"/>
    </row>
    <row r="816">
      <c r="N816" s="38"/>
    </row>
    <row r="817">
      <c r="N817" s="38"/>
    </row>
    <row r="818">
      <c r="N818" s="38"/>
    </row>
    <row r="819">
      <c r="N819" s="38"/>
    </row>
    <row r="820">
      <c r="N820" s="38"/>
    </row>
    <row r="821">
      <c r="N821" s="38"/>
    </row>
    <row r="822">
      <c r="N822" s="38"/>
    </row>
    <row r="823">
      <c r="N823" s="38"/>
    </row>
    <row r="824">
      <c r="N824" s="38"/>
    </row>
    <row r="825">
      <c r="N825" s="38"/>
    </row>
    <row r="826">
      <c r="N826" s="38"/>
    </row>
    <row r="827">
      <c r="N827" s="38"/>
    </row>
    <row r="828">
      <c r="N828" s="38"/>
    </row>
    <row r="829">
      <c r="N829" s="38"/>
    </row>
    <row r="830">
      <c r="N830" s="38"/>
    </row>
    <row r="831">
      <c r="N831" s="38"/>
    </row>
    <row r="832">
      <c r="N832" s="38"/>
    </row>
    <row r="833">
      <c r="N833" s="38"/>
    </row>
    <row r="834">
      <c r="N834" s="38"/>
    </row>
    <row r="835">
      <c r="N835" s="38"/>
    </row>
    <row r="836">
      <c r="N836" s="38"/>
    </row>
    <row r="837">
      <c r="N837" s="38"/>
    </row>
    <row r="838">
      <c r="N838" s="38"/>
    </row>
    <row r="839">
      <c r="N839" s="38"/>
    </row>
    <row r="840">
      <c r="N840" s="38"/>
    </row>
    <row r="841">
      <c r="N841" s="38"/>
    </row>
    <row r="842">
      <c r="N842" s="38"/>
    </row>
    <row r="843">
      <c r="N843" s="38"/>
    </row>
    <row r="844">
      <c r="N844" s="38"/>
    </row>
    <row r="845">
      <c r="N845" s="38"/>
    </row>
    <row r="846">
      <c r="N846" s="38"/>
    </row>
    <row r="847">
      <c r="N847" s="38"/>
    </row>
    <row r="848">
      <c r="N848" s="38"/>
    </row>
    <row r="849">
      <c r="N849" s="38"/>
    </row>
    <row r="850">
      <c r="N850" s="38"/>
    </row>
    <row r="851">
      <c r="N851" s="38"/>
    </row>
    <row r="852">
      <c r="N852" s="38"/>
    </row>
    <row r="853">
      <c r="N853" s="38"/>
    </row>
    <row r="854">
      <c r="N854" s="38"/>
    </row>
    <row r="855">
      <c r="N855" s="38"/>
    </row>
    <row r="856">
      <c r="N856" s="38"/>
    </row>
    <row r="857">
      <c r="N857" s="38"/>
    </row>
    <row r="858">
      <c r="N858" s="38"/>
    </row>
    <row r="859">
      <c r="N859" s="38"/>
    </row>
    <row r="860">
      <c r="N860" s="38"/>
    </row>
    <row r="861">
      <c r="N861" s="38"/>
    </row>
    <row r="862">
      <c r="N862" s="38"/>
    </row>
    <row r="863">
      <c r="N863" s="38"/>
    </row>
    <row r="864">
      <c r="N864" s="38"/>
    </row>
    <row r="865">
      <c r="N865" s="38"/>
    </row>
    <row r="866">
      <c r="N866" s="38"/>
    </row>
    <row r="867">
      <c r="N867" s="38"/>
    </row>
    <row r="868">
      <c r="N868" s="38"/>
    </row>
    <row r="869">
      <c r="N869" s="38"/>
    </row>
    <row r="870">
      <c r="N870" s="38"/>
    </row>
    <row r="871">
      <c r="N871" s="38"/>
    </row>
    <row r="872">
      <c r="N872" s="38"/>
    </row>
    <row r="873">
      <c r="N873" s="38"/>
    </row>
    <row r="874">
      <c r="N874" s="38"/>
    </row>
    <row r="875">
      <c r="N875" s="38"/>
    </row>
    <row r="876">
      <c r="N876" s="38"/>
    </row>
    <row r="877">
      <c r="N877" s="38"/>
    </row>
    <row r="878">
      <c r="N878" s="38"/>
    </row>
    <row r="879">
      <c r="N879" s="38"/>
    </row>
    <row r="880">
      <c r="N880" s="38"/>
    </row>
    <row r="881">
      <c r="N881" s="38"/>
    </row>
    <row r="882">
      <c r="N882" s="38"/>
    </row>
    <row r="883">
      <c r="N883" s="38"/>
    </row>
    <row r="884">
      <c r="N884" s="38"/>
    </row>
    <row r="885">
      <c r="N885" s="38"/>
    </row>
    <row r="886">
      <c r="N886" s="38"/>
    </row>
    <row r="887">
      <c r="N887" s="38"/>
    </row>
    <row r="888">
      <c r="N888" s="38"/>
    </row>
    <row r="889">
      <c r="N889" s="38"/>
    </row>
    <row r="890">
      <c r="N890" s="38"/>
    </row>
    <row r="891">
      <c r="N891" s="38"/>
    </row>
    <row r="892">
      <c r="N892" s="38"/>
    </row>
    <row r="893">
      <c r="N893" s="38"/>
    </row>
    <row r="894">
      <c r="N894" s="38"/>
    </row>
    <row r="895">
      <c r="N895" s="38"/>
    </row>
    <row r="896">
      <c r="N896" s="38"/>
    </row>
    <row r="897">
      <c r="N897" s="38"/>
    </row>
    <row r="898">
      <c r="N898" s="38"/>
    </row>
    <row r="899">
      <c r="N899" s="38"/>
    </row>
    <row r="900">
      <c r="N900" s="38"/>
    </row>
    <row r="901">
      <c r="N901" s="38"/>
    </row>
    <row r="902">
      <c r="N902" s="38"/>
    </row>
    <row r="903">
      <c r="N903" s="38"/>
    </row>
    <row r="904">
      <c r="N904" s="38"/>
    </row>
    <row r="905">
      <c r="N905" s="38"/>
    </row>
    <row r="906">
      <c r="N906" s="38"/>
    </row>
    <row r="907">
      <c r="N907" s="38"/>
    </row>
    <row r="908">
      <c r="N908" s="38"/>
    </row>
    <row r="909">
      <c r="N909" s="38"/>
    </row>
    <row r="910">
      <c r="N910" s="38"/>
    </row>
    <row r="911">
      <c r="N911" s="38"/>
    </row>
    <row r="912">
      <c r="N912" s="38"/>
    </row>
    <row r="913">
      <c r="N913" s="38"/>
    </row>
    <row r="914">
      <c r="N914" s="38"/>
    </row>
    <row r="915">
      <c r="N915" s="38"/>
    </row>
    <row r="916">
      <c r="N916" s="38"/>
    </row>
    <row r="917">
      <c r="N917" s="38"/>
    </row>
    <row r="918">
      <c r="N918" s="38"/>
    </row>
    <row r="919">
      <c r="N919" s="38"/>
    </row>
    <row r="920">
      <c r="N920" s="38"/>
    </row>
    <row r="921">
      <c r="N921" s="38"/>
    </row>
    <row r="922">
      <c r="N922" s="38"/>
    </row>
    <row r="923">
      <c r="N923" s="38"/>
    </row>
    <row r="924">
      <c r="N924" s="38"/>
    </row>
    <row r="925">
      <c r="N925" s="38"/>
    </row>
    <row r="926">
      <c r="N926" s="38"/>
    </row>
    <row r="927">
      <c r="N927" s="38"/>
    </row>
    <row r="928">
      <c r="N928" s="38"/>
    </row>
    <row r="929">
      <c r="N929" s="38"/>
    </row>
    <row r="930">
      <c r="N930" s="38"/>
    </row>
    <row r="931">
      <c r="N931" s="38"/>
    </row>
    <row r="932">
      <c r="N932" s="38"/>
    </row>
    <row r="933">
      <c r="N933" s="38"/>
    </row>
    <row r="934">
      <c r="N934" s="38"/>
    </row>
    <row r="935">
      <c r="N935" s="38"/>
    </row>
    <row r="936">
      <c r="N936" s="38"/>
    </row>
    <row r="937">
      <c r="N937" s="38"/>
    </row>
    <row r="938">
      <c r="N938" s="38"/>
    </row>
    <row r="939">
      <c r="N939" s="38"/>
    </row>
    <row r="940">
      <c r="N940" s="38"/>
    </row>
    <row r="941">
      <c r="N941" s="38"/>
    </row>
    <row r="942">
      <c r="N942" s="38"/>
    </row>
    <row r="943">
      <c r="N943" s="38"/>
    </row>
    <row r="944">
      <c r="N944" s="38"/>
    </row>
    <row r="945">
      <c r="N945" s="38"/>
    </row>
    <row r="946">
      <c r="N946" s="38"/>
    </row>
    <row r="947">
      <c r="N947" s="38"/>
    </row>
    <row r="948">
      <c r="N948" s="38"/>
    </row>
    <row r="949">
      <c r="N949" s="38"/>
    </row>
    <row r="950">
      <c r="N950" s="38"/>
    </row>
    <row r="951">
      <c r="N951" s="38"/>
    </row>
    <row r="952">
      <c r="N952" s="38"/>
    </row>
    <row r="953">
      <c r="N953" s="38"/>
    </row>
    <row r="954">
      <c r="N954" s="38"/>
    </row>
    <row r="955">
      <c r="N955" s="38"/>
    </row>
    <row r="956">
      <c r="N956" s="38"/>
    </row>
    <row r="957">
      <c r="N957" s="38"/>
    </row>
    <row r="958">
      <c r="N958" s="38"/>
    </row>
    <row r="959">
      <c r="N959" s="38"/>
    </row>
    <row r="960">
      <c r="N960" s="38"/>
    </row>
    <row r="961">
      <c r="N961" s="38"/>
    </row>
    <row r="962">
      <c r="N962" s="38"/>
    </row>
    <row r="963">
      <c r="N963" s="38"/>
    </row>
    <row r="964">
      <c r="N964" s="38"/>
    </row>
    <row r="965">
      <c r="N965" s="38"/>
    </row>
    <row r="966">
      <c r="N966" s="38"/>
    </row>
    <row r="967">
      <c r="N967" s="38"/>
    </row>
    <row r="968">
      <c r="N968" s="38"/>
    </row>
    <row r="969">
      <c r="N969" s="38"/>
    </row>
    <row r="970">
      <c r="N970" s="38"/>
    </row>
    <row r="971">
      <c r="N971" s="38"/>
    </row>
    <row r="972">
      <c r="N972" s="38"/>
    </row>
    <row r="973">
      <c r="N973" s="38"/>
    </row>
    <row r="974">
      <c r="N974" s="38"/>
    </row>
    <row r="975">
      <c r="N975" s="38"/>
    </row>
    <row r="976">
      <c r="N976" s="38"/>
    </row>
    <row r="977">
      <c r="N977" s="38"/>
    </row>
    <row r="978">
      <c r="N978" s="38"/>
    </row>
    <row r="979">
      <c r="N979" s="38"/>
    </row>
    <row r="980">
      <c r="N980" s="38"/>
    </row>
    <row r="981">
      <c r="N981" s="38"/>
    </row>
    <row r="982">
      <c r="N982" s="38"/>
    </row>
    <row r="983">
      <c r="N983" s="38"/>
    </row>
    <row r="984">
      <c r="N984" s="38"/>
    </row>
    <row r="985">
      <c r="N985" s="38"/>
    </row>
    <row r="986">
      <c r="N986" s="38"/>
    </row>
    <row r="987">
      <c r="N987" s="38"/>
    </row>
    <row r="988">
      <c r="N988" s="38"/>
    </row>
    <row r="989">
      <c r="N989" s="38"/>
    </row>
    <row r="990">
      <c r="N990" s="38"/>
    </row>
    <row r="991">
      <c r="N991" s="38"/>
    </row>
    <row r="992">
      <c r="N992" s="38"/>
    </row>
    <row r="993">
      <c r="N993" s="38"/>
    </row>
    <row r="994">
      <c r="N994" s="38"/>
    </row>
    <row r="995">
      <c r="N995" s="38"/>
    </row>
    <row r="996">
      <c r="N996" s="38"/>
    </row>
    <row r="997">
      <c r="N997" s="38"/>
    </row>
    <row r="998">
      <c r="N998" s="38"/>
    </row>
    <row r="999">
      <c r="N999" s="38"/>
    </row>
    <row r="1000">
      <c r="N1000" s="38"/>
    </row>
    <row r="1001">
      <c r="N1001" s="38"/>
    </row>
    <row r="1002">
      <c r="N1002" s="38"/>
    </row>
    <row r="1003">
      <c r="N1003" s="38"/>
    </row>
    <row r="1004">
      <c r="N1004" s="38"/>
    </row>
    <row r="1005">
      <c r="N1005" s="38"/>
    </row>
    <row r="1006">
      <c r="N1006" s="38"/>
    </row>
    <row r="1007">
      <c r="N1007" s="38"/>
    </row>
    <row r="1008">
      <c r="N1008" s="38"/>
    </row>
    <row r="1009">
      <c r="N1009" s="38"/>
    </row>
    <row r="1010">
      <c r="N1010" s="38"/>
    </row>
    <row r="1011">
      <c r="N1011" s="38"/>
    </row>
    <row r="1012">
      <c r="N1012" s="38"/>
    </row>
    <row r="1013">
      <c r="N1013" s="38"/>
    </row>
    <row r="1014">
      <c r="N1014" s="3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2" max="32" width="25.14"/>
  </cols>
  <sheetData>
    <row r="1">
      <c r="A1" s="6" t="s">
        <v>0</v>
      </c>
      <c r="B1" s="6" t="s">
        <v>9</v>
      </c>
      <c r="C1" s="6" t="s">
        <v>10</v>
      </c>
      <c r="D1" s="6"/>
      <c r="E1" s="6" t="s">
        <v>3</v>
      </c>
      <c r="H1" s="6" t="s">
        <v>11</v>
      </c>
      <c r="K1" s="6" t="s">
        <v>12</v>
      </c>
      <c r="N1" s="6" t="s">
        <v>14</v>
      </c>
      <c r="Q1" s="6" t="s">
        <v>15</v>
      </c>
      <c r="T1" s="6" t="s">
        <v>16</v>
      </c>
      <c r="W1" s="6"/>
      <c r="X1" s="6" t="s">
        <v>19</v>
      </c>
      <c r="AA1" s="6"/>
      <c r="AB1" s="6" t="s">
        <v>21</v>
      </c>
      <c r="AE1" s="6"/>
      <c r="AF1" s="10"/>
      <c r="AG1" s="6"/>
    </row>
    <row r="2">
      <c r="A2" s="17" t="s">
        <v>23</v>
      </c>
      <c r="B2" s="20"/>
      <c r="C2" s="17"/>
      <c r="D2" s="17"/>
      <c r="E2" s="17" t="s">
        <v>34</v>
      </c>
      <c r="F2" s="17" t="s">
        <v>35</v>
      </c>
      <c r="G2" s="17" t="s">
        <v>36</v>
      </c>
      <c r="H2" s="17" t="s">
        <v>34</v>
      </c>
      <c r="I2" s="17" t="s">
        <v>35</v>
      </c>
      <c r="J2" s="17" t="s">
        <v>36</v>
      </c>
      <c r="K2" s="17" t="s">
        <v>34</v>
      </c>
      <c r="L2" s="17" t="s">
        <v>35</v>
      </c>
      <c r="M2" s="17" t="s">
        <v>36</v>
      </c>
      <c r="N2" s="17" t="s">
        <v>34</v>
      </c>
      <c r="O2" s="17" t="s">
        <v>35</v>
      </c>
      <c r="P2" s="17" t="s">
        <v>36</v>
      </c>
      <c r="Q2" s="17" t="s">
        <v>34</v>
      </c>
      <c r="R2" s="17" t="s">
        <v>35</v>
      </c>
      <c r="S2" s="17" t="s">
        <v>36</v>
      </c>
      <c r="T2" s="17" t="s">
        <v>34</v>
      </c>
      <c r="U2" s="17" t="s">
        <v>35</v>
      </c>
      <c r="V2" s="17" t="s">
        <v>36</v>
      </c>
      <c r="W2" s="17"/>
      <c r="X2" s="17" t="s">
        <v>40</v>
      </c>
      <c r="Y2" s="17" t="s">
        <v>4</v>
      </c>
      <c r="Z2" s="17" t="s">
        <v>41</v>
      </c>
      <c r="AA2" s="17"/>
      <c r="AB2" s="17" t="s">
        <v>34</v>
      </c>
      <c r="AC2" s="17" t="s">
        <v>35</v>
      </c>
      <c r="AD2" s="17" t="s">
        <v>36</v>
      </c>
      <c r="AE2" s="17" t="s">
        <v>42</v>
      </c>
      <c r="AF2" s="23" t="s">
        <v>43</v>
      </c>
      <c r="AG2" s="17"/>
    </row>
    <row r="3">
      <c r="A3" s="25"/>
      <c r="B3" s="25">
        <v>20.0</v>
      </c>
      <c r="C3" s="25">
        <v>30.0</v>
      </c>
      <c r="D3" s="24"/>
      <c r="E3" s="24">
        <v>-648.7941862058</v>
      </c>
      <c r="F3" s="24">
        <v>-74.4485665214</v>
      </c>
      <c r="G3" s="24">
        <v>130.4811087066</v>
      </c>
      <c r="H3" s="24">
        <v>-648.7941862058</v>
      </c>
      <c r="I3" s="24">
        <v>-74.4485665214</v>
      </c>
      <c r="J3" s="24">
        <v>110.4811087066</v>
      </c>
      <c r="K3" s="24">
        <v>90.0</v>
      </c>
      <c r="L3" s="24">
        <v>90.0</v>
      </c>
      <c r="M3" s="24">
        <v>180.0</v>
      </c>
      <c r="N3" s="24">
        <v>-648.8213859247</v>
      </c>
      <c r="O3" s="24">
        <v>-74.3995003397</v>
      </c>
      <c r="P3" s="24">
        <v>130.4828474002</v>
      </c>
      <c r="Q3" s="24">
        <v>-648.8206323617</v>
      </c>
      <c r="R3" s="24">
        <v>-74.418253851</v>
      </c>
      <c r="S3" s="24">
        <v>110.4828562068</v>
      </c>
      <c r="T3" s="24">
        <v>90.0021587989</v>
      </c>
      <c r="U3" s="24">
        <v>89.9462751397</v>
      </c>
      <c r="V3" s="24">
        <v>179.9462317842</v>
      </c>
      <c r="W3" s="24"/>
      <c r="X3" s="24">
        <v>0.0561278715</v>
      </c>
      <c r="Y3" s="24">
        <v>0.0402655052</v>
      </c>
      <c r="Z3" s="24">
        <v>0.07603974</v>
      </c>
      <c r="AA3" s="27"/>
      <c r="AB3" s="25">
        <v>0.0</v>
      </c>
      <c r="AC3" s="25">
        <v>0.0</v>
      </c>
      <c r="AD3" s="25">
        <v>0.0</v>
      </c>
      <c r="AE3" s="25">
        <f t="shared" ref="AE3:AE22" si="1">SQRT((AB3)^2+(AC3)^2+(AD3)^2)</f>
        <v>0</v>
      </c>
      <c r="AF3" s="28"/>
      <c r="AG3" s="25"/>
    </row>
    <row r="4">
      <c r="A4" s="25"/>
      <c r="B4" s="25">
        <v>20.0</v>
      </c>
      <c r="C4" s="25">
        <v>55.0</v>
      </c>
      <c r="D4" s="24"/>
      <c r="E4" s="24">
        <v>-642.8702235513</v>
      </c>
      <c r="F4" s="24">
        <v>-71.0283650882</v>
      </c>
      <c r="G4" s="24">
        <v>129.2749611224</v>
      </c>
      <c r="H4" s="24">
        <v>-648.7941862058</v>
      </c>
      <c r="I4" s="24">
        <v>-74.4485665214</v>
      </c>
      <c r="J4" s="24">
        <v>110.4811087066</v>
      </c>
      <c r="K4" s="24">
        <v>72.770603437</v>
      </c>
      <c r="L4" s="24">
        <v>80.1534480602</v>
      </c>
      <c r="M4" s="24">
        <v>160.0</v>
      </c>
      <c r="N4" s="24">
        <v>-642.8626399937</v>
      </c>
      <c r="O4" s="24">
        <v>-70.9694704446</v>
      </c>
      <c r="P4" s="24">
        <v>129.2191925006</v>
      </c>
      <c r="Q4" s="24">
        <v>-648.7834604133</v>
      </c>
      <c r="R4" s="24">
        <v>-74.4112273514</v>
      </c>
      <c r="S4" s="24">
        <v>110.4282852593</v>
      </c>
      <c r="T4" s="24">
        <v>72.7800279586</v>
      </c>
      <c r="U4" s="24">
        <v>80.090766964</v>
      </c>
      <c r="V4" s="24">
        <v>159.9753455494</v>
      </c>
      <c r="W4" s="24"/>
      <c r="X4" s="24">
        <v>0.0814630503</v>
      </c>
      <c r="Y4" s="24">
        <v>0.0655711281</v>
      </c>
      <c r="Z4" s="24">
        <v>0.0680116413</v>
      </c>
      <c r="AA4" s="27"/>
      <c r="AB4" s="25">
        <v>-0.1</v>
      </c>
      <c r="AC4" s="25">
        <v>0.0</v>
      </c>
      <c r="AD4" s="25">
        <v>0.0</v>
      </c>
      <c r="AE4" s="25">
        <f t="shared" si="1"/>
        <v>0.1</v>
      </c>
      <c r="AF4" s="28"/>
      <c r="AG4" s="25"/>
    </row>
    <row r="5">
      <c r="A5" s="25"/>
      <c r="B5" s="25">
        <v>20.0</v>
      </c>
      <c r="C5" s="25">
        <v>120.0</v>
      </c>
      <c r="D5" s="24"/>
      <c r="E5" s="24">
        <v>-645.9033070368</v>
      </c>
      <c r="F5" s="24">
        <v>-68.2490561371</v>
      </c>
      <c r="G5" s="24">
        <v>129.2749611224</v>
      </c>
      <c r="H5" s="24">
        <v>-648.7941862058</v>
      </c>
      <c r="I5" s="24">
        <v>-74.4485665214</v>
      </c>
      <c r="J5" s="24">
        <v>110.4811087066</v>
      </c>
      <c r="K5" s="24">
        <v>81.6891282687</v>
      </c>
      <c r="L5" s="24">
        <v>71.942244828</v>
      </c>
      <c r="M5" s="24">
        <v>160.0</v>
      </c>
      <c r="N5" s="24">
        <v>-645.8746174659</v>
      </c>
      <c r="O5" s="24">
        <v>-68.2065491567</v>
      </c>
      <c r="P5" s="24">
        <v>129.1595908147</v>
      </c>
      <c r="Q5" s="24">
        <v>-648.7667869199</v>
      </c>
      <c r="R5" s="24">
        <v>-74.4323330868</v>
      </c>
      <c r="S5" s="24">
        <v>110.3746242109</v>
      </c>
      <c r="T5" s="24">
        <v>81.6853926265</v>
      </c>
      <c r="U5" s="24">
        <v>71.8630593616</v>
      </c>
      <c r="V5" s="24">
        <v>159.9257040305</v>
      </c>
      <c r="W5" s="24"/>
      <c r="X5" s="24">
        <v>0.1262546742</v>
      </c>
      <c r="Y5" s="24">
        <v>0.1111449194</v>
      </c>
      <c r="Z5" s="24">
        <v>0.1086470626</v>
      </c>
      <c r="AA5" s="27"/>
      <c r="AB5" s="25">
        <v>0.1</v>
      </c>
      <c r="AC5" s="25">
        <v>0.0</v>
      </c>
      <c r="AD5" s="25">
        <v>0.0</v>
      </c>
      <c r="AE5" s="25">
        <f t="shared" si="1"/>
        <v>0.1</v>
      </c>
      <c r="AF5" s="28"/>
      <c r="AG5" s="25"/>
    </row>
    <row r="6">
      <c r="A6" s="25"/>
      <c r="B6" s="25">
        <v>20.0</v>
      </c>
      <c r="C6" s="25">
        <v>180.0</v>
      </c>
      <c r="D6" s="24"/>
      <c r="E6" s="24">
        <v>-654.0342388104</v>
      </c>
      <c r="F6" s="24">
        <v>-70.0516403136</v>
      </c>
      <c r="G6" s="24">
        <v>129.2749611224</v>
      </c>
      <c r="H6" s="24">
        <v>-648.7941862058</v>
      </c>
      <c r="I6" s="24">
        <v>-74.4485665214</v>
      </c>
      <c r="J6" s="24">
        <v>110.4811087066</v>
      </c>
      <c r="K6" s="24">
        <v>105.1889243799</v>
      </c>
      <c r="L6" s="24">
        <v>77.299993772</v>
      </c>
      <c r="M6" s="24">
        <v>160.0</v>
      </c>
      <c r="N6" s="24">
        <v>-654.082516173</v>
      </c>
      <c r="O6" s="24">
        <v>-69.9704516501</v>
      </c>
      <c r="P6" s="24">
        <v>129.2889920688</v>
      </c>
      <c r="Q6" s="24">
        <v>-648.8506216747</v>
      </c>
      <c r="R6" s="24">
        <v>-74.3894910452</v>
      </c>
      <c r="S6" s="24">
        <v>110.4980535403</v>
      </c>
      <c r="T6" s="24">
        <v>105.1647085391</v>
      </c>
      <c r="U6" s="24">
        <v>77.2350470993</v>
      </c>
      <c r="V6" s="24">
        <v>159.9756073052</v>
      </c>
      <c r="W6" s="24"/>
      <c r="X6" s="24">
        <v>0.0954943469</v>
      </c>
      <c r="Y6" s="24">
        <v>0.0834386087</v>
      </c>
      <c r="Z6" s="24">
        <v>0.0734811595</v>
      </c>
      <c r="AA6" s="27"/>
      <c r="AB6" s="25">
        <v>0.0</v>
      </c>
      <c r="AC6" s="25">
        <v>-0.1</v>
      </c>
      <c r="AD6" s="25">
        <v>0.0</v>
      </c>
      <c r="AE6" s="25">
        <f t="shared" si="1"/>
        <v>0.1</v>
      </c>
      <c r="AF6" s="28"/>
      <c r="AG6" s="25"/>
    </row>
    <row r="7">
      <c r="A7" s="25"/>
      <c r="B7" s="25">
        <v>20.0</v>
      </c>
      <c r="C7" s="25">
        <v>240.0</v>
      </c>
      <c r="D7" s="24"/>
      <c r="E7" s="24">
        <v>-655.2220623027</v>
      </c>
      <c r="F7" s="24">
        <v>-76.7881220902</v>
      </c>
      <c r="G7" s="24">
        <v>129.2749611224</v>
      </c>
      <c r="H7" s="24">
        <v>-648.7941862058</v>
      </c>
      <c r="I7" s="24">
        <v>-74.4485665214</v>
      </c>
      <c r="J7" s="24">
        <v>110.4811087066</v>
      </c>
      <c r="K7" s="24">
        <v>108.747237251</v>
      </c>
      <c r="L7" s="24">
        <v>96.7177134642</v>
      </c>
      <c r="M7" s="24">
        <v>160.0</v>
      </c>
      <c r="N7" s="24">
        <v>-655.2283960681</v>
      </c>
      <c r="O7" s="24">
        <v>-76.750117792</v>
      </c>
      <c r="P7" s="24">
        <v>129.2560581612</v>
      </c>
      <c r="Q7" s="24">
        <v>-648.7935808494</v>
      </c>
      <c r="R7" s="24">
        <v>-74.4315634886</v>
      </c>
      <c r="S7" s="24">
        <v>110.4619777356</v>
      </c>
      <c r="T7" s="24">
        <v>108.7682314408</v>
      </c>
      <c r="U7" s="24">
        <v>96.6571371204</v>
      </c>
      <c r="V7" s="24">
        <v>160.0019099171</v>
      </c>
      <c r="W7" s="24"/>
      <c r="X7" s="24">
        <v>0.0429157921</v>
      </c>
      <c r="Y7" s="24">
        <v>0.0256020241</v>
      </c>
      <c r="Z7" s="24">
        <v>0.0641396696</v>
      </c>
      <c r="AA7" s="27"/>
      <c r="AB7" s="25">
        <v>0.1</v>
      </c>
      <c r="AC7" s="25">
        <v>0.1</v>
      </c>
      <c r="AD7" s="25">
        <v>0.0</v>
      </c>
      <c r="AE7" s="25">
        <f t="shared" si="1"/>
        <v>0.1414213562</v>
      </c>
      <c r="AF7" s="28"/>
      <c r="AG7" s="25"/>
    </row>
    <row r="8">
      <c r="A8" s="25"/>
      <c r="B8" s="25">
        <v>20.0</v>
      </c>
      <c r="C8" s="25">
        <v>310.0</v>
      </c>
      <c r="D8" s="24"/>
      <c r="E8" s="24">
        <v>-649.9820096981</v>
      </c>
      <c r="F8" s="24">
        <v>-81.1850482981</v>
      </c>
      <c r="G8" s="24">
        <v>129.2749611224</v>
      </c>
      <c r="H8" s="24">
        <v>-648.7941862058</v>
      </c>
      <c r="I8" s="24">
        <v>-74.4485665214</v>
      </c>
      <c r="J8" s="24">
        <v>110.4811087066</v>
      </c>
      <c r="K8" s="24">
        <v>93.4048673212</v>
      </c>
      <c r="L8" s="24">
        <v>109.6834980794</v>
      </c>
      <c r="M8" s="24">
        <v>160.0</v>
      </c>
      <c r="N8" s="24">
        <v>-649.9829729385</v>
      </c>
      <c r="O8" s="24">
        <v>-81.1889552331</v>
      </c>
      <c r="P8" s="24">
        <v>129.1873498009</v>
      </c>
      <c r="Q8" s="24">
        <v>-648.7796325875</v>
      </c>
      <c r="R8" s="24">
        <v>-74.4713637927</v>
      </c>
      <c r="S8" s="24">
        <v>110.3877238142</v>
      </c>
      <c r="T8" s="24">
        <v>93.449399488</v>
      </c>
      <c r="U8" s="24">
        <v>109.6260331347</v>
      </c>
      <c r="V8" s="24">
        <v>160.0484161164</v>
      </c>
      <c r="W8" s="24"/>
      <c r="X8" s="24">
        <v>0.0877036808</v>
      </c>
      <c r="Y8" s="24">
        <v>0.0972227418</v>
      </c>
      <c r="Z8" s="24">
        <v>0.0873467463</v>
      </c>
      <c r="AA8" s="27"/>
      <c r="AB8" s="25">
        <v>0.4</v>
      </c>
      <c r="AC8" s="25">
        <v>0.0</v>
      </c>
      <c r="AD8" s="25">
        <v>0.4</v>
      </c>
      <c r="AE8" s="25">
        <f t="shared" si="1"/>
        <v>0.5656854249</v>
      </c>
      <c r="AF8" s="28"/>
      <c r="AG8" s="25"/>
    </row>
    <row r="9">
      <c r="A9" s="25"/>
      <c r="B9" s="25">
        <v>20.0</v>
      </c>
      <c r="C9" s="25">
        <v>350.0</v>
      </c>
      <c r="D9" s="24"/>
      <c r="E9" s="24">
        <v>-643.5541336013</v>
      </c>
      <c r="F9" s="24">
        <v>-78.8454927293</v>
      </c>
      <c r="G9" s="24">
        <v>129.2749611224</v>
      </c>
      <c r="H9" s="24">
        <v>-648.7941862058</v>
      </c>
      <c r="I9" s="24">
        <v>-74.4485665214</v>
      </c>
      <c r="J9" s="24">
        <v>110.4811087066</v>
      </c>
      <c r="K9" s="24">
        <v>74.8110756201</v>
      </c>
      <c r="L9" s="24">
        <v>102.700006228</v>
      </c>
      <c r="M9" s="24">
        <v>160.0</v>
      </c>
      <c r="N9" s="24">
        <v>-643.5832444288</v>
      </c>
      <c r="O9" s="24">
        <v>-78.7949042158</v>
      </c>
      <c r="P9" s="24">
        <v>129.2474551889</v>
      </c>
      <c r="Q9" s="24">
        <v>-648.8208974572</v>
      </c>
      <c r="R9" s="24">
        <v>-74.400464973</v>
      </c>
      <c r="S9" s="24">
        <v>110.4523522497</v>
      </c>
      <c r="T9" s="24">
        <v>74.8181986099</v>
      </c>
      <c r="U9" s="24">
        <v>102.6927030237</v>
      </c>
      <c r="V9" s="24">
        <v>160.0104771202</v>
      </c>
      <c r="W9" s="24"/>
      <c r="X9" s="24">
        <v>0.0645229754</v>
      </c>
      <c r="Y9" s="24">
        <v>0.0620820725</v>
      </c>
      <c r="Z9" s="24">
        <v>0.0146234</v>
      </c>
      <c r="AA9" s="27"/>
      <c r="AB9" s="25">
        <v>0.0</v>
      </c>
      <c r="AC9" s="25">
        <v>0.5</v>
      </c>
      <c r="AD9" s="25">
        <v>0.25</v>
      </c>
      <c r="AE9" s="25">
        <f t="shared" si="1"/>
        <v>0.5590169944</v>
      </c>
      <c r="AF9" s="28"/>
      <c r="AG9" s="25"/>
    </row>
    <row r="10">
      <c r="A10" s="25"/>
      <c r="B10" s="25">
        <v>35.0</v>
      </c>
      <c r="C10" s="25">
        <v>30.0</v>
      </c>
      <c r="D10" s="24"/>
      <c r="E10" s="24">
        <v>-642.0577044292</v>
      </c>
      <c r="F10" s="24">
        <v>-75.6363900137</v>
      </c>
      <c r="G10" s="24">
        <v>129.2749611224</v>
      </c>
      <c r="H10" s="24">
        <v>-648.7941862058</v>
      </c>
      <c r="I10" s="24">
        <v>-74.4485665214</v>
      </c>
      <c r="J10" s="24">
        <v>110.4811087066</v>
      </c>
      <c r="K10" s="24">
        <v>70.3165019206</v>
      </c>
      <c r="L10" s="24">
        <v>93.4048673212</v>
      </c>
      <c r="M10" s="24">
        <v>160.0</v>
      </c>
      <c r="N10" s="24">
        <v>-642.0619199587</v>
      </c>
      <c r="O10" s="24">
        <v>-75.6357389557</v>
      </c>
      <c r="P10" s="24">
        <v>129.2283963138</v>
      </c>
      <c r="Q10" s="24">
        <v>-648.7918127224</v>
      </c>
      <c r="R10" s="24">
        <v>-74.4588361028</v>
      </c>
      <c r="S10" s="24">
        <v>110.4314964879</v>
      </c>
      <c r="T10" s="24">
        <v>70.3365482252</v>
      </c>
      <c r="U10" s="24">
        <v>93.3735271792</v>
      </c>
      <c r="V10" s="24">
        <v>160.0255410007</v>
      </c>
      <c r="W10" s="24"/>
      <c r="X10" s="24">
        <v>0.0467597686</v>
      </c>
      <c r="Y10" s="24">
        <v>0.0507195226</v>
      </c>
      <c r="Z10" s="24">
        <v>0.0451265059</v>
      </c>
      <c r="AA10" s="27"/>
      <c r="AB10" s="25">
        <v>0.0</v>
      </c>
      <c r="AC10" s="25">
        <v>0.0</v>
      </c>
      <c r="AD10" s="25">
        <v>0.0</v>
      </c>
      <c r="AE10" s="25">
        <f t="shared" si="1"/>
        <v>0</v>
      </c>
      <c r="AF10" s="28"/>
      <c r="AG10" s="25"/>
    </row>
    <row r="11">
      <c r="A11" s="25"/>
      <c r="B11" s="25">
        <v>35.0</v>
      </c>
      <c r="C11" s="25">
        <v>55.0</v>
      </c>
      <c r="D11" s="24"/>
      <c r="E11" s="24">
        <v>-638.859550908</v>
      </c>
      <c r="F11" s="24">
        <v>-68.7128021579</v>
      </c>
      <c r="G11" s="24">
        <v>126.8641495924</v>
      </c>
      <c r="H11" s="24">
        <v>-648.7941862058</v>
      </c>
      <c r="I11" s="24">
        <v>-74.4485665214</v>
      </c>
      <c r="J11" s="24">
        <v>110.4811087066</v>
      </c>
      <c r="K11" s="24">
        <v>60.2159901591</v>
      </c>
      <c r="L11" s="24">
        <v>73.3342313259</v>
      </c>
      <c r="M11" s="24">
        <v>145.0</v>
      </c>
      <c r="N11" s="24">
        <v>-638.8744913176</v>
      </c>
      <c r="O11" s="24">
        <v>-68.6768289183</v>
      </c>
      <c r="P11" s="24">
        <v>126.810122684</v>
      </c>
      <c r="Q11" s="24">
        <v>-648.8277765581</v>
      </c>
      <c r="R11" s="24">
        <v>-74.4052821539</v>
      </c>
      <c r="S11" s="24">
        <v>110.4358460145</v>
      </c>
      <c r="T11" s="24">
        <v>60.1544112395</v>
      </c>
      <c r="U11" s="24">
        <v>73.356093303</v>
      </c>
      <c r="V11" s="24">
        <v>144.9562500332</v>
      </c>
      <c r="W11" s="24"/>
      <c r="X11" s="24">
        <v>0.0666047794</v>
      </c>
      <c r="Y11" s="24">
        <v>0.0710672888</v>
      </c>
      <c r="Z11" s="24">
        <v>0.0786382158</v>
      </c>
      <c r="AA11" s="27"/>
      <c r="AB11" s="25">
        <v>-0.9</v>
      </c>
      <c r="AC11" s="25">
        <v>0.7</v>
      </c>
      <c r="AD11" s="25">
        <v>0.25</v>
      </c>
      <c r="AE11" s="25">
        <f t="shared" si="1"/>
        <v>1.167261753</v>
      </c>
      <c r="AF11" s="28"/>
      <c r="AG11" s="25"/>
    </row>
    <row r="12">
      <c r="A12" s="25"/>
      <c r="B12" s="25">
        <v>35.0</v>
      </c>
      <c r="C12" s="25">
        <v>120.0</v>
      </c>
      <c r="D12" s="24"/>
      <c r="E12" s="24">
        <v>-643.9461086757</v>
      </c>
      <c r="F12" s="24">
        <v>-64.0518307069</v>
      </c>
      <c r="G12" s="24">
        <v>126.8641495924</v>
      </c>
      <c r="H12" s="24">
        <v>-648.7941862058</v>
      </c>
      <c r="I12" s="24">
        <v>-74.4485665214</v>
      </c>
      <c r="J12" s="24">
        <v>110.4811087066</v>
      </c>
      <c r="K12" s="24">
        <v>75.9715373546</v>
      </c>
      <c r="L12" s="24">
        <v>58.6786956204</v>
      </c>
      <c r="M12" s="24">
        <v>145.0</v>
      </c>
      <c r="N12" s="24">
        <v>-643.9438779947</v>
      </c>
      <c r="O12" s="24">
        <v>-64.0320440829</v>
      </c>
      <c r="P12" s="24">
        <v>126.8263050807</v>
      </c>
      <c r="Q12" s="24">
        <v>-648.8071633013</v>
      </c>
      <c r="R12" s="24">
        <v>-74.4490378043</v>
      </c>
      <c r="S12" s="24">
        <v>110.4606490342</v>
      </c>
      <c r="T12" s="24">
        <v>75.9266265679</v>
      </c>
      <c r="U12" s="24">
        <v>58.6107359674</v>
      </c>
      <c r="V12" s="24">
        <v>144.9132632863</v>
      </c>
      <c r="W12" s="24"/>
      <c r="X12" s="24">
        <v>0.0427632259</v>
      </c>
      <c r="Y12" s="24">
        <v>0.0242327322</v>
      </c>
      <c r="Z12" s="24">
        <v>0.1189905488</v>
      </c>
      <c r="AA12" s="27"/>
      <c r="AB12" s="25">
        <v>-0.5</v>
      </c>
      <c r="AC12" s="25">
        <v>0.3</v>
      </c>
      <c r="AD12" s="25">
        <v>0.25</v>
      </c>
      <c r="AE12" s="25">
        <f t="shared" si="1"/>
        <v>0.634428877</v>
      </c>
      <c r="AF12" s="28"/>
      <c r="AG12" s="25"/>
    </row>
    <row r="13">
      <c r="A13" s="25"/>
      <c r="B13" s="25">
        <v>35.0</v>
      </c>
      <c r="C13" s="25">
        <v>180.0</v>
      </c>
      <c r="D13" s="24"/>
      <c r="E13" s="24">
        <v>-657.5818870413</v>
      </c>
      <c r="F13" s="24">
        <v>-67.0748099915</v>
      </c>
      <c r="G13" s="24">
        <v>126.8641495924</v>
      </c>
      <c r="H13" s="24">
        <v>-648.7941862058</v>
      </c>
      <c r="I13" s="24">
        <v>-74.4485665214</v>
      </c>
      <c r="J13" s="24">
        <v>110.4811087066</v>
      </c>
      <c r="K13" s="24">
        <v>116.0646509682</v>
      </c>
      <c r="L13" s="24">
        <v>68.3652851132</v>
      </c>
      <c r="M13" s="24">
        <v>145.0</v>
      </c>
      <c r="N13" s="24">
        <v>-657.6089239755</v>
      </c>
      <c r="O13" s="24">
        <v>-67.0079808621</v>
      </c>
      <c r="P13" s="24">
        <v>126.8738874413</v>
      </c>
      <c r="Q13" s="24">
        <v>-648.831580793</v>
      </c>
      <c r="R13" s="24">
        <v>-74.406094795</v>
      </c>
      <c r="S13" s="24">
        <v>110.4962759887</v>
      </c>
      <c r="T13" s="24">
        <v>116.0316237529</v>
      </c>
      <c r="U13" s="24">
        <v>68.2901985298</v>
      </c>
      <c r="V13" s="24">
        <v>144.9728912717</v>
      </c>
      <c r="W13" s="24"/>
      <c r="X13" s="24">
        <v>0.0727458182</v>
      </c>
      <c r="Y13" s="24">
        <v>0.0585854004</v>
      </c>
      <c r="Z13" s="24">
        <v>0.086392564</v>
      </c>
      <c r="AA13" s="27"/>
      <c r="AB13" s="25">
        <v>0.0</v>
      </c>
      <c r="AC13" s="25">
        <v>-0.3</v>
      </c>
      <c r="AD13" s="25">
        <v>0.25</v>
      </c>
      <c r="AE13" s="25">
        <f t="shared" si="1"/>
        <v>0.3905124838</v>
      </c>
      <c r="AF13" s="28">
        <v>0.25</v>
      </c>
      <c r="AG13" s="25"/>
    </row>
    <row r="14">
      <c r="A14" s="25"/>
      <c r="B14" s="25">
        <v>35.0</v>
      </c>
      <c r="C14" s="25">
        <v>240.0</v>
      </c>
      <c r="D14" s="24"/>
      <c r="E14" s="24">
        <v>-659.5738970998</v>
      </c>
      <c r="F14" s="24">
        <v>-78.3720604208</v>
      </c>
      <c r="G14" s="24">
        <v>126.8641495924</v>
      </c>
      <c r="H14" s="24">
        <v>-648.7941862058</v>
      </c>
      <c r="I14" s="24">
        <v>-74.4485665214</v>
      </c>
      <c r="J14" s="24">
        <v>110.4811087066</v>
      </c>
      <c r="K14" s="24">
        <v>122.6146071483</v>
      </c>
      <c r="L14" s="24">
        <v>101.3133541723</v>
      </c>
      <c r="M14" s="24">
        <v>145.0</v>
      </c>
      <c r="N14" s="24">
        <v>-659.5894934626</v>
      </c>
      <c r="O14" s="24">
        <v>-78.35602415</v>
      </c>
      <c r="P14" s="24">
        <v>126.9335284221</v>
      </c>
      <c r="Q14" s="24">
        <v>-648.7975108181</v>
      </c>
      <c r="R14" s="24">
        <v>-74.4605617731</v>
      </c>
      <c r="S14" s="24">
        <v>110.5518776057</v>
      </c>
      <c r="T14" s="24">
        <v>122.6563542093</v>
      </c>
      <c r="U14" s="24">
        <v>101.2314701352</v>
      </c>
      <c r="V14" s="24">
        <v>144.9930577503</v>
      </c>
      <c r="W14" s="24"/>
      <c r="X14" s="24">
        <v>0.0728960254</v>
      </c>
      <c r="Y14" s="24">
        <v>0.0718552446</v>
      </c>
      <c r="Z14" s="24">
        <v>0.0921737895</v>
      </c>
      <c r="AA14" s="27"/>
      <c r="AB14" s="25">
        <v>0.9</v>
      </c>
      <c r="AC14" s="25">
        <v>0.9</v>
      </c>
      <c r="AD14" s="25">
        <v>0.25</v>
      </c>
      <c r="AE14" s="25">
        <f t="shared" si="1"/>
        <v>1.297112177</v>
      </c>
      <c r="AF14" s="28">
        <v>0.3</v>
      </c>
      <c r="AG14" s="25"/>
    </row>
    <row r="15">
      <c r="A15" s="25"/>
      <c r="B15" s="25">
        <v>35.0</v>
      </c>
      <c r="C15" s="25">
        <v>310.0</v>
      </c>
      <c r="D15" s="24"/>
      <c r="E15" s="24">
        <v>-650.7861962643</v>
      </c>
      <c r="F15" s="24">
        <v>-85.7458169507</v>
      </c>
      <c r="G15" s="24">
        <v>126.8641495924</v>
      </c>
      <c r="H15" s="24">
        <v>-648.7941862058</v>
      </c>
      <c r="I15" s="24">
        <v>-74.4485665214</v>
      </c>
      <c r="J15" s="24">
        <v>110.4811087066</v>
      </c>
      <c r="K15" s="24">
        <v>95.7161661314</v>
      </c>
      <c r="L15" s="24">
        <v>124.3927451</v>
      </c>
      <c r="M15" s="24">
        <v>145.0</v>
      </c>
      <c r="N15" s="24">
        <v>-650.8066629694</v>
      </c>
      <c r="O15" s="24">
        <v>-85.7222539129</v>
      </c>
      <c r="P15" s="24">
        <v>126.8892170957</v>
      </c>
      <c r="Q15" s="24">
        <v>-648.7889001183</v>
      </c>
      <c r="R15" s="24">
        <v>-74.4424234897</v>
      </c>
      <c r="S15" s="24">
        <v>110.4973270673</v>
      </c>
      <c r="T15" s="24">
        <v>95.7903159567</v>
      </c>
      <c r="U15" s="24">
        <v>124.3322900105</v>
      </c>
      <c r="V15" s="24">
        <v>145.0442223679</v>
      </c>
      <c r="W15" s="24"/>
      <c r="X15" s="24">
        <v>0.0400310191</v>
      </c>
      <c r="Y15" s="24">
        <v>0.0181304932</v>
      </c>
      <c r="Z15" s="24">
        <v>0.1053974964</v>
      </c>
      <c r="AA15" s="27"/>
      <c r="AB15" s="25">
        <v>1.0</v>
      </c>
      <c r="AC15" s="25">
        <v>0.0</v>
      </c>
      <c r="AD15" s="25">
        <v>0.25</v>
      </c>
      <c r="AE15" s="25">
        <f t="shared" si="1"/>
        <v>1.030776406</v>
      </c>
      <c r="AF15" s="28"/>
      <c r="AG15" s="25"/>
    </row>
    <row r="16">
      <c r="A16" s="25"/>
      <c r="B16" s="25">
        <v>35.0</v>
      </c>
      <c r="C16" s="25">
        <v>350.0</v>
      </c>
      <c r="D16" s="24"/>
      <c r="E16" s="24">
        <v>-640.0064853704</v>
      </c>
      <c r="F16" s="24">
        <v>-81.8223230513</v>
      </c>
      <c r="G16" s="24">
        <v>126.8641495924</v>
      </c>
      <c r="H16" s="24">
        <v>-648.7941862058</v>
      </c>
      <c r="I16" s="24">
        <v>-74.4485665214</v>
      </c>
      <c r="J16" s="24">
        <v>110.4811087066</v>
      </c>
      <c r="K16" s="24">
        <v>63.9353490318</v>
      </c>
      <c r="L16" s="24">
        <v>111.6347148868</v>
      </c>
      <c r="M16" s="24">
        <v>145.0</v>
      </c>
      <c r="N16" s="24">
        <v>-640.0162555216</v>
      </c>
      <c r="O16" s="24">
        <v>-81.8312077228</v>
      </c>
      <c r="P16" s="24">
        <v>126.8561478064</v>
      </c>
      <c r="Q16" s="24">
        <v>-648.7983428754</v>
      </c>
      <c r="R16" s="24">
        <v>-74.4531312251</v>
      </c>
      <c r="S16" s="24">
        <v>110.4720418222</v>
      </c>
      <c r="T16" s="24">
        <v>63.9532497695</v>
      </c>
      <c r="U16" s="24">
        <v>111.6480292036</v>
      </c>
      <c r="V16" s="24">
        <v>145.0053201011</v>
      </c>
      <c r="W16" s="24"/>
      <c r="X16" s="24">
        <v>0.0154409138</v>
      </c>
      <c r="Y16" s="24">
        <v>0.0109691756</v>
      </c>
      <c r="Z16" s="24">
        <v>0.0229349279</v>
      </c>
      <c r="AA16" s="27"/>
      <c r="AB16" s="25">
        <v>0.8</v>
      </c>
      <c r="AC16" s="25">
        <v>0.8</v>
      </c>
      <c r="AD16" s="25">
        <v>0.2</v>
      </c>
      <c r="AE16" s="25">
        <f t="shared" si="1"/>
        <v>1.148912529</v>
      </c>
      <c r="AF16" s="28">
        <v>0.3</v>
      </c>
      <c r="AG16" s="25"/>
    </row>
    <row r="17">
      <c r="A17" s="25"/>
      <c r="B17" s="25">
        <v>50.0</v>
      </c>
      <c r="C17" s="25">
        <v>30.0</v>
      </c>
      <c r="D17" s="24"/>
      <c r="E17" s="24">
        <v>-637.4969357766</v>
      </c>
      <c r="F17" s="24">
        <v>-76.4405765799</v>
      </c>
      <c r="G17" s="24">
        <v>126.8641495924</v>
      </c>
      <c r="H17" s="24">
        <v>-648.7941862058</v>
      </c>
      <c r="I17" s="24">
        <v>-74.4485665214</v>
      </c>
      <c r="J17" s="24">
        <v>110.4811087066</v>
      </c>
      <c r="K17" s="24">
        <v>55.6072549</v>
      </c>
      <c r="L17" s="24">
        <v>95.7161661314</v>
      </c>
      <c r="M17" s="24">
        <v>145.0</v>
      </c>
      <c r="N17" s="24">
        <v>-637.49253185</v>
      </c>
      <c r="O17" s="24">
        <v>-76.4139327589</v>
      </c>
      <c r="P17" s="24">
        <v>126.8524859513</v>
      </c>
      <c r="Q17" s="24">
        <v>-648.7852919644</v>
      </c>
      <c r="R17" s="24">
        <v>-74.4197255206</v>
      </c>
      <c r="S17" s="24">
        <v>110.4666168413</v>
      </c>
      <c r="T17" s="24">
        <v>55.6228424432</v>
      </c>
      <c r="U17" s="24">
        <v>95.7224920784</v>
      </c>
      <c r="V17" s="24">
        <v>145.014128357</v>
      </c>
      <c r="W17" s="24"/>
      <c r="X17" s="24">
        <v>0.029416463</v>
      </c>
      <c r="Y17" s="24">
        <v>0.0334802184</v>
      </c>
      <c r="Z17" s="24">
        <v>0.0219681492</v>
      </c>
      <c r="AA17" s="27"/>
      <c r="AB17" s="25">
        <v>0.1</v>
      </c>
      <c r="AC17" s="25">
        <v>0.1</v>
      </c>
      <c r="AD17" s="25">
        <v>0.0</v>
      </c>
      <c r="AE17" s="25">
        <f t="shared" si="1"/>
        <v>0.1414213562</v>
      </c>
      <c r="AF17" s="28"/>
      <c r="AG17" s="25"/>
    </row>
    <row r="18">
      <c r="A18" s="25"/>
      <c r="B18" s="25">
        <v>50.0</v>
      </c>
      <c r="C18" s="25">
        <v>55.0</v>
      </c>
      <c r="D18" s="24"/>
      <c r="E18" s="24">
        <v>-642.3192987865</v>
      </c>
      <c r="F18" s="24">
        <v>-60.5631256411</v>
      </c>
      <c r="G18" s="24">
        <v>123.3368609004</v>
      </c>
      <c r="H18" s="24">
        <v>-648.7941862058</v>
      </c>
      <c r="I18" s="24">
        <v>-74.4485665214</v>
      </c>
      <c r="J18" s="24">
        <v>110.4811087066</v>
      </c>
      <c r="K18" s="24">
        <v>71.1104795678</v>
      </c>
      <c r="L18" s="24">
        <v>46.0307631232</v>
      </c>
      <c r="M18" s="24">
        <v>130.0</v>
      </c>
      <c r="N18" s="24">
        <v>-642.308647798</v>
      </c>
      <c r="O18" s="24">
        <v>-60.5256485937</v>
      </c>
      <c r="P18" s="24">
        <v>123.3124503353</v>
      </c>
      <c r="Q18" s="24">
        <v>-648.8062741401</v>
      </c>
      <c r="R18" s="24">
        <v>-74.4191934343</v>
      </c>
      <c r="S18" s="24">
        <v>110.4769424107</v>
      </c>
      <c r="T18" s="24">
        <v>71.0416152209</v>
      </c>
      <c r="U18" s="24">
        <v>45.998496851</v>
      </c>
      <c r="V18" s="24">
        <v>129.9243340762</v>
      </c>
      <c r="W18" s="24"/>
      <c r="X18" s="24">
        <v>0.0459766063</v>
      </c>
      <c r="Y18" s="24">
        <v>0.032035206</v>
      </c>
      <c r="Z18" s="24">
        <v>0.1072788079</v>
      </c>
      <c r="AA18" s="27"/>
      <c r="AB18" s="25">
        <v>0.5</v>
      </c>
      <c r="AC18" s="25">
        <v>0.0</v>
      </c>
      <c r="AD18" s="25">
        <v>0.1</v>
      </c>
      <c r="AE18" s="25">
        <f t="shared" si="1"/>
        <v>0.5099019514</v>
      </c>
      <c r="AF18" s="28"/>
      <c r="AG18" s="25"/>
    </row>
    <row r="19">
      <c r="A19" s="25"/>
      <c r="B19" s="25">
        <v>50.0</v>
      </c>
      <c r="C19" s="25">
        <v>120.0</v>
      </c>
      <c r="D19" s="24"/>
      <c r="E19" s="24">
        <v>-660.5306679825</v>
      </c>
      <c r="F19" s="24">
        <v>-64.6004889913</v>
      </c>
      <c r="G19" s="24">
        <v>123.3368609004</v>
      </c>
      <c r="H19" s="24">
        <v>-648.7941862058</v>
      </c>
      <c r="I19" s="24">
        <v>-74.4485665214</v>
      </c>
      <c r="J19" s="24">
        <v>110.4811087066</v>
      </c>
      <c r="K19" s="24">
        <v>125.9319583204</v>
      </c>
      <c r="L19" s="24">
        <v>60.5012957689</v>
      </c>
      <c r="M19" s="24">
        <v>130.0</v>
      </c>
      <c r="N19" s="24">
        <v>-660.5169699215</v>
      </c>
      <c r="O19" s="24">
        <v>-64.5987877476</v>
      </c>
      <c r="P19" s="24">
        <v>123.2996564222</v>
      </c>
      <c r="Q19" s="24">
        <v>-648.7926862008</v>
      </c>
      <c r="R19" s="24">
        <v>-74.468942817</v>
      </c>
      <c r="S19" s="24">
        <v>110.4497066112</v>
      </c>
      <c r="T19" s="24">
        <v>125.8888130771</v>
      </c>
      <c r="U19" s="24">
        <v>60.4286020347</v>
      </c>
      <c r="V19" s="24">
        <v>129.9783041802</v>
      </c>
      <c r="W19" s="24"/>
      <c r="X19" s="24">
        <v>0.039682544</v>
      </c>
      <c r="Y19" s="24">
        <v>0.0374637829</v>
      </c>
      <c r="Z19" s="24">
        <v>0.0872731321</v>
      </c>
      <c r="AA19" s="27"/>
      <c r="AB19" s="25">
        <v>0.0</v>
      </c>
      <c r="AC19" s="25">
        <v>-0.9</v>
      </c>
      <c r="AD19" s="25">
        <v>0.1</v>
      </c>
      <c r="AE19" s="25">
        <f t="shared" si="1"/>
        <v>0.9055385138</v>
      </c>
      <c r="AF19" s="28"/>
      <c r="AG19" s="25"/>
    </row>
    <row r="20">
      <c r="A20" s="25"/>
      <c r="B20" s="25">
        <v>50.0</v>
      </c>
      <c r="C20" s="25">
        <v>180.0</v>
      </c>
      <c r="D20" s="24"/>
      <c r="E20" s="24">
        <v>-651.454630637</v>
      </c>
      <c r="F20" s="24">
        <v>-89.5366966561</v>
      </c>
      <c r="G20" s="24">
        <v>123.3368609004</v>
      </c>
      <c r="H20" s="24">
        <v>-648.7941862058</v>
      </c>
      <c r="I20" s="24">
        <v>-74.4485665214</v>
      </c>
      <c r="J20" s="24">
        <v>110.4811087066</v>
      </c>
      <c r="K20" s="24">
        <v>97.6442700563</v>
      </c>
      <c r="L20" s="24">
        <v>138.97353863</v>
      </c>
      <c r="M20" s="24">
        <v>130.0</v>
      </c>
      <c r="N20" s="24">
        <v>-651.4736132358</v>
      </c>
      <c r="O20" s="24">
        <v>-89.4780821505</v>
      </c>
      <c r="P20" s="24">
        <v>123.3324276553</v>
      </c>
      <c r="Q20" s="24">
        <v>-648.7797347436</v>
      </c>
      <c r="R20" s="24">
        <v>-74.402814529</v>
      </c>
      <c r="S20" s="24">
        <v>110.4685509142</v>
      </c>
      <c r="T20" s="24">
        <v>97.7409214104</v>
      </c>
      <c r="U20" s="24">
        <v>138.9174337437</v>
      </c>
      <c r="V20" s="24">
        <v>130.0303902672</v>
      </c>
      <c r="W20" s="24"/>
      <c r="X20" s="24">
        <v>0.0617709721</v>
      </c>
      <c r="Y20" s="24">
        <v>0.0495962471</v>
      </c>
      <c r="Z20" s="24">
        <v>0.1158136903</v>
      </c>
      <c r="AA20" s="27"/>
      <c r="AB20" s="25">
        <v>1.0</v>
      </c>
      <c r="AC20" s="25">
        <v>0.0</v>
      </c>
      <c r="AD20" s="25">
        <v>0.25</v>
      </c>
      <c r="AE20" s="25">
        <f t="shared" si="1"/>
        <v>1.030776406</v>
      </c>
      <c r="AF20" s="28"/>
      <c r="AG20" s="25"/>
    </row>
    <row r="21">
      <c r="A21" s="25"/>
      <c r="B21" s="25">
        <v>50.0</v>
      </c>
      <c r="C21" s="25">
        <v>240.0</v>
      </c>
      <c r="D21" s="24"/>
      <c r="E21" s="24">
        <v>-637.0577044292</v>
      </c>
      <c r="F21" s="24">
        <v>-84.2966440516</v>
      </c>
      <c r="G21" s="24">
        <v>123.3368609004</v>
      </c>
      <c r="H21" s="24">
        <v>-648.7941862058</v>
      </c>
      <c r="I21" s="24">
        <v>-74.4485665214</v>
      </c>
      <c r="J21" s="24">
        <v>110.4811087066</v>
      </c>
      <c r="K21" s="24">
        <v>54.0680416796</v>
      </c>
      <c r="L21" s="24">
        <v>119.4987042311</v>
      </c>
      <c r="M21" s="24">
        <v>130.0</v>
      </c>
      <c r="N21" s="24">
        <v>-637.0966959873</v>
      </c>
      <c r="O21" s="24">
        <v>-84.2863259578</v>
      </c>
      <c r="P21" s="24">
        <v>123.3477763096</v>
      </c>
      <c r="Q21" s="24">
        <v>-648.8207317046</v>
      </c>
      <c r="R21" s="24">
        <v>-74.4266927788</v>
      </c>
      <c r="S21" s="24">
        <v>110.4895252592</v>
      </c>
      <c r="T21" s="24">
        <v>54.1120638814</v>
      </c>
      <c r="U21" s="24">
        <v>119.5367464856</v>
      </c>
      <c r="V21" s="24">
        <v>130.0093456549</v>
      </c>
      <c r="W21" s="24"/>
      <c r="X21" s="24">
        <v>0.0417845764</v>
      </c>
      <c r="Y21" s="24">
        <v>0.0354113326</v>
      </c>
      <c r="Z21" s="24">
        <v>0.0589279953</v>
      </c>
      <c r="AA21" s="27"/>
      <c r="AB21" s="25">
        <v>0.7</v>
      </c>
      <c r="AC21" s="25">
        <v>0.7</v>
      </c>
      <c r="AD21" s="25">
        <v>0.5</v>
      </c>
      <c r="AE21" s="25">
        <f t="shared" si="1"/>
        <v>1.109053651</v>
      </c>
      <c r="AF21" s="28">
        <v>0.4</v>
      </c>
      <c r="AG21" s="25"/>
    </row>
    <row r="22">
      <c r="A22" s="25"/>
      <c r="B22" s="25">
        <v>50.0</v>
      </c>
      <c r="C22" s="25">
        <v>350.0</v>
      </c>
      <c r="D22" s="24"/>
      <c r="E22" s="24">
        <v>-633.7060560711</v>
      </c>
      <c r="F22" s="24">
        <v>-77.1090109526</v>
      </c>
      <c r="G22" s="24">
        <v>123.3368609004</v>
      </c>
      <c r="H22" s="24">
        <v>-648.7941862058</v>
      </c>
      <c r="I22" s="24">
        <v>-74.4485665214</v>
      </c>
      <c r="J22" s="24">
        <v>110.4811087066</v>
      </c>
      <c r="K22" s="24">
        <v>41.02646137</v>
      </c>
      <c r="L22" s="24">
        <v>97.6442700563</v>
      </c>
      <c r="M22" s="24">
        <v>130.0</v>
      </c>
      <c r="N22" s="24">
        <v>-633.6812504833</v>
      </c>
      <c r="O22" s="24">
        <v>-77.0945924961</v>
      </c>
      <c r="P22" s="24">
        <v>123.2280026921</v>
      </c>
      <c r="Q22" s="24">
        <v>-648.7621092299</v>
      </c>
      <c r="R22" s="24">
        <v>-74.4177095218</v>
      </c>
      <c r="S22" s="24">
        <v>110.3671319204</v>
      </c>
      <c r="T22" s="24">
        <v>41.0581861249</v>
      </c>
      <c r="U22" s="24">
        <v>97.6917879286</v>
      </c>
      <c r="V22" s="24">
        <v>130.0191447141</v>
      </c>
      <c r="W22" s="24"/>
      <c r="X22" s="24">
        <v>0.1125758348</v>
      </c>
      <c r="Y22" s="24">
        <v>0.1223592849</v>
      </c>
      <c r="Z22" s="24">
        <v>0.060257185</v>
      </c>
      <c r="AA22" s="27"/>
      <c r="AB22" s="25">
        <v>0.0</v>
      </c>
      <c r="AC22" s="25">
        <v>0.5</v>
      </c>
      <c r="AD22" s="25">
        <v>0.1</v>
      </c>
      <c r="AE22" s="25">
        <f t="shared" si="1"/>
        <v>0.5099019514</v>
      </c>
      <c r="AF22" s="28">
        <v>0.35</v>
      </c>
      <c r="AG22" s="25"/>
    </row>
    <row r="23">
      <c r="A23" s="32" t="s">
        <v>46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25" t="s">
        <v>47</v>
      </c>
      <c r="AF23" s="34"/>
      <c r="AG23" s="33"/>
    </row>
    <row r="24">
      <c r="A24" s="27"/>
      <c r="B24" s="25">
        <v>20.0</v>
      </c>
      <c r="C24" s="25">
        <v>30.0</v>
      </c>
      <c r="D24" s="24"/>
      <c r="E24" s="24">
        <v>-748.4256145641</v>
      </c>
      <c r="F24" s="24">
        <v>-205.0754034633</v>
      </c>
      <c r="G24" s="24">
        <v>131.3171278768</v>
      </c>
      <c r="H24" s="24">
        <v>-748.4256145641</v>
      </c>
      <c r="I24" s="24">
        <v>-205.0754034633</v>
      </c>
      <c r="J24" s="24">
        <v>111.3171278768</v>
      </c>
      <c r="K24" s="24">
        <v>90.0</v>
      </c>
      <c r="L24" s="24">
        <v>90.0</v>
      </c>
      <c r="M24" s="24">
        <v>180.0</v>
      </c>
      <c r="N24" s="24">
        <v>-748.4590810928</v>
      </c>
      <c r="O24" s="24">
        <v>-205.0218563364</v>
      </c>
      <c r="P24" s="24">
        <v>131.3051529446</v>
      </c>
      <c r="Q24" s="24">
        <v>-748.4513062947</v>
      </c>
      <c r="R24" s="24">
        <v>-205.0331629889</v>
      </c>
      <c r="S24" s="24">
        <v>111.3051576518</v>
      </c>
      <c r="T24" s="24">
        <v>90.0222731562</v>
      </c>
      <c r="U24" s="24">
        <v>89.9676088249</v>
      </c>
      <c r="V24" s="24">
        <v>179.9606899273</v>
      </c>
      <c r="W24" s="24"/>
      <c r="X24" s="24">
        <v>0.0642705402</v>
      </c>
      <c r="Y24" s="24">
        <v>0.0508685462</v>
      </c>
      <c r="Z24" s="24">
        <v>0.055592837</v>
      </c>
      <c r="AA24" s="27"/>
      <c r="AB24" s="25">
        <v>0.0</v>
      </c>
      <c r="AC24" s="25">
        <v>0.0</v>
      </c>
      <c r="AD24" s="25">
        <v>0.0</v>
      </c>
      <c r="AE24" s="25">
        <f t="shared" ref="AE24:AE35" si="2">SQRT((AB24)^2+(AC24)^2+(AD24)^2)</f>
        <v>0</v>
      </c>
      <c r="AF24" s="28"/>
      <c r="AG24" s="25"/>
    </row>
    <row r="25">
      <c r="A25" s="27"/>
      <c r="B25" s="25">
        <v>20.0</v>
      </c>
      <c r="C25" s="25">
        <v>65.0</v>
      </c>
      <c r="D25" s="24"/>
      <c r="E25" s="24">
        <v>-742.5016519096</v>
      </c>
      <c r="F25" s="24">
        <v>-201.6552020301</v>
      </c>
      <c r="G25" s="24">
        <v>130.1109802925</v>
      </c>
      <c r="H25" s="24">
        <v>-748.4256145641</v>
      </c>
      <c r="I25" s="24">
        <v>-205.0754034633</v>
      </c>
      <c r="J25" s="24">
        <v>111.3171278768</v>
      </c>
      <c r="K25" s="24">
        <v>72.770603437</v>
      </c>
      <c r="L25" s="24">
        <v>80.1534480602</v>
      </c>
      <c r="M25" s="24">
        <v>160.0</v>
      </c>
      <c r="N25" s="24">
        <v>-742.5223331214</v>
      </c>
      <c r="O25" s="24">
        <v>-201.624001901</v>
      </c>
      <c r="P25" s="24">
        <v>130.0964397526</v>
      </c>
      <c r="Q25" s="24">
        <v>-748.4391008839</v>
      </c>
      <c r="R25" s="24">
        <v>-205.0585984677</v>
      </c>
      <c r="S25" s="24">
        <v>111.3029460469</v>
      </c>
      <c r="T25" s="24">
        <v>72.7921824045</v>
      </c>
      <c r="U25" s="24">
        <v>80.1115898202</v>
      </c>
      <c r="V25" s="24">
        <v>159.9969956321</v>
      </c>
      <c r="W25" s="24"/>
      <c r="X25" s="24">
        <v>0.0401570401</v>
      </c>
      <c r="Y25" s="24">
        <v>0.0257956004</v>
      </c>
      <c r="Z25" s="24">
        <v>0.0471888792</v>
      </c>
      <c r="AA25" s="27"/>
      <c r="AB25" s="25">
        <v>-0.5</v>
      </c>
      <c r="AC25" s="25">
        <v>0.1</v>
      </c>
      <c r="AD25" s="25">
        <v>0.0</v>
      </c>
      <c r="AE25" s="25">
        <f t="shared" si="2"/>
        <v>0.5099019514</v>
      </c>
      <c r="AF25" s="28"/>
      <c r="AG25" s="25"/>
    </row>
    <row r="26">
      <c r="A26" s="27"/>
      <c r="B26" s="25">
        <v>20.0</v>
      </c>
      <c r="C26" s="25">
        <v>180.0</v>
      </c>
      <c r="D26" s="24"/>
      <c r="E26" s="24">
        <v>-745.5347353951</v>
      </c>
      <c r="F26" s="24">
        <v>-198.8758930789</v>
      </c>
      <c r="G26" s="24">
        <v>130.1109802925</v>
      </c>
      <c r="H26" s="24">
        <v>-748.4256145641</v>
      </c>
      <c r="I26" s="24">
        <v>-205.0754034633</v>
      </c>
      <c r="J26" s="24">
        <v>111.3171278768</v>
      </c>
      <c r="K26" s="24">
        <v>81.6891282687</v>
      </c>
      <c r="L26" s="24">
        <v>71.942244828</v>
      </c>
      <c r="M26" s="24">
        <v>160.0</v>
      </c>
      <c r="N26" s="24">
        <v>-745.5417744655</v>
      </c>
      <c r="O26" s="24">
        <v>-198.8181802557</v>
      </c>
      <c r="P26" s="24">
        <v>130.126378371</v>
      </c>
      <c r="Q26" s="24">
        <v>-748.4302494798</v>
      </c>
      <c r="R26" s="24">
        <v>-205.0361614797</v>
      </c>
      <c r="S26" s="24">
        <v>111.3382592105</v>
      </c>
      <c r="T26" s="24">
        <v>81.6960886994</v>
      </c>
      <c r="U26" s="24">
        <v>71.8865795616</v>
      </c>
      <c r="V26" s="24">
        <v>159.9520329406</v>
      </c>
      <c r="W26" s="24"/>
      <c r="X26" s="24">
        <v>0.0601449856</v>
      </c>
      <c r="Y26" s="24">
        <v>0.0448101437</v>
      </c>
      <c r="Z26" s="24">
        <v>0.0738099469</v>
      </c>
      <c r="AA26" s="27"/>
      <c r="AB26" s="25">
        <v>0.8</v>
      </c>
      <c r="AC26" s="25">
        <v>0.2</v>
      </c>
      <c r="AD26" s="25">
        <v>0.15</v>
      </c>
      <c r="AE26" s="25">
        <f t="shared" si="2"/>
        <v>0.8381527307</v>
      </c>
      <c r="AF26" s="28">
        <v>0.2</v>
      </c>
      <c r="AG26" s="25"/>
    </row>
    <row r="27">
      <c r="A27" s="27"/>
      <c r="B27" s="25">
        <v>20.0</v>
      </c>
      <c r="C27" s="25">
        <v>260.0</v>
      </c>
      <c r="D27" s="24"/>
      <c r="E27" s="24">
        <v>-755.2660174306</v>
      </c>
      <c r="F27" s="24">
        <v>-205.0754034633</v>
      </c>
      <c r="G27" s="24">
        <v>130.1109802925</v>
      </c>
      <c r="H27" s="24">
        <v>-748.4256145641</v>
      </c>
      <c r="I27" s="24">
        <v>-205.0754034633</v>
      </c>
      <c r="J27" s="24">
        <v>111.3171278768</v>
      </c>
      <c r="K27" s="24">
        <v>110.0</v>
      </c>
      <c r="L27" s="24">
        <v>90.0</v>
      </c>
      <c r="M27" s="24">
        <v>160.0</v>
      </c>
      <c r="N27" s="24">
        <v>-755.2734648586</v>
      </c>
      <c r="O27" s="24">
        <v>-205.0452324579</v>
      </c>
      <c r="P27" s="24">
        <v>130.0442249783</v>
      </c>
      <c r="Q27" s="24">
        <v>-748.421871269</v>
      </c>
      <c r="R27" s="24">
        <v>-205.05771848</v>
      </c>
      <c r="S27" s="24">
        <v>111.2544535752</v>
      </c>
      <c r="T27" s="24">
        <v>110.034120239</v>
      </c>
      <c r="U27" s="24">
        <v>89.9642301791</v>
      </c>
      <c r="V27" s="24">
        <v>159.9658450692</v>
      </c>
      <c r="W27" s="24"/>
      <c r="X27" s="24">
        <v>0.0736344059</v>
      </c>
      <c r="Y27" s="24">
        <v>0.0652291267</v>
      </c>
      <c r="Z27" s="24">
        <v>0.0600851903</v>
      </c>
      <c r="AA27" s="27"/>
      <c r="AB27" s="25">
        <v>0.0</v>
      </c>
      <c r="AC27" s="25">
        <v>0.0</v>
      </c>
      <c r="AD27" s="25">
        <v>0.2</v>
      </c>
      <c r="AE27" s="25">
        <f t="shared" si="2"/>
        <v>0.2</v>
      </c>
      <c r="AF27" s="28"/>
      <c r="AG27" s="25"/>
    </row>
    <row r="28">
      <c r="A28" s="27"/>
      <c r="B28" s="25">
        <v>20.0</v>
      </c>
      <c r="C28" s="25">
        <v>350.0</v>
      </c>
      <c r="D28" s="24"/>
      <c r="E28" s="24">
        <v>-749.6134380564</v>
      </c>
      <c r="F28" s="24">
        <v>-211.81188524</v>
      </c>
      <c r="G28" s="24">
        <v>130.1109802925</v>
      </c>
      <c r="H28" s="24">
        <v>-748.4256145641</v>
      </c>
      <c r="I28" s="24">
        <v>-205.0754034633</v>
      </c>
      <c r="J28" s="24">
        <v>111.3171278768</v>
      </c>
      <c r="K28" s="24">
        <v>93.4048673212</v>
      </c>
      <c r="L28" s="24">
        <v>109.6834980794</v>
      </c>
      <c r="M28" s="24">
        <v>160.0</v>
      </c>
      <c r="N28" s="24">
        <v>-749.6359606993</v>
      </c>
      <c r="O28" s="24">
        <v>-211.8032615832</v>
      </c>
      <c r="P28" s="24">
        <v>130.1947308232</v>
      </c>
      <c r="Q28" s="24">
        <v>-748.4261694666</v>
      </c>
      <c r="R28" s="24">
        <v>-205.0769603157</v>
      </c>
      <c r="S28" s="24">
        <v>111.3986334508</v>
      </c>
      <c r="T28" s="24">
        <v>93.4679136247</v>
      </c>
      <c r="U28" s="24">
        <v>109.6525261211</v>
      </c>
      <c r="V28" s="24">
        <v>160.0188124282</v>
      </c>
      <c r="W28" s="24"/>
      <c r="X28" s="24">
        <v>0.0871538197</v>
      </c>
      <c r="Y28" s="24">
        <v>0.0815223301</v>
      </c>
      <c r="Z28" s="24">
        <v>0.0727186774</v>
      </c>
      <c r="AA28" s="27"/>
      <c r="AB28" s="25">
        <v>0.4</v>
      </c>
      <c r="AC28" s="25">
        <v>0.0</v>
      </c>
      <c r="AD28" s="25">
        <v>0.27</v>
      </c>
      <c r="AE28" s="25">
        <f t="shared" si="2"/>
        <v>0.4825971405</v>
      </c>
      <c r="AF28" s="28"/>
      <c r="AG28" s="25"/>
    </row>
    <row r="29">
      <c r="A29" s="27"/>
      <c r="B29" s="25">
        <v>35.0</v>
      </c>
      <c r="C29" s="25">
        <v>30.0</v>
      </c>
      <c r="D29" s="24"/>
      <c r="E29" s="24">
        <v>-741.6891327875</v>
      </c>
      <c r="F29" s="24">
        <v>-206.2632269556</v>
      </c>
      <c r="G29" s="24">
        <v>130.1109802925</v>
      </c>
      <c r="H29" s="24">
        <v>-748.4256145641</v>
      </c>
      <c r="I29" s="24">
        <v>-205.0754034633</v>
      </c>
      <c r="J29" s="24">
        <v>111.3171278768</v>
      </c>
      <c r="K29" s="24">
        <v>70.3165019206</v>
      </c>
      <c r="L29" s="24">
        <v>93.4048673212</v>
      </c>
      <c r="M29" s="24">
        <v>160.0</v>
      </c>
      <c r="N29" s="24">
        <v>-741.7245663349</v>
      </c>
      <c r="O29" s="24">
        <v>-206.2206999212</v>
      </c>
      <c r="P29" s="24">
        <v>130.078750933</v>
      </c>
      <c r="Q29" s="24">
        <v>-748.4642008077</v>
      </c>
      <c r="R29" s="24">
        <v>-205.0245599986</v>
      </c>
      <c r="S29" s="24">
        <v>111.2865563709</v>
      </c>
      <c r="T29" s="24">
        <v>70.3069093224</v>
      </c>
      <c r="U29" s="24">
        <v>93.428734566</v>
      </c>
      <c r="V29" s="24">
        <v>159.986118301</v>
      </c>
      <c r="W29" s="24"/>
      <c r="X29" s="24">
        <v>0.0640532322</v>
      </c>
      <c r="Y29" s="24">
        <v>0.070771273</v>
      </c>
      <c r="Z29" s="24">
        <v>0.0292295207</v>
      </c>
      <c r="AA29" s="27"/>
      <c r="AB29" s="25">
        <v>0.3</v>
      </c>
      <c r="AC29" s="25">
        <v>0.3</v>
      </c>
      <c r="AD29" s="25">
        <v>0.27</v>
      </c>
      <c r="AE29" s="25">
        <f t="shared" si="2"/>
        <v>0.5028916384</v>
      </c>
      <c r="AF29" s="28"/>
      <c r="AG29" s="25"/>
    </row>
    <row r="30">
      <c r="A30" s="27"/>
      <c r="B30" s="25">
        <v>35.0</v>
      </c>
      <c r="C30" s="25">
        <v>65.0</v>
      </c>
      <c r="D30" s="24"/>
      <c r="E30" s="24">
        <v>-738.4909792663</v>
      </c>
      <c r="F30" s="24">
        <v>-199.3396390998</v>
      </c>
      <c r="G30" s="24">
        <v>127.7001687626</v>
      </c>
      <c r="H30" s="24">
        <v>-748.4256145641</v>
      </c>
      <c r="I30" s="24">
        <v>-205.0754034633</v>
      </c>
      <c r="J30" s="24">
        <v>111.3171278768</v>
      </c>
      <c r="K30" s="24">
        <v>60.2159901591</v>
      </c>
      <c r="L30" s="24">
        <v>73.3342313259</v>
      </c>
      <c r="M30" s="24">
        <v>145.0</v>
      </c>
      <c r="N30" s="24">
        <v>-738.4746934538</v>
      </c>
      <c r="O30" s="24">
        <v>-199.3545475601</v>
      </c>
      <c r="P30" s="24">
        <v>127.6741246554</v>
      </c>
      <c r="Q30" s="24">
        <v>-748.4190102848</v>
      </c>
      <c r="R30" s="24">
        <v>-205.0765003789</v>
      </c>
      <c r="S30" s="24">
        <v>111.2921278692</v>
      </c>
      <c r="T30" s="24">
        <v>60.1840281269</v>
      </c>
      <c r="U30" s="24">
        <v>73.3755289708</v>
      </c>
      <c r="V30" s="24">
        <v>144.9947854719</v>
      </c>
      <c r="W30" s="24"/>
      <c r="X30" s="24">
        <v>0.0341435996</v>
      </c>
      <c r="Y30" s="24">
        <v>0.0258808831</v>
      </c>
      <c r="Z30" s="24">
        <v>0.0524810278</v>
      </c>
      <c r="AA30" s="27"/>
      <c r="AB30" s="25">
        <v>0.9</v>
      </c>
      <c r="AC30" s="25">
        <v>0.9</v>
      </c>
      <c r="AD30" s="25">
        <v>0.5</v>
      </c>
      <c r="AE30" s="25">
        <f t="shared" si="2"/>
        <v>1.367479433</v>
      </c>
      <c r="AF30" s="28">
        <v>0.3</v>
      </c>
      <c r="AG30" s="25"/>
    </row>
    <row r="31">
      <c r="A31" s="27"/>
      <c r="B31" s="25">
        <v>35.0</v>
      </c>
      <c r="C31" s="25">
        <v>350.0</v>
      </c>
      <c r="D31" s="24"/>
      <c r="E31" s="24">
        <v>-743.577537034</v>
      </c>
      <c r="F31" s="24">
        <v>-194.6786676488</v>
      </c>
      <c r="G31" s="24">
        <v>127.7001687626</v>
      </c>
      <c r="H31" s="24">
        <v>-748.4256145641</v>
      </c>
      <c r="I31" s="24">
        <v>-205.0754034633</v>
      </c>
      <c r="J31" s="24">
        <v>111.3171278768</v>
      </c>
      <c r="K31" s="24">
        <v>75.9715373546</v>
      </c>
      <c r="L31" s="24">
        <v>58.6786956204</v>
      </c>
      <c r="M31" s="24">
        <v>145.0</v>
      </c>
      <c r="N31" s="24">
        <v>-743.5421377719</v>
      </c>
      <c r="O31" s="24">
        <v>-194.6448481767</v>
      </c>
      <c r="P31" s="24">
        <v>127.6131715579</v>
      </c>
      <c r="Q31" s="24">
        <v>-748.3979429189</v>
      </c>
      <c r="R31" s="24">
        <v>-205.0538563664</v>
      </c>
      <c r="S31" s="24">
        <v>111.2402150479</v>
      </c>
      <c r="T31" s="24">
        <v>75.9487176736</v>
      </c>
      <c r="U31" s="24">
        <v>58.6375310746</v>
      </c>
      <c r="V31" s="24">
        <v>144.9496640758</v>
      </c>
      <c r="W31" s="24"/>
      <c r="X31" s="24">
        <v>0.0998267402</v>
      </c>
      <c r="Y31" s="24">
        <v>0.084531536</v>
      </c>
      <c r="Z31" s="24">
        <v>0.0689127198</v>
      </c>
      <c r="AA31" s="27"/>
      <c r="AB31" s="25">
        <v>0.9</v>
      </c>
      <c r="AC31" s="25">
        <v>0.9</v>
      </c>
      <c r="AD31" s="25">
        <v>0.27</v>
      </c>
      <c r="AE31" s="25">
        <f t="shared" si="2"/>
        <v>1.301114907</v>
      </c>
      <c r="AF31" s="28">
        <v>0.35</v>
      </c>
      <c r="AG31" s="25"/>
    </row>
    <row r="32">
      <c r="A32" s="27"/>
      <c r="B32" s="25">
        <v>50.0</v>
      </c>
      <c r="C32" s="25">
        <v>30.0</v>
      </c>
      <c r="D32" s="24"/>
      <c r="E32" s="24">
        <v>-750.4176246226</v>
      </c>
      <c r="F32" s="24">
        <v>-216.3726538926</v>
      </c>
      <c r="G32" s="24">
        <v>127.7001687626</v>
      </c>
      <c r="H32" s="24">
        <v>-748.4256145641</v>
      </c>
      <c r="I32" s="24">
        <v>-205.0754034633</v>
      </c>
      <c r="J32" s="24">
        <v>111.3171278768</v>
      </c>
      <c r="K32" s="24">
        <v>95.7161661314</v>
      </c>
      <c r="L32" s="24">
        <v>124.3927451</v>
      </c>
      <c r="M32" s="24">
        <v>145.0</v>
      </c>
      <c r="N32" s="24">
        <v>-750.4233721498</v>
      </c>
      <c r="O32" s="24">
        <v>-216.3424124669</v>
      </c>
      <c r="P32" s="24">
        <v>127.6696608089</v>
      </c>
      <c r="Q32" s="24">
        <v>-748.399236082</v>
      </c>
      <c r="R32" s="24">
        <v>-205.0589656389</v>
      </c>
      <c r="S32" s="24">
        <v>111.2810458321</v>
      </c>
      <c r="T32" s="24">
        <v>95.80866781</v>
      </c>
      <c r="U32" s="24">
        <v>124.3448369411</v>
      </c>
      <c r="V32" s="24">
        <v>145.0278500626</v>
      </c>
      <c r="W32" s="24"/>
      <c r="X32" s="24">
        <v>0.0433395101</v>
      </c>
      <c r="Y32" s="24">
        <v>0.0476228973</v>
      </c>
      <c r="Z32" s="24">
        <v>0.1078303215</v>
      </c>
      <c r="AA32" s="27"/>
      <c r="AB32" s="25">
        <v>0.5</v>
      </c>
      <c r="AC32" s="25">
        <v>0.0</v>
      </c>
      <c r="AD32" s="25">
        <v>0.7</v>
      </c>
      <c r="AE32" s="25">
        <f t="shared" si="2"/>
        <v>0.8602325267</v>
      </c>
      <c r="AF32" s="28"/>
      <c r="AG32" s="25"/>
    </row>
    <row r="33">
      <c r="A33" s="27"/>
      <c r="B33" s="25">
        <v>50.0</v>
      </c>
      <c r="C33" s="25">
        <v>65.0</v>
      </c>
      <c r="D33" s="24"/>
      <c r="E33" s="24">
        <v>-741.9507271448</v>
      </c>
      <c r="F33" s="24">
        <v>-191.189962583</v>
      </c>
      <c r="G33" s="24">
        <v>124.1728800705</v>
      </c>
      <c r="H33" s="24">
        <v>-748.4256145641</v>
      </c>
      <c r="I33" s="24">
        <v>-205.0754034633</v>
      </c>
      <c r="J33" s="24">
        <v>111.3171278768</v>
      </c>
      <c r="K33" s="24">
        <v>71.1104795678</v>
      </c>
      <c r="L33" s="24">
        <v>46.0307631232</v>
      </c>
      <c r="M33" s="24">
        <v>130.0</v>
      </c>
      <c r="N33" s="24">
        <v>-741.95283491</v>
      </c>
      <c r="O33" s="24">
        <v>-191.1342387139</v>
      </c>
      <c r="P33" s="24">
        <v>124.1767123906</v>
      </c>
      <c r="Q33" s="24">
        <v>-748.4478611627</v>
      </c>
      <c r="R33" s="24">
        <v>-205.0241620862</v>
      </c>
      <c r="S33" s="24">
        <v>111.3359700956</v>
      </c>
      <c r="T33" s="24">
        <v>71.0494909748</v>
      </c>
      <c r="U33" s="24">
        <v>46.0129180527</v>
      </c>
      <c r="V33" s="24">
        <v>129.9438902801</v>
      </c>
      <c r="W33" s="24"/>
      <c r="X33" s="24">
        <v>0.0558952498</v>
      </c>
      <c r="Y33" s="24">
        <v>0.0589543814</v>
      </c>
      <c r="Z33" s="24">
        <v>0.0847723757</v>
      </c>
      <c r="AA33" s="27"/>
      <c r="AB33" s="25">
        <v>1.0</v>
      </c>
      <c r="AC33" s="25">
        <v>1.0</v>
      </c>
      <c r="AD33" s="25">
        <v>0.2</v>
      </c>
      <c r="AE33" s="25">
        <f t="shared" si="2"/>
        <v>1.428285686</v>
      </c>
      <c r="AF33" s="28">
        <v>0.4</v>
      </c>
      <c r="AG33" s="25"/>
    </row>
    <row r="34">
      <c r="A34" s="27"/>
      <c r="B34" s="25">
        <v>50.0</v>
      </c>
      <c r="C34" s="25">
        <v>350.0</v>
      </c>
      <c r="D34" s="24"/>
      <c r="E34" s="24">
        <v>-751.0860589953</v>
      </c>
      <c r="F34" s="24">
        <v>-220.163533598</v>
      </c>
      <c r="G34" s="24">
        <v>124.1728800705</v>
      </c>
      <c r="H34" s="24">
        <v>-748.4256145641</v>
      </c>
      <c r="I34" s="24">
        <v>-205.0754034633</v>
      </c>
      <c r="J34" s="24">
        <v>111.3171278768</v>
      </c>
      <c r="K34" s="24">
        <v>97.6442700563</v>
      </c>
      <c r="L34" s="24">
        <v>138.97353863</v>
      </c>
      <c r="M34" s="24">
        <v>130.0</v>
      </c>
      <c r="N34" s="24">
        <v>-751.1120780801</v>
      </c>
      <c r="O34" s="24">
        <v>-220.1165311235</v>
      </c>
      <c r="P34" s="24">
        <v>124.166143662</v>
      </c>
      <c r="Q34" s="24">
        <v>-748.4181347907</v>
      </c>
      <c r="R34" s="24">
        <v>-205.038620658</v>
      </c>
      <c r="S34" s="24">
        <v>111.3053783058</v>
      </c>
      <c r="T34" s="24">
        <v>97.7411087479</v>
      </c>
      <c r="U34" s="24">
        <v>138.9289563955</v>
      </c>
      <c r="V34" s="24">
        <v>130.0187503809</v>
      </c>
      <c r="W34" s="24"/>
      <c r="X34" s="24">
        <v>0.0541442941</v>
      </c>
      <c r="Y34" s="24">
        <v>0.0393315929</v>
      </c>
      <c r="Z34" s="24">
        <v>0.1082445592</v>
      </c>
      <c r="AA34" s="27"/>
      <c r="AB34" s="25">
        <v>0.8</v>
      </c>
      <c r="AC34" s="25">
        <v>0.5</v>
      </c>
      <c r="AD34" s="25">
        <v>0.7</v>
      </c>
      <c r="AE34" s="25">
        <f t="shared" si="2"/>
        <v>1.174734012</v>
      </c>
      <c r="AF34" s="28">
        <v>0.35</v>
      </c>
      <c r="AG34" s="25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5"/>
      <c r="AC35" s="25"/>
      <c r="AD35" s="25"/>
      <c r="AE35" s="25">
        <f t="shared" si="2"/>
        <v>0</v>
      </c>
      <c r="AF35" s="28"/>
      <c r="AG35" s="25"/>
    </row>
    <row r="36">
      <c r="A36" s="32" t="s">
        <v>56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25" t="s">
        <v>47</v>
      </c>
      <c r="AF36" s="34"/>
      <c r="AG36" s="33"/>
    </row>
    <row r="37">
      <c r="A37" s="27"/>
      <c r="B37" s="25">
        <v>20.0</v>
      </c>
      <c r="C37" s="25">
        <v>30.0</v>
      </c>
      <c r="D37" s="24"/>
      <c r="E37" s="24">
        <v>-558.767148</v>
      </c>
      <c r="F37" s="24">
        <v>-204.291868</v>
      </c>
      <c r="G37" s="24">
        <v>130.244977</v>
      </c>
      <c r="H37" s="24">
        <v>-558.767148</v>
      </c>
      <c r="I37" s="24">
        <v>-204.291868</v>
      </c>
      <c r="J37" s="24">
        <v>110.244977</v>
      </c>
      <c r="K37" s="24">
        <v>90.0</v>
      </c>
      <c r="L37" s="24">
        <v>90.0</v>
      </c>
      <c r="M37" s="24">
        <v>180.0</v>
      </c>
      <c r="N37" s="24">
        <v>-558.818749</v>
      </c>
      <c r="O37" s="47" t="s">
        <v>57</v>
      </c>
      <c r="P37" s="24">
        <v>130.286828</v>
      </c>
      <c r="Q37" s="24">
        <v>-558.817189</v>
      </c>
      <c r="R37" s="24">
        <v>-204.258138</v>
      </c>
      <c r="S37" s="24">
        <v>110.28684</v>
      </c>
      <c r="T37" s="24">
        <v>90.004471</v>
      </c>
      <c r="U37" s="24">
        <v>89.937474</v>
      </c>
      <c r="V37" s="24">
        <v>179.937315</v>
      </c>
      <c r="W37" s="24"/>
      <c r="X37" s="24">
        <v>0.086606</v>
      </c>
      <c r="Y37" s="24">
        <v>0.073446</v>
      </c>
      <c r="Z37" s="24">
        <v>0.08865</v>
      </c>
      <c r="AA37" s="27"/>
      <c r="AB37" s="25">
        <v>0.0</v>
      </c>
      <c r="AC37" s="25">
        <v>0.0</v>
      </c>
      <c r="AD37" s="25">
        <v>0.25</v>
      </c>
      <c r="AE37" s="25">
        <f t="shared" ref="AE37:AE49" si="3">SQRT((AB37)^2+(AC37)^2+(AD37)^2)</f>
        <v>0.25</v>
      </c>
      <c r="AF37" s="28"/>
      <c r="AG37" s="25"/>
    </row>
    <row r="38">
      <c r="A38" s="27"/>
      <c r="B38" s="25">
        <v>20.0</v>
      </c>
      <c r="C38" s="25">
        <v>65.0</v>
      </c>
      <c r="D38" s="24"/>
      <c r="E38" s="24">
        <v>-552.843186</v>
      </c>
      <c r="F38" s="24">
        <v>-200.871666</v>
      </c>
      <c r="G38" s="24">
        <v>129.03883</v>
      </c>
      <c r="H38" s="24">
        <v>-558.767148</v>
      </c>
      <c r="I38" s="24">
        <v>-204.291868</v>
      </c>
      <c r="J38" s="24">
        <v>110.244977</v>
      </c>
      <c r="K38" s="24">
        <v>72.770603</v>
      </c>
      <c r="L38" s="24">
        <v>80.153448</v>
      </c>
      <c r="M38" s="24">
        <v>160.0</v>
      </c>
      <c r="N38" s="24">
        <v>-552.824219</v>
      </c>
      <c r="O38" s="47" t="s">
        <v>57</v>
      </c>
      <c r="P38" s="24">
        <v>129.026106</v>
      </c>
      <c r="Q38" s="24">
        <v>-558.741302</v>
      </c>
      <c r="R38" s="24">
        <v>-204.2873</v>
      </c>
      <c r="S38" s="24">
        <v>110.233418</v>
      </c>
      <c r="T38" s="24">
        <v>72.791235</v>
      </c>
      <c r="U38" s="24">
        <v>80.100353</v>
      </c>
      <c r="V38" s="24">
        <v>159.990246</v>
      </c>
      <c r="W38" s="24"/>
      <c r="X38" s="24">
        <v>0.032291</v>
      </c>
      <c r="Y38" s="24">
        <v>0.028679</v>
      </c>
      <c r="Z38" s="24">
        <v>0.057792</v>
      </c>
      <c r="AA38" s="27"/>
      <c r="AB38" s="25">
        <v>0.0</v>
      </c>
      <c r="AC38" s="25">
        <v>0.0</v>
      </c>
      <c r="AD38" s="25">
        <v>0.2</v>
      </c>
      <c r="AE38" s="25">
        <f t="shared" si="3"/>
        <v>0.2</v>
      </c>
      <c r="AF38" s="28"/>
      <c r="AG38" s="25"/>
    </row>
    <row r="39">
      <c r="A39" s="27"/>
      <c r="B39" s="25">
        <v>20.0</v>
      </c>
      <c r="C39" s="25">
        <v>180.0</v>
      </c>
      <c r="D39" s="24"/>
      <c r="E39" s="24">
        <v>-555.876269</v>
      </c>
      <c r="F39" s="24">
        <v>-198.092357</v>
      </c>
      <c r="G39" s="24">
        <v>129.03883</v>
      </c>
      <c r="H39" s="24">
        <v>-558.767148</v>
      </c>
      <c r="I39" s="24">
        <v>-204.291868</v>
      </c>
      <c r="J39" s="24">
        <v>110.244977</v>
      </c>
      <c r="K39" s="24">
        <v>81.689128</v>
      </c>
      <c r="L39" s="24">
        <v>71.942245</v>
      </c>
      <c r="M39" s="24">
        <v>160.0</v>
      </c>
      <c r="N39" s="24">
        <v>-555.865534</v>
      </c>
      <c r="O39" s="47" t="s">
        <v>57</v>
      </c>
      <c r="P39" s="24">
        <v>128.962046</v>
      </c>
      <c r="Q39" s="24">
        <v>-558.748968</v>
      </c>
      <c r="R39" s="24">
        <v>-204.287985</v>
      </c>
      <c r="S39" s="24">
        <v>110.175917</v>
      </c>
      <c r="T39" s="24">
        <v>81.710683</v>
      </c>
      <c r="U39" s="24">
        <v>71.86141</v>
      </c>
      <c r="V39" s="24">
        <v>159.935401</v>
      </c>
      <c r="W39" s="24"/>
      <c r="X39" s="24">
        <v>0.083389</v>
      </c>
      <c r="Y39" s="24">
        <v>0.071518</v>
      </c>
      <c r="Z39" s="24">
        <v>0.105697</v>
      </c>
      <c r="AA39" s="27"/>
      <c r="AB39" s="25">
        <v>0.1</v>
      </c>
      <c r="AC39" s="25">
        <v>0.1</v>
      </c>
      <c r="AD39" s="25">
        <v>0.2</v>
      </c>
      <c r="AE39" s="25">
        <f t="shared" si="3"/>
        <v>0.2449489743</v>
      </c>
      <c r="AF39" s="28"/>
      <c r="AG39" s="25"/>
    </row>
    <row r="40">
      <c r="A40" s="27"/>
      <c r="B40" s="25">
        <v>20.0</v>
      </c>
      <c r="C40" s="25">
        <v>260.0</v>
      </c>
      <c r="D40" s="24"/>
      <c r="E40" s="24">
        <v>-565.607551</v>
      </c>
      <c r="F40" s="24">
        <v>-204.291868</v>
      </c>
      <c r="G40" s="24">
        <v>129.03883</v>
      </c>
      <c r="H40" s="24">
        <v>-558.767148</v>
      </c>
      <c r="I40" s="24">
        <v>-204.291868</v>
      </c>
      <c r="J40" s="24">
        <v>110.244977</v>
      </c>
      <c r="K40" s="24">
        <v>110.0</v>
      </c>
      <c r="L40" s="24">
        <v>90.0</v>
      </c>
      <c r="M40" s="24">
        <v>160.0</v>
      </c>
      <c r="N40" s="24">
        <v>-565.639242</v>
      </c>
      <c r="O40" s="47" t="s">
        <v>57</v>
      </c>
      <c r="P40" s="24">
        <v>129.046736</v>
      </c>
      <c r="Q40" s="24">
        <v>-558.79808</v>
      </c>
      <c r="R40" s="24">
        <v>-204.259289</v>
      </c>
      <c r="S40" s="24">
        <v>110.253175</v>
      </c>
      <c r="T40" s="24">
        <v>110.002313</v>
      </c>
      <c r="U40" s="24">
        <v>89.930765</v>
      </c>
      <c r="V40" s="24">
        <v>159.997557</v>
      </c>
      <c r="W40" s="24"/>
      <c r="X40" s="24">
        <v>0.065475</v>
      </c>
      <c r="Y40" s="24">
        <v>0.045666</v>
      </c>
      <c r="Z40" s="24">
        <v>0.069316</v>
      </c>
      <c r="AA40" s="27"/>
      <c r="AB40" s="25">
        <v>0.0</v>
      </c>
      <c r="AC40" s="25">
        <v>0.0</v>
      </c>
      <c r="AD40" s="25">
        <v>0.35</v>
      </c>
      <c r="AE40" s="25">
        <f t="shared" si="3"/>
        <v>0.35</v>
      </c>
      <c r="AF40" s="28"/>
      <c r="AG40" s="25"/>
    </row>
    <row r="41">
      <c r="A41" s="27"/>
      <c r="B41" s="25">
        <v>20.0</v>
      </c>
      <c r="C41" s="25">
        <v>350.0</v>
      </c>
      <c r="D41" s="24"/>
      <c r="E41" s="24">
        <v>-559.954972</v>
      </c>
      <c r="F41" s="24">
        <v>-211.028349</v>
      </c>
      <c r="G41" s="24">
        <v>129.03883</v>
      </c>
      <c r="H41" s="24">
        <v>-558.767148</v>
      </c>
      <c r="I41" s="24">
        <v>-204.291868</v>
      </c>
      <c r="J41" s="24">
        <v>110.244977</v>
      </c>
      <c r="K41" s="24">
        <v>93.404867</v>
      </c>
      <c r="L41" s="24">
        <v>109.683498</v>
      </c>
      <c r="M41" s="24">
        <v>160.0</v>
      </c>
      <c r="N41" s="24">
        <v>-559.99991</v>
      </c>
      <c r="O41" s="47" t="s">
        <v>57</v>
      </c>
      <c r="P41" s="24">
        <v>129.017042</v>
      </c>
      <c r="Q41" s="24">
        <v>-558.798215</v>
      </c>
      <c r="R41" s="24">
        <v>-204.269981</v>
      </c>
      <c r="S41" s="24">
        <v>110.21714</v>
      </c>
      <c r="T41" s="24">
        <v>93.444677</v>
      </c>
      <c r="U41" s="24">
        <v>109.62458</v>
      </c>
      <c r="V41" s="24">
        <v>160.050733</v>
      </c>
      <c r="W41" s="24"/>
      <c r="X41" s="24">
        <v>0.064777</v>
      </c>
      <c r="Y41" s="24">
        <v>0.047107</v>
      </c>
      <c r="Z41" s="24">
        <v>0.08735</v>
      </c>
      <c r="AA41" s="27"/>
      <c r="AB41" s="25">
        <v>0.9</v>
      </c>
      <c r="AC41" s="25">
        <v>0.1</v>
      </c>
      <c r="AD41" s="25">
        <v>0.1</v>
      </c>
      <c r="AE41" s="25">
        <f t="shared" si="3"/>
        <v>0.9110433579</v>
      </c>
      <c r="AF41" s="28">
        <v>0.3</v>
      </c>
      <c r="AG41" s="25"/>
    </row>
    <row r="42">
      <c r="A42" s="27"/>
      <c r="B42" s="25">
        <v>35.0</v>
      </c>
      <c r="C42" s="25">
        <v>30.0</v>
      </c>
      <c r="D42" s="24"/>
      <c r="E42" s="24">
        <v>-552.030666</v>
      </c>
      <c r="F42" s="24">
        <v>-205.479691</v>
      </c>
      <c r="G42" s="24">
        <v>129.03883</v>
      </c>
      <c r="H42" s="24">
        <v>-558.767148</v>
      </c>
      <c r="I42" s="24">
        <v>-204.291868</v>
      </c>
      <c r="J42" s="24">
        <v>110.244977</v>
      </c>
      <c r="K42" s="24">
        <v>70.316502</v>
      </c>
      <c r="L42" s="24">
        <v>93.404867</v>
      </c>
      <c r="M42" s="24">
        <v>160.0</v>
      </c>
      <c r="N42" s="24">
        <v>-552.01662</v>
      </c>
      <c r="O42" s="47" t="s">
        <v>57</v>
      </c>
      <c r="P42" s="24">
        <v>128.955821</v>
      </c>
      <c r="Q42" s="24">
        <v>-558.743982</v>
      </c>
      <c r="R42" s="24">
        <v>-204.269488</v>
      </c>
      <c r="S42" s="24">
        <v>110.158374</v>
      </c>
      <c r="T42" s="24">
        <v>70.344249</v>
      </c>
      <c r="U42" s="24">
        <v>93.389933</v>
      </c>
      <c r="V42" s="24">
        <v>160.030131</v>
      </c>
      <c r="W42" s="24"/>
      <c r="X42" s="24">
        <v>0.088593</v>
      </c>
      <c r="Y42" s="24">
        <v>0.0924</v>
      </c>
      <c r="Z42" s="24">
        <v>0.043598</v>
      </c>
      <c r="AA42" s="27"/>
      <c r="AB42" s="25">
        <v>0.0</v>
      </c>
      <c r="AC42" s="25">
        <v>0.0</v>
      </c>
      <c r="AD42" s="25">
        <v>0.7</v>
      </c>
      <c r="AE42" s="25">
        <f t="shared" si="3"/>
        <v>0.7</v>
      </c>
      <c r="AF42" s="28"/>
      <c r="AG42" s="25"/>
    </row>
    <row r="43">
      <c r="A43" s="27"/>
      <c r="B43" s="25">
        <v>35.0</v>
      </c>
      <c r="C43" s="25">
        <v>65.0</v>
      </c>
      <c r="D43" s="24"/>
      <c r="E43" s="24">
        <v>-548.832513</v>
      </c>
      <c r="F43" s="24">
        <v>-198.556103</v>
      </c>
      <c r="G43" s="24">
        <v>126.628018</v>
      </c>
      <c r="H43" s="24">
        <v>-558.767148</v>
      </c>
      <c r="I43" s="24">
        <v>-204.291868</v>
      </c>
      <c r="J43" s="24">
        <v>110.244977</v>
      </c>
      <c r="K43" s="24">
        <v>60.21599</v>
      </c>
      <c r="L43" s="24">
        <v>73.334231</v>
      </c>
      <c r="M43" s="24">
        <v>145.0</v>
      </c>
      <c r="N43" s="24">
        <v>-548.843568</v>
      </c>
      <c r="O43" s="47" t="s">
        <v>57</v>
      </c>
      <c r="P43" s="24">
        <v>126.611709</v>
      </c>
      <c r="Q43" s="24">
        <v>-558.793583</v>
      </c>
      <c r="R43" s="24">
        <v>-204.239847</v>
      </c>
      <c r="S43" s="24">
        <v>110.233072</v>
      </c>
      <c r="T43" s="24">
        <v>60.165213</v>
      </c>
      <c r="U43" s="24">
        <v>73.376394</v>
      </c>
      <c r="V43" s="24">
        <v>144.978014</v>
      </c>
      <c r="W43" s="24"/>
      <c r="X43" s="24">
        <v>0.042733</v>
      </c>
      <c r="Y43" s="24">
        <v>0.059554</v>
      </c>
      <c r="Z43" s="24">
        <v>0.069566</v>
      </c>
      <c r="AA43" s="27"/>
      <c r="AB43" s="25">
        <v>0.1</v>
      </c>
      <c r="AC43" s="25">
        <v>1.0</v>
      </c>
      <c r="AD43" s="25">
        <v>0.25</v>
      </c>
      <c r="AE43" s="25">
        <f t="shared" si="3"/>
        <v>1.035615759</v>
      </c>
      <c r="AF43" s="28">
        <v>0.3</v>
      </c>
      <c r="AG43" s="25"/>
    </row>
    <row r="44">
      <c r="A44" s="27"/>
      <c r="B44" s="25">
        <v>35.0</v>
      </c>
      <c r="C44" s="25">
        <v>180.0</v>
      </c>
      <c r="D44" s="24"/>
      <c r="E44" s="24">
        <v>-553.919071</v>
      </c>
      <c r="F44" s="24">
        <v>-193.895132</v>
      </c>
      <c r="G44" s="24">
        <v>126.628018</v>
      </c>
      <c r="H44" s="24">
        <v>-558.767148</v>
      </c>
      <c r="I44" s="24">
        <v>-204.291868</v>
      </c>
      <c r="J44" s="24">
        <v>110.244977</v>
      </c>
      <c r="K44" s="24">
        <v>75.971537</v>
      </c>
      <c r="L44" s="24">
        <v>58.678696</v>
      </c>
      <c r="M44" s="24">
        <v>145.0</v>
      </c>
      <c r="N44" s="24">
        <v>-553.919078</v>
      </c>
      <c r="O44" s="47" t="s">
        <v>57</v>
      </c>
      <c r="P44" s="24">
        <v>126.586399</v>
      </c>
      <c r="Q44" s="24">
        <v>-558.77492</v>
      </c>
      <c r="R44" s="24">
        <v>-204.255895</v>
      </c>
      <c r="S44" s="24">
        <v>110.21908</v>
      </c>
      <c r="T44" s="24">
        <v>75.948609</v>
      </c>
      <c r="U44" s="24">
        <v>58.607855</v>
      </c>
      <c r="V44" s="24">
        <v>144.921556</v>
      </c>
      <c r="W44" s="24"/>
      <c r="X44" s="24">
        <v>0.070649</v>
      </c>
      <c r="Y44" s="24">
        <v>0.045002</v>
      </c>
      <c r="Z44" s="24">
        <v>0.108156</v>
      </c>
      <c r="AA44" s="27"/>
      <c r="AB44" s="25">
        <v>-0.4</v>
      </c>
      <c r="AC44" s="25">
        <v>0.1</v>
      </c>
      <c r="AD44" s="25">
        <v>0.4</v>
      </c>
      <c r="AE44" s="25">
        <f t="shared" si="3"/>
        <v>0.5744562647</v>
      </c>
      <c r="AF44" s="28"/>
      <c r="AG44" s="25"/>
    </row>
    <row r="45">
      <c r="A45" s="27"/>
      <c r="B45" s="25">
        <v>35.0</v>
      </c>
      <c r="C45" s="25">
        <v>350.0</v>
      </c>
      <c r="D45" s="24"/>
      <c r="E45" s="24">
        <v>-570.238677</v>
      </c>
      <c r="F45" s="24">
        <v>-204.291868</v>
      </c>
      <c r="G45" s="24">
        <v>126.628018</v>
      </c>
      <c r="H45" s="24">
        <v>-558.767148</v>
      </c>
      <c r="I45" s="24">
        <v>-204.291868</v>
      </c>
      <c r="J45" s="24">
        <v>110.244977</v>
      </c>
      <c r="K45" s="24">
        <v>125.0</v>
      </c>
      <c r="L45" s="24">
        <v>90.0</v>
      </c>
      <c r="M45" s="24">
        <v>145.0</v>
      </c>
      <c r="N45" s="24">
        <v>-570.276689</v>
      </c>
      <c r="O45" s="47" t="s">
        <v>57</v>
      </c>
      <c r="P45" s="24">
        <v>126.644604</v>
      </c>
      <c r="Q45" s="24">
        <v>-558.799073</v>
      </c>
      <c r="R45" s="24">
        <v>-204.265533</v>
      </c>
      <c r="S45" s="24">
        <v>110.265846</v>
      </c>
      <c r="T45" s="24">
        <v>125.021292</v>
      </c>
      <c r="U45" s="24">
        <v>89.927902</v>
      </c>
      <c r="V45" s="24">
        <v>144.978611</v>
      </c>
      <c r="W45" s="24"/>
      <c r="X45" s="24">
        <v>0.066124</v>
      </c>
      <c r="Y45" s="24">
        <v>0.046349</v>
      </c>
      <c r="Z45" s="24">
        <v>0.07816</v>
      </c>
      <c r="AA45" s="27"/>
      <c r="AB45" s="25">
        <v>0.0</v>
      </c>
      <c r="AC45" s="25">
        <v>0.0</v>
      </c>
      <c r="AD45" s="25">
        <v>0.4</v>
      </c>
      <c r="AE45" s="25">
        <f t="shared" si="3"/>
        <v>0.4</v>
      </c>
      <c r="AF45" s="28"/>
      <c r="AG45" s="25"/>
    </row>
    <row r="46">
      <c r="A46" s="27"/>
      <c r="B46" s="25">
        <v>50.0</v>
      </c>
      <c r="C46" s="25">
        <v>30.0</v>
      </c>
      <c r="D46" s="24"/>
      <c r="E46" s="24">
        <v>-560.759158</v>
      </c>
      <c r="F46" s="24">
        <v>-215.589118</v>
      </c>
      <c r="G46" s="24">
        <v>126.628018</v>
      </c>
      <c r="H46" s="24">
        <v>-558.767148</v>
      </c>
      <c r="I46" s="24">
        <v>-204.291868</v>
      </c>
      <c r="J46" s="24">
        <v>110.244977</v>
      </c>
      <c r="K46" s="24">
        <v>95.716166</v>
      </c>
      <c r="L46" s="24">
        <v>124.392745</v>
      </c>
      <c r="M46" s="24">
        <v>145.0</v>
      </c>
      <c r="N46" s="24">
        <v>-560.813573</v>
      </c>
      <c r="O46" s="47" t="s">
        <v>57</v>
      </c>
      <c r="P46" s="24">
        <v>126.62102</v>
      </c>
      <c r="Q46" s="24">
        <v>-558.789444</v>
      </c>
      <c r="R46" s="24">
        <v>-204.254007</v>
      </c>
      <c r="S46" s="24">
        <v>110.230497</v>
      </c>
      <c r="T46" s="24">
        <v>95.808649</v>
      </c>
      <c r="U46" s="24">
        <v>124.335221</v>
      </c>
      <c r="V46" s="24">
        <v>145.037391</v>
      </c>
      <c r="W46" s="24"/>
      <c r="X46" s="24">
        <v>0.077287</v>
      </c>
      <c r="Y46" s="24">
        <v>0.046263</v>
      </c>
      <c r="Z46" s="24">
        <v>0.115153</v>
      </c>
      <c r="AA46" s="27"/>
      <c r="AB46" s="25">
        <v>0.9</v>
      </c>
      <c r="AC46" s="25">
        <v>0.2</v>
      </c>
      <c r="AD46" s="25">
        <v>0.2</v>
      </c>
      <c r="AE46" s="25">
        <f t="shared" si="3"/>
        <v>0.9433981132</v>
      </c>
      <c r="AF46" s="28">
        <v>0.3</v>
      </c>
      <c r="AG46" s="25"/>
    </row>
    <row r="47">
      <c r="A47" s="27"/>
      <c r="B47" s="25">
        <v>50.0</v>
      </c>
      <c r="C47" s="25">
        <v>65.0</v>
      </c>
      <c r="D47" s="24"/>
      <c r="E47" s="24">
        <v>-547.469898</v>
      </c>
      <c r="F47" s="24">
        <v>-206.283878</v>
      </c>
      <c r="G47" s="24">
        <v>126.628018</v>
      </c>
      <c r="H47" s="24">
        <v>-558.767148</v>
      </c>
      <c r="I47" s="24">
        <v>-204.291868</v>
      </c>
      <c r="J47" s="24">
        <v>110.244977</v>
      </c>
      <c r="K47" s="24">
        <v>55.607255</v>
      </c>
      <c r="L47" s="24">
        <v>95.716166</v>
      </c>
      <c r="M47" s="24">
        <v>145.0</v>
      </c>
      <c r="N47" s="24">
        <v>-547.475849</v>
      </c>
      <c r="O47" s="47" t="s">
        <v>57</v>
      </c>
      <c r="P47" s="24">
        <v>126.594974</v>
      </c>
      <c r="Q47" s="24">
        <v>-558.765331</v>
      </c>
      <c r="R47" s="24">
        <v>-204.250524</v>
      </c>
      <c r="S47" s="24">
        <v>110.207397</v>
      </c>
      <c r="T47" s="24">
        <v>55.634221</v>
      </c>
      <c r="U47" s="24">
        <v>95.735529</v>
      </c>
      <c r="V47" s="24">
        <v>145.022659</v>
      </c>
      <c r="W47" s="24"/>
      <c r="X47" s="24">
        <v>0.048226</v>
      </c>
      <c r="Y47" s="24">
        <v>0.0559</v>
      </c>
      <c r="Z47" s="24">
        <v>0.040193</v>
      </c>
      <c r="AA47" s="27"/>
      <c r="AB47" s="25">
        <v>0.5</v>
      </c>
      <c r="AC47" s="25">
        <v>0.1</v>
      </c>
      <c r="AD47" s="25">
        <v>0.4</v>
      </c>
      <c r="AE47" s="25">
        <f t="shared" si="3"/>
        <v>0.6480740698</v>
      </c>
      <c r="AF47" s="28"/>
      <c r="AG47" s="25"/>
    </row>
    <row r="48">
      <c r="A48" s="27"/>
      <c r="B48" s="25">
        <v>50.0</v>
      </c>
      <c r="C48" s="25">
        <v>180.0</v>
      </c>
      <c r="D48" s="24"/>
      <c r="E48" s="24">
        <v>-545.498869</v>
      </c>
      <c r="F48" s="24">
        <v>-196.631423</v>
      </c>
      <c r="G48" s="24">
        <v>123.10073</v>
      </c>
      <c r="H48" s="24">
        <v>-558.767148</v>
      </c>
      <c r="I48" s="24">
        <v>-204.291868</v>
      </c>
      <c r="J48" s="24">
        <v>110.244977</v>
      </c>
      <c r="K48" s="24">
        <v>48.439237</v>
      </c>
      <c r="L48" s="24">
        <v>67.478988</v>
      </c>
      <c r="M48" s="24">
        <v>130.0</v>
      </c>
      <c r="N48" s="24">
        <v>-545.445191</v>
      </c>
      <c r="O48" s="47" t="s">
        <v>57</v>
      </c>
      <c r="P48" s="24">
        <v>123.094927</v>
      </c>
      <c r="Q48" s="24">
        <v>-558.721783</v>
      </c>
      <c r="R48" s="24">
        <v>-204.214084</v>
      </c>
      <c r="S48" s="24">
        <v>110.240768</v>
      </c>
      <c r="T48" s="24">
        <v>48.407404</v>
      </c>
      <c r="U48" s="24">
        <v>67.515385</v>
      </c>
      <c r="V48" s="24">
        <v>129.994042</v>
      </c>
      <c r="W48" s="24"/>
      <c r="X48" s="24">
        <v>0.085306</v>
      </c>
      <c r="Y48" s="24">
        <v>0.090145</v>
      </c>
      <c r="Z48" s="24">
        <v>0.04872</v>
      </c>
      <c r="AA48" s="27"/>
      <c r="AB48" s="25">
        <v>0.5</v>
      </c>
      <c r="AC48" s="25">
        <v>0.5</v>
      </c>
      <c r="AD48" s="25">
        <v>-0.125</v>
      </c>
      <c r="AE48" s="25">
        <f t="shared" si="3"/>
        <v>0.7180703308</v>
      </c>
      <c r="AF48" s="28">
        <v>0.4</v>
      </c>
      <c r="AG48" s="25"/>
    </row>
    <row r="49">
      <c r="A49" s="27"/>
      <c r="B49" s="25">
        <v>50.0</v>
      </c>
      <c r="C49" s="25">
        <v>350.0</v>
      </c>
      <c r="D49" s="24"/>
      <c r="E49" s="24">
        <v>-561.427593</v>
      </c>
      <c r="F49" s="24">
        <v>-219.379998</v>
      </c>
      <c r="G49" s="24">
        <v>123.10073</v>
      </c>
      <c r="H49" s="24">
        <v>-558.767148</v>
      </c>
      <c r="I49" s="24">
        <v>-204.291868</v>
      </c>
      <c r="J49" s="24">
        <v>110.244977</v>
      </c>
      <c r="K49" s="24">
        <v>97.64427</v>
      </c>
      <c r="L49" s="24">
        <v>138.973539</v>
      </c>
      <c r="M49" s="24">
        <v>130.0</v>
      </c>
      <c r="N49" s="24">
        <v>-561.454234</v>
      </c>
      <c r="O49" s="47" t="s">
        <v>57</v>
      </c>
      <c r="P49" s="24">
        <v>123.101498</v>
      </c>
      <c r="Q49" s="24">
        <v>-558.750323</v>
      </c>
      <c r="R49" s="24">
        <v>-204.27433</v>
      </c>
      <c r="S49" s="24">
        <v>110.236245</v>
      </c>
      <c r="T49" s="24">
        <v>97.769926</v>
      </c>
      <c r="U49" s="24">
        <v>138.904482</v>
      </c>
      <c r="V49" s="24">
        <v>130.035542</v>
      </c>
      <c r="W49" s="24"/>
      <c r="X49" s="24">
        <v>0.042709</v>
      </c>
      <c r="Y49" s="24">
        <v>0.025825</v>
      </c>
      <c r="Z49" s="24">
        <v>0.147721</v>
      </c>
      <c r="AA49" s="27"/>
      <c r="AB49" s="25">
        <v>1.0</v>
      </c>
      <c r="AC49" s="25">
        <v>0.2</v>
      </c>
      <c r="AD49" s="25">
        <v>0.25</v>
      </c>
      <c r="AE49" s="25">
        <f t="shared" si="3"/>
        <v>1.05</v>
      </c>
      <c r="AF49" s="28">
        <v>0.4</v>
      </c>
      <c r="AG49" s="25"/>
    </row>
    <row r="50">
      <c r="A50" s="48" t="s">
        <v>58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8" t="s">
        <v>47</v>
      </c>
      <c r="AC50" s="49"/>
      <c r="AD50" s="49"/>
      <c r="AE50" s="25" t="s">
        <v>47</v>
      </c>
      <c r="AF50" s="34"/>
      <c r="AG50" s="49"/>
    </row>
    <row r="51">
      <c r="A51" s="27"/>
      <c r="B51" s="25">
        <v>20.0</v>
      </c>
      <c r="C51" s="25">
        <v>30.0</v>
      </c>
      <c r="D51" s="24"/>
      <c r="E51" s="24">
        <v>-558.9906102046</v>
      </c>
      <c r="F51" s="24">
        <v>35.3448502341</v>
      </c>
      <c r="G51" s="24">
        <v>130.5845569029</v>
      </c>
      <c r="H51" s="24">
        <v>-558.9906102046</v>
      </c>
      <c r="I51" s="24">
        <v>35.3448502341</v>
      </c>
      <c r="J51" s="24">
        <v>110.5845569029</v>
      </c>
      <c r="K51" s="24">
        <v>90.0</v>
      </c>
      <c r="L51" s="24">
        <v>90.0</v>
      </c>
      <c r="M51" s="24">
        <v>180.0</v>
      </c>
      <c r="N51" s="24">
        <v>-558.988746259</v>
      </c>
      <c r="O51" s="24">
        <v>35.4120589625</v>
      </c>
      <c r="P51" s="24">
        <v>130.5797422697</v>
      </c>
      <c r="Q51" s="24">
        <v>-558.9980267442</v>
      </c>
      <c r="R51" s="24">
        <v>35.3901138824</v>
      </c>
      <c r="S51" s="24">
        <v>110.5797564625</v>
      </c>
      <c r="T51" s="24">
        <v>89.9734133674</v>
      </c>
      <c r="U51" s="24">
        <v>89.9371319638</v>
      </c>
      <c r="V51" s="24">
        <v>179.9317413773</v>
      </c>
      <c r="W51" s="24"/>
      <c r="X51" s="24">
        <v>0.0674067367</v>
      </c>
      <c r="Y51" s="24">
        <v>0.046117753</v>
      </c>
      <c r="Z51" s="24">
        <v>0.096532267</v>
      </c>
      <c r="AA51" s="27"/>
      <c r="AB51" s="25">
        <v>0.0</v>
      </c>
      <c r="AC51" s="25">
        <v>0.0</v>
      </c>
      <c r="AD51" s="25">
        <v>-0.25</v>
      </c>
      <c r="AE51" s="25">
        <f t="shared" ref="AE51:AE63" si="4">SQRT((AB51)^2+(AC51)^2+(AD51)^2)</f>
        <v>0.25</v>
      </c>
      <c r="AF51" s="28"/>
      <c r="AG51" s="25"/>
    </row>
    <row r="52">
      <c r="A52" s="27"/>
      <c r="B52" s="25">
        <v>20.0</v>
      </c>
      <c r="C52" s="25">
        <v>65.0</v>
      </c>
      <c r="D52" s="24"/>
      <c r="E52" s="24">
        <v>-553.06664755</v>
      </c>
      <c r="F52" s="24">
        <v>38.7650516674</v>
      </c>
      <c r="G52" s="24">
        <v>129.3784093186</v>
      </c>
      <c r="H52" s="24">
        <v>-558.9906102046</v>
      </c>
      <c r="I52" s="24">
        <v>35.3448502341</v>
      </c>
      <c r="J52" s="24">
        <v>110.5845569029</v>
      </c>
      <c r="K52" s="24">
        <v>72.770603437</v>
      </c>
      <c r="L52" s="24">
        <v>80.1534480602</v>
      </c>
      <c r="M52" s="24">
        <v>160.0</v>
      </c>
      <c r="N52" s="24">
        <v>-553.0633612986</v>
      </c>
      <c r="O52" s="24">
        <v>38.8089495566</v>
      </c>
      <c r="P52" s="24">
        <v>129.3718442989</v>
      </c>
      <c r="Q52" s="24">
        <v>-558.9911893312</v>
      </c>
      <c r="R52" s="24">
        <v>35.3600370648</v>
      </c>
      <c r="S52" s="24">
        <v>110.5844587054</v>
      </c>
      <c r="T52" s="24">
        <v>72.7590093291</v>
      </c>
      <c r="U52" s="24">
        <v>80.069956615</v>
      </c>
      <c r="V52" s="24">
        <v>159.9459035199</v>
      </c>
      <c r="W52" s="24"/>
      <c r="X52" s="24">
        <v>0.044507568</v>
      </c>
      <c r="Y52" s="24">
        <v>0.0151981859</v>
      </c>
      <c r="Z52" s="24">
        <v>0.1001582444</v>
      </c>
      <c r="AA52" s="27"/>
      <c r="AB52" s="25">
        <v>-0.5</v>
      </c>
      <c r="AC52" s="25">
        <v>-0.5</v>
      </c>
      <c r="AD52" s="25">
        <v>1.0</v>
      </c>
      <c r="AE52" s="25">
        <f t="shared" si="4"/>
        <v>1.224744871</v>
      </c>
      <c r="AF52" s="28"/>
      <c r="AG52" s="25"/>
    </row>
    <row r="53">
      <c r="A53" s="27"/>
      <c r="B53" s="25">
        <v>20.0</v>
      </c>
      <c r="C53" s="25">
        <v>180.0</v>
      </c>
      <c r="D53" s="24"/>
      <c r="E53" s="24">
        <v>-556.0997310355</v>
      </c>
      <c r="F53" s="24">
        <v>41.5443606185</v>
      </c>
      <c r="G53" s="24">
        <v>129.3784093186</v>
      </c>
      <c r="H53" s="24">
        <v>-558.9906102046</v>
      </c>
      <c r="I53" s="24">
        <v>35.3448502341</v>
      </c>
      <c r="J53" s="24">
        <v>110.5845569029</v>
      </c>
      <c r="K53" s="24">
        <v>81.6891282687</v>
      </c>
      <c r="L53" s="24">
        <v>71.942244828</v>
      </c>
      <c r="M53" s="24">
        <v>160.0</v>
      </c>
      <c r="N53" s="24">
        <v>-556.0812210174</v>
      </c>
      <c r="O53" s="24">
        <v>41.5737321559</v>
      </c>
      <c r="P53" s="24">
        <v>129.3523611394</v>
      </c>
      <c r="Q53" s="24">
        <v>-558.9844226266</v>
      </c>
      <c r="R53" s="24">
        <v>35.3409287682</v>
      </c>
      <c r="S53" s="24">
        <v>110.5714244656</v>
      </c>
      <c r="T53" s="24">
        <v>81.653450799</v>
      </c>
      <c r="U53" s="24">
        <v>71.8418974555</v>
      </c>
      <c r="V53" s="24">
        <v>159.8920957785</v>
      </c>
      <c r="W53" s="24"/>
      <c r="X53" s="24">
        <v>0.0434029448</v>
      </c>
      <c r="Y53" s="24">
        <v>0.0150374508</v>
      </c>
      <c r="Z53" s="24">
        <v>0.1516106791</v>
      </c>
      <c r="AA53" s="27"/>
      <c r="AB53" s="25">
        <v>-0.8</v>
      </c>
      <c r="AC53" s="25">
        <v>-0.5</v>
      </c>
      <c r="AD53" s="25">
        <v>-0.25</v>
      </c>
      <c r="AE53" s="25">
        <f t="shared" si="4"/>
        <v>0.9759610648</v>
      </c>
      <c r="AF53" s="28">
        <v>0.2</v>
      </c>
      <c r="AG53" s="25"/>
    </row>
    <row r="54">
      <c r="A54" s="27"/>
      <c r="B54" s="25">
        <v>20.0</v>
      </c>
      <c r="C54" s="25">
        <v>260.0</v>
      </c>
      <c r="D54" s="24"/>
      <c r="E54" s="24">
        <v>-565.8310130711</v>
      </c>
      <c r="F54" s="24">
        <v>35.3448502341</v>
      </c>
      <c r="G54" s="24">
        <v>129.3784093186</v>
      </c>
      <c r="H54" s="24">
        <v>-558.9906102046</v>
      </c>
      <c r="I54" s="24">
        <v>35.3448502341</v>
      </c>
      <c r="J54" s="24">
        <v>110.5845569029</v>
      </c>
      <c r="K54" s="24">
        <v>110.0</v>
      </c>
      <c r="L54" s="24">
        <v>90.0</v>
      </c>
      <c r="M54" s="24">
        <v>160.0</v>
      </c>
      <c r="N54" s="24">
        <v>-565.8415501067</v>
      </c>
      <c r="O54" s="24">
        <v>35.3967324803</v>
      </c>
      <c r="P54" s="24">
        <v>129.3710487715</v>
      </c>
      <c r="Q54" s="24">
        <v>-559.0054377884</v>
      </c>
      <c r="R54" s="24">
        <v>35.3692294646</v>
      </c>
      <c r="S54" s="24">
        <v>110.5756554009</v>
      </c>
      <c r="T54" s="24">
        <v>109.9869201859</v>
      </c>
      <c r="U54" s="24">
        <v>89.9212096392</v>
      </c>
      <c r="V54" s="24">
        <v>160.0129111624</v>
      </c>
      <c r="W54" s="24"/>
      <c r="X54" s="24">
        <v>0.0534506711</v>
      </c>
      <c r="Y54" s="24">
        <v>0.0298904811</v>
      </c>
      <c r="Z54" s="24">
        <v>0.0809055042</v>
      </c>
      <c r="AA54" s="27"/>
      <c r="AB54" s="25">
        <v>0.1</v>
      </c>
      <c r="AC54" s="25">
        <v>-0.3</v>
      </c>
      <c r="AD54" s="25">
        <v>-0.25</v>
      </c>
      <c r="AE54" s="25">
        <f t="shared" si="4"/>
        <v>0.4031128874</v>
      </c>
      <c r="AF54" s="28"/>
      <c r="AG54" s="25"/>
    </row>
    <row r="55">
      <c r="A55" s="27"/>
      <c r="B55" s="25">
        <v>20.0</v>
      </c>
      <c r="C55" s="25">
        <v>350.0</v>
      </c>
      <c r="D55" s="24"/>
      <c r="E55" s="24">
        <v>-560.1784336968</v>
      </c>
      <c r="F55" s="24">
        <v>28.6083684574</v>
      </c>
      <c r="G55" s="24">
        <v>129.3784093186</v>
      </c>
      <c r="H55" s="24">
        <v>-558.9906102046</v>
      </c>
      <c r="I55" s="24">
        <v>35.3448502341</v>
      </c>
      <c r="J55" s="24">
        <v>110.5845569029</v>
      </c>
      <c r="K55" s="24">
        <v>93.4048673212</v>
      </c>
      <c r="L55" s="24">
        <v>109.6834980794</v>
      </c>
      <c r="M55" s="24">
        <v>160.0</v>
      </c>
      <c r="N55" s="24">
        <v>-560.2057661147</v>
      </c>
      <c r="O55" s="24">
        <v>28.651961967</v>
      </c>
      <c r="P55" s="24">
        <v>129.394893535</v>
      </c>
      <c r="Q55" s="24">
        <v>-559.0141395171</v>
      </c>
      <c r="R55" s="24">
        <v>35.3659244682</v>
      </c>
      <c r="S55" s="24">
        <v>110.5932251626</v>
      </c>
      <c r="T55" s="24">
        <v>93.4157817436</v>
      </c>
      <c r="U55" s="24">
        <v>109.6149961523</v>
      </c>
      <c r="V55" s="24">
        <v>160.0655701977</v>
      </c>
      <c r="W55" s="24"/>
      <c r="X55" s="24">
        <v>0.0540294784</v>
      </c>
      <c r="Y55" s="24">
        <v>0.032755009</v>
      </c>
      <c r="Z55" s="24">
        <v>0.0954520271</v>
      </c>
      <c r="AA55" s="27"/>
      <c r="AB55" s="25">
        <v>0.3</v>
      </c>
      <c r="AC55" s="25">
        <v>0.1</v>
      </c>
      <c r="AD55" s="25">
        <v>0.25</v>
      </c>
      <c r="AE55" s="25">
        <f t="shared" si="4"/>
        <v>0.4031128874</v>
      </c>
      <c r="AF55" s="28"/>
      <c r="AG55" s="25"/>
    </row>
    <row r="56">
      <c r="A56" s="27"/>
      <c r="B56" s="25">
        <v>35.0</v>
      </c>
      <c r="C56" s="25">
        <v>30.0</v>
      </c>
      <c r="D56" s="24"/>
      <c r="E56" s="24">
        <v>-552.2541284279</v>
      </c>
      <c r="F56" s="24">
        <v>34.1570267418</v>
      </c>
      <c r="G56" s="24">
        <v>129.3784093186</v>
      </c>
      <c r="H56" s="24">
        <v>-558.9906102046</v>
      </c>
      <c r="I56" s="24">
        <v>35.3448502341</v>
      </c>
      <c r="J56" s="24">
        <v>110.5845569029</v>
      </c>
      <c r="K56" s="24">
        <v>70.3165019206</v>
      </c>
      <c r="L56" s="24">
        <v>93.4048673212</v>
      </c>
      <c r="M56" s="24">
        <v>160.0</v>
      </c>
      <c r="N56" s="24">
        <v>-552.239168764</v>
      </c>
      <c r="O56" s="24">
        <v>34.1872121248</v>
      </c>
      <c r="P56" s="24">
        <v>129.3416305546</v>
      </c>
      <c r="Q56" s="24">
        <v>-558.9733214662</v>
      </c>
      <c r="R56" s="24">
        <v>35.3571921754</v>
      </c>
      <c r="S56" s="24">
        <v>110.5458242653</v>
      </c>
      <c r="T56" s="24">
        <v>70.323588145</v>
      </c>
      <c r="U56" s="24">
        <v>93.3536605876</v>
      </c>
      <c r="V56" s="24">
        <v>160.0163722335</v>
      </c>
      <c r="W56" s="24"/>
      <c r="X56" s="24">
        <v>0.0498761103</v>
      </c>
      <c r="Y56" s="24">
        <v>0.0441751198</v>
      </c>
      <c r="Z56" s="24">
        <v>0.0542254015</v>
      </c>
      <c r="AA56" s="27"/>
      <c r="AB56" s="25">
        <v>-0.5</v>
      </c>
      <c r="AC56" s="25">
        <v>0.1</v>
      </c>
      <c r="AD56" s="25">
        <v>0.25</v>
      </c>
      <c r="AE56" s="25">
        <f t="shared" si="4"/>
        <v>0.5678908346</v>
      </c>
      <c r="AF56" s="28">
        <v>0.35</v>
      </c>
      <c r="AG56" s="25"/>
    </row>
    <row r="57">
      <c r="A57" s="27"/>
      <c r="B57" s="25">
        <v>35.0</v>
      </c>
      <c r="C57" s="25">
        <v>65.0</v>
      </c>
      <c r="D57" s="24"/>
      <c r="E57" s="24">
        <v>-549.0559749067</v>
      </c>
      <c r="F57" s="24">
        <v>41.0806145976</v>
      </c>
      <c r="G57" s="24">
        <v>126.9675977887</v>
      </c>
      <c r="H57" s="24">
        <v>-558.9906102046</v>
      </c>
      <c r="I57" s="24">
        <v>35.3448502341</v>
      </c>
      <c r="J57" s="24">
        <v>110.5845569029</v>
      </c>
      <c r="K57" s="24">
        <v>60.2159901591</v>
      </c>
      <c r="L57" s="24">
        <v>73.3342313259</v>
      </c>
      <c r="M57" s="24">
        <v>145.0</v>
      </c>
      <c r="N57" s="24">
        <v>-549.0617736079</v>
      </c>
      <c r="O57" s="24">
        <v>41.1193555914</v>
      </c>
      <c r="P57" s="24">
        <v>126.9412439355</v>
      </c>
      <c r="Q57" s="24">
        <v>-559.0203048307</v>
      </c>
      <c r="R57" s="24">
        <v>35.3911037035</v>
      </c>
      <c r="S57" s="24">
        <v>110.5700867927</v>
      </c>
      <c r="T57" s="24">
        <v>60.1370830625</v>
      </c>
      <c r="U57" s="24">
        <v>73.3566953442</v>
      </c>
      <c r="V57" s="24">
        <v>144.9406892032</v>
      </c>
      <c r="W57" s="24"/>
      <c r="X57" s="24">
        <v>0.0472124466</v>
      </c>
      <c r="Y57" s="24">
        <v>0.0568378249</v>
      </c>
      <c r="Z57" s="24">
        <v>0.1012360243</v>
      </c>
      <c r="AA57" s="27"/>
      <c r="AB57" s="25">
        <v>-1.0</v>
      </c>
      <c r="AC57" s="25">
        <v>1.0</v>
      </c>
      <c r="AD57" s="25">
        <v>0.1</v>
      </c>
      <c r="AE57" s="25">
        <f t="shared" si="4"/>
        <v>1.417744688</v>
      </c>
      <c r="AF57" s="28">
        <v>0.3</v>
      </c>
      <c r="AG57" s="25"/>
    </row>
    <row r="58">
      <c r="A58" s="27"/>
      <c r="B58" s="25">
        <v>35.0</v>
      </c>
      <c r="C58" s="25">
        <v>180.0</v>
      </c>
      <c r="D58" s="24"/>
      <c r="E58" s="24">
        <v>-554.1425326744</v>
      </c>
      <c r="F58" s="24">
        <v>45.7415860486</v>
      </c>
      <c r="G58" s="24">
        <v>126.9675977887</v>
      </c>
      <c r="H58" s="24">
        <v>-558.9906102046</v>
      </c>
      <c r="I58" s="24">
        <v>35.3448502341</v>
      </c>
      <c r="J58" s="24">
        <v>110.5845569029</v>
      </c>
      <c r="K58" s="24">
        <v>75.9715373546</v>
      </c>
      <c r="L58" s="24">
        <v>58.6786956204</v>
      </c>
      <c r="M58" s="24">
        <v>145.0</v>
      </c>
      <c r="N58" s="24">
        <v>-554.1371224597</v>
      </c>
      <c r="O58" s="24">
        <v>45.7635945449</v>
      </c>
      <c r="P58" s="24">
        <v>126.9653887215</v>
      </c>
      <c r="Q58" s="24">
        <v>-559.0084307754</v>
      </c>
      <c r="R58" s="24">
        <v>35.3433426365</v>
      </c>
      <c r="S58" s="24">
        <v>110.6041936105</v>
      </c>
      <c r="T58" s="24">
        <v>75.902929895</v>
      </c>
      <c r="U58" s="24">
        <v>58.5998010654</v>
      </c>
      <c r="V58" s="24">
        <v>144.891036843</v>
      </c>
      <c r="W58" s="24"/>
      <c r="X58" s="24">
        <v>0.0227711288</v>
      </c>
      <c r="Y58" s="24">
        <v>0.0265602312</v>
      </c>
      <c r="Z58" s="24">
        <v>0.1510109397</v>
      </c>
      <c r="AA58" s="27"/>
      <c r="AB58" s="25">
        <v>-1.0</v>
      </c>
      <c r="AC58" s="25">
        <v>0.0</v>
      </c>
      <c r="AD58" s="25">
        <v>-0.25</v>
      </c>
      <c r="AE58" s="25">
        <f t="shared" si="4"/>
        <v>1.030776406</v>
      </c>
      <c r="AF58" s="28">
        <v>0.3</v>
      </c>
      <c r="AG58" s="25"/>
    </row>
    <row r="59">
      <c r="A59" s="27"/>
      <c r="B59" s="25">
        <v>35.0</v>
      </c>
      <c r="C59" s="25">
        <v>350.0</v>
      </c>
      <c r="D59" s="24"/>
      <c r="E59" s="24">
        <v>-570.4621389316</v>
      </c>
      <c r="F59" s="24">
        <v>35.3448502341</v>
      </c>
      <c r="G59" s="24">
        <v>126.9675977887</v>
      </c>
      <c r="H59" s="24">
        <v>-558.9906102046</v>
      </c>
      <c r="I59" s="24">
        <v>35.3448502341</v>
      </c>
      <c r="J59" s="24">
        <v>110.5845569029</v>
      </c>
      <c r="K59" s="24">
        <v>125.0</v>
      </c>
      <c r="L59" s="24">
        <v>90.0</v>
      </c>
      <c r="M59" s="24">
        <v>145.0</v>
      </c>
      <c r="N59" s="24">
        <v>-570.4630214855</v>
      </c>
      <c r="O59" s="24">
        <v>35.3687244789</v>
      </c>
      <c r="P59" s="24">
        <v>126.9596074834</v>
      </c>
      <c r="Q59" s="24">
        <v>-558.9890156872</v>
      </c>
      <c r="R59" s="24">
        <v>35.3404156098</v>
      </c>
      <c r="S59" s="24">
        <v>110.5783258012</v>
      </c>
      <c r="T59" s="24">
        <v>125.0086634246</v>
      </c>
      <c r="U59" s="24">
        <v>89.9189010367</v>
      </c>
      <c r="V59" s="24">
        <v>144.9912144309</v>
      </c>
      <c r="W59" s="24"/>
      <c r="X59" s="24">
        <v>0.0251913367</v>
      </c>
      <c r="Y59" s="24">
        <v>0.0078124904</v>
      </c>
      <c r="Z59" s="24">
        <v>0.0820322071</v>
      </c>
      <c r="AA59" s="27"/>
      <c r="AB59" s="25">
        <v>0.0</v>
      </c>
      <c r="AC59" s="25">
        <v>-0.5</v>
      </c>
      <c r="AD59" s="25">
        <v>0.0</v>
      </c>
      <c r="AE59" s="25">
        <f t="shared" si="4"/>
        <v>0.5</v>
      </c>
      <c r="AF59" s="28"/>
      <c r="AG59" s="25"/>
    </row>
    <row r="60">
      <c r="A60" s="27"/>
      <c r="B60" s="25">
        <v>50.0</v>
      </c>
      <c r="C60" s="25">
        <v>30.0</v>
      </c>
      <c r="D60" s="24"/>
      <c r="E60" s="24">
        <v>-560.9826202631</v>
      </c>
      <c r="F60" s="24">
        <v>24.0475998048</v>
      </c>
      <c r="G60" s="24">
        <v>126.9675977887</v>
      </c>
      <c r="H60" s="24">
        <v>-558.9906102046</v>
      </c>
      <c r="I60" s="24">
        <v>35.3448502341</v>
      </c>
      <c r="J60" s="24">
        <v>110.5845569029</v>
      </c>
      <c r="K60" s="24">
        <v>95.7161661314</v>
      </c>
      <c r="L60" s="24">
        <v>124.3927451</v>
      </c>
      <c r="M60" s="24">
        <v>145.0</v>
      </c>
      <c r="N60" s="24">
        <v>-561.0154941699</v>
      </c>
      <c r="O60" s="24">
        <v>24.1009870205</v>
      </c>
      <c r="P60" s="24">
        <v>126.9788238227</v>
      </c>
      <c r="Q60" s="24">
        <v>-559.0080742532</v>
      </c>
      <c r="R60" s="24">
        <v>35.3761074496</v>
      </c>
      <c r="S60" s="24">
        <v>110.582424078</v>
      </c>
      <c r="T60" s="24">
        <v>95.7605344598</v>
      </c>
      <c r="U60" s="24">
        <v>124.3159517413</v>
      </c>
      <c r="V60" s="24">
        <v>145.0667778431</v>
      </c>
      <c r="W60" s="24"/>
      <c r="X60" s="24">
        <v>0.0636938959</v>
      </c>
      <c r="Y60" s="24">
        <v>0.035868586</v>
      </c>
      <c r="Z60" s="24">
        <v>0.1110182364</v>
      </c>
      <c r="AA60" s="27"/>
      <c r="AB60" s="25">
        <v>0.5</v>
      </c>
      <c r="AC60" s="25">
        <v>-0.5</v>
      </c>
      <c r="AD60" s="25">
        <v>0.3</v>
      </c>
      <c r="AE60" s="25">
        <f t="shared" si="4"/>
        <v>0.7681145748</v>
      </c>
      <c r="AF60" s="28">
        <v>0.3</v>
      </c>
      <c r="AG60" s="25"/>
    </row>
    <row r="61">
      <c r="A61" s="27"/>
      <c r="B61" s="25">
        <v>50.0</v>
      </c>
      <c r="C61" s="25">
        <v>65.0</v>
      </c>
      <c r="D61" s="24"/>
      <c r="E61" s="24">
        <v>-547.6933597753</v>
      </c>
      <c r="F61" s="24">
        <v>33.3528401756</v>
      </c>
      <c r="G61" s="24">
        <v>126.9675977887</v>
      </c>
      <c r="H61" s="24">
        <v>-558.9906102046</v>
      </c>
      <c r="I61" s="24">
        <v>35.3448502341</v>
      </c>
      <c r="J61" s="24">
        <v>110.5845569029</v>
      </c>
      <c r="K61" s="24">
        <v>55.6072549</v>
      </c>
      <c r="L61" s="24">
        <v>95.7161661314</v>
      </c>
      <c r="M61" s="24">
        <v>145.0</v>
      </c>
      <c r="N61" s="24">
        <v>-547.6893179243</v>
      </c>
      <c r="O61" s="24">
        <v>33.3388924605</v>
      </c>
      <c r="P61" s="24">
        <v>126.9582228018</v>
      </c>
      <c r="Q61" s="24">
        <v>-558.9825421928</v>
      </c>
      <c r="R61" s="24">
        <v>35.3245743917</v>
      </c>
      <c r="S61" s="24">
        <v>110.5716382617</v>
      </c>
      <c r="T61" s="24">
        <v>55.6212313269</v>
      </c>
      <c r="U61" s="24">
        <v>95.6979470761</v>
      </c>
      <c r="V61" s="24">
        <v>145.0177030674</v>
      </c>
      <c r="W61" s="24"/>
      <c r="X61" s="24">
        <v>0.0172848401</v>
      </c>
      <c r="Y61" s="24">
        <v>0.025359296</v>
      </c>
      <c r="Z61" s="24">
        <v>0.0289943629</v>
      </c>
      <c r="AA61" s="27"/>
      <c r="AB61" s="25">
        <v>-0.7</v>
      </c>
      <c r="AC61" s="25">
        <v>0.1</v>
      </c>
      <c r="AD61" s="25">
        <v>0.1</v>
      </c>
      <c r="AE61" s="25">
        <f t="shared" si="4"/>
        <v>0.7141428429</v>
      </c>
      <c r="AF61" s="28"/>
      <c r="AG61" s="25"/>
    </row>
    <row r="62">
      <c r="A62" s="27"/>
      <c r="B62" s="25">
        <v>50.0</v>
      </c>
      <c r="C62" s="25">
        <v>180.0</v>
      </c>
      <c r="D62" s="24"/>
      <c r="E62" s="24">
        <v>-552.5157227852</v>
      </c>
      <c r="F62" s="24">
        <v>49.2302911144</v>
      </c>
      <c r="G62" s="24">
        <v>123.4403090966</v>
      </c>
      <c r="H62" s="24">
        <v>-558.9906102046</v>
      </c>
      <c r="I62" s="24">
        <v>35.3448502341</v>
      </c>
      <c r="J62" s="24">
        <v>110.5845569029</v>
      </c>
      <c r="K62" s="24">
        <v>71.1104795678</v>
      </c>
      <c r="L62" s="24">
        <v>46.0307631232</v>
      </c>
      <c r="M62" s="24">
        <v>130.0</v>
      </c>
      <c r="N62" s="24">
        <v>-552.4604014184</v>
      </c>
      <c r="O62" s="24">
        <v>49.2390145451</v>
      </c>
      <c r="P62" s="24">
        <v>123.3631814091</v>
      </c>
      <c r="Q62" s="24">
        <v>-558.9625755511</v>
      </c>
      <c r="R62" s="24">
        <v>35.3399206837</v>
      </c>
      <c r="S62" s="24">
        <v>110.5359868062</v>
      </c>
      <c r="T62" s="24">
        <v>71.0278389244</v>
      </c>
      <c r="U62" s="24">
        <v>45.9763930572</v>
      </c>
      <c r="V62" s="24">
        <v>129.8932860353</v>
      </c>
      <c r="W62" s="24"/>
      <c r="X62" s="24">
        <v>0.0953164836</v>
      </c>
      <c r="Y62" s="24">
        <v>0.0562965057</v>
      </c>
      <c r="Z62" s="24">
        <v>0.1455109971</v>
      </c>
      <c r="AA62" s="27"/>
      <c r="AB62" s="25">
        <v>-1.2</v>
      </c>
      <c r="AC62" s="25">
        <v>0.5</v>
      </c>
      <c r="AD62" s="25">
        <v>0.4</v>
      </c>
      <c r="AE62" s="25">
        <f t="shared" si="4"/>
        <v>1.360147051</v>
      </c>
      <c r="AF62" s="28">
        <v>0.35</v>
      </c>
      <c r="AG62" s="25"/>
    </row>
    <row r="63">
      <c r="A63" s="27"/>
      <c r="B63" s="25">
        <v>50.0</v>
      </c>
      <c r="C63" s="25">
        <v>350.0</v>
      </c>
      <c r="D63" s="24"/>
      <c r="E63" s="24">
        <v>-561.6510546358</v>
      </c>
      <c r="F63" s="24">
        <v>20.2567200994</v>
      </c>
      <c r="G63" s="24">
        <v>123.4403090966</v>
      </c>
      <c r="H63" s="24">
        <v>-558.9906102046</v>
      </c>
      <c r="I63" s="24">
        <v>35.3448502341</v>
      </c>
      <c r="J63" s="24">
        <v>110.5845569029</v>
      </c>
      <c r="K63" s="24">
        <v>97.6442700563</v>
      </c>
      <c r="L63" s="24">
        <v>138.97353863</v>
      </c>
      <c r="M63" s="24">
        <v>130.0</v>
      </c>
      <c r="N63" s="24">
        <v>-561.6364521645</v>
      </c>
      <c r="O63" s="24">
        <v>20.2885927684</v>
      </c>
      <c r="P63" s="24">
        <v>123.3767332517</v>
      </c>
      <c r="Q63" s="24">
        <v>-558.9480130709</v>
      </c>
      <c r="R63" s="24">
        <v>35.3578123368</v>
      </c>
      <c r="S63" s="24">
        <v>110.5046348664</v>
      </c>
      <c r="T63" s="24">
        <v>97.725195667</v>
      </c>
      <c r="U63" s="24">
        <v>138.8910745659</v>
      </c>
      <c r="V63" s="24">
        <v>130.0611575204</v>
      </c>
      <c r="W63" s="24"/>
      <c r="X63" s="24">
        <v>0.0726015651</v>
      </c>
      <c r="Y63" s="24">
        <v>0.0914880529</v>
      </c>
      <c r="Z63" s="24">
        <v>0.1307268857</v>
      </c>
      <c r="AA63" s="27"/>
      <c r="AB63" s="25">
        <v>1.0</v>
      </c>
      <c r="AC63" s="25">
        <v>0.1</v>
      </c>
      <c r="AD63" s="25">
        <v>0.8</v>
      </c>
      <c r="AE63" s="25">
        <f t="shared" si="4"/>
        <v>1.284523258</v>
      </c>
      <c r="AF63" s="28">
        <v>0.3</v>
      </c>
      <c r="AG63" s="25"/>
    </row>
    <row r="64">
      <c r="A64" s="48" t="s">
        <v>62</v>
      </c>
      <c r="B64" s="48"/>
      <c r="C64" s="54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25"/>
      <c r="AF64" s="34"/>
      <c r="AG64" s="49"/>
    </row>
    <row r="65">
      <c r="A65" s="27"/>
      <c r="B65" s="25">
        <v>20.0</v>
      </c>
      <c r="C65" s="25">
        <v>30.0</v>
      </c>
      <c r="D65" s="24"/>
      <c r="E65" s="24">
        <v>-739.0422129075</v>
      </c>
      <c r="F65" s="24">
        <v>44.9954443372</v>
      </c>
      <c r="G65" s="24">
        <v>130.8772811069</v>
      </c>
      <c r="H65" s="24">
        <v>-739.0422129075</v>
      </c>
      <c r="I65" s="24">
        <v>44.9954443372</v>
      </c>
      <c r="J65" s="24">
        <v>110.8772811069</v>
      </c>
      <c r="K65" s="24">
        <v>90.0</v>
      </c>
      <c r="L65" s="24">
        <v>90.0</v>
      </c>
      <c r="M65" s="24">
        <v>180.0</v>
      </c>
      <c r="N65" s="24">
        <v>-739.0643004128</v>
      </c>
      <c r="O65" s="24">
        <v>45.0928803689</v>
      </c>
      <c r="P65" s="24">
        <v>130.9082770151</v>
      </c>
      <c r="Q65" s="24">
        <v>-739.0655691872</v>
      </c>
      <c r="R65" s="24">
        <v>45.0797647154</v>
      </c>
      <c r="S65" s="24">
        <v>110.9082813558</v>
      </c>
      <c r="T65" s="24">
        <v>89.996365229</v>
      </c>
      <c r="U65" s="24">
        <v>89.9624264177</v>
      </c>
      <c r="V65" s="24">
        <v>179.9622510179</v>
      </c>
      <c r="W65" s="24"/>
      <c r="X65" s="24">
        <v>0.104605853</v>
      </c>
      <c r="Y65" s="24">
        <v>0.092824875</v>
      </c>
      <c r="Z65" s="24">
        <v>0.0533851225</v>
      </c>
      <c r="AA65" s="27"/>
      <c r="AB65" s="25">
        <v>0.0</v>
      </c>
      <c r="AC65" s="25">
        <v>0.0</v>
      </c>
      <c r="AD65" s="25">
        <v>-0.2</v>
      </c>
      <c r="AE65" s="25">
        <f t="shared" ref="AE65:AE78" si="5">SQRT((AB65)^2+(AC65)^2+(AD65)^2)</f>
        <v>0.2</v>
      </c>
      <c r="AF65" s="28"/>
      <c r="AG65" s="25"/>
    </row>
    <row r="66">
      <c r="A66" s="27"/>
      <c r="B66" s="25">
        <v>20.0</v>
      </c>
      <c r="C66" s="25">
        <v>65.0</v>
      </c>
      <c r="D66" s="24"/>
      <c r="E66" s="24">
        <v>-733.118250253</v>
      </c>
      <c r="F66" s="24">
        <v>48.4156457704</v>
      </c>
      <c r="G66" s="24">
        <v>129.6711335227</v>
      </c>
      <c r="H66" s="24">
        <v>-739.0422129075</v>
      </c>
      <c r="I66" s="24">
        <v>44.9954443372</v>
      </c>
      <c r="J66" s="24">
        <v>110.8772811069</v>
      </c>
      <c r="K66" s="24">
        <v>72.770603437</v>
      </c>
      <c r="L66" s="24">
        <v>80.1534480602</v>
      </c>
      <c r="M66" s="24">
        <v>160.0</v>
      </c>
      <c r="N66" s="24">
        <v>-733.0872725202</v>
      </c>
      <c r="O66" s="24">
        <v>48.4510761265</v>
      </c>
      <c r="P66" s="24">
        <v>129.5808190059</v>
      </c>
      <c r="Q66" s="24">
        <v>-739.010209478</v>
      </c>
      <c r="R66" s="24">
        <v>45.0112329614</v>
      </c>
      <c r="S66" s="24">
        <v>110.7902283608</v>
      </c>
      <c r="T66" s="24">
        <v>72.7736798675</v>
      </c>
      <c r="U66" s="24">
        <v>80.0963324109</v>
      </c>
      <c r="V66" s="24">
        <v>159.9726970124</v>
      </c>
      <c r="W66" s="24"/>
      <c r="X66" s="24">
        <v>0.1018412588</v>
      </c>
      <c r="Y66" s="24">
        <v>0.0940833714</v>
      </c>
      <c r="Z66" s="24">
        <v>0.0633807143</v>
      </c>
      <c r="AA66" s="27"/>
      <c r="AB66" s="25">
        <v>-1.0</v>
      </c>
      <c r="AC66" s="25">
        <v>0.0</v>
      </c>
      <c r="AD66" s="25">
        <v>-0.2</v>
      </c>
      <c r="AE66" s="25">
        <f t="shared" si="5"/>
        <v>1.019803903</v>
      </c>
      <c r="AF66" s="28">
        <v>0.2</v>
      </c>
      <c r="AG66" s="25"/>
    </row>
    <row r="67">
      <c r="A67" s="27"/>
      <c r="B67" s="25">
        <v>20.0</v>
      </c>
      <c r="C67" s="25">
        <v>180.0</v>
      </c>
      <c r="D67" s="24"/>
      <c r="E67" s="24">
        <v>-736.1513337385</v>
      </c>
      <c r="F67" s="24">
        <v>51.1949547216</v>
      </c>
      <c r="G67" s="24">
        <v>129.6711335227</v>
      </c>
      <c r="H67" s="24">
        <v>-739.0422129075</v>
      </c>
      <c r="I67" s="24">
        <v>44.9954443372</v>
      </c>
      <c r="J67" s="24">
        <v>110.8772811069</v>
      </c>
      <c r="K67" s="24">
        <v>81.6891282687</v>
      </c>
      <c r="L67" s="24">
        <v>71.942244828</v>
      </c>
      <c r="M67" s="24">
        <v>160.0</v>
      </c>
      <c r="N67" s="24">
        <v>-736.1572102278</v>
      </c>
      <c r="O67" s="24">
        <v>51.2418885262</v>
      </c>
      <c r="P67" s="24">
        <v>129.6971466115</v>
      </c>
      <c r="Q67" s="24">
        <v>-739.0587354256</v>
      </c>
      <c r="R67" s="24">
        <v>45.0256441619</v>
      </c>
      <c r="S67" s="24">
        <v>110.9104636278</v>
      </c>
      <c r="T67" s="24">
        <v>81.6583047463</v>
      </c>
      <c r="U67" s="24">
        <v>71.8918146599</v>
      </c>
      <c r="V67" s="24">
        <v>159.9400344497</v>
      </c>
      <c r="W67" s="24"/>
      <c r="X67" s="24">
        <v>0.0539814407</v>
      </c>
      <c r="Y67" s="24">
        <v>0.0478132064</v>
      </c>
      <c r="Z67" s="24">
        <v>0.0841971414</v>
      </c>
      <c r="AA67" s="27"/>
      <c r="AB67" s="25">
        <v>-0.6</v>
      </c>
      <c r="AC67" s="25">
        <v>0.0</v>
      </c>
      <c r="AD67" s="25">
        <v>-0.25</v>
      </c>
      <c r="AE67" s="25">
        <f t="shared" si="5"/>
        <v>0.65</v>
      </c>
      <c r="AF67" s="28"/>
      <c r="AG67" s="25"/>
    </row>
    <row r="68">
      <c r="A68" s="27"/>
      <c r="B68" s="25">
        <v>20.0</v>
      </c>
      <c r="C68" s="25">
        <v>260.0</v>
      </c>
      <c r="D68" s="24"/>
      <c r="E68" s="24">
        <v>-745.882615774</v>
      </c>
      <c r="F68" s="24">
        <v>44.9954443372</v>
      </c>
      <c r="G68" s="24">
        <v>129.6711335227</v>
      </c>
      <c r="H68" s="24">
        <v>-739.0422129075</v>
      </c>
      <c r="I68" s="24">
        <v>44.9954443372</v>
      </c>
      <c r="J68" s="24">
        <v>110.8772811069</v>
      </c>
      <c r="K68" s="24">
        <v>110.0</v>
      </c>
      <c r="L68" s="24">
        <v>90.0</v>
      </c>
      <c r="M68" s="24">
        <v>160.0</v>
      </c>
      <c r="N68" s="24">
        <v>-745.8805216705</v>
      </c>
      <c r="O68" s="24">
        <v>45.0292295495</v>
      </c>
      <c r="P68" s="24">
        <v>129.6147024878</v>
      </c>
      <c r="Q68" s="24">
        <v>-739.033725937</v>
      </c>
      <c r="R68" s="24">
        <v>45.01158844</v>
      </c>
      <c r="S68" s="24">
        <v>110.8231863974</v>
      </c>
      <c r="T68" s="24">
        <v>110.0194907873</v>
      </c>
      <c r="U68" s="24">
        <v>89.9494619374</v>
      </c>
      <c r="V68" s="24">
        <v>159.9804399188</v>
      </c>
      <c r="W68" s="24"/>
      <c r="X68" s="24">
        <v>0.0658049203</v>
      </c>
      <c r="Y68" s="24">
        <v>0.0570867614</v>
      </c>
      <c r="Z68" s="24">
        <v>0.057589785</v>
      </c>
      <c r="AA68" s="27"/>
      <c r="AB68" s="25">
        <v>0.1</v>
      </c>
      <c r="AC68" s="25">
        <v>0.1</v>
      </c>
      <c r="AD68" s="25">
        <v>-0.3</v>
      </c>
      <c r="AE68" s="25">
        <f t="shared" si="5"/>
        <v>0.331662479</v>
      </c>
      <c r="AF68" s="28"/>
      <c r="AG68" s="25"/>
    </row>
    <row r="69">
      <c r="A69" s="27"/>
      <c r="B69" s="25">
        <v>20.0</v>
      </c>
      <c r="C69" s="25">
        <v>350.0</v>
      </c>
      <c r="D69" s="24"/>
      <c r="E69" s="24">
        <v>-740.2300363998</v>
      </c>
      <c r="F69" s="24">
        <v>38.2589625605</v>
      </c>
      <c r="G69" s="24">
        <v>129.6711335227</v>
      </c>
      <c r="H69" s="24">
        <v>-739.0422129075</v>
      </c>
      <c r="I69" s="24">
        <v>44.9954443372</v>
      </c>
      <c r="J69" s="24">
        <v>110.8772811069</v>
      </c>
      <c r="K69" s="24">
        <v>93.4048673212</v>
      </c>
      <c r="L69" s="24">
        <v>109.6834980794</v>
      </c>
      <c r="M69" s="24">
        <v>160.0</v>
      </c>
      <c r="N69" s="24">
        <v>-740.2525195294</v>
      </c>
      <c r="O69" s="24">
        <v>38.292203518</v>
      </c>
      <c r="P69" s="24">
        <v>129.6756336615</v>
      </c>
      <c r="Q69" s="24">
        <v>-739.0489354525</v>
      </c>
      <c r="R69" s="24">
        <v>45.0127284671</v>
      </c>
      <c r="S69" s="24">
        <v>110.8770717543</v>
      </c>
      <c r="T69" s="24">
        <v>93.4500989789</v>
      </c>
      <c r="U69" s="24">
        <v>109.6349556026</v>
      </c>
      <c r="V69" s="24">
        <v>160.0394844723</v>
      </c>
      <c r="W69" s="24"/>
      <c r="X69" s="24">
        <v>0.0403819715</v>
      </c>
      <c r="Y69" s="24">
        <v>0.0185466328</v>
      </c>
      <c r="Z69" s="24">
        <v>0.0772094455</v>
      </c>
      <c r="AA69" s="27"/>
      <c r="AB69" s="25">
        <v>0.1</v>
      </c>
      <c r="AC69" s="25">
        <v>0.1</v>
      </c>
      <c r="AD69" s="25">
        <v>-0.1</v>
      </c>
      <c r="AE69" s="25">
        <f t="shared" si="5"/>
        <v>0.1732050808</v>
      </c>
      <c r="AF69" s="28"/>
      <c r="AG69" s="25"/>
    </row>
    <row r="70">
      <c r="A70" s="27"/>
      <c r="B70" s="25">
        <v>35.0</v>
      </c>
      <c r="C70" s="25">
        <v>30.0</v>
      </c>
      <c r="D70" s="24"/>
      <c r="E70" s="24">
        <v>-732.3057311308</v>
      </c>
      <c r="F70" s="24">
        <v>43.8076208449</v>
      </c>
      <c r="G70" s="24">
        <v>129.6711335227</v>
      </c>
      <c r="H70" s="24">
        <v>-739.0422129075</v>
      </c>
      <c r="I70" s="24">
        <v>44.9954443372</v>
      </c>
      <c r="J70" s="24">
        <v>110.8772811069</v>
      </c>
      <c r="K70" s="24">
        <v>70.3165019206</v>
      </c>
      <c r="L70" s="24">
        <v>93.4048673212</v>
      </c>
      <c r="M70" s="24">
        <v>160.0</v>
      </c>
      <c r="N70" s="24">
        <v>-732.2965359304</v>
      </c>
      <c r="O70" s="24">
        <v>43.8189799952</v>
      </c>
      <c r="P70" s="24">
        <v>129.5948727376</v>
      </c>
      <c r="Q70" s="24">
        <v>-739.0332123052</v>
      </c>
      <c r="R70" s="24">
        <v>44.9953259796</v>
      </c>
      <c r="S70" s="24">
        <v>110.8003681804</v>
      </c>
      <c r="T70" s="24">
        <v>70.3159098405</v>
      </c>
      <c r="U70" s="24">
        <v>93.3719291004</v>
      </c>
      <c r="V70" s="24">
        <v>160.0054631057</v>
      </c>
      <c r="W70" s="24"/>
      <c r="X70" s="24">
        <v>0.0776484987</v>
      </c>
      <c r="Y70" s="24">
        <v>0.0774378661</v>
      </c>
      <c r="Z70" s="24">
        <v>0.0333934495</v>
      </c>
      <c r="AA70" s="27"/>
      <c r="AB70" s="25">
        <v>-0.7</v>
      </c>
      <c r="AC70" s="25">
        <v>0.3</v>
      </c>
      <c r="AD70" s="25">
        <v>-0.1</v>
      </c>
      <c r="AE70" s="25">
        <f t="shared" si="5"/>
        <v>0.7681145748</v>
      </c>
      <c r="AF70" s="28">
        <v>0.3</v>
      </c>
      <c r="AG70" s="25"/>
    </row>
    <row r="71">
      <c r="A71" s="27"/>
      <c r="B71" s="25">
        <v>35.0</v>
      </c>
      <c r="C71" s="25">
        <v>65.0</v>
      </c>
      <c r="D71" s="24"/>
      <c r="E71" s="24">
        <v>-729.1075776097</v>
      </c>
      <c r="F71" s="24">
        <v>50.7312087007</v>
      </c>
      <c r="G71" s="24">
        <v>127.2603219927</v>
      </c>
      <c r="H71" s="24">
        <v>-739.0422129075</v>
      </c>
      <c r="I71" s="24">
        <v>44.9954443372</v>
      </c>
      <c r="J71" s="24">
        <v>110.8772811069</v>
      </c>
      <c r="K71" s="24">
        <v>60.2159901591</v>
      </c>
      <c r="L71" s="24">
        <v>73.3342313259</v>
      </c>
      <c r="M71" s="24">
        <v>145.0</v>
      </c>
      <c r="N71" s="24">
        <v>-729.1042346861</v>
      </c>
      <c r="O71" s="24">
        <v>50.7406133079</v>
      </c>
      <c r="P71" s="24">
        <v>127.2765616477</v>
      </c>
      <c r="Q71" s="24">
        <v>-739.0482868774</v>
      </c>
      <c r="R71" s="24">
        <v>45.0198209971</v>
      </c>
      <c r="S71" s="24">
        <v>110.8939989253</v>
      </c>
      <c r="T71" s="24">
        <v>60.1849019284</v>
      </c>
      <c r="U71" s="24">
        <v>73.3789985791</v>
      </c>
      <c r="V71" s="24">
        <v>144.9976118328</v>
      </c>
      <c r="W71" s="24"/>
      <c r="X71" s="24">
        <v>0.0190616938</v>
      </c>
      <c r="Y71" s="24">
        <v>0.0301761513</v>
      </c>
      <c r="Z71" s="24">
        <v>0.0545553699</v>
      </c>
      <c r="AA71" s="27"/>
      <c r="AB71" s="25">
        <v>-1.0</v>
      </c>
      <c r="AC71" s="25">
        <v>1.0</v>
      </c>
      <c r="AD71" s="25">
        <v>0.2</v>
      </c>
      <c r="AE71" s="25">
        <f t="shared" si="5"/>
        <v>1.428285686</v>
      </c>
      <c r="AF71" s="28">
        <v>0.3</v>
      </c>
      <c r="AG71" s="25"/>
    </row>
    <row r="72">
      <c r="A72" s="27"/>
      <c r="B72" s="25">
        <v>35.0</v>
      </c>
      <c r="C72" s="25">
        <v>180.0</v>
      </c>
      <c r="D72" s="24"/>
      <c r="E72" s="24">
        <v>-734.1941353774</v>
      </c>
      <c r="F72" s="24">
        <v>55.3921801517</v>
      </c>
      <c r="G72" s="24">
        <v>127.2603219927</v>
      </c>
      <c r="H72" s="24">
        <v>-739.0422129075</v>
      </c>
      <c r="I72" s="24">
        <v>44.9954443372</v>
      </c>
      <c r="J72" s="24">
        <v>110.8772811069</v>
      </c>
      <c r="K72" s="24">
        <v>75.9715373546</v>
      </c>
      <c r="L72" s="24">
        <v>58.6786956204</v>
      </c>
      <c r="M72" s="24">
        <v>145.0</v>
      </c>
      <c r="N72" s="24">
        <v>-734.2027756332</v>
      </c>
      <c r="O72" s="24">
        <v>55.4509597818</v>
      </c>
      <c r="P72" s="24">
        <v>127.2216008347</v>
      </c>
      <c r="Q72" s="24">
        <v>-739.06799846</v>
      </c>
      <c r="R72" s="24">
        <v>45.0396746577</v>
      </c>
      <c r="S72" s="24">
        <v>110.8528883346</v>
      </c>
      <c r="T72" s="24">
        <v>75.9209041544</v>
      </c>
      <c r="U72" s="24">
        <v>58.6298916985</v>
      </c>
      <c r="V72" s="24">
        <v>144.9284990392</v>
      </c>
      <c r="W72" s="24"/>
      <c r="X72" s="24">
        <v>0.070915633</v>
      </c>
      <c r="Y72" s="24">
        <v>0.0567117564</v>
      </c>
      <c r="Z72" s="24">
        <v>0.1002892375</v>
      </c>
      <c r="AA72" s="27"/>
      <c r="AB72" s="25">
        <v>-1.0</v>
      </c>
      <c r="AC72" s="25">
        <v>0.0</v>
      </c>
      <c r="AD72" s="25">
        <v>-0.3</v>
      </c>
      <c r="AE72" s="25">
        <f t="shared" si="5"/>
        <v>1.044030651</v>
      </c>
      <c r="AF72" s="28">
        <v>0.2</v>
      </c>
      <c r="AG72" s="25"/>
    </row>
    <row r="73">
      <c r="A73" s="27"/>
      <c r="B73" s="25">
        <v>35.0</v>
      </c>
      <c r="C73" s="25">
        <v>260.0</v>
      </c>
      <c r="D73" s="24"/>
      <c r="E73" s="24">
        <v>-741.034222966</v>
      </c>
      <c r="F73" s="24">
        <v>33.6981939079</v>
      </c>
      <c r="G73" s="24">
        <v>127.2603219927</v>
      </c>
      <c r="H73" s="24">
        <v>-739.0422129075</v>
      </c>
      <c r="I73" s="24">
        <v>44.9954443372</v>
      </c>
      <c r="J73" s="24">
        <v>110.8772811069</v>
      </c>
      <c r="K73" s="24">
        <v>95.7161661314</v>
      </c>
      <c r="L73" s="24">
        <v>124.3927451</v>
      </c>
      <c r="M73" s="24">
        <v>145.0</v>
      </c>
      <c r="N73" s="24">
        <v>-741.0421120433</v>
      </c>
      <c r="O73" s="24">
        <v>33.7319492768</v>
      </c>
      <c r="P73" s="24">
        <v>127.2341440431</v>
      </c>
      <c r="Q73" s="24">
        <v>-739.025047448</v>
      </c>
      <c r="R73" s="24">
        <v>45.0128119485</v>
      </c>
      <c r="S73" s="24">
        <v>110.8428784483</v>
      </c>
      <c r="T73" s="24">
        <v>95.7883053462</v>
      </c>
      <c r="U73" s="24">
        <v>124.3358711524</v>
      </c>
      <c r="V73" s="24">
        <v>145.0411002469</v>
      </c>
      <c r="W73" s="24"/>
      <c r="X73" s="24">
        <v>0.0434390091</v>
      </c>
      <c r="Y73" s="24">
        <v>0.0421880296</v>
      </c>
      <c r="Z73" s="24">
        <v>0.1006376795</v>
      </c>
      <c r="AA73" s="27"/>
      <c r="AB73" s="25">
        <v>0.2</v>
      </c>
      <c r="AC73" s="25">
        <v>0.4</v>
      </c>
      <c r="AD73" s="25">
        <v>0.3</v>
      </c>
      <c r="AE73" s="25">
        <f t="shared" si="5"/>
        <v>0.5385164807</v>
      </c>
      <c r="AF73" s="28"/>
      <c r="AG73" s="25"/>
    </row>
    <row r="74">
      <c r="A74" s="27"/>
      <c r="B74" s="25">
        <v>35.0</v>
      </c>
      <c r="C74" s="25">
        <v>350.0</v>
      </c>
      <c r="D74" s="24"/>
      <c r="E74" s="24">
        <v>-727.7449624782</v>
      </c>
      <c r="F74" s="24">
        <v>43.0034342787</v>
      </c>
      <c r="G74" s="24">
        <v>127.2603219927</v>
      </c>
      <c r="H74" s="24">
        <v>-739.0422129075</v>
      </c>
      <c r="I74" s="24">
        <v>44.9954443372</v>
      </c>
      <c r="J74" s="24">
        <v>110.8772811069</v>
      </c>
      <c r="K74" s="24">
        <v>55.6072549</v>
      </c>
      <c r="L74" s="24">
        <v>95.7161661314</v>
      </c>
      <c r="M74" s="24">
        <v>145.0</v>
      </c>
      <c r="N74" s="24">
        <v>-727.7335895862</v>
      </c>
      <c r="O74" s="24">
        <v>43.022782764</v>
      </c>
      <c r="P74" s="24">
        <v>127.2038764192</v>
      </c>
      <c r="Q74" s="24">
        <v>-739.0302688112</v>
      </c>
      <c r="R74" s="24">
        <v>45.0113525495</v>
      </c>
      <c r="S74" s="24">
        <v>110.8200237375</v>
      </c>
      <c r="T74" s="24">
        <v>55.6092379222</v>
      </c>
      <c r="U74" s="24">
        <v>95.706261309</v>
      </c>
      <c r="V74" s="24">
        <v>145.0040548065</v>
      </c>
      <c r="W74" s="24"/>
      <c r="X74" s="24">
        <v>0.0607438007</v>
      </c>
      <c r="Y74" s="24">
        <v>0.0606146765</v>
      </c>
      <c r="Z74" s="24">
        <v>0.0108848215</v>
      </c>
      <c r="AA74" s="27"/>
      <c r="AB74" s="25">
        <v>-1.0</v>
      </c>
      <c r="AC74" s="25">
        <v>0.7</v>
      </c>
      <c r="AD74" s="25">
        <v>0.4</v>
      </c>
      <c r="AE74" s="25">
        <f t="shared" si="5"/>
        <v>1.284523258</v>
      </c>
      <c r="AF74" s="28">
        <v>0.2</v>
      </c>
      <c r="AG74" s="25"/>
    </row>
    <row r="75">
      <c r="A75" s="27"/>
      <c r="B75" s="25">
        <v>50.0</v>
      </c>
      <c r="C75" s="25">
        <v>30.0</v>
      </c>
      <c r="D75" s="24"/>
      <c r="E75" s="24">
        <v>-725.7739339441</v>
      </c>
      <c r="F75" s="24">
        <v>52.6558887684</v>
      </c>
      <c r="G75" s="24">
        <v>123.7330333007</v>
      </c>
      <c r="H75" s="24">
        <v>-739.0422129075</v>
      </c>
      <c r="I75" s="24">
        <v>44.9954443372</v>
      </c>
      <c r="J75" s="24">
        <v>110.8772811069</v>
      </c>
      <c r="K75" s="24">
        <v>48.4392374298</v>
      </c>
      <c r="L75" s="24">
        <v>67.4789878819</v>
      </c>
      <c r="M75" s="24">
        <v>130.0</v>
      </c>
      <c r="N75" s="24">
        <v>-725.7884407868</v>
      </c>
      <c r="O75" s="24">
        <v>52.6908317258</v>
      </c>
      <c r="P75" s="24">
        <v>123.7404885799</v>
      </c>
      <c r="Q75" s="24">
        <v>-739.0727966304</v>
      </c>
      <c r="R75" s="24">
        <v>45.0424796139</v>
      </c>
      <c r="S75" s="24">
        <v>110.894142804</v>
      </c>
      <c r="T75" s="24">
        <v>48.3776555066</v>
      </c>
      <c r="U75" s="24">
        <v>67.5164846653</v>
      </c>
      <c r="V75" s="24">
        <v>129.9648317192</v>
      </c>
      <c r="W75" s="24"/>
      <c r="X75" s="24">
        <v>0.0385621569</v>
      </c>
      <c r="Y75" s="24">
        <v>0.0585832587</v>
      </c>
      <c r="Z75" s="24">
        <v>0.0802193867</v>
      </c>
      <c r="AA75" s="27"/>
      <c r="AB75" s="25">
        <v>-1.2</v>
      </c>
      <c r="AC75" s="25">
        <v>1.0</v>
      </c>
      <c r="AD75" s="25">
        <v>0.25</v>
      </c>
      <c r="AE75" s="25">
        <f t="shared" si="5"/>
        <v>1.581929202</v>
      </c>
      <c r="AF75" s="28">
        <v>0.3</v>
      </c>
      <c r="AG75" s="25"/>
    </row>
    <row r="76">
      <c r="A76" s="27"/>
      <c r="B76" s="25">
        <v>50.0</v>
      </c>
      <c r="C76" s="25">
        <v>65.0</v>
      </c>
      <c r="D76" s="24"/>
      <c r="E76" s="24">
        <v>-732.5673254882</v>
      </c>
      <c r="F76" s="24">
        <v>58.8808852175</v>
      </c>
      <c r="G76" s="24">
        <v>123.7330333007</v>
      </c>
      <c r="H76" s="24">
        <v>-739.0422129075</v>
      </c>
      <c r="I76" s="24">
        <v>44.9954443372</v>
      </c>
      <c r="J76" s="24">
        <v>110.8772811069</v>
      </c>
      <c r="K76" s="24">
        <v>71.1104795678</v>
      </c>
      <c r="L76" s="24">
        <v>46.0307631232</v>
      </c>
      <c r="M76" s="24">
        <v>130.0</v>
      </c>
      <c r="N76" s="24">
        <v>-732.5528474215</v>
      </c>
      <c r="O76" s="24">
        <v>58.9105441618</v>
      </c>
      <c r="P76" s="24">
        <v>123.6911319174</v>
      </c>
      <c r="Q76" s="24">
        <v>-739.0526478675</v>
      </c>
      <c r="R76" s="24">
        <v>45.0204813156</v>
      </c>
      <c r="S76" s="24">
        <v>110.8529564905</v>
      </c>
      <c r="T76" s="24">
        <v>71.0350295057</v>
      </c>
      <c r="U76" s="24">
        <v>46.0123627127</v>
      </c>
      <c r="V76" s="24">
        <v>129.9342994701</v>
      </c>
      <c r="W76" s="24"/>
      <c r="X76" s="24">
        <v>0.0533384788</v>
      </c>
      <c r="Y76" s="24">
        <v>0.036433853</v>
      </c>
      <c r="Z76" s="24">
        <v>0.1017243658</v>
      </c>
      <c r="AA76" s="27"/>
      <c r="AB76" s="25">
        <v>-1.2</v>
      </c>
      <c r="AC76" s="25">
        <v>0.1</v>
      </c>
      <c r="AD76" s="25">
        <v>0.4</v>
      </c>
      <c r="AE76" s="25">
        <f t="shared" si="5"/>
        <v>1.268857754</v>
      </c>
      <c r="AF76" s="28">
        <v>0.4</v>
      </c>
      <c r="AG76" s="25"/>
    </row>
    <row r="77">
      <c r="A77" s="27"/>
      <c r="B77" s="25">
        <v>50.0</v>
      </c>
      <c r="C77" s="25">
        <v>180.0</v>
      </c>
      <c r="D77" s="24"/>
      <c r="E77" s="24">
        <v>-741.7026573387</v>
      </c>
      <c r="F77" s="24">
        <v>29.9073142025</v>
      </c>
      <c r="G77" s="24">
        <v>123.7330333007</v>
      </c>
      <c r="H77" s="24">
        <v>-739.0422129075</v>
      </c>
      <c r="I77" s="24">
        <v>44.9954443372</v>
      </c>
      <c r="J77" s="24">
        <v>110.8772811069</v>
      </c>
      <c r="K77" s="24">
        <v>97.6442700563</v>
      </c>
      <c r="L77" s="24">
        <v>138.97353863</v>
      </c>
      <c r="M77" s="24">
        <v>130.0</v>
      </c>
      <c r="N77" s="24">
        <v>-741.7179304968</v>
      </c>
      <c r="O77" s="24">
        <v>29.9595716869</v>
      </c>
      <c r="P77" s="24">
        <v>123.7339203192</v>
      </c>
      <c r="Q77" s="24">
        <v>-739.0286436932</v>
      </c>
      <c r="R77" s="24">
        <v>45.0360023772</v>
      </c>
      <c r="S77" s="24">
        <v>110.8704459001</v>
      </c>
      <c r="T77" s="24">
        <v>97.7276464268</v>
      </c>
      <c r="U77" s="24">
        <v>138.9225043309</v>
      </c>
      <c r="V77" s="24">
        <v>130.0288850435</v>
      </c>
      <c r="W77" s="24"/>
      <c r="X77" s="24">
        <v>0.054450903</v>
      </c>
      <c r="Y77" s="24">
        <v>0.0433104865</v>
      </c>
      <c r="Z77" s="24">
        <v>0.1019336283</v>
      </c>
      <c r="AA77" s="27"/>
      <c r="AB77" s="25">
        <v>0.7</v>
      </c>
      <c r="AC77" s="25">
        <v>0.5</v>
      </c>
      <c r="AD77" s="25">
        <v>0.4</v>
      </c>
      <c r="AE77" s="25">
        <f t="shared" si="5"/>
        <v>0.9486832981</v>
      </c>
      <c r="AF77" s="28">
        <v>0.4</v>
      </c>
      <c r="AG77" s="25"/>
    </row>
    <row r="78">
      <c r="A78" s="27"/>
      <c r="B78" s="25">
        <v>50.0</v>
      </c>
      <c r="C78" s="55">
        <v>350.0</v>
      </c>
      <c r="D78" s="24"/>
      <c r="E78" s="24">
        <v>-723.9540827728</v>
      </c>
      <c r="F78" s="24">
        <v>42.334999906</v>
      </c>
      <c r="G78" s="24">
        <v>123.7330333007</v>
      </c>
      <c r="H78" s="24">
        <v>-739.0422129075</v>
      </c>
      <c r="I78" s="24">
        <v>44.9954443372</v>
      </c>
      <c r="J78" s="24">
        <v>110.8772811069</v>
      </c>
      <c r="K78" s="24">
        <v>41.02646137</v>
      </c>
      <c r="L78" s="24">
        <v>97.6442700563</v>
      </c>
      <c r="M78" s="24">
        <v>130.0</v>
      </c>
      <c r="N78" s="24">
        <v>-723.9542175336</v>
      </c>
      <c r="O78" s="24">
        <v>42.3507983816</v>
      </c>
      <c r="P78" s="24">
        <v>123.7411982848</v>
      </c>
      <c r="Q78" s="24">
        <v>-739.041171598</v>
      </c>
      <c r="R78" s="24">
        <v>45.0207046258</v>
      </c>
      <c r="S78" s="24">
        <v>110.8860274301</v>
      </c>
      <c r="T78" s="24">
        <v>41.0315938825</v>
      </c>
      <c r="U78" s="24">
        <v>97.6716200814</v>
      </c>
      <c r="V78" s="24">
        <v>129.9978259917</v>
      </c>
      <c r="W78" s="24"/>
      <c r="X78" s="24">
        <v>0.0177841772</v>
      </c>
      <c r="Y78" s="24">
        <v>0.0267519097</v>
      </c>
      <c r="Z78" s="24">
        <v>0.0279122351</v>
      </c>
      <c r="AA78" s="27"/>
      <c r="AB78" s="25">
        <v>-0.3</v>
      </c>
      <c r="AC78" s="25">
        <v>1.0</v>
      </c>
      <c r="AD78" s="25">
        <v>0.4</v>
      </c>
      <c r="AE78" s="25">
        <f t="shared" si="5"/>
        <v>1.118033989</v>
      </c>
      <c r="AF78" s="28">
        <v>0.3</v>
      </c>
      <c r="AG78" s="25"/>
    </row>
    <row r="79">
      <c r="A79" s="27"/>
      <c r="B79" s="27"/>
      <c r="C79" s="25" t="s">
        <v>47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34"/>
      <c r="AG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34"/>
      <c r="AG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34"/>
      <c r="AG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34"/>
      <c r="AG82" s="27"/>
    </row>
    <row r="83">
      <c r="A83" s="49"/>
      <c r="B83" s="56" t="s">
        <v>63</v>
      </c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34"/>
      <c r="AG83" s="49"/>
    </row>
    <row r="84">
      <c r="A84" s="49"/>
      <c r="B84" s="56" t="s">
        <v>64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34"/>
      <c r="AG84" s="49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34"/>
      <c r="AG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34"/>
      <c r="AG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34"/>
      <c r="AG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34"/>
      <c r="AG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34"/>
      <c r="AG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34"/>
      <c r="AG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34"/>
      <c r="AG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34"/>
      <c r="AG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34"/>
      <c r="AG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34"/>
      <c r="AG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34"/>
      <c r="AG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34"/>
      <c r="AG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34"/>
      <c r="AG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34"/>
      <c r="AG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34"/>
      <c r="AG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34"/>
      <c r="AG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34"/>
      <c r="AG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34"/>
      <c r="AG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34"/>
      <c r="AG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34"/>
      <c r="AG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34"/>
      <c r="AG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34"/>
      <c r="AG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34"/>
      <c r="AG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34"/>
      <c r="AG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34"/>
      <c r="AG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34"/>
      <c r="AG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34"/>
      <c r="AG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34"/>
      <c r="AG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34"/>
      <c r="AG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34"/>
      <c r="AG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34"/>
      <c r="AG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34"/>
      <c r="AG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34"/>
      <c r="AG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34"/>
      <c r="AG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34"/>
      <c r="AG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34"/>
      <c r="AG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34"/>
      <c r="AG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34"/>
      <c r="AG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34"/>
      <c r="AG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34"/>
      <c r="AG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34"/>
      <c r="AG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34"/>
      <c r="AG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34"/>
      <c r="AG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34"/>
      <c r="AG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34"/>
      <c r="AG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34"/>
      <c r="AG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34"/>
      <c r="AG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34"/>
      <c r="AG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34"/>
      <c r="AG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34"/>
      <c r="AG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34"/>
      <c r="AG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34"/>
      <c r="AG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34"/>
      <c r="AG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34"/>
      <c r="AG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34"/>
      <c r="AG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34"/>
      <c r="AG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34"/>
      <c r="AG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34"/>
      <c r="AG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34"/>
      <c r="AG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34"/>
      <c r="AG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34"/>
      <c r="AG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34"/>
      <c r="AG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34"/>
      <c r="AG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34"/>
      <c r="AG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34"/>
      <c r="AG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34"/>
      <c r="AG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34"/>
      <c r="AG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34"/>
      <c r="AG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34"/>
      <c r="AG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34"/>
      <c r="AG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34"/>
      <c r="AG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34"/>
      <c r="AG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34"/>
      <c r="AG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34"/>
      <c r="AG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34"/>
      <c r="AG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34"/>
      <c r="AG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34"/>
      <c r="AG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34"/>
      <c r="AG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34"/>
      <c r="AG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34"/>
      <c r="AG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34"/>
      <c r="AG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34"/>
      <c r="AG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34"/>
      <c r="AG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34"/>
      <c r="AG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34"/>
      <c r="AG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34"/>
      <c r="AG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34"/>
      <c r="AG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34"/>
      <c r="AG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34"/>
      <c r="AG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34"/>
      <c r="AG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34"/>
      <c r="AG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34"/>
      <c r="AG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34"/>
      <c r="AG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34"/>
      <c r="AG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34"/>
      <c r="AG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34"/>
      <c r="AG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34"/>
      <c r="AG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34"/>
      <c r="AG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34"/>
      <c r="AG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34"/>
      <c r="AG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34"/>
      <c r="AG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34"/>
      <c r="AG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34"/>
      <c r="AG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34"/>
      <c r="AG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34"/>
      <c r="AG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34"/>
      <c r="AG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34"/>
      <c r="AG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34"/>
      <c r="AG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34"/>
      <c r="AG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34"/>
      <c r="AG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34"/>
      <c r="AG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34"/>
      <c r="AG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34"/>
      <c r="AG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34"/>
      <c r="AG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34"/>
      <c r="AG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34"/>
      <c r="AG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34"/>
      <c r="AG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34"/>
      <c r="AG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34"/>
      <c r="AG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34"/>
      <c r="AG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34"/>
      <c r="AG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34"/>
      <c r="AG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34"/>
      <c r="AG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34"/>
      <c r="AG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34"/>
      <c r="AG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34"/>
      <c r="AG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34"/>
      <c r="AG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34"/>
      <c r="AG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34"/>
      <c r="AG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34"/>
      <c r="AG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34"/>
      <c r="AG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34"/>
      <c r="AG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34"/>
      <c r="AG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34"/>
      <c r="AG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34"/>
      <c r="AG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34"/>
      <c r="AG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34"/>
      <c r="AG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34"/>
      <c r="AG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34"/>
      <c r="AG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34"/>
      <c r="AG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34"/>
      <c r="AG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34"/>
      <c r="AG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34"/>
      <c r="AG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34"/>
      <c r="AG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34"/>
      <c r="AG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34"/>
      <c r="AG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34"/>
      <c r="AG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34"/>
      <c r="AG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34"/>
      <c r="AG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34"/>
      <c r="AG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34"/>
      <c r="AG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34"/>
      <c r="AG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34"/>
      <c r="AG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34"/>
      <c r="AG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34"/>
      <c r="AG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34"/>
      <c r="AG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34"/>
      <c r="AG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34"/>
      <c r="AG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34"/>
      <c r="AG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34"/>
      <c r="AG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34"/>
      <c r="AG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34"/>
      <c r="AG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34"/>
      <c r="AG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34"/>
      <c r="AG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34"/>
      <c r="AG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34"/>
      <c r="AG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34"/>
      <c r="AG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34"/>
      <c r="AG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34"/>
      <c r="AG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34"/>
      <c r="AG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34"/>
      <c r="AG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34"/>
      <c r="AG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34"/>
      <c r="AG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34"/>
      <c r="AG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34"/>
      <c r="AG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34"/>
      <c r="AG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34"/>
      <c r="AG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34"/>
      <c r="AG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34"/>
      <c r="AG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34"/>
      <c r="AG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34"/>
      <c r="AG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34"/>
      <c r="AG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34"/>
      <c r="AG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34"/>
      <c r="AG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34"/>
      <c r="AG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34"/>
      <c r="AG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34"/>
      <c r="AG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34"/>
      <c r="AG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34"/>
      <c r="AG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34"/>
      <c r="AG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34"/>
      <c r="AG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34"/>
      <c r="AG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34"/>
      <c r="AG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34"/>
      <c r="AG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34"/>
      <c r="AG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34"/>
      <c r="AG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34"/>
      <c r="AG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34"/>
      <c r="AG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34"/>
      <c r="AG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34"/>
      <c r="AG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34"/>
      <c r="AG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34"/>
      <c r="AG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34"/>
      <c r="AG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34"/>
      <c r="AG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34"/>
      <c r="AG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34"/>
      <c r="AG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34"/>
      <c r="AG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34"/>
      <c r="AG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34"/>
      <c r="AG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34"/>
      <c r="AG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34"/>
      <c r="AG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34"/>
      <c r="AG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34"/>
      <c r="AG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34"/>
      <c r="AG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34"/>
      <c r="AG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34"/>
      <c r="AG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34"/>
      <c r="AG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34"/>
      <c r="AG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34"/>
      <c r="AG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34"/>
      <c r="AG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34"/>
      <c r="AG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34"/>
      <c r="AG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34"/>
      <c r="AG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34"/>
      <c r="AG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34"/>
      <c r="AG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34"/>
      <c r="AG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34"/>
      <c r="AG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34"/>
      <c r="AG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34"/>
      <c r="AG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34"/>
      <c r="AG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34"/>
      <c r="AG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34"/>
      <c r="AG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34"/>
      <c r="AG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34"/>
      <c r="AG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34"/>
      <c r="AG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34"/>
      <c r="AG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34"/>
      <c r="AG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34"/>
      <c r="AG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34"/>
      <c r="AG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34"/>
      <c r="AG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34"/>
      <c r="AG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34"/>
      <c r="AG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34"/>
      <c r="AG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34"/>
      <c r="AG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34"/>
      <c r="AG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34"/>
      <c r="AG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34"/>
      <c r="AG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34"/>
      <c r="AG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34"/>
      <c r="AG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34"/>
      <c r="AG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34"/>
      <c r="AG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34"/>
      <c r="AG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34"/>
      <c r="AG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34"/>
      <c r="AG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34"/>
      <c r="AG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34"/>
      <c r="AG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34"/>
      <c r="AG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34"/>
      <c r="AG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34"/>
      <c r="AG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34"/>
      <c r="AG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34"/>
      <c r="AG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34"/>
      <c r="AG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34"/>
      <c r="AG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34"/>
      <c r="AG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34"/>
      <c r="AG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34"/>
      <c r="AG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34"/>
      <c r="AG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34"/>
      <c r="AG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34"/>
      <c r="AG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34"/>
      <c r="AG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34"/>
      <c r="AG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34"/>
      <c r="AG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34"/>
      <c r="AG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34"/>
      <c r="AG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34"/>
      <c r="AG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34"/>
      <c r="AG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34"/>
      <c r="AG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34"/>
      <c r="AG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34"/>
      <c r="AG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34"/>
      <c r="AG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34"/>
      <c r="AG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34"/>
      <c r="AG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34"/>
      <c r="AG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34"/>
      <c r="AG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34"/>
      <c r="AG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34"/>
      <c r="AG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34"/>
      <c r="AG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34"/>
      <c r="AG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34"/>
      <c r="AG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34"/>
      <c r="AG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34"/>
      <c r="AG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34"/>
      <c r="AG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34"/>
      <c r="AG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34"/>
      <c r="AG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34"/>
      <c r="AG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34"/>
      <c r="AG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34"/>
      <c r="AG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34"/>
      <c r="AG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34"/>
      <c r="AG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34"/>
      <c r="AG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34"/>
      <c r="AG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34"/>
      <c r="AG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34"/>
      <c r="AG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34"/>
      <c r="AG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34"/>
      <c r="AG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34"/>
      <c r="AG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34"/>
      <c r="AG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34"/>
      <c r="AG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34"/>
      <c r="AG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34"/>
      <c r="AG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34"/>
      <c r="AG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34"/>
      <c r="AG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34"/>
      <c r="AG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34"/>
      <c r="AG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34"/>
      <c r="AG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34"/>
      <c r="AG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34"/>
      <c r="AG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34"/>
      <c r="AG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34"/>
      <c r="AG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34"/>
      <c r="AG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34"/>
      <c r="AG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34"/>
      <c r="AG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34"/>
      <c r="AG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34"/>
      <c r="AG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34"/>
      <c r="AG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34"/>
      <c r="AG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34"/>
      <c r="AG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34"/>
      <c r="AG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34"/>
      <c r="AG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34"/>
      <c r="AG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34"/>
      <c r="AG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34"/>
      <c r="AG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34"/>
      <c r="AG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34"/>
      <c r="AG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34"/>
      <c r="AG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34"/>
      <c r="AG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34"/>
      <c r="AG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34"/>
      <c r="AG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34"/>
      <c r="AG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34"/>
      <c r="AG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34"/>
      <c r="AG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34"/>
      <c r="AG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34"/>
      <c r="AG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34"/>
      <c r="AG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34"/>
      <c r="AG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34"/>
      <c r="AG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34"/>
      <c r="AG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34"/>
      <c r="AG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34"/>
      <c r="AG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34"/>
      <c r="AG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34"/>
      <c r="AG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34"/>
      <c r="AG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34"/>
      <c r="AG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34"/>
      <c r="AG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34"/>
      <c r="AG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34"/>
      <c r="AG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34"/>
      <c r="AG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34"/>
      <c r="AG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34"/>
      <c r="AG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34"/>
      <c r="AG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34"/>
      <c r="AG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34"/>
      <c r="AG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34"/>
      <c r="AG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34"/>
      <c r="AG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34"/>
      <c r="AG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34"/>
      <c r="AG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34"/>
      <c r="AG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34"/>
      <c r="AG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34"/>
      <c r="AG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34"/>
      <c r="AG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34"/>
      <c r="AG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34"/>
      <c r="AG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34"/>
      <c r="AG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34"/>
      <c r="AG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34"/>
      <c r="AG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34"/>
      <c r="AG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34"/>
      <c r="AG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34"/>
      <c r="AG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34"/>
      <c r="AG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34"/>
      <c r="AG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34"/>
      <c r="AG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34"/>
      <c r="AG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34"/>
      <c r="AG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34"/>
      <c r="AG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34"/>
      <c r="AG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34"/>
      <c r="AG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34"/>
      <c r="AG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34"/>
      <c r="AG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34"/>
      <c r="AG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34"/>
      <c r="AG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34"/>
      <c r="AG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34"/>
      <c r="AG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34"/>
      <c r="AG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34"/>
      <c r="AG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34"/>
      <c r="AG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34"/>
      <c r="AG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34"/>
      <c r="AG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34"/>
      <c r="AG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34"/>
      <c r="AG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34"/>
      <c r="AG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34"/>
      <c r="AG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34"/>
      <c r="AG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34"/>
      <c r="AG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34"/>
      <c r="AG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34"/>
      <c r="AG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34"/>
      <c r="AG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34"/>
      <c r="AG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34"/>
      <c r="AG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34"/>
      <c r="AG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34"/>
      <c r="AG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34"/>
      <c r="AG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34"/>
      <c r="AG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34"/>
      <c r="AG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34"/>
      <c r="AG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34"/>
      <c r="AG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34"/>
      <c r="AG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34"/>
      <c r="AG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34"/>
      <c r="AG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34"/>
      <c r="AG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34"/>
      <c r="AG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34"/>
      <c r="AG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34"/>
      <c r="AG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34"/>
      <c r="AG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34"/>
      <c r="AG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34"/>
      <c r="AG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34"/>
      <c r="AG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34"/>
      <c r="AG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34"/>
      <c r="AG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34"/>
      <c r="AG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34"/>
      <c r="AG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34"/>
      <c r="AG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34"/>
      <c r="AG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34"/>
      <c r="AG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34"/>
      <c r="AG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34"/>
      <c r="AG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34"/>
      <c r="AG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34"/>
      <c r="AG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34"/>
      <c r="AG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34"/>
      <c r="AG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34"/>
      <c r="AG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34"/>
      <c r="AG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34"/>
      <c r="AG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34"/>
      <c r="AG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34"/>
      <c r="AG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34"/>
      <c r="AG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34"/>
      <c r="AG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34"/>
      <c r="AG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34"/>
      <c r="AG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34"/>
      <c r="AG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34"/>
      <c r="AG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34"/>
      <c r="AG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34"/>
      <c r="AG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34"/>
      <c r="AG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34"/>
      <c r="AG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34"/>
      <c r="AG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34"/>
      <c r="AG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34"/>
      <c r="AG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34"/>
      <c r="AG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34"/>
      <c r="AG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34"/>
      <c r="AG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34"/>
      <c r="AG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34"/>
      <c r="AG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34"/>
      <c r="AG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34"/>
      <c r="AG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34"/>
      <c r="AG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34"/>
      <c r="AG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34"/>
      <c r="AG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34"/>
      <c r="AG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34"/>
      <c r="AG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34"/>
      <c r="AG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34"/>
      <c r="AG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34"/>
      <c r="AG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34"/>
      <c r="AG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34"/>
      <c r="AG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34"/>
      <c r="AG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34"/>
      <c r="AG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34"/>
      <c r="AG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34"/>
      <c r="AG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34"/>
      <c r="AG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34"/>
      <c r="AG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34"/>
      <c r="AG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34"/>
      <c r="AG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34"/>
      <c r="AG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34"/>
      <c r="AG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34"/>
      <c r="AG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34"/>
      <c r="AG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34"/>
      <c r="AG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34"/>
      <c r="AG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34"/>
      <c r="AG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34"/>
      <c r="AG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34"/>
      <c r="AG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34"/>
      <c r="AG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34"/>
      <c r="AG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34"/>
      <c r="AG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34"/>
      <c r="AG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34"/>
      <c r="AG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34"/>
      <c r="AG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34"/>
      <c r="AG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34"/>
      <c r="AG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34"/>
      <c r="AG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34"/>
      <c r="AG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34"/>
      <c r="AG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34"/>
      <c r="AG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34"/>
      <c r="AG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34"/>
      <c r="AG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34"/>
      <c r="AG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34"/>
      <c r="AG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34"/>
      <c r="AG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34"/>
      <c r="AG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34"/>
      <c r="AG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34"/>
      <c r="AG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34"/>
      <c r="AG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34"/>
      <c r="AG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34"/>
      <c r="AG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34"/>
      <c r="AG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34"/>
      <c r="AG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34"/>
      <c r="AG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34"/>
      <c r="AG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34"/>
      <c r="AG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34"/>
      <c r="AG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34"/>
      <c r="AG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34"/>
      <c r="AG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34"/>
      <c r="AG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34"/>
      <c r="AG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34"/>
      <c r="AG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34"/>
      <c r="AG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34"/>
      <c r="AG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34"/>
      <c r="AG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34"/>
      <c r="AG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34"/>
      <c r="AG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34"/>
      <c r="AG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34"/>
      <c r="AG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34"/>
      <c r="AG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34"/>
      <c r="AG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34"/>
      <c r="AG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34"/>
      <c r="AG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34"/>
      <c r="AG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34"/>
      <c r="AG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34"/>
      <c r="AG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34"/>
      <c r="AG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34"/>
      <c r="AG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34"/>
      <c r="AG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34"/>
      <c r="AG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34"/>
      <c r="AG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34"/>
      <c r="AG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34"/>
      <c r="AG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34"/>
      <c r="AG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34"/>
      <c r="AG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34"/>
      <c r="AG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34"/>
      <c r="AG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34"/>
      <c r="AG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34"/>
      <c r="AG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34"/>
      <c r="AG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34"/>
      <c r="AG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34"/>
      <c r="AG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34"/>
      <c r="AG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34"/>
      <c r="AG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34"/>
      <c r="AG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34"/>
      <c r="AG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34"/>
      <c r="AG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34"/>
      <c r="AG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34"/>
      <c r="AG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34"/>
      <c r="AG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34"/>
      <c r="AG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34"/>
      <c r="AG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34"/>
      <c r="AG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34"/>
      <c r="AG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34"/>
      <c r="AG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34"/>
      <c r="AG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34"/>
      <c r="AG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34"/>
      <c r="AG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34"/>
      <c r="AG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34"/>
      <c r="AG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34"/>
      <c r="AG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34"/>
      <c r="AG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34"/>
      <c r="AG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34"/>
      <c r="AG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34"/>
      <c r="AG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34"/>
      <c r="AG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34"/>
      <c r="AG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34"/>
      <c r="AG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34"/>
      <c r="AG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34"/>
      <c r="AG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34"/>
      <c r="AG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34"/>
      <c r="AG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34"/>
      <c r="AG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34"/>
      <c r="AG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34"/>
      <c r="AG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34"/>
      <c r="AG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34"/>
      <c r="AG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34"/>
      <c r="AG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34"/>
      <c r="AG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34"/>
      <c r="AG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34"/>
      <c r="AG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34"/>
      <c r="AG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34"/>
      <c r="AG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34"/>
      <c r="AG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34"/>
      <c r="AG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34"/>
      <c r="AG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34"/>
      <c r="AG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34"/>
      <c r="AG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34"/>
      <c r="AG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34"/>
      <c r="AG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34"/>
      <c r="AG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34"/>
      <c r="AG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34"/>
      <c r="AG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34"/>
      <c r="AG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34"/>
      <c r="AG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34"/>
      <c r="AG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34"/>
      <c r="AG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34"/>
      <c r="AG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34"/>
      <c r="AG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34"/>
      <c r="AG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34"/>
      <c r="AG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34"/>
      <c r="AG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34"/>
      <c r="AG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34"/>
      <c r="AG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34"/>
      <c r="AG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34"/>
      <c r="AG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34"/>
      <c r="AG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34"/>
      <c r="AG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34"/>
      <c r="AG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34"/>
      <c r="AG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34"/>
      <c r="AG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34"/>
      <c r="AG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34"/>
      <c r="AG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34"/>
      <c r="AG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34"/>
      <c r="AG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34"/>
      <c r="AG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34"/>
      <c r="AG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34"/>
      <c r="AG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34"/>
      <c r="AG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34"/>
      <c r="AG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34"/>
      <c r="AG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34"/>
      <c r="AG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34"/>
      <c r="AG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34"/>
      <c r="AG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34"/>
      <c r="AG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34"/>
      <c r="AG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34"/>
      <c r="AG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34"/>
      <c r="AG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34"/>
      <c r="AG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34"/>
      <c r="AG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34"/>
      <c r="AG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34"/>
      <c r="AG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34"/>
      <c r="AG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34"/>
      <c r="AG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34"/>
      <c r="AG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34"/>
      <c r="AG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34"/>
      <c r="AG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34"/>
      <c r="AG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34"/>
      <c r="AG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34"/>
      <c r="AG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34"/>
      <c r="AG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34"/>
      <c r="AG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34"/>
      <c r="AG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34"/>
      <c r="AG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34"/>
      <c r="AG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34"/>
      <c r="AG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34"/>
      <c r="AG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34"/>
      <c r="AG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34"/>
      <c r="AG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34"/>
      <c r="AG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34"/>
      <c r="AG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34"/>
      <c r="AG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34"/>
      <c r="AG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34"/>
      <c r="AG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34"/>
      <c r="AG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34"/>
      <c r="AG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34"/>
      <c r="AG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34"/>
      <c r="AG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34"/>
      <c r="AG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34"/>
      <c r="AG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34"/>
      <c r="AG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34"/>
      <c r="AG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34"/>
      <c r="AG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34"/>
      <c r="AG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34"/>
      <c r="AG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34"/>
      <c r="AG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34"/>
      <c r="AG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34"/>
      <c r="AG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34"/>
      <c r="AG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34"/>
      <c r="AG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34"/>
      <c r="AG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34"/>
      <c r="AG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34"/>
      <c r="AG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34"/>
      <c r="AG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34"/>
      <c r="AG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34"/>
      <c r="AG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34"/>
      <c r="AG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34"/>
      <c r="AG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34"/>
      <c r="AG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34"/>
      <c r="AG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34"/>
      <c r="AG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34"/>
      <c r="AG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34"/>
      <c r="AG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34"/>
      <c r="AG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34"/>
      <c r="AG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34"/>
      <c r="AG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34"/>
      <c r="AG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34"/>
      <c r="AG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34"/>
      <c r="AG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34"/>
      <c r="AG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34"/>
      <c r="AG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34"/>
      <c r="AG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34"/>
      <c r="AG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34"/>
      <c r="AG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34"/>
      <c r="AG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34"/>
      <c r="AG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34"/>
      <c r="AG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34"/>
      <c r="AG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34"/>
      <c r="AG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34"/>
      <c r="AG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34"/>
      <c r="AG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34"/>
      <c r="AG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34"/>
      <c r="AG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34"/>
      <c r="AG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34"/>
      <c r="AG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34"/>
      <c r="AG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34"/>
      <c r="AG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34"/>
      <c r="AG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34"/>
      <c r="AG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34"/>
      <c r="AG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34"/>
      <c r="AG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34"/>
      <c r="AG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34"/>
      <c r="AG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34"/>
      <c r="AG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34"/>
      <c r="AG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34"/>
      <c r="AG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34"/>
      <c r="AG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34"/>
      <c r="AG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34"/>
      <c r="AG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34"/>
      <c r="AG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34"/>
      <c r="AG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34"/>
      <c r="AG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34"/>
      <c r="AG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34"/>
      <c r="AG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34"/>
      <c r="AG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34"/>
      <c r="AG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34"/>
      <c r="AG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34"/>
      <c r="AG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34"/>
      <c r="AG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34"/>
      <c r="AG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34"/>
      <c r="AG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34"/>
      <c r="AG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34"/>
      <c r="AG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34"/>
      <c r="AG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34"/>
      <c r="AG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34"/>
      <c r="AG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34"/>
      <c r="AG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34"/>
      <c r="AG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34"/>
      <c r="AG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34"/>
      <c r="AG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34"/>
      <c r="AG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34"/>
      <c r="AG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34"/>
      <c r="AG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34"/>
      <c r="AG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34"/>
      <c r="AG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34"/>
      <c r="AG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34"/>
      <c r="AG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34"/>
      <c r="AG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34"/>
      <c r="AG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34"/>
      <c r="AG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34"/>
      <c r="AG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34"/>
      <c r="AG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34"/>
      <c r="AG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34"/>
      <c r="AG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34"/>
      <c r="AG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34"/>
      <c r="AG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34"/>
      <c r="AG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34"/>
      <c r="AG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34"/>
      <c r="AG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34"/>
      <c r="AG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34"/>
      <c r="AG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34"/>
      <c r="AG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34"/>
      <c r="AG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34"/>
      <c r="AG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34"/>
      <c r="AG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34"/>
      <c r="AG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34"/>
      <c r="AG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34"/>
      <c r="AG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34"/>
      <c r="AG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34"/>
      <c r="AG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34"/>
      <c r="AG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34"/>
      <c r="AG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34"/>
      <c r="AG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34"/>
      <c r="AG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34"/>
      <c r="AG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34"/>
      <c r="AG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34"/>
      <c r="AG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34"/>
      <c r="AG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34"/>
      <c r="AG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34"/>
      <c r="AG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34"/>
      <c r="AG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34"/>
      <c r="AG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34"/>
      <c r="AG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34"/>
      <c r="AG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34"/>
      <c r="AG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34"/>
      <c r="AG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34"/>
      <c r="AG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34"/>
      <c r="AG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34"/>
      <c r="AG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34"/>
      <c r="AG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34"/>
      <c r="AG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34"/>
      <c r="AG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34"/>
      <c r="AG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34"/>
      <c r="AG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34"/>
      <c r="AG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34"/>
      <c r="AG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34"/>
      <c r="AG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34"/>
      <c r="AG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34"/>
      <c r="AG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34"/>
      <c r="AG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34"/>
      <c r="AG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34"/>
      <c r="AG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34"/>
      <c r="AG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34"/>
      <c r="AG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34"/>
      <c r="AG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34"/>
      <c r="AG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34"/>
      <c r="AG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34"/>
      <c r="AG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34"/>
      <c r="AG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34"/>
      <c r="AG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34"/>
      <c r="AG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34"/>
      <c r="AG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34"/>
      <c r="AG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34"/>
      <c r="AG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34"/>
      <c r="AG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34"/>
      <c r="AG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34"/>
      <c r="AG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34"/>
      <c r="AG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34"/>
      <c r="AG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34"/>
      <c r="AG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34"/>
      <c r="AG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34"/>
      <c r="AG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34"/>
      <c r="AG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34"/>
      <c r="AG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34"/>
      <c r="AG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34"/>
      <c r="AG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34"/>
      <c r="AG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34"/>
      <c r="AG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34"/>
      <c r="AG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34"/>
      <c r="AG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34"/>
      <c r="AG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34"/>
      <c r="AG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34"/>
      <c r="AG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34"/>
      <c r="AG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34"/>
      <c r="AG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34"/>
      <c r="AG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34"/>
      <c r="AG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34"/>
      <c r="AG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34"/>
      <c r="AG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34"/>
      <c r="AG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34"/>
      <c r="AG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34"/>
      <c r="AG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34"/>
      <c r="AG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34"/>
      <c r="AG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34"/>
      <c r="AG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34"/>
      <c r="AG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34"/>
      <c r="AG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34"/>
      <c r="AG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34"/>
      <c r="AG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34"/>
      <c r="AG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34"/>
      <c r="AG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34"/>
      <c r="AG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34"/>
      <c r="AG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34"/>
      <c r="AG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34"/>
      <c r="AG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34"/>
      <c r="AG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34"/>
      <c r="AG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34"/>
      <c r="AG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34"/>
      <c r="AG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34"/>
      <c r="AG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34"/>
      <c r="AG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34"/>
      <c r="AG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34"/>
      <c r="AG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34"/>
      <c r="AG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34"/>
      <c r="AG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34"/>
      <c r="AG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34"/>
      <c r="AG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34"/>
      <c r="AG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34"/>
      <c r="AG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34"/>
      <c r="AG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34"/>
      <c r="AG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34"/>
      <c r="AG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34"/>
      <c r="AG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34"/>
      <c r="AG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34"/>
      <c r="AG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34"/>
      <c r="AG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34"/>
      <c r="AG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34"/>
      <c r="AG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34"/>
      <c r="AG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34"/>
      <c r="AG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34"/>
      <c r="AG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34"/>
      <c r="AG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34"/>
      <c r="AG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34"/>
      <c r="AG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34"/>
      <c r="AG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34"/>
      <c r="AG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34"/>
      <c r="AG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34"/>
      <c r="AG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34"/>
      <c r="AG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34"/>
      <c r="AG987" s="27"/>
    </row>
  </sheetData>
  <mergeCells count="10">
    <mergeCell ref="E1:G1"/>
    <mergeCell ref="B83:H83"/>
    <mergeCell ref="B84:H84"/>
    <mergeCell ref="H1:J1"/>
    <mergeCell ref="K1:M1"/>
    <mergeCell ref="N1:P1"/>
    <mergeCell ref="Q1:S1"/>
    <mergeCell ref="T1:V1"/>
    <mergeCell ref="X1:Z1"/>
    <mergeCell ref="AB1:A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T1" s="2"/>
    </row>
    <row r="2">
      <c r="A2" s="3" t="s">
        <v>2</v>
      </c>
      <c r="B2" s="3" t="s">
        <v>3</v>
      </c>
      <c r="E2" s="3" t="s">
        <v>4</v>
      </c>
      <c r="H2" s="3" t="s">
        <v>5</v>
      </c>
      <c r="K2" s="3"/>
      <c r="L2" s="3" t="s">
        <v>6</v>
      </c>
      <c r="O2" s="4"/>
      <c r="P2" s="3" t="s">
        <v>7</v>
      </c>
      <c r="S2" s="4"/>
      <c r="T2" s="3" t="s">
        <v>8</v>
      </c>
      <c r="U2" s="4"/>
      <c r="V2" s="4"/>
      <c r="W2" s="4"/>
      <c r="X2" s="4"/>
      <c r="Y2" s="4"/>
      <c r="Z2" s="4"/>
      <c r="AA2" s="4"/>
      <c r="AB2" s="4"/>
    </row>
    <row r="3">
      <c r="A3" s="8"/>
      <c r="B3" s="8" t="s">
        <v>17</v>
      </c>
      <c r="C3" s="8" t="s">
        <v>18</v>
      </c>
      <c r="D3" s="8" t="s">
        <v>20</v>
      </c>
      <c r="E3" s="8" t="s">
        <v>17</v>
      </c>
      <c r="F3" s="8" t="s">
        <v>18</v>
      </c>
      <c r="G3" s="8" t="s">
        <v>20</v>
      </c>
      <c r="H3" s="8" t="s">
        <v>17</v>
      </c>
      <c r="I3" s="8" t="s">
        <v>18</v>
      </c>
      <c r="J3" s="8" t="s">
        <v>20</v>
      </c>
      <c r="K3" s="8"/>
      <c r="L3" s="8" t="s">
        <v>17</v>
      </c>
      <c r="M3" s="8" t="s">
        <v>18</v>
      </c>
      <c r="N3" s="8" t="s">
        <v>20</v>
      </c>
      <c r="O3" s="1"/>
      <c r="P3" s="8" t="s">
        <v>17</v>
      </c>
      <c r="Q3" s="8" t="s">
        <v>18</v>
      </c>
      <c r="R3" s="8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2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9"/>
      <c r="P4" s="21"/>
      <c r="Q4" s="21"/>
      <c r="R4" s="21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8">
        <v>1.0</v>
      </c>
      <c r="B5" s="24">
        <v>52.0</v>
      </c>
      <c r="C5" s="24">
        <v>14.0</v>
      </c>
      <c r="D5" s="24">
        <v>153.0</v>
      </c>
      <c r="E5" s="24">
        <v>56.0</v>
      </c>
      <c r="F5" s="24">
        <v>6.0</v>
      </c>
      <c r="G5" s="24">
        <v>29.0</v>
      </c>
      <c r="H5" s="24">
        <v>88.0</v>
      </c>
      <c r="I5" s="24">
        <v>94.0</v>
      </c>
      <c r="J5" s="24">
        <v>4.0</v>
      </c>
      <c r="K5" s="24"/>
      <c r="L5" s="24">
        <v>51.9946512652</v>
      </c>
      <c r="M5" s="24">
        <v>14.042223744</v>
      </c>
      <c r="N5" s="24">
        <v>153.0225576523</v>
      </c>
      <c r="P5" s="26">
        <f t="shared" ref="P5:P115" si="2">B5 - L5</f>
        <v>0.0053487348</v>
      </c>
      <c r="Q5" s="26">
        <f t="shared" ref="Q5:R5" si="1">C5-M5</f>
        <v>-0.042223744</v>
      </c>
      <c r="R5" s="26">
        <f t="shared" si="1"/>
        <v>-0.0225576523</v>
      </c>
      <c r="T5" s="2">
        <f t="shared" ref="T5:T115" si="4">SQRT((P5*P5) + (Q5*Q5) + (R5*R5))</f>
        <v>0.04816950486</v>
      </c>
    </row>
    <row r="6">
      <c r="A6" s="8">
        <v>2.0</v>
      </c>
      <c r="B6" s="24">
        <v>56.0</v>
      </c>
      <c r="C6" s="24">
        <v>11.0</v>
      </c>
      <c r="D6" s="24">
        <v>116.0</v>
      </c>
      <c r="E6" s="24">
        <v>28.0</v>
      </c>
      <c r="F6" s="24">
        <v>30.0</v>
      </c>
      <c r="G6" s="24">
        <v>13.0</v>
      </c>
      <c r="H6" s="24">
        <v>105.0</v>
      </c>
      <c r="I6" s="24">
        <v>80.0</v>
      </c>
      <c r="J6" s="24">
        <v>18.0</v>
      </c>
      <c r="K6" s="24"/>
      <c r="L6" s="24">
        <v>55.9769006588</v>
      </c>
      <c r="M6" s="24">
        <v>11.0271069474</v>
      </c>
      <c r="N6" s="24">
        <v>115.9914468374</v>
      </c>
      <c r="P6" s="26">
        <f t="shared" si="2"/>
        <v>0.0230993412</v>
      </c>
      <c r="Q6" s="26">
        <f t="shared" ref="Q6:R6" si="3">C6-M6</f>
        <v>-0.0271069474</v>
      </c>
      <c r="R6" s="26">
        <f t="shared" si="3"/>
        <v>0.0085531626</v>
      </c>
      <c r="T6" s="2">
        <f t="shared" si="4"/>
        <v>0.03662680373</v>
      </c>
    </row>
    <row r="7">
      <c r="A7" s="8">
        <v>3.0</v>
      </c>
      <c r="B7" s="24">
        <v>13.0</v>
      </c>
      <c r="C7" s="24">
        <v>76.0</v>
      </c>
      <c r="D7" s="24">
        <v>138.0</v>
      </c>
      <c r="E7" s="24">
        <v>68.0</v>
      </c>
      <c r="F7" s="24">
        <v>67.0</v>
      </c>
      <c r="G7" s="24">
        <v>19.0</v>
      </c>
      <c r="H7" s="24">
        <v>65.0</v>
      </c>
      <c r="I7" s="24">
        <v>94.0</v>
      </c>
      <c r="J7" s="24">
        <v>25.0</v>
      </c>
      <c r="K7" s="24"/>
      <c r="L7" s="24">
        <v>12.9666946025</v>
      </c>
      <c r="M7" s="24">
        <v>76.0531518748</v>
      </c>
      <c r="N7" s="24">
        <v>137.9441180974</v>
      </c>
      <c r="P7" s="26">
        <f t="shared" si="2"/>
        <v>0.0333053975</v>
      </c>
      <c r="Q7" s="26">
        <f t="shared" ref="Q7:R7" si="5">C7-M7</f>
        <v>-0.0531518748</v>
      </c>
      <c r="R7" s="26">
        <f t="shared" si="5"/>
        <v>0.0558819026</v>
      </c>
      <c r="T7" s="2">
        <f t="shared" si="4"/>
        <v>0.08400689457</v>
      </c>
    </row>
    <row r="8">
      <c r="A8" s="8">
        <v>4.0</v>
      </c>
      <c r="B8" s="24">
        <v>7.0</v>
      </c>
      <c r="C8" s="24">
        <v>9.0</v>
      </c>
      <c r="D8" s="24">
        <v>135.0</v>
      </c>
      <c r="E8" s="24">
        <v>64.0</v>
      </c>
      <c r="F8" s="24">
        <v>32.0</v>
      </c>
      <c r="G8" s="24">
        <v>29.0</v>
      </c>
      <c r="H8" s="24">
        <v>62.0</v>
      </c>
      <c r="I8" s="24">
        <v>79.0</v>
      </c>
      <c r="J8" s="24">
        <v>30.0</v>
      </c>
      <c r="K8" s="24"/>
      <c r="L8" s="24">
        <v>6.9300821526</v>
      </c>
      <c r="M8" s="24">
        <v>9.0512904148</v>
      </c>
      <c r="N8" s="24">
        <v>134.9249792781</v>
      </c>
      <c r="P8" s="26">
        <f t="shared" si="2"/>
        <v>0.0699178474</v>
      </c>
      <c r="Q8" s="26">
        <f t="shared" ref="Q8:R8" si="6">C8-M8</f>
        <v>-0.0512904148</v>
      </c>
      <c r="R8" s="26">
        <f t="shared" si="6"/>
        <v>0.0750207219</v>
      </c>
      <c r="T8" s="2">
        <f t="shared" si="4"/>
        <v>0.1146617667</v>
      </c>
    </row>
    <row r="9">
      <c r="A9" s="8">
        <v>5.0</v>
      </c>
      <c r="B9" s="24">
        <v>40.0</v>
      </c>
      <c r="C9" s="24">
        <v>73.0</v>
      </c>
      <c r="D9" s="24">
        <v>128.0</v>
      </c>
      <c r="E9" s="24">
        <v>49.0</v>
      </c>
      <c r="F9" s="24">
        <v>48.0</v>
      </c>
      <c r="G9" s="24">
        <v>2.0</v>
      </c>
      <c r="H9" s="24">
        <v>86.0</v>
      </c>
      <c r="I9" s="24">
        <v>101.0</v>
      </c>
      <c r="J9" s="24">
        <v>12.0</v>
      </c>
      <c r="K9" s="24"/>
      <c r="L9" s="24">
        <v>40.0013460338</v>
      </c>
      <c r="M9" s="24">
        <v>73.0175783465</v>
      </c>
      <c r="N9" s="24">
        <v>128.0094496375</v>
      </c>
      <c r="P9" s="26">
        <f t="shared" si="2"/>
        <v>-0.0013460338</v>
      </c>
      <c r="Q9" s="26">
        <f t="shared" ref="Q9:R9" si="7">C9-M9</f>
        <v>-0.0175783465</v>
      </c>
      <c r="R9" s="26">
        <f t="shared" si="7"/>
        <v>-0.0094496375</v>
      </c>
      <c r="T9" s="2">
        <f t="shared" si="4"/>
        <v>0.02000264286</v>
      </c>
    </row>
    <row r="10">
      <c r="A10" s="8">
        <v>6.0</v>
      </c>
      <c r="B10" s="24">
        <v>31.0</v>
      </c>
      <c r="C10" s="24">
        <v>49.0</v>
      </c>
      <c r="D10" s="24">
        <v>105.0</v>
      </c>
      <c r="E10" s="24">
        <v>21.0</v>
      </c>
      <c r="F10" s="24">
        <v>24.0</v>
      </c>
      <c r="G10" s="24">
        <v>12.0</v>
      </c>
      <c r="H10" s="24">
        <v>96.0</v>
      </c>
      <c r="I10" s="24">
        <v>105.0</v>
      </c>
      <c r="J10" s="24">
        <v>16.0</v>
      </c>
      <c r="K10" s="24"/>
      <c r="L10" s="24">
        <v>31.010394125</v>
      </c>
      <c r="M10" s="24">
        <v>49.0558612162</v>
      </c>
      <c r="N10" s="24">
        <v>104.9864549853</v>
      </c>
      <c r="P10" s="26">
        <f t="shared" si="2"/>
        <v>-0.010394125</v>
      </c>
      <c r="Q10" s="26">
        <f t="shared" ref="Q10:R10" si="8">C10-M10</f>
        <v>-0.0558612162</v>
      </c>
      <c r="R10" s="26">
        <f t="shared" si="8"/>
        <v>0.0135450147</v>
      </c>
      <c r="T10" s="2">
        <f t="shared" si="4"/>
        <v>0.05841216254</v>
      </c>
    </row>
    <row r="11">
      <c r="A11" s="8">
        <v>7.0</v>
      </c>
      <c r="B11" s="24">
        <v>79.0</v>
      </c>
      <c r="C11" s="24">
        <v>40.0</v>
      </c>
      <c r="D11" s="24">
        <v>156.0</v>
      </c>
      <c r="E11" s="24">
        <v>19.0</v>
      </c>
      <c r="F11" s="24">
        <v>77.0</v>
      </c>
      <c r="G11" s="24">
        <v>23.0</v>
      </c>
      <c r="H11" s="24">
        <v>114.0</v>
      </c>
      <c r="I11" s="24">
        <v>76.0</v>
      </c>
      <c r="J11" s="24">
        <v>28.0</v>
      </c>
      <c r="K11" s="24"/>
      <c r="L11" s="24">
        <v>79.0163307692</v>
      </c>
      <c r="M11" s="24">
        <v>40.0332561589</v>
      </c>
      <c r="N11" s="24">
        <v>156.0350169999</v>
      </c>
      <c r="P11" s="26">
        <f t="shared" si="2"/>
        <v>-0.0163307692</v>
      </c>
      <c r="Q11" s="26">
        <f t="shared" ref="Q11:R11" si="9">C11-M11</f>
        <v>-0.0332561589</v>
      </c>
      <c r="R11" s="26">
        <f t="shared" si="9"/>
        <v>-0.0350169999</v>
      </c>
      <c r="T11" s="2">
        <f t="shared" si="4"/>
        <v>0.05097898007</v>
      </c>
    </row>
    <row r="12">
      <c r="A12" s="8">
        <v>8.0</v>
      </c>
      <c r="B12" s="24">
        <v>7.0</v>
      </c>
      <c r="C12" s="24">
        <v>72.0</v>
      </c>
      <c r="D12" s="24">
        <v>167.0</v>
      </c>
      <c r="E12" s="24">
        <v>4.0</v>
      </c>
      <c r="F12" s="24">
        <v>21.0</v>
      </c>
      <c r="G12" s="24">
        <v>27.0</v>
      </c>
      <c r="H12" s="24">
        <v>91.0</v>
      </c>
      <c r="I12" s="24">
        <v>110.0</v>
      </c>
      <c r="J12" s="24">
        <v>20.0</v>
      </c>
      <c r="K12" s="24"/>
      <c r="L12" s="24">
        <v>6.9986621223</v>
      </c>
      <c r="M12" s="24">
        <v>72.0489972788</v>
      </c>
      <c r="N12" s="24">
        <v>166.9788971561</v>
      </c>
      <c r="P12" s="26">
        <f t="shared" si="2"/>
        <v>0.0013378777</v>
      </c>
      <c r="Q12" s="26">
        <f t="shared" ref="Q12:R12" si="10">C12-M12</f>
        <v>-0.0489972788</v>
      </c>
      <c r="R12" s="26">
        <f t="shared" si="10"/>
        <v>0.0211028439</v>
      </c>
      <c r="T12" s="2">
        <f t="shared" si="4"/>
        <v>0.05336528148</v>
      </c>
    </row>
    <row r="13">
      <c r="A13" s="8">
        <v>9.0</v>
      </c>
      <c r="B13" s="24">
        <v>68.0</v>
      </c>
      <c r="C13" s="24">
        <v>43.0</v>
      </c>
      <c r="D13" s="24">
        <v>154.0</v>
      </c>
      <c r="E13" s="24">
        <v>59.0</v>
      </c>
      <c r="F13" s="24">
        <v>13.0</v>
      </c>
      <c r="G13" s="24">
        <v>13.0</v>
      </c>
      <c r="H13" s="24">
        <v>94.0</v>
      </c>
      <c r="I13" s="24">
        <v>102.0</v>
      </c>
      <c r="J13" s="24">
        <v>13.0</v>
      </c>
      <c r="K13" s="24"/>
      <c r="L13" s="24">
        <v>68.0086535413</v>
      </c>
      <c r="M13" s="24">
        <v>43.0229288498</v>
      </c>
      <c r="N13" s="24">
        <v>154.0234285611</v>
      </c>
      <c r="P13" s="26">
        <f t="shared" si="2"/>
        <v>-0.0086535413</v>
      </c>
      <c r="Q13" s="26">
        <f t="shared" ref="Q13:R13" si="11">C13-M13</f>
        <v>-0.0229288498</v>
      </c>
      <c r="R13" s="26">
        <f t="shared" si="11"/>
        <v>-0.0234285611</v>
      </c>
      <c r="T13" s="2">
        <f t="shared" si="4"/>
        <v>0.03390447471</v>
      </c>
    </row>
    <row r="14">
      <c r="A14" s="8">
        <v>10.0</v>
      </c>
      <c r="B14" s="24">
        <v>13.0</v>
      </c>
      <c r="C14" s="24">
        <v>64.0</v>
      </c>
      <c r="D14" s="24">
        <v>134.0</v>
      </c>
      <c r="E14" s="24">
        <v>58.0</v>
      </c>
      <c r="F14" s="24">
        <v>20.0</v>
      </c>
      <c r="G14" s="24">
        <v>28.0</v>
      </c>
      <c r="H14" s="24">
        <v>69.0</v>
      </c>
      <c r="I14" s="24">
        <v>111.0</v>
      </c>
      <c r="J14" s="24">
        <v>31.0</v>
      </c>
      <c r="K14" s="24"/>
      <c r="L14" s="24">
        <v>13.0020226579</v>
      </c>
      <c r="M14" s="24">
        <v>64.0023005413</v>
      </c>
      <c r="N14" s="24">
        <v>134.0136015192</v>
      </c>
      <c r="P14" s="26">
        <f t="shared" si="2"/>
        <v>-0.0020226579</v>
      </c>
      <c r="Q14" s="26">
        <f t="shared" ref="Q14:R14" si="12">C14-M14</f>
        <v>-0.0023005413</v>
      </c>
      <c r="R14" s="26">
        <f t="shared" si="12"/>
        <v>-0.0136015192</v>
      </c>
      <c r="T14" s="2">
        <f t="shared" si="4"/>
        <v>0.01394220068</v>
      </c>
    </row>
    <row r="15">
      <c r="A15" s="8">
        <v>11.0</v>
      </c>
      <c r="B15" s="24">
        <v>62.0</v>
      </c>
      <c r="C15" s="24">
        <v>60.0</v>
      </c>
      <c r="D15" s="24">
        <v>120.0</v>
      </c>
      <c r="E15" s="24">
        <v>68.0</v>
      </c>
      <c r="F15" s="24">
        <v>30.0</v>
      </c>
      <c r="G15" s="24">
        <v>10.0</v>
      </c>
      <c r="H15" s="24">
        <v>87.0</v>
      </c>
      <c r="I15" s="24">
        <v>105.0</v>
      </c>
      <c r="J15" s="24">
        <v>16.0</v>
      </c>
      <c r="K15" s="24"/>
      <c r="L15" s="24">
        <v>61.9836456909</v>
      </c>
      <c r="M15" s="24">
        <v>60.0395248339</v>
      </c>
      <c r="N15" s="24">
        <v>119.9958315376</v>
      </c>
      <c r="P15" s="26">
        <f t="shared" si="2"/>
        <v>0.0163543091</v>
      </c>
      <c r="Q15" s="26">
        <f t="shared" ref="Q15:R15" si="13">C15-M15</f>
        <v>-0.0395248339</v>
      </c>
      <c r="R15" s="26">
        <f t="shared" si="13"/>
        <v>0.0041684624</v>
      </c>
      <c r="T15" s="2">
        <f t="shared" si="4"/>
        <v>0.04297734287</v>
      </c>
    </row>
    <row r="16">
      <c r="A16" s="8">
        <v>12.0</v>
      </c>
      <c r="B16" s="24">
        <v>57.0</v>
      </c>
      <c r="C16" s="24">
        <v>74.0</v>
      </c>
      <c r="D16" s="24">
        <v>139.0</v>
      </c>
      <c r="E16" s="24">
        <v>57.0</v>
      </c>
      <c r="F16" s="24">
        <v>20.0</v>
      </c>
      <c r="G16" s="24">
        <v>0.0</v>
      </c>
      <c r="H16" s="24">
        <v>90.0</v>
      </c>
      <c r="I16" s="24">
        <v>111.0</v>
      </c>
      <c r="J16" s="24">
        <v>21.0</v>
      </c>
      <c r="K16" s="24"/>
      <c r="L16" s="24">
        <v>57.0069424099</v>
      </c>
      <c r="M16" s="24">
        <v>73.9830573702</v>
      </c>
      <c r="N16" s="24">
        <v>138.9811008858</v>
      </c>
      <c r="P16" s="26">
        <f t="shared" si="2"/>
        <v>-0.0069424099</v>
      </c>
      <c r="Q16" s="26">
        <f t="shared" ref="Q16:R16" si="14">C16-M16</f>
        <v>0.0169426298</v>
      </c>
      <c r="R16" s="26">
        <f t="shared" si="14"/>
        <v>0.0188991142</v>
      </c>
      <c r="T16" s="2">
        <f t="shared" si="4"/>
        <v>0.02631399394</v>
      </c>
    </row>
    <row r="17">
      <c r="A17" s="8">
        <v>13.0</v>
      </c>
      <c r="B17" s="24">
        <v>16.0</v>
      </c>
      <c r="C17" s="24">
        <v>12.0</v>
      </c>
      <c r="D17" s="24">
        <v>160.0</v>
      </c>
      <c r="E17" s="24">
        <v>72.0</v>
      </c>
      <c r="F17" s="24">
        <v>78.0</v>
      </c>
      <c r="G17" s="24">
        <v>13.0</v>
      </c>
      <c r="H17" s="24">
        <v>71.0</v>
      </c>
      <c r="I17" s="24">
        <v>67.0</v>
      </c>
      <c r="J17" s="24">
        <v>30.0</v>
      </c>
      <c r="K17" s="24"/>
      <c r="L17" s="24">
        <v>15.9286815773</v>
      </c>
      <c r="M17" s="24">
        <v>12.0207307275</v>
      </c>
      <c r="N17" s="24">
        <v>159.9101567999</v>
      </c>
      <c r="P17" s="26">
        <f t="shared" si="2"/>
        <v>0.0713184227</v>
      </c>
      <c r="Q17" s="26">
        <f t="shared" ref="Q17:R17" si="15">C17-M17</f>
        <v>-0.0207307275</v>
      </c>
      <c r="R17" s="26">
        <f t="shared" si="15"/>
        <v>0.0898432001</v>
      </c>
      <c r="T17" s="2">
        <f t="shared" si="4"/>
        <v>0.1165670669</v>
      </c>
    </row>
    <row r="18">
      <c r="A18" s="8">
        <v>14.0</v>
      </c>
      <c r="B18" s="24">
        <v>42.0</v>
      </c>
      <c r="C18" s="24">
        <v>42.0</v>
      </c>
      <c r="D18" s="24">
        <v>100.0</v>
      </c>
      <c r="E18" s="24">
        <v>44.0</v>
      </c>
      <c r="F18" s="24">
        <v>25.0</v>
      </c>
      <c r="G18" s="24">
        <v>1.0</v>
      </c>
      <c r="H18" s="24">
        <v>89.0</v>
      </c>
      <c r="I18" s="24">
        <v>100.0</v>
      </c>
      <c r="J18" s="24">
        <v>10.0</v>
      </c>
      <c r="K18" s="24"/>
      <c r="L18" s="24">
        <v>41.9980634677</v>
      </c>
      <c r="M18" s="24">
        <v>42.0314688932</v>
      </c>
      <c r="N18" s="24">
        <v>99.9900779718</v>
      </c>
      <c r="P18" s="26">
        <f t="shared" si="2"/>
        <v>0.0019365323</v>
      </c>
      <c r="Q18" s="26">
        <f t="shared" ref="Q18:R18" si="16">C18-M18</f>
        <v>-0.0314688932</v>
      </c>
      <c r="R18" s="26">
        <f t="shared" si="16"/>
        <v>0.0099220282</v>
      </c>
      <c r="T18" s="2">
        <f t="shared" si="4"/>
        <v>0.03305280684</v>
      </c>
    </row>
    <row r="19">
      <c r="A19" s="8">
        <v>15.0</v>
      </c>
      <c r="B19" s="24">
        <v>32.0</v>
      </c>
      <c r="C19" s="24">
        <v>30.0</v>
      </c>
      <c r="D19" s="24">
        <v>123.0</v>
      </c>
      <c r="E19" s="24">
        <v>52.0</v>
      </c>
      <c r="F19" s="24">
        <v>9.0</v>
      </c>
      <c r="G19" s="24">
        <v>21.0</v>
      </c>
      <c r="H19" s="24">
        <v>79.0</v>
      </c>
      <c r="I19" s="24">
        <v>102.0</v>
      </c>
      <c r="J19" s="24">
        <v>16.0</v>
      </c>
      <c r="K19" s="24"/>
      <c r="L19" s="24">
        <v>31.994095644</v>
      </c>
      <c r="M19" s="24">
        <v>30.0133551707</v>
      </c>
      <c r="N19" s="24">
        <v>123.0001763848</v>
      </c>
      <c r="P19" s="26">
        <f t="shared" si="2"/>
        <v>0.005904356</v>
      </c>
      <c r="Q19" s="26">
        <f t="shared" ref="Q19:R19" si="17">C19-M19</f>
        <v>-0.0133551707</v>
      </c>
      <c r="R19" s="26">
        <f t="shared" si="17"/>
        <v>-0.0001763848</v>
      </c>
      <c r="T19" s="2">
        <f t="shared" si="4"/>
        <v>0.01460318855</v>
      </c>
    </row>
    <row r="20">
      <c r="A20" s="8">
        <v>16.0</v>
      </c>
      <c r="B20" s="24">
        <v>67.0</v>
      </c>
      <c r="C20" s="24">
        <v>30.0</v>
      </c>
      <c r="D20" s="24">
        <v>126.0</v>
      </c>
      <c r="E20" s="24">
        <v>40.0</v>
      </c>
      <c r="F20" s="24">
        <v>20.0</v>
      </c>
      <c r="G20" s="24">
        <v>23.0</v>
      </c>
      <c r="H20" s="24">
        <v>105.0</v>
      </c>
      <c r="I20" s="24">
        <v>95.0</v>
      </c>
      <c r="J20" s="24">
        <v>16.0</v>
      </c>
      <c r="K20" s="24"/>
      <c r="L20" s="24">
        <v>66.9814773104</v>
      </c>
      <c r="M20" s="24">
        <v>30.0330332051</v>
      </c>
      <c r="N20" s="24">
        <v>125.9872091583</v>
      </c>
      <c r="P20" s="26">
        <f t="shared" si="2"/>
        <v>0.0185226896</v>
      </c>
      <c r="Q20" s="26">
        <f t="shared" ref="Q20:R20" si="18">C20-M20</f>
        <v>-0.0330332051</v>
      </c>
      <c r="R20" s="26">
        <f t="shared" si="18"/>
        <v>0.0127908417</v>
      </c>
      <c r="T20" s="2">
        <f t="shared" si="4"/>
        <v>0.03997359504</v>
      </c>
    </row>
    <row r="21">
      <c r="A21" s="8">
        <v>17.0</v>
      </c>
      <c r="B21" s="24">
        <v>67.0</v>
      </c>
      <c r="C21" s="24">
        <v>8.0</v>
      </c>
      <c r="D21" s="24">
        <v>145.0</v>
      </c>
      <c r="E21" s="24">
        <v>31.0</v>
      </c>
      <c r="F21" s="24">
        <v>54.0</v>
      </c>
      <c r="G21" s="24">
        <v>9.0</v>
      </c>
      <c r="H21" s="24">
        <v>104.0</v>
      </c>
      <c r="I21" s="24">
        <v>72.0</v>
      </c>
      <c r="J21" s="24">
        <v>23.0</v>
      </c>
      <c r="K21" s="24"/>
      <c r="L21" s="24">
        <v>66.9892321483</v>
      </c>
      <c r="M21" s="24">
        <v>8.0001397949</v>
      </c>
      <c r="N21" s="24">
        <v>144.9978963268</v>
      </c>
      <c r="P21" s="26">
        <f t="shared" si="2"/>
        <v>0.0107678517</v>
      </c>
      <c r="Q21" s="26">
        <f t="shared" ref="Q21:R21" si="19">C21-M21</f>
        <v>-0.0001397949</v>
      </c>
      <c r="R21" s="26">
        <f t="shared" si="19"/>
        <v>0.0021036732</v>
      </c>
      <c r="T21" s="2">
        <f t="shared" si="4"/>
        <v>0.01097231123</v>
      </c>
    </row>
    <row r="22">
      <c r="A22" s="8">
        <v>18.0</v>
      </c>
      <c r="B22" s="24">
        <v>64.0</v>
      </c>
      <c r="C22" s="24">
        <v>32.0</v>
      </c>
      <c r="D22" s="24">
        <v>169.0</v>
      </c>
      <c r="E22" s="24">
        <v>19.0</v>
      </c>
      <c r="F22" s="24">
        <v>38.0</v>
      </c>
      <c r="G22" s="24">
        <v>28.0</v>
      </c>
      <c r="H22" s="24">
        <v>108.0</v>
      </c>
      <c r="I22" s="24">
        <v>88.0</v>
      </c>
      <c r="J22" s="24">
        <v>18.0</v>
      </c>
      <c r="K22" s="24"/>
      <c r="L22" s="24">
        <v>64.0015365994</v>
      </c>
      <c r="M22" s="24">
        <v>32.0218282754</v>
      </c>
      <c r="N22" s="24">
        <v>169.0155133262</v>
      </c>
      <c r="P22" s="26">
        <f t="shared" si="2"/>
        <v>-0.0015365994</v>
      </c>
      <c r="Q22" s="26">
        <f t="shared" ref="Q22:R22" si="20">C22-M22</f>
        <v>-0.0218282754</v>
      </c>
      <c r="R22" s="26">
        <f t="shared" si="20"/>
        <v>-0.0155133262</v>
      </c>
      <c r="T22" s="2">
        <f t="shared" si="4"/>
        <v>0.02682346052</v>
      </c>
    </row>
    <row r="23">
      <c r="A23" s="8">
        <v>19.0</v>
      </c>
      <c r="B23" s="24">
        <v>74.0</v>
      </c>
      <c r="C23" s="24">
        <v>32.0</v>
      </c>
      <c r="D23" s="24">
        <v>166.0</v>
      </c>
      <c r="E23" s="24">
        <v>48.0</v>
      </c>
      <c r="F23" s="24">
        <v>59.0</v>
      </c>
      <c r="G23" s="24">
        <v>17.0</v>
      </c>
      <c r="H23" s="24">
        <v>100.0</v>
      </c>
      <c r="I23" s="24">
        <v>80.0</v>
      </c>
      <c r="J23" s="24">
        <v>14.0</v>
      </c>
      <c r="K23" s="24"/>
      <c r="L23" s="24">
        <v>73.9806071631</v>
      </c>
      <c r="M23" s="24">
        <v>32.0378448572</v>
      </c>
      <c r="N23" s="24">
        <v>165.9712850871</v>
      </c>
      <c r="P23" s="26">
        <f t="shared" si="2"/>
        <v>0.0193928369</v>
      </c>
      <c r="Q23" s="26">
        <f t="shared" ref="Q23:R23" si="21">C23-M23</f>
        <v>-0.0378448572</v>
      </c>
      <c r="R23" s="26">
        <f t="shared" si="21"/>
        <v>0.0287149129</v>
      </c>
      <c r="T23" s="2">
        <f t="shared" si="4"/>
        <v>0.05131141747</v>
      </c>
    </row>
    <row r="24">
      <c r="A24" s="8">
        <v>20.0</v>
      </c>
      <c r="B24" s="24">
        <v>1.0</v>
      </c>
      <c r="C24" s="24">
        <v>42.0</v>
      </c>
      <c r="D24" s="24">
        <v>151.0</v>
      </c>
      <c r="E24" s="24">
        <v>50.0</v>
      </c>
      <c r="F24" s="24">
        <v>29.0</v>
      </c>
      <c r="G24" s="24">
        <v>14.0</v>
      </c>
      <c r="H24" s="24">
        <v>70.0</v>
      </c>
      <c r="I24" s="24">
        <v>95.0</v>
      </c>
      <c r="J24" s="24">
        <v>20.0</v>
      </c>
      <c r="K24" s="24"/>
      <c r="L24" s="24">
        <v>0.9970730584</v>
      </c>
      <c r="M24" s="24">
        <v>42.022012446</v>
      </c>
      <c r="N24" s="24">
        <v>150.9905448612</v>
      </c>
      <c r="P24" s="26">
        <f t="shared" si="2"/>
        <v>0.0029269416</v>
      </c>
      <c r="Q24" s="26">
        <f t="shared" ref="Q24:R24" si="22">C24-M24</f>
        <v>-0.022012446</v>
      </c>
      <c r="R24" s="26">
        <f t="shared" si="22"/>
        <v>0.0094551388</v>
      </c>
      <c r="T24" s="2">
        <f t="shared" si="4"/>
        <v>0.02413533542</v>
      </c>
    </row>
    <row r="25">
      <c r="A25" s="8">
        <v>21.0</v>
      </c>
      <c r="B25" s="24">
        <v>62.0</v>
      </c>
      <c r="C25" s="24">
        <v>13.0</v>
      </c>
      <c r="D25" s="24">
        <v>119.0</v>
      </c>
      <c r="E25" s="24">
        <v>34.0</v>
      </c>
      <c r="F25" s="24">
        <v>67.0</v>
      </c>
      <c r="G25" s="24">
        <v>13.0</v>
      </c>
      <c r="H25" s="24">
        <v>103.0</v>
      </c>
      <c r="I25" s="24">
        <v>64.0</v>
      </c>
      <c r="J25" s="24">
        <v>30.0</v>
      </c>
      <c r="K25" s="24"/>
      <c r="L25" s="24">
        <v>62.0007725993</v>
      </c>
      <c r="M25" s="24">
        <v>13.0023000852</v>
      </c>
      <c r="N25" s="24">
        <v>119.0386773823</v>
      </c>
      <c r="P25" s="26">
        <f t="shared" si="2"/>
        <v>-0.0007725993</v>
      </c>
      <c r="Q25" s="26">
        <f t="shared" ref="Q25:R25" si="23">C25-M25</f>
        <v>-0.0023000852</v>
      </c>
      <c r="R25" s="26">
        <f t="shared" si="23"/>
        <v>-0.0386773823</v>
      </c>
      <c r="T25" s="2">
        <f t="shared" si="4"/>
        <v>0.03875341537</v>
      </c>
    </row>
    <row r="26">
      <c r="A26" s="8">
        <v>22.0</v>
      </c>
      <c r="B26" s="24">
        <v>13.0</v>
      </c>
      <c r="C26" s="24">
        <v>34.0</v>
      </c>
      <c r="D26" s="24">
        <v>101.0</v>
      </c>
      <c r="E26" s="24">
        <v>7.0</v>
      </c>
      <c r="F26" s="24">
        <v>21.0</v>
      </c>
      <c r="G26" s="24">
        <v>3.0</v>
      </c>
      <c r="H26" s="24">
        <v>93.0</v>
      </c>
      <c r="I26" s="24">
        <v>98.0</v>
      </c>
      <c r="J26" s="24">
        <v>8.0</v>
      </c>
      <c r="K26" s="24"/>
      <c r="L26" s="24">
        <v>13.0068825183</v>
      </c>
      <c r="M26" s="24">
        <v>34.048925278</v>
      </c>
      <c r="N26" s="24">
        <v>100.9978973543</v>
      </c>
      <c r="P26" s="26">
        <f t="shared" si="2"/>
        <v>-0.0068825183</v>
      </c>
      <c r="Q26" s="26">
        <f t="shared" ref="Q26:R26" si="24">C26-M26</f>
        <v>-0.048925278</v>
      </c>
      <c r="R26" s="26">
        <f t="shared" si="24"/>
        <v>0.0021026457</v>
      </c>
      <c r="T26" s="2">
        <f t="shared" si="4"/>
        <v>0.04945172398</v>
      </c>
    </row>
    <row r="27">
      <c r="A27" s="8">
        <v>23.0</v>
      </c>
      <c r="B27" s="24">
        <v>55.0</v>
      </c>
      <c r="C27" s="24">
        <v>21.0</v>
      </c>
      <c r="D27" s="24">
        <v>148.0</v>
      </c>
      <c r="E27" s="24">
        <v>50.0</v>
      </c>
      <c r="F27" s="24">
        <v>38.0</v>
      </c>
      <c r="G27" s="24">
        <v>22.0</v>
      </c>
      <c r="H27" s="24">
        <v>92.0</v>
      </c>
      <c r="I27" s="24">
        <v>82.0</v>
      </c>
      <c r="J27" s="24">
        <v>8.0</v>
      </c>
      <c r="K27" s="24"/>
      <c r="L27" s="24">
        <v>54.9770207887</v>
      </c>
      <c r="M27" s="24">
        <v>21.0610042532</v>
      </c>
      <c r="N27" s="24">
        <v>148.0329742387</v>
      </c>
      <c r="P27" s="26">
        <f t="shared" si="2"/>
        <v>0.0229792113</v>
      </c>
      <c r="Q27" s="26">
        <f t="shared" ref="Q27:R27" si="25">C27-M27</f>
        <v>-0.0610042532</v>
      </c>
      <c r="R27" s="26">
        <f t="shared" si="25"/>
        <v>-0.0329742387</v>
      </c>
      <c r="T27" s="2">
        <f t="shared" si="4"/>
        <v>0.07305383959</v>
      </c>
    </row>
    <row r="28">
      <c r="A28" s="8">
        <v>24.0</v>
      </c>
      <c r="B28" s="24">
        <v>62.0</v>
      </c>
      <c r="C28" s="24">
        <v>34.0</v>
      </c>
      <c r="D28" s="24">
        <v>158.0</v>
      </c>
      <c r="E28" s="24">
        <v>1.0</v>
      </c>
      <c r="F28" s="24">
        <v>27.0</v>
      </c>
      <c r="G28" s="24">
        <v>22.0</v>
      </c>
      <c r="H28" s="24">
        <v>114.0</v>
      </c>
      <c r="I28" s="24">
        <v>93.0</v>
      </c>
      <c r="J28" s="24">
        <v>24.0</v>
      </c>
      <c r="K28" s="24"/>
      <c r="L28" s="24">
        <v>61.9942475838</v>
      </c>
      <c r="M28" s="24">
        <v>34.0025770182</v>
      </c>
      <c r="N28" s="24">
        <v>157.9952203134</v>
      </c>
      <c r="P28" s="26">
        <f t="shared" si="2"/>
        <v>0.0057524162</v>
      </c>
      <c r="Q28" s="26">
        <f t="shared" ref="Q28:R28" si="26">C28-M28</f>
        <v>-0.0025770182</v>
      </c>
      <c r="R28" s="26">
        <f t="shared" si="26"/>
        <v>0.0047796866</v>
      </c>
      <c r="T28" s="2">
        <f t="shared" si="4"/>
        <v>0.007910544794</v>
      </c>
    </row>
    <row r="29">
      <c r="A29" s="8">
        <v>25.0</v>
      </c>
      <c r="B29" s="24">
        <v>67.0</v>
      </c>
      <c r="C29" s="24">
        <v>42.0</v>
      </c>
      <c r="D29" s="24">
        <v>145.0</v>
      </c>
      <c r="E29" s="24">
        <v>49.0</v>
      </c>
      <c r="F29" s="24">
        <v>18.0</v>
      </c>
      <c r="G29" s="24">
        <v>1.0</v>
      </c>
      <c r="H29" s="24">
        <v>97.0</v>
      </c>
      <c r="I29" s="24">
        <v>99.0</v>
      </c>
      <c r="J29" s="24">
        <v>12.0</v>
      </c>
      <c r="K29" s="24"/>
      <c r="L29" s="24">
        <v>67.0255852837</v>
      </c>
      <c r="M29" s="24">
        <v>42.0213672645</v>
      </c>
      <c r="N29" s="24">
        <v>145.0036911074</v>
      </c>
      <c r="P29" s="26">
        <f t="shared" si="2"/>
        <v>-0.0255852837</v>
      </c>
      <c r="Q29" s="26">
        <f t="shared" ref="Q29:R29" si="27">C29-M29</f>
        <v>-0.0213672645</v>
      </c>
      <c r="R29" s="26">
        <f t="shared" si="27"/>
        <v>-0.0036911074</v>
      </c>
      <c r="T29" s="2">
        <f t="shared" si="4"/>
        <v>0.03353790405</v>
      </c>
    </row>
    <row r="30">
      <c r="A30" s="8">
        <v>26.0</v>
      </c>
      <c r="B30" s="24">
        <v>12.0</v>
      </c>
      <c r="C30" s="24">
        <v>28.0</v>
      </c>
      <c r="D30" s="24">
        <v>130.0</v>
      </c>
      <c r="E30" s="24">
        <v>49.0</v>
      </c>
      <c r="F30" s="24">
        <v>78.0</v>
      </c>
      <c r="G30" s="24">
        <v>2.0</v>
      </c>
      <c r="H30" s="24">
        <v>75.0</v>
      </c>
      <c r="I30" s="24">
        <v>70.0</v>
      </c>
      <c r="J30" s="24">
        <v>26.0</v>
      </c>
      <c r="K30" s="24"/>
      <c r="L30" s="24">
        <v>12.0075400042</v>
      </c>
      <c r="M30" s="24">
        <v>28.0248785517</v>
      </c>
      <c r="N30" s="24">
        <v>130.004749865</v>
      </c>
      <c r="P30" s="26">
        <f t="shared" si="2"/>
        <v>-0.0075400042</v>
      </c>
      <c r="Q30" s="26">
        <f t="shared" ref="Q30:R30" si="28">C30-M30</f>
        <v>-0.0248785517</v>
      </c>
      <c r="R30" s="26">
        <f t="shared" si="28"/>
        <v>-0.004749865</v>
      </c>
      <c r="T30" s="2">
        <f t="shared" si="4"/>
        <v>0.02642641133</v>
      </c>
    </row>
    <row r="31">
      <c r="A31" s="8">
        <v>27.0</v>
      </c>
      <c r="B31" s="24">
        <v>59.0</v>
      </c>
      <c r="C31" s="24">
        <v>54.0</v>
      </c>
      <c r="D31" s="24">
        <v>106.0</v>
      </c>
      <c r="E31" s="24">
        <v>77.0</v>
      </c>
      <c r="F31" s="24">
        <v>73.0</v>
      </c>
      <c r="G31" s="24">
        <v>24.0</v>
      </c>
      <c r="H31" s="24">
        <v>78.0</v>
      </c>
      <c r="I31" s="24">
        <v>77.0</v>
      </c>
      <c r="J31" s="24">
        <v>18.0</v>
      </c>
      <c r="K31" s="24"/>
      <c r="L31" s="24">
        <v>58.9840317348</v>
      </c>
      <c r="M31" s="24">
        <v>54.0367521641</v>
      </c>
      <c r="N31" s="24">
        <v>106.0019483127</v>
      </c>
      <c r="P31" s="26">
        <f t="shared" si="2"/>
        <v>0.0159682652</v>
      </c>
      <c r="Q31" s="26">
        <f t="shared" ref="Q31:R31" si="29">C31-M31</f>
        <v>-0.0367521641</v>
      </c>
      <c r="R31" s="26">
        <f t="shared" si="29"/>
        <v>-0.0019483127</v>
      </c>
      <c r="T31" s="2">
        <f t="shared" si="4"/>
        <v>0.04011861142</v>
      </c>
    </row>
    <row r="32">
      <c r="A32" s="8">
        <v>28.0</v>
      </c>
      <c r="B32" s="24">
        <v>40.0</v>
      </c>
      <c r="C32" s="24">
        <v>21.0</v>
      </c>
      <c r="D32" s="24">
        <v>118.0</v>
      </c>
      <c r="E32" s="24">
        <v>44.0</v>
      </c>
      <c r="F32" s="24">
        <v>71.0</v>
      </c>
      <c r="G32" s="24">
        <v>12.0</v>
      </c>
      <c r="H32" s="24">
        <v>88.0</v>
      </c>
      <c r="I32" s="24">
        <v>65.0</v>
      </c>
      <c r="J32" s="24">
        <v>25.0</v>
      </c>
      <c r="K32" s="24"/>
      <c r="L32" s="24">
        <v>39.9996009362</v>
      </c>
      <c r="M32" s="24">
        <v>21.0662231484</v>
      </c>
      <c r="N32" s="24">
        <v>118.0367128256</v>
      </c>
      <c r="P32" s="26">
        <f t="shared" si="2"/>
        <v>0.0003990638</v>
      </c>
      <c r="Q32" s="26">
        <f t="shared" ref="Q32:R32" si="30">C32-M32</f>
        <v>-0.0662231484</v>
      </c>
      <c r="R32" s="26">
        <f t="shared" si="30"/>
        <v>-0.0367128256</v>
      </c>
      <c r="T32" s="2">
        <f t="shared" si="4"/>
        <v>0.0757198534</v>
      </c>
    </row>
    <row r="33">
      <c r="A33" s="8">
        <v>29.0</v>
      </c>
      <c r="B33" s="24">
        <v>8.0</v>
      </c>
      <c r="C33" s="24">
        <v>7.0</v>
      </c>
      <c r="D33" s="24">
        <v>102.0</v>
      </c>
      <c r="E33" s="24">
        <v>42.0</v>
      </c>
      <c r="F33" s="24">
        <v>64.0</v>
      </c>
      <c r="G33" s="24">
        <v>12.0</v>
      </c>
      <c r="H33" s="24">
        <v>72.0</v>
      </c>
      <c r="I33" s="24">
        <v>59.0</v>
      </c>
      <c r="J33" s="24">
        <v>36.0</v>
      </c>
      <c r="K33" s="24"/>
      <c r="L33" s="24">
        <v>7.9595800052</v>
      </c>
      <c r="M33" s="24">
        <v>7.0346883771</v>
      </c>
      <c r="N33" s="24">
        <v>101.9656091682</v>
      </c>
      <c r="P33" s="26">
        <f t="shared" si="2"/>
        <v>0.0404199948</v>
      </c>
      <c r="Q33" s="26">
        <f t="shared" ref="Q33:R33" si="31">C33-M33</f>
        <v>-0.0346883771</v>
      </c>
      <c r="R33" s="26">
        <f t="shared" si="31"/>
        <v>0.0343908318</v>
      </c>
      <c r="T33" s="2">
        <f t="shared" si="4"/>
        <v>0.06340180437</v>
      </c>
    </row>
    <row r="34">
      <c r="A34" s="8">
        <v>30.0</v>
      </c>
      <c r="B34" s="24">
        <v>31.0</v>
      </c>
      <c r="C34" s="24">
        <v>36.0</v>
      </c>
      <c r="D34" s="24">
        <v>115.0</v>
      </c>
      <c r="E34" s="24">
        <v>23.0</v>
      </c>
      <c r="F34" s="24">
        <v>6.0</v>
      </c>
      <c r="G34" s="24">
        <v>20.0</v>
      </c>
      <c r="H34" s="24">
        <v>95.0</v>
      </c>
      <c r="I34" s="24">
        <v>108.0</v>
      </c>
      <c r="J34" s="24">
        <v>18.0</v>
      </c>
      <c r="K34" s="24"/>
      <c r="L34" s="24">
        <v>30.9762527691</v>
      </c>
      <c r="M34" s="24">
        <v>36.0341687432</v>
      </c>
      <c r="N34" s="24">
        <v>114.980019948</v>
      </c>
      <c r="P34" s="26">
        <f t="shared" si="2"/>
        <v>0.0237472309</v>
      </c>
      <c r="Q34" s="26">
        <f t="shared" ref="Q34:R34" si="32">C34-M34</f>
        <v>-0.0341687432</v>
      </c>
      <c r="R34" s="26">
        <f t="shared" si="32"/>
        <v>0.019980052</v>
      </c>
      <c r="T34" s="2">
        <f t="shared" si="4"/>
        <v>0.04615881785</v>
      </c>
    </row>
    <row r="35">
      <c r="A35" s="8">
        <v>31.0</v>
      </c>
      <c r="B35" s="24">
        <v>1.0</v>
      </c>
      <c r="C35" s="24">
        <v>23.0</v>
      </c>
      <c r="D35" s="24">
        <v>165.0</v>
      </c>
      <c r="E35" s="24">
        <v>34.0</v>
      </c>
      <c r="F35" s="24">
        <v>29.0</v>
      </c>
      <c r="G35" s="24">
        <v>5.0</v>
      </c>
      <c r="H35" s="24">
        <v>78.0</v>
      </c>
      <c r="I35" s="24">
        <v>88.0</v>
      </c>
      <c r="J35" s="24">
        <v>12.0</v>
      </c>
      <c r="K35" s="24"/>
      <c r="L35" s="24">
        <v>0.992586302</v>
      </c>
      <c r="M35" s="24">
        <v>23.0172154591</v>
      </c>
      <c r="N35" s="24">
        <v>165.0207609323</v>
      </c>
      <c r="P35" s="26">
        <f t="shared" si="2"/>
        <v>0.007413698</v>
      </c>
      <c r="Q35" s="26">
        <f t="shared" ref="Q35:R35" si="33">C35-M35</f>
        <v>-0.0172154591</v>
      </c>
      <c r="R35" s="26">
        <f t="shared" si="33"/>
        <v>-0.0207609323</v>
      </c>
      <c r="T35" s="2">
        <f t="shared" si="4"/>
        <v>0.02797054272</v>
      </c>
    </row>
    <row r="36">
      <c r="A36" s="8">
        <v>32.0</v>
      </c>
      <c r="B36" s="24">
        <v>58.0</v>
      </c>
      <c r="C36" s="24">
        <v>66.0</v>
      </c>
      <c r="D36" s="24">
        <v>122.0</v>
      </c>
      <c r="E36" s="24">
        <v>60.0</v>
      </c>
      <c r="F36" s="24">
        <v>65.0</v>
      </c>
      <c r="G36" s="24">
        <v>20.0</v>
      </c>
      <c r="H36" s="24">
        <v>89.0</v>
      </c>
      <c r="I36" s="24">
        <v>91.0</v>
      </c>
      <c r="J36" s="24">
        <v>1.0</v>
      </c>
      <c r="K36" s="24"/>
      <c r="L36" s="24">
        <v>57.9845664987</v>
      </c>
      <c r="M36" s="24">
        <v>66.0391028433</v>
      </c>
      <c r="N36" s="24">
        <v>122.0014078825</v>
      </c>
      <c r="P36" s="26">
        <f t="shared" si="2"/>
        <v>0.0154335013</v>
      </c>
      <c r="Q36" s="26">
        <f t="shared" ref="Q36:R36" si="34">C36-M36</f>
        <v>-0.0391028433</v>
      </c>
      <c r="R36" s="26">
        <f t="shared" si="34"/>
        <v>-0.0014078825</v>
      </c>
      <c r="T36" s="2">
        <f t="shared" si="4"/>
        <v>0.04206194776</v>
      </c>
    </row>
    <row r="37">
      <c r="A37" s="8">
        <v>33.0</v>
      </c>
      <c r="B37" s="24">
        <v>5.0</v>
      </c>
      <c r="C37" s="24">
        <v>66.0</v>
      </c>
      <c r="D37" s="24">
        <v>148.0</v>
      </c>
      <c r="E37" s="24">
        <v>62.0</v>
      </c>
      <c r="F37" s="24">
        <v>47.0</v>
      </c>
      <c r="G37" s="24">
        <v>17.0</v>
      </c>
      <c r="H37" s="24">
        <v>67.0</v>
      </c>
      <c r="I37" s="24">
        <v>98.0</v>
      </c>
      <c r="J37" s="24">
        <v>25.0</v>
      </c>
      <c r="K37" s="24"/>
      <c r="L37" s="24">
        <v>4.9808439257</v>
      </c>
      <c r="M37" s="24">
        <v>66.0349319837</v>
      </c>
      <c r="N37" s="24">
        <v>147.9965277911</v>
      </c>
      <c r="P37" s="26">
        <f t="shared" si="2"/>
        <v>0.0191560743</v>
      </c>
      <c r="Q37" s="26">
        <f t="shared" ref="Q37:R37" si="35">C37-M37</f>
        <v>-0.0349319837</v>
      </c>
      <c r="R37" s="26">
        <f t="shared" si="35"/>
        <v>0.0034722089</v>
      </c>
      <c r="T37" s="2">
        <f t="shared" si="4"/>
        <v>0.0399906852</v>
      </c>
    </row>
    <row r="38">
      <c r="A38" s="8">
        <v>34.0</v>
      </c>
      <c r="B38" s="24">
        <v>54.0</v>
      </c>
      <c r="C38" s="24">
        <v>75.0</v>
      </c>
      <c r="D38" s="24">
        <v>101.0</v>
      </c>
      <c r="E38" s="24">
        <v>15.0</v>
      </c>
      <c r="F38" s="24">
        <v>14.0</v>
      </c>
      <c r="G38" s="24">
        <v>16.0</v>
      </c>
      <c r="H38" s="24">
        <v>110.0</v>
      </c>
      <c r="I38" s="24">
        <v>123.0</v>
      </c>
      <c r="J38" s="24">
        <v>40.0</v>
      </c>
      <c r="K38" s="24"/>
      <c r="L38" s="24">
        <v>53.9971530026</v>
      </c>
      <c r="M38" s="24">
        <v>75.0296671902</v>
      </c>
      <c r="N38" s="24">
        <v>101.0111047391</v>
      </c>
      <c r="P38" s="26">
        <f t="shared" si="2"/>
        <v>0.0028469974</v>
      </c>
      <c r="Q38" s="26">
        <f t="shared" ref="Q38:R38" si="36">C38-M38</f>
        <v>-0.0296671902</v>
      </c>
      <c r="R38" s="26">
        <f t="shared" si="36"/>
        <v>-0.0111047391</v>
      </c>
      <c r="T38" s="2">
        <f t="shared" si="4"/>
        <v>0.03180507505</v>
      </c>
    </row>
    <row r="39">
      <c r="A39" s="8">
        <v>35.0</v>
      </c>
      <c r="B39" s="24">
        <v>6.0</v>
      </c>
      <c r="C39" s="24">
        <v>31.0</v>
      </c>
      <c r="D39" s="24">
        <v>101.0</v>
      </c>
      <c r="E39" s="24">
        <v>46.0</v>
      </c>
      <c r="F39" s="24">
        <v>16.0</v>
      </c>
      <c r="G39" s="24">
        <v>0.0</v>
      </c>
      <c r="H39" s="24">
        <v>69.0</v>
      </c>
      <c r="I39" s="24">
        <v>98.0</v>
      </c>
      <c r="J39" s="24">
        <v>23.0</v>
      </c>
      <c r="K39" s="24"/>
      <c r="L39" s="24">
        <v>5.9727182372</v>
      </c>
      <c r="M39" s="24">
        <v>30.9978812157</v>
      </c>
      <c r="N39" s="24">
        <v>100.9630170526</v>
      </c>
      <c r="P39" s="26">
        <f t="shared" si="2"/>
        <v>0.0272817628</v>
      </c>
      <c r="Q39" s="26">
        <f t="shared" ref="Q39:R39" si="37">C39-M39</f>
        <v>0.0021187843</v>
      </c>
      <c r="R39" s="26">
        <f t="shared" si="37"/>
        <v>0.0369829474</v>
      </c>
      <c r="T39" s="2">
        <f t="shared" si="4"/>
        <v>0.04600567603</v>
      </c>
    </row>
    <row r="40">
      <c r="A40" s="8">
        <v>36.0</v>
      </c>
      <c r="B40" s="24">
        <v>52.0</v>
      </c>
      <c r="C40" s="24">
        <v>14.0</v>
      </c>
      <c r="D40" s="24">
        <v>150.0</v>
      </c>
      <c r="E40" s="24">
        <v>57.0</v>
      </c>
      <c r="F40" s="24">
        <v>18.0</v>
      </c>
      <c r="G40" s="24">
        <v>19.0</v>
      </c>
      <c r="H40" s="24">
        <v>88.0</v>
      </c>
      <c r="I40" s="24">
        <v>88.0</v>
      </c>
      <c r="J40" s="24">
        <v>3.0</v>
      </c>
      <c r="K40" s="24"/>
      <c r="L40" s="24">
        <v>52.000553266</v>
      </c>
      <c r="M40" s="24">
        <v>13.9988473783</v>
      </c>
      <c r="N40" s="24">
        <v>150.0365952206</v>
      </c>
      <c r="P40" s="26">
        <f t="shared" si="2"/>
        <v>-0.000553266</v>
      </c>
      <c r="Q40" s="26">
        <f t="shared" ref="Q40:R40" si="38">C40-M40</f>
        <v>0.0011526217</v>
      </c>
      <c r="R40" s="26">
        <f t="shared" si="38"/>
        <v>-0.0365952206</v>
      </c>
      <c r="T40" s="2">
        <f t="shared" si="4"/>
        <v>0.03661754785</v>
      </c>
    </row>
    <row r="41">
      <c r="A41" s="8">
        <v>37.0</v>
      </c>
      <c r="B41" s="24">
        <v>72.0</v>
      </c>
      <c r="C41" s="24">
        <v>1.0</v>
      </c>
      <c r="D41" s="24">
        <v>113.0</v>
      </c>
      <c r="E41" s="24">
        <v>51.0</v>
      </c>
      <c r="F41" s="24">
        <v>9.0</v>
      </c>
      <c r="G41" s="24">
        <v>0.0</v>
      </c>
      <c r="H41" s="24">
        <v>101.0</v>
      </c>
      <c r="I41" s="24">
        <v>86.0</v>
      </c>
      <c r="J41" s="24">
        <v>11.0</v>
      </c>
      <c r="K41" s="24"/>
      <c r="L41" s="24">
        <v>71.9757569287</v>
      </c>
      <c r="M41" s="24">
        <v>1.0324072383</v>
      </c>
      <c r="N41" s="24">
        <v>112.9954903348</v>
      </c>
      <c r="P41" s="26">
        <f t="shared" si="2"/>
        <v>0.0242430713</v>
      </c>
      <c r="Q41" s="26">
        <f t="shared" ref="Q41:R41" si="39">C41-M41</f>
        <v>-0.0324072383</v>
      </c>
      <c r="R41" s="26">
        <f t="shared" si="39"/>
        <v>0.0045096652</v>
      </c>
      <c r="T41" s="2">
        <f t="shared" si="4"/>
        <v>0.04072213993</v>
      </c>
    </row>
    <row r="42">
      <c r="A42" s="8">
        <v>38.0</v>
      </c>
      <c r="B42" s="24">
        <v>67.0</v>
      </c>
      <c r="C42" s="24">
        <v>2.0</v>
      </c>
      <c r="D42" s="24">
        <v>136.0</v>
      </c>
      <c r="E42" s="24">
        <v>45.0</v>
      </c>
      <c r="F42" s="24">
        <v>47.0</v>
      </c>
      <c r="G42" s="24">
        <v>24.0</v>
      </c>
      <c r="H42" s="24">
        <v>100.0</v>
      </c>
      <c r="I42" s="24">
        <v>69.0</v>
      </c>
      <c r="J42" s="24">
        <v>24.0</v>
      </c>
      <c r="K42" s="24"/>
      <c r="L42" s="24">
        <v>66.9745659464</v>
      </c>
      <c r="M42" s="24">
        <v>2.031663104</v>
      </c>
      <c r="N42" s="24">
        <v>136.0073966324</v>
      </c>
      <c r="P42" s="26">
        <f t="shared" si="2"/>
        <v>0.0254340536</v>
      </c>
      <c r="Q42" s="26">
        <f t="shared" ref="Q42:R42" si="40">C42-M42</f>
        <v>-0.031663104</v>
      </c>
      <c r="R42" s="26">
        <f t="shared" si="40"/>
        <v>-0.0073966324</v>
      </c>
      <c r="T42" s="2">
        <f t="shared" si="4"/>
        <v>0.041281393</v>
      </c>
    </row>
    <row r="43">
      <c r="A43" s="8">
        <v>39.0</v>
      </c>
      <c r="B43" s="24">
        <v>32.0</v>
      </c>
      <c r="C43" s="24">
        <v>50.0</v>
      </c>
      <c r="D43" s="24">
        <v>116.0</v>
      </c>
      <c r="E43" s="24">
        <v>19.0</v>
      </c>
      <c r="F43" s="24">
        <v>76.0</v>
      </c>
      <c r="G43" s="24">
        <v>25.0</v>
      </c>
      <c r="H43" s="24">
        <v>98.0</v>
      </c>
      <c r="I43" s="24">
        <v>74.0</v>
      </c>
      <c r="J43" s="24">
        <v>18.0</v>
      </c>
      <c r="K43" s="24"/>
      <c r="L43" s="24">
        <v>31.9873210688</v>
      </c>
      <c r="M43" s="24">
        <v>50.0503869226</v>
      </c>
      <c r="N43" s="24">
        <v>116.0068387478</v>
      </c>
      <c r="P43" s="26">
        <f t="shared" si="2"/>
        <v>0.0126789312</v>
      </c>
      <c r="Q43" s="26">
        <f t="shared" ref="Q43:R43" si="41">C43-M43</f>
        <v>-0.0503869226</v>
      </c>
      <c r="R43" s="26">
        <f t="shared" si="41"/>
        <v>-0.0068387478</v>
      </c>
      <c r="T43" s="2">
        <f t="shared" si="4"/>
        <v>0.05240577961</v>
      </c>
    </row>
    <row r="44">
      <c r="A44" s="8">
        <v>40.0</v>
      </c>
      <c r="B44" s="24">
        <v>52.0</v>
      </c>
      <c r="C44" s="24">
        <v>51.0</v>
      </c>
      <c r="D44" s="24">
        <v>134.0</v>
      </c>
      <c r="E44" s="24">
        <v>44.0</v>
      </c>
      <c r="F44" s="24">
        <v>54.0</v>
      </c>
      <c r="G44" s="24">
        <v>17.0</v>
      </c>
      <c r="H44" s="24">
        <v>94.0</v>
      </c>
      <c r="I44" s="24">
        <v>89.0</v>
      </c>
      <c r="J44" s="24">
        <v>4.0</v>
      </c>
      <c r="K44" s="24"/>
      <c r="L44" s="24">
        <v>51.9903532778</v>
      </c>
      <c r="M44" s="24">
        <v>51.01841056</v>
      </c>
      <c r="N44" s="24">
        <v>133.9926758859</v>
      </c>
      <c r="P44" s="26">
        <f t="shared" si="2"/>
        <v>0.0096467222</v>
      </c>
      <c r="Q44" s="26">
        <f t="shared" ref="Q44:R44" si="42">C44-M44</f>
        <v>-0.01841056</v>
      </c>
      <c r="R44" s="26">
        <f t="shared" si="42"/>
        <v>0.0073241141</v>
      </c>
      <c r="T44" s="2">
        <f t="shared" si="4"/>
        <v>0.02203748207</v>
      </c>
    </row>
    <row r="45">
      <c r="A45" s="8">
        <v>41.0</v>
      </c>
      <c r="B45" s="24">
        <v>78.0</v>
      </c>
      <c r="C45" s="24">
        <v>20.0</v>
      </c>
      <c r="D45" s="24">
        <v>117.0</v>
      </c>
      <c r="E45" s="24">
        <v>15.0</v>
      </c>
      <c r="F45" s="24">
        <v>73.0</v>
      </c>
      <c r="G45" s="24">
        <v>15.0</v>
      </c>
      <c r="H45" s="24">
        <v>119.0</v>
      </c>
      <c r="I45" s="24">
        <v>66.0</v>
      </c>
      <c r="J45" s="24">
        <v>39.0</v>
      </c>
      <c r="K45" s="24"/>
      <c r="L45" s="24">
        <v>77.9566160489</v>
      </c>
      <c r="M45" s="24">
        <v>20.0736189815</v>
      </c>
      <c r="N45" s="24">
        <v>117.0026439279</v>
      </c>
      <c r="P45" s="26">
        <f t="shared" si="2"/>
        <v>0.0433839511</v>
      </c>
      <c r="Q45" s="26">
        <f t="shared" ref="Q45:R45" si="43">C45-M45</f>
        <v>-0.0736189815</v>
      </c>
      <c r="R45" s="26">
        <f t="shared" si="43"/>
        <v>-0.0026439279</v>
      </c>
      <c r="T45" s="2">
        <f t="shared" si="4"/>
        <v>0.08549217511</v>
      </c>
    </row>
    <row r="46">
      <c r="A46" s="8">
        <v>42.0</v>
      </c>
      <c r="B46" s="24">
        <v>57.0</v>
      </c>
      <c r="C46" s="24">
        <v>59.0</v>
      </c>
      <c r="D46" s="24">
        <v>141.0</v>
      </c>
      <c r="E46" s="24">
        <v>71.0</v>
      </c>
      <c r="F46" s="24">
        <v>22.0</v>
      </c>
      <c r="G46" s="24">
        <v>28.0</v>
      </c>
      <c r="H46" s="24">
        <v>83.0</v>
      </c>
      <c r="I46" s="24">
        <v>108.0</v>
      </c>
      <c r="J46" s="24">
        <v>19.0</v>
      </c>
      <c r="K46" s="24"/>
      <c r="L46" s="24">
        <v>57.0050526978</v>
      </c>
      <c r="M46" s="24">
        <v>59.0374774477</v>
      </c>
      <c r="N46" s="24">
        <v>141.0234391436</v>
      </c>
      <c r="P46" s="26">
        <f t="shared" si="2"/>
        <v>-0.0050526978</v>
      </c>
      <c r="Q46" s="26">
        <f t="shared" ref="Q46:R46" si="44">C46-M46</f>
        <v>-0.0374774477</v>
      </c>
      <c r="R46" s="26">
        <f t="shared" si="44"/>
        <v>-0.0234391436</v>
      </c>
      <c r="T46" s="2">
        <f t="shared" si="4"/>
        <v>0.04449137325</v>
      </c>
    </row>
    <row r="47">
      <c r="A47" s="8">
        <v>43.0</v>
      </c>
      <c r="B47" s="24">
        <v>27.0</v>
      </c>
      <c r="C47" s="24">
        <v>76.0</v>
      </c>
      <c r="D47" s="24">
        <v>114.0</v>
      </c>
      <c r="E47" s="24">
        <v>5.0</v>
      </c>
      <c r="F47" s="24">
        <v>22.0</v>
      </c>
      <c r="G47" s="24">
        <v>10.0</v>
      </c>
      <c r="H47" s="24">
        <v>101.0</v>
      </c>
      <c r="I47" s="24">
        <v>117.0</v>
      </c>
      <c r="J47" s="24">
        <v>29.0</v>
      </c>
      <c r="K47" s="24"/>
      <c r="L47" s="24">
        <v>27.0020856397</v>
      </c>
      <c r="M47" s="24">
        <v>76.0207248035</v>
      </c>
      <c r="N47" s="24">
        <v>113.9707242091</v>
      </c>
      <c r="P47" s="26">
        <f t="shared" si="2"/>
        <v>-0.0020856397</v>
      </c>
      <c r="Q47" s="26">
        <f t="shared" ref="Q47:R47" si="45">C47-M47</f>
        <v>-0.0207248035</v>
      </c>
      <c r="R47" s="26">
        <f t="shared" si="45"/>
        <v>0.0292757909</v>
      </c>
      <c r="T47" s="2">
        <f t="shared" si="4"/>
        <v>0.03592964383</v>
      </c>
    </row>
    <row r="48">
      <c r="A48" s="8">
        <v>44.0</v>
      </c>
      <c r="B48" s="24">
        <v>14.0</v>
      </c>
      <c r="C48" s="24">
        <v>31.0</v>
      </c>
      <c r="D48" s="24">
        <v>125.0</v>
      </c>
      <c r="E48" s="24">
        <v>6.0</v>
      </c>
      <c r="F48" s="24">
        <v>53.0</v>
      </c>
      <c r="G48" s="24">
        <v>19.0</v>
      </c>
      <c r="H48" s="24">
        <v>94.0</v>
      </c>
      <c r="I48" s="24">
        <v>78.0</v>
      </c>
      <c r="J48" s="24">
        <v>12.0</v>
      </c>
      <c r="K48" s="24"/>
      <c r="L48" s="24">
        <v>14.0007355169</v>
      </c>
      <c r="M48" s="24">
        <v>31.0303944433</v>
      </c>
      <c r="N48" s="24">
        <v>125.0213171328</v>
      </c>
      <c r="P48" s="26">
        <f t="shared" si="2"/>
        <v>-0.0007355169</v>
      </c>
      <c r="Q48" s="26">
        <f t="shared" ref="Q48:R48" si="46">C48-M48</f>
        <v>-0.0303944433</v>
      </c>
      <c r="R48" s="26">
        <f t="shared" si="46"/>
        <v>-0.0213171328</v>
      </c>
      <c r="T48" s="2">
        <f t="shared" si="4"/>
        <v>0.03713197166</v>
      </c>
    </row>
    <row r="49">
      <c r="A49" s="8">
        <v>45.0</v>
      </c>
      <c r="B49" s="24">
        <v>43.0</v>
      </c>
      <c r="C49" s="24">
        <v>64.0</v>
      </c>
      <c r="D49" s="24">
        <v>106.0</v>
      </c>
      <c r="E49" s="24">
        <v>66.0</v>
      </c>
      <c r="F49" s="24">
        <v>23.0</v>
      </c>
      <c r="G49" s="24">
        <v>29.0</v>
      </c>
      <c r="H49" s="24">
        <v>75.0</v>
      </c>
      <c r="I49" s="24">
        <v>117.0</v>
      </c>
      <c r="J49" s="24">
        <v>31.0</v>
      </c>
      <c r="K49" s="24"/>
      <c r="L49" s="24">
        <v>43.0033279759</v>
      </c>
      <c r="M49" s="24">
        <v>64.0486514348</v>
      </c>
      <c r="N49" s="24">
        <v>106.0300029401</v>
      </c>
      <c r="P49" s="26">
        <f t="shared" si="2"/>
        <v>-0.0033279759</v>
      </c>
      <c r="Q49" s="26">
        <f t="shared" ref="Q49:R49" si="47">C49-M49</f>
        <v>-0.0486514348</v>
      </c>
      <c r="R49" s="26">
        <f t="shared" si="47"/>
        <v>-0.0300029401</v>
      </c>
      <c r="T49" s="2">
        <f t="shared" si="4"/>
        <v>0.0572556892</v>
      </c>
    </row>
    <row r="50">
      <c r="A50" s="8">
        <v>46.0</v>
      </c>
      <c r="B50" s="24">
        <v>76.0</v>
      </c>
      <c r="C50" s="24">
        <v>78.0</v>
      </c>
      <c r="D50" s="24">
        <v>168.0</v>
      </c>
      <c r="E50" s="24">
        <v>58.0</v>
      </c>
      <c r="F50" s="24">
        <v>2.0</v>
      </c>
      <c r="G50" s="24">
        <v>5.0</v>
      </c>
      <c r="H50" s="24">
        <v>96.0</v>
      </c>
      <c r="I50" s="24">
        <v>115.0</v>
      </c>
      <c r="J50" s="24">
        <v>26.0</v>
      </c>
      <c r="K50" s="24"/>
      <c r="L50" s="24">
        <v>76.0041458898</v>
      </c>
      <c r="M50" s="24">
        <v>78.0213627049</v>
      </c>
      <c r="N50" s="24">
        <v>167.9719483132</v>
      </c>
      <c r="P50" s="26">
        <f t="shared" si="2"/>
        <v>-0.0041458898</v>
      </c>
      <c r="Q50" s="26">
        <f t="shared" ref="Q50:R50" si="48">C50-M50</f>
        <v>-0.0213627049</v>
      </c>
      <c r="R50" s="26">
        <f t="shared" si="48"/>
        <v>0.0280516868</v>
      </c>
      <c r="T50" s="2">
        <f t="shared" si="4"/>
        <v>0.03550282658</v>
      </c>
    </row>
    <row r="51">
      <c r="A51" s="8">
        <v>47.0</v>
      </c>
      <c r="B51" s="24">
        <v>57.0</v>
      </c>
      <c r="C51" s="24">
        <v>7.0</v>
      </c>
      <c r="D51" s="24">
        <v>159.0</v>
      </c>
      <c r="E51" s="24">
        <v>6.0</v>
      </c>
      <c r="F51" s="24">
        <v>36.0</v>
      </c>
      <c r="G51" s="24">
        <v>5.0</v>
      </c>
      <c r="H51" s="24">
        <v>108.0</v>
      </c>
      <c r="I51" s="24">
        <v>80.0</v>
      </c>
      <c r="J51" s="24">
        <v>21.0</v>
      </c>
      <c r="K51" s="24"/>
      <c r="L51" s="24">
        <v>57.0052104589</v>
      </c>
      <c r="M51" s="24">
        <v>7.0003058278</v>
      </c>
      <c r="N51" s="24">
        <v>159.0035741886</v>
      </c>
      <c r="P51" s="26">
        <f t="shared" si="2"/>
        <v>-0.0052104589</v>
      </c>
      <c r="Q51" s="26">
        <f t="shared" ref="Q51:R51" si="49">C51-M51</f>
        <v>-0.0003058278</v>
      </c>
      <c r="R51" s="26">
        <f t="shared" si="49"/>
        <v>-0.0035741886</v>
      </c>
      <c r="T51" s="2">
        <f t="shared" si="4"/>
        <v>0.006325917858</v>
      </c>
    </row>
    <row r="52">
      <c r="A52" s="8">
        <v>48.0</v>
      </c>
      <c r="B52" s="24">
        <v>56.0</v>
      </c>
      <c r="C52" s="24">
        <v>21.0</v>
      </c>
      <c r="D52" s="24">
        <v>156.0</v>
      </c>
      <c r="E52" s="24">
        <v>60.0</v>
      </c>
      <c r="F52" s="24">
        <v>7.0</v>
      </c>
      <c r="G52" s="24">
        <v>24.0</v>
      </c>
      <c r="H52" s="24">
        <v>88.0</v>
      </c>
      <c r="I52" s="24">
        <v>96.0</v>
      </c>
      <c r="J52" s="24">
        <v>6.0</v>
      </c>
      <c r="K52" s="24"/>
      <c r="L52" s="24">
        <v>55.9905427639</v>
      </c>
      <c r="M52" s="24">
        <v>21.017170342</v>
      </c>
      <c r="N52" s="24">
        <v>156.028258094</v>
      </c>
      <c r="P52" s="26">
        <f t="shared" si="2"/>
        <v>0.0094572361</v>
      </c>
      <c r="Q52" s="26">
        <f t="shared" ref="Q52:R52" si="50">C52-M52</f>
        <v>-0.017170342</v>
      </c>
      <c r="R52" s="26">
        <f t="shared" si="50"/>
        <v>-0.028258094</v>
      </c>
      <c r="T52" s="2">
        <f t="shared" si="4"/>
        <v>0.03439156634</v>
      </c>
    </row>
    <row r="53">
      <c r="A53" s="8">
        <v>49.0</v>
      </c>
      <c r="B53" s="24">
        <v>44.0</v>
      </c>
      <c r="C53" s="24">
        <v>46.0</v>
      </c>
      <c r="D53" s="24">
        <v>126.0</v>
      </c>
      <c r="E53" s="24">
        <v>21.0</v>
      </c>
      <c r="F53" s="24">
        <v>76.0</v>
      </c>
      <c r="G53" s="24">
        <v>23.0</v>
      </c>
      <c r="H53" s="24">
        <v>102.0</v>
      </c>
      <c r="I53" s="24">
        <v>74.0</v>
      </c>
      <c r="J53" s="24">
        <v>20.0</v>
      </c>
      <c r="K53" s="24"/>
      <c r="L53" s="24">
        <v>43.9592005441</v>
      </c>
      <c r="M53" s="24">
        <v>46.0760295943</v>
      </c>
      <c r="N53" s="24">
        <v>125.9789094293</v>
      </c>
      <c r="P53" s="26">
        <f t="shared" si="2"/>
        <v>0.0407994559</v>
      </c>
      <c r="Q53" s="26">
        <f t="shared" ref="Q53:R53" si="51">C53-M53</f>
        <v>-0.0760295943</v>
      </c>
      <c r="R53" s="26">
        <f t="shared" si="51"/>
        <v>0.0210905707</v>
      </c>
      <c r="T53" s="2">
        <f t="shared" si="4"/>
        <v>0.08882514837</v>
      </c>
    </row>
    <row r="54">
      <c r="A54" s="8">
        <v>50.0</v>
      </c>
      <c r="B54" s="24">
        <v>76.0</v>
      </c>
      <c r="C54" s="24">
        <v>32.0</v>
      </c>
      <c r="D54" s="24">
        <v>126.0</v>
      </c>
      <c r="E54" s="24">
        <v>77.0</v>
      </c>
      <c r="F54" s="24">
        <v>42.0</v>
      </c>
      <c r="G54" s="24">
        <v>11.0</v>
      </c>
      <c r="H54" s="24">
        <v>89.0</v>
      </c>
      <c r="I54" s="24">
        <v>85.0</v>
      </c>
      <c r="J54" s="24">
        <v>5.0</v>
      </c>
      <c r="K54" s="24"/>
      <c r="L54" s="24">
        <v>75.9666730829</v>
      </c>
      <c r="M54" s="24">
        <v>32.0544164777</v>
      </c>
      <c r="N54" s="24">
        <v>125.9804253745</v>
      </c>
      <c r="P54" s="26">
        <f t="shared" si="2"/>
        <v>0.0333269171</v>
      </c>
      <c r="Q54" s="26">
        <f t="shared" ref="Q54:R54" si="52">C54-M54</f>
        <v>-0.0544164777</v>
      </c>
      <c r="R54" s="26">
        <f t="shared" si="52"/>
        <v>0.0195746255</v>
      </c>
      <c r="T54" s="2">
        <f t="shared" si="4"/>
        <v>0.06674580445</v>
      </c>
    </row>
    <row r="55">
      <c r="A55" s="8">
        <v>51.0</v>
      </c>
      <c r="B55" s="24">
        <v>46.0</v>
      </c>
      <c r="C55" s="24">
        <v>11.0</v>
      </c>
      <c r="D55" s="24">
        <v>168.0</v>
      </c>
      <c r="E55" s="24">
        <v>65.0</v>
      </c>
      <c r="F55" s="24">
        <v>24.0</v>
      </c>
      <c r="G55" s="24">
        <v>4.0</v>
      </c>
      <c r="H55" s="24">
        <v>83.0</v>
      </c>
      <c r="I55" s="24">
        <v>86.0</v>
      </c>
      <c r="J55" s="24">
        <v>8.0</v>
      </c>
      <c r="K55" s="24"/>
      <c r="L55" s="24">
        <v>45.981086367</v>
      </c>
      <c r="M55" s="24">
        <v>11.0690321421</v>
      </c>
      <c r="N55" s="24">
        <v>167.9966923354</v>
      </c>
      <c r="P55" s="26">
        <f t="shared" si="2"/>
        <v>0.018913633</v>
      </c>
      <c r="Q55" s="26">
        <f t="shared" ref="Q55:R55" si="53">C55-M55</f>
        <v>-0.0690321421</v>
      </c>
      <c r="R55" s="26">
        <f t="shared" si="53"/>
        <v>0.0033076646</v>
      </c>
      <c r="T55" s="2">
        <f t="shared" si="4"/>
        <v>0.07165265383</v>
      </c>
    </row>
    <row r="56">
      <c r="A56" s="8">
        <v>52.0</v>
      </c>
      <c r="B56" s="24">
        <v>58.0</v>
      </c>
      <c r="C56" s="24">
        <v>55.0</v>
      </c>
      <c r="D56" s="24">
        <v>119.0</v>
      </c>
      <c r="E56" s="24">
        <v>5.0</v>
      </c>
      <c r="F56" s="24">
        <v>72.0</v>
      </c>
      <c r="G56" s="24">
        <v>27.0</v>
      </c>
      <c r="H56" s="24">
        <v>120.0</v>
      </c>
      <c r="I56" s="24">
        <v>81.0</v>
      </c>
      <c r="J56" s="24">
        <v>31.0</v>
      </c>
      <c r="K56" s="24"/>
      <c r="L56" s="24">
        <v>57.9903655942</v>
      </c>
      <c r="M56" s="24">
        <v>55.0370762821</v>
      </c>
      <c r="N56" s="24">
        <v>119.0187393066</v>
      </c>
      <c r="P56" s="26">
        <f t="shared" si="2"/>
        <v>0.0096344058</v>
      </c>
      <c r="Q56" s="26">
        <f t="shared" ref="Q56:R56" si="54">C56-M56</f>
        <v>-0.0370762821</v>
      </c>
      <c r="R56" s="26">
        <f t="shared" si="54"/>
        <v>-0.0187393066</v>
      </c>
      <c r="T56" s="2">
        <f t="shared" si="4"/>
        <v>0.0426454462</v>
      </c>
    </row>
    <row r="57">
      <c r="A57" s="8">
        <v>53.0</v>
      </c>
      <c r="B57" s="24">
        <v>7.0</v>
      </c>
      <c r="C57" s="24">
        <v>31.0</v>
      </c>
      <c r="D57" s="24">
        <v>150.0</v>
      </c>
      <c r="E57" s="24">
        <v>46.0</v>
      </c>
      <c r="F57" s="24">
        <v>67.0</v>
      </c>
      <c r="G57" s="24">
        <v>17.0</v>
      </c>
      <c r="H57" s="24">
        <v>74.0</v>
      </c>
      <c r="I57" s="24">
        <v>76.0</v>
      </c>
      <c r="J57" s="24">
        <v>22.0</v>
      </c>
      <c r="K57" s="24"/>
      <c r="L57" s="24">
        <v>6.9951644472</v>
      </c>
      <c r="M57" s="24">
        <v>31.0254403819</v>
      </c>
      <c r="N57" s="24">
        <v>149.9941192448</v>
      </c>
      <c r="P57" s="26">
        <f t="shared" si="2"/>
        <v>0.0048355528</v>
      </c>
      <c r="Q57" s="26">
        <f t="shared" ref="Q57:R57" si="55">C57-M57</f>
        <v>-0.0254403819</v>
      </c>
      <c r="R57" s="26">
        <f t="shared" si="55"/>
        <v>0.0058807552</v>
      </c>
      <c r="T57" s="2">
        <f t="shared" si="4"/>
        <v>0.02655520446</v>
      </c>
    </row>
    <row r="58">
      <c r="A58" s="8">
        <v>54.0</v>
      </c>
      <c r="B58" s="24">
        <v>72.0</v>
      </c>
      <c r="C58" s="24">
        <v>7.0</v>
      </c>
      <c r="D58" s="24">
        <v>131.0</v>
      </c>
      <c r="E58" s="24">
        <v>51.0</v>
      </c>
      <c r="F58" s="24">
        <v>43.0</v>
      </c>
      <c r="G58" s="24">
        <v>29.0</v>
      </c>
      <c r="H58" s="24">
        <v>101.0</v>
      </c>
      <c r="I58" s="24">
        <v>71.0</v>
      </c>
      <c r="J58" s="24">
        <v>22.0</v>
      </c>
      <c r="K58" s="24"/>
      <c r="L58" s="24">
        <v>71.9878800697</v>
      </c>
      <c r="M58" s="24">
        <v>7.0225585286</v>
      </c>
      <c r="N58" s="24">
        <v>131.0101133075</v>
      </c>
      <c r="P58" s="26">
        <f t="shared" si="2"/>
        <v>0.0121199303</v>
      </c>
      <c r="Q58" s="26">
        <f t="shared" ref="Q58:R58" si="56">C58-M58</f>
        <v>-0.0225585286</v>
      </c>
      <c r="R58" s="26">
        <f t="shared" si="56"/>
        <v>-0.0101133075</v>
      </c>
      <c r="T58" s="2">
        <f t="shared" si="4"/>
        <v>0.02753286966</v>
      </c>
    </row>
    <row r="59">
      <c r="A59" s="8">
        <v>55.0</v>
      </c>
      <c r="B59" s="24">
        <v>76.0</v>
      </c>
      <c r="C59" s="24">
        <v>18.0</v>
      </c>
      <c r="D59" s="24">
        <v>124.0</v>
      </c>
      <c r="E59" s="24">
        <v>67.0</v>
      </c>
      <c r="F59" s="24">
        <v>68.0</v>
      </c>
      <c r="G59" s="24">
        <v>22.0</v>
      </c>
      <c r="H59" s="24">
        <v>94.0</v>
      </c>
      <c r="I59" s="24">
        <v>64.0</v>
      </c>
      <c r="J59" s="24">
        <v>26.0</v>
      </c>
      <c r="K59" s="24"/>
      <c r="L59" s="24">
        <v>75.9749808932</v>
      </c>
      <c r="M59" s="24">
        <v>18.0465193186</v>
      </c>
      <c r="N59" s="24">
        <v>123.9854196997</v>
      </c>
      <c r="P59" s="26">
        <f t="shared" si="2"/>
        <v>0.0250191068</v>
      </c>
      <c r="Q59" s="26">
        <f t="shared" ref="Q59:R59" si="57">C59-M59</f>
        <v>-0.0465193186</v>
      </c>
      <c r="R59" s="26">
        <f t="shared" si="57"/>
        <v>0.0145803003</v>
      </c>
      <c r="T59" s="2">
        <f t="shared" si="4"/>
        <v>0.05479587452</v>
      </c>
    </row>
    <row r="60">
      <c r="A60" s="8">
        <v>56.0</v>
      </c>
      <c r="B60" s="24">
        <v>66.0</v>
      </c>
      <c r="C60" s="24">
        <v>10.0</v>
      </c>
      <c r="D60" s="24">
        <v>108.0</v>
      </c>
      <c r="E60" s="24">
        <v>3.0</v>
      </c>
      <c r="F60" s="24">
        <v>24.0</v>
      </c>
      <c r="G60" s="24">
        <v>23.0</v>
      </c>
      <c r="H60" s="24">
        <v>126.0</v>
      </c>
      <c r="I60" s="24">
        <v>82.0</v>
      </c>
      <c r="J60" s="24">
        <v>37.0</v>
      </c>
      <c r="K60" s="24"/>
      <c r="L60" s="24">
        <v>65.9712644695</v>
      </c>
      <c r="M60" s="24">
        <v>10.0311756385</v>
      </c>
      <c r="N60" s="24">
        <v>108.0133485026</v>
      </c>
      <c r="P60" s="26">
        <f t="shared" si="2"/>
        <v>0.0287355305</v>
      </c>
      <c r="Q60" s="26">
        <f t="shared" ref="Q60:R60" si="58">C60-M60</f>
        <v>-0.0311756385</v>
      </c>
      <c r="R60" s="26">
        <f t="shared" si="58"/>
        <v>-0.0133485026</v>
      </c>
      <c r="T60" s="2">
        <f t="shared" si="4"/>
        <v>0.04445035062</v>
      </c>
    </row>
    <row r="61">
      <c r="A61" s="8">
        <v>57.0</v>
      </c>
      <c r="B61" s="24">
        <v>39.0</v>
      </c>
      <c r="C61" s="24">
        <v>48.0</v>
      </c>
      <c r="D61" s="24">
        <v>122.0</v>
      </c>
      <c r="E61" s="24">
        <v>10.0</v>
      </c>
      <c r="F61" s="24">
        <v>1.0</v>
      </c>
      <c r="G61" s="24">
        <v>11.0</v>
      </c>
      <c r="H61" s="24">
        <v>104.0</v>
      </c>
      <c r="I61" s="24">
        <v>112.0</v>
      </c>
      <c r="J61" s="24">
        <v>27.0</v>
      </c>
      <c r="K61" s="24"/>
      <c r="L61" s="24">
        <v>39.0124108159</v>
      </c>
      <c r="M61" s="24">
        <v>48.0383354223</v>
      </c>
      <c r="N61" s="24">
        <v>121.9925352288</v>
      </c>
      <c r="P61" s="26">
        <f t="shared" si="2"/>
        <v>-0.0124108159</v>
      </c>
      <c r="Q61" s="26">
        <f t="shared" ref="Q61:R61" si="59">C61-M61</f>
        <v>-0.0383354223</v>
      </c>
      <c r="R61" s="26">
        <f t="shared" si="59"/>
        <v>0.0074647712</v>
      </c>
      <c r="T61" s="2">
        <f t="shared" si="4"/>
        <v>0.04097994343</v>
      </c>
    </row>
    <row r="62">
      <c r="A62" s="8">
        <v>58.0</v>
      </c>
      <c r="B62" s="24">
        <v>21.0</v>
      </c>
      <c r="C62" s="24">
        <v>42.0</v>
      </c>
      <c r="D62" s="24">
        <v>125.0</v>
      </c>
      <c r="E62" s="24">
        <v>45.0</v>
      </c>
      <c r="F62" s="24">
        <v>68.0</v>
      </c>
      <c r="G62" s="24">
        <v>12.0</v>
      </c>
      <c r="H62" s="24">
        <v>78.0</v>
      </c>
      <c r="I62" s="24">
        <v>77.0</v>
      </c>
      <c r="J62" s="24">
        <v>17.0</v>
      </c>
      <c r="K62" s="24"/>
      <c r="L62" s="24">
        <v>20.9995860419</v>
      </c>
      <c r="M62" s="24">
        <v>42.0079177971</v>
      </c>
      <c r="N62" s="24">
        <v>125.0229711795</v>
      </c>
      <c r="P62" s="26">
        <f t="shared" si="2"/>
        <v>0.0004139581</v>
      </c>
      <c r="Q62" s="26">
        <f t="shared" ref="Q62:R62" si="60">C62-M62</f>
        <v>-0.0079177971</v>
      </c>
      <c r="R62" s="26">
        <f t="shared" si="60"/>
        <v>-0.0229711795</v>
      </c>
      <c r="T62" s="2">
        <f t="shared" si="4"/>
        <v>0.02430098681</v>
      </c>
    </row>
    <row r="63">
      <c r="A63" s="8">
        <v>59.0</v>
      </c>
      <c r="B63" s="24">
        <v>20.0</v>
      </c>
      <c r="C63" s="24">
        <v>3.0</v>
      </c>
      <c r="D63" s="24">
        <v>138.0</v>
      </c>
      <c r="E63" s="24">
        <v>47.0</v>
      </c>
      <c r="F63" s="24">
        <v>57.0</v>
      </c>
      <c r="G63" s="24">
        <v>27.0</v>
      </c>
      <c r="H63" s="24">
        <v>78.0</v>
      </c>
      <c r="I63" s="24">
        <v>65.0</v>
      </c>
      <c r="J63" s="24">
        <v>28.0</v>
      </c>
      <c r="K63" s="24"/>
      <c r="L63" s="24">
        <v>19.9904813345</v>
      </c>
      <c r="M63" s="24">
        <v>3.0221069647</v>
      </c>
      <c r="N63" s="24">
        <v>138.0101931635</v>
      </c>
      <c r="P63" s="26">
        <f t="shared" si="2"/>
        <v>0.0095186655</v>
      </c>
      <c r="Q63" s="26">
        <f t="shared" ref="Q63:R63" si="61">C63-M63</f>
        <v>-0.0221069647</v>
      </c>
      <c r="R63" s="26">
        <f t="shared" si="61"/>
        <v>-0.0101931635</v>
      </c>
      <c r="T63" s="2">
        <f t="shared" si="4"/>
        <v>0.02613854363</v>
      </c>
    </row>
    <row r="64">
      <c r="A64" s="8">
        <v>60.0</v>
      </c>
      <c r="B64" s="24">
        <v>75.0</v>
      </c>
      <c r="C64" s="24">
        <v>18.0</v>
      </c>
      <c r="D64" s="24">
        <v>158.0</v>
      </c>
      <c r="E64" s="24">
        <v>23.0</v>
      </c>
      <c r="F64" s="24">
        <v>20.0</v>
      </c>
      <c r="G64" s="24">
        <v>18.0</v>
      </c>
      <c r="H64" s="24">
        <v>110.0</v>
      </c>
      <c r="I64" s="24">
        <v>89.0</v>
      </c>
      <c r="J64" s="24">
        <v>20.0</v>
      </c>
      <c r="K64" s="24"/>
      <c r="L64" s="24">
        <v>74.9910580256</v>
      </c>
      <c r="M64" s="24">
        <v>18.0155901809</v>
      </c>
      <c r="N64" s="24">
        <v>158.0059094581</v>
      </c>
      <c r="P64" s="26">
        <f t="shared" si="2"/>
        <v>0.0089419744</v>
      </c>
      <c r="Q64" s="26">
        <f t="shared" ref="Q64:R64" si="62">C64-M64</f>
        <v>-0.0155901809</v>
      </c>
      <c r="R64" s="26">
        <f t="shared" si="62"/>
        <v>-0.0059094581</v>
      </c>
      <c r="T64" s="2">
        <f t="shared" si="4"/>
        <v>0.01891915277</v>
      </c>
    </row>
    <row r="65">
      <c r="A65" s="8">
        <v>61.0</v>
      </c>
      <c r="B65" s="24">
        <v>74.0</v>
      </c>
      <c r="C65" s="24">
        <v>74.0</v>
      </c>
      <c r="D65" s="24">
        <v>127.0</v>
      </c>
      <c r="E65" s="24">
        <v>67.0</v>
      </c>
      <c r="F65" s="24">
        <v>54.0</v>
      </c>
      <c r="G65" s="24">
        <v>9.0</v>
      </c>
      <c r="H65" s="24">
        <v>93.0</v>
      </c>
      <c r="I65" s="24">
        <v>100.0</v>
      </c>
      <c r="J65" s="24">
        <v>10.0</v>
      </c>
      <c r="K65" s="24"/>
      <c r="L65" s="24">
        <v>73.9865771615</v>
      </c>
      <c r="M65" s="24">
        <v>74.0090248099</v>
      </c>
      <c r="N65" s="24">
        <v>126.9599064983</v>
      </c>
      <c r="P65" s="26">
        <f t="shared" si="2"/>
        <v>0.0134228385</v>
      </c>
      <c r="Q65" s="26">
        <f t="shared" ref="Q65:R65" si="63">C65-M65</f>
        <v>-0.0090248099</v>
      </c>
      <c r="R65" s="26">
        <f t="shared" si="63"/>
        <v>0.0400935017</v>
      </c>
      <c r="T65" s="2">
        <f t="shared" si="4"/>
        <v>0.0432331894</v>
      </c>
    </row>
    <row r="66">
      <c r="A66" s="8">
        <v>62.0</v>
      </c>
      <c r="B66" s="24">
        <v>13.0</v>
      </c>
      <c r="C66" s="24">
        <v>4.0</v>
      </c>
      <c r="D66" s="24">
        <v>168.0</v>
      </c>
      <c r="E66" s="24">
        <v>59.0</v>
      </c>
      <c r="F66" s="24">
        <v>30.0</v>
      </c>
      <c r="G66" s="24">
        <v>19.0</v>
      </c>
      <c r="H66" s="24">
        <v>73.0</v>
      </c>
      <c r="I66" s="24">
        <v>81.0</v>
      </c>
      <c r="J66" s="24">
        <v>20.0</v>
      </c>
      <c r="K66" s="24"/>
      <c r="L66" s="24">
        <v>12.9843619793</v>
      </c>
      <c r="M66" s="24">
        <v>3.9900832257</v>
      </c>
      <c r="N66" s="24">
        <v>167.9908752001</v>
      </c>
      <c r="P66" s="26">
        <f t="shared" si="2"/>
        <v>0.0156380207</v>
      </c>
      <c r="Q66" s="26">
        <f t="shared" ref="Q66:R66" si="64">C66-M66</f>
        <v>0.0099167743</v>
      </c>
      <c r="R66" s="26">
        <f t="shared" si="64"/>
        <v>0.0091247999</v>
      </c>
      <c r="T66" s="2">
        <f t="shared" si="4"/>
        <v>0.02064345119</v>
      </c>
    </row>
    <row r="67">
      <c r="A67" s="8">
        <v>63.0</v>
      </c>
      <c r="B67" s="24">
        <v>25.0</v>
      </c>
      <c r="C67" s="24">
        <v>61.0</v>
      </c>
      <c r="D67" s="24">
        <v>126.0</v>
      </c>
      <c r="E67" s="24">
        <v>9.0</v>
      </c>
      <c r="F67" s="24">
        <v>73.0</v>
      </c>
      <c r="G67" s="24">
        <v>21.0</v>
      </c>
      <c r="H67" s="24">
        <v>99.0</v>
      </c>
      <c r="I67" s="24">
        <v>84.0</v>
      </c>
      <c r="J67" s="24">
        <v>11.0</v>
      </c>
      <c r="K67" s="24"/>
      <c r="L67" s="24">
        <v>24.9744826982</v>
      </c>
      <c r="M67" s="24">
        <v>61.0211726094</v>
      </c>
      <c r="N67" s="24">
        <v>126.0103186424</v>
      </c>
      <c r="P67" s="26">
        <f t="shared" si="2"/>
        <v>0.0255173018</v>
      </c>
      <c r="Q67" s="26">
        <f t="shared" ref="Q67:R67" si="65">C67-M67</f>
        <v>-0.0211726094</v>
      </c>
      <c r="R67" s="26">
        <f t="shared" si="65"/>
        <v>-0.0103186424</v>
      </c>
      <c r="T67" s="2">
        <f t="shared" si="4"/>
        <v>0.03472587596</v>
      </c>
    </row>
    <row r="68">
      <c r="A68" s="8">
        <v>64.0</v>
      </c>
      <c r="B68" s="24">
        <v>28.0</v>
      </c>
      <c r="C68" s="24">
        <v>36.0</v>
      </c>
      <c r="D68" s="24">
        <v>146.0</v>
      </c>
      <c r="E68" s="24">
        <v>36.0</v>
      </c>
      <c r="F68" s="24">
        <v>64.0</v>
      </c>
      <c r="G68" s="24">
        <v>8.0</v>
      </c>
      <c r="H68" s="24">
        <v>87.0</v>
      </c>
      <c r="I68" s="24">
        <v>79.0</v>
      </c>
      <c r="J68" s="24">
        <v>12.0</v>
      </c>
      <c r="K68" s="24"/>
      <c r="L68" s="24">
        <v>27.9755420349</v>
      </c>
      <c r="M68" s="24">
        <v>36.0494028761</v>
      </c>
      <c r="N68" s="24">
        <v>146.0012554475</v>
      </c>
      <c r="P68" s="26">
        <f t="shared" si="2"/>
        <v>0.0244579651</v>
      </c>
      <c r="Q68" s="26">
        <f t="shared" ref="Q68:R68" si="66">C68-M68</f>
        <v>-0.0494028761</v>
      </c>
      <c r="R68" s="26">
        <f t="shared" si="66"/>
        <v>-0.0012554475</v>
      </c>
      <c r="T68" s="2">
        <f t="shared" si="4"/>
        <v>0.05513993446</v>
      </c>
    </row>
    <row r="69">
      <c r="A69" s="8">
        <v>65.0</v>
      </c>
      <c r="B69" s="24">
        <v>20.0</v>
      </c>
      <c r="C69" s="24">
        <v>77.0</v>
      </c>
      <c r="D69" s="24">
        <v>156.0</v>
      </c>
      <c r="E69" s="24">
        <v>57.0</v>
      </c>
      <c r="F69" s="24">
        <v>18.0</v>
      </c>
      <c r="G69" s="24">
        <v>18.0</v>
      </c>
      <c r="H69" s="24">
        <v>76.0</v>
      </c>
      <c r="I69" s="24">
        <v>113.0</v>
      </c>
      <c r="J69" s="24">
        <v>27.0</v>
      </c>
      <c r="K69" s="24"/>
      <c r="L69" s="24">
        <v>19.9815065304</v>
      </c>
      <c r="M69" s="24">
        <v>77.0356806729</v>
      </c>
      <c r="N69" s="24">
        <v>155.9812459768</v>
      </c>
      <c r="P69" s="26">
        <f t="shared" si="2"/>
        <v>0.0184934696</v>
      </c>
      <c r="Q69" s="26">
        <f t="shared" ref="Q69:R69" si="67">C69-M69</f>
        <v>-0.0356806729</v>
      </c>
      <c r="R69" s="26">
        <f t="shared" si="67"/>
        <v>0.0187540232</v>
      </c>
      <c r="T69" s="2">
        <f t="shared" si="4"/>
        <v>0.04434898221</v>
      </c>
    </row>
    <row r="70">
      <c r="A70" s="8">
        <v>66.0</v>
      </c>
      <c r="B70" s="24">
        <v>35.0</v>
      </c>
      <c r="C70" s="24">
        <v>34.0</v>
      </c>
      <c r="D70" s="24">
        <v>109.0</v>
      </c>
      <c r="E70" s="24">
        <v>31.0</v>
      </c>
      <c r="F70" s="24">
        <v>8.0</v>
      </c>
      <c r="G70" s="24">
        <v>7.0</v>
      </c>
      <c r="H70" s="24">
        <v>92.0</v>
      </c>
      <c r="I70" s="24">
        <v>104.0</v>
      </c>
      <c r="J70" s="24">
        <v>15.0</v>
      </c>
      <c r="K70" s="24"/>
      <c r="L70" s="24">
        <v>34.9863827893</v>
      </c>
      <c r="M70" s="24">
        <v>34.0886063032</v>
      </c>
      <c r="N70" s="24">
        <v>109.0076958843</v>
      </c>
      <c r="P70" s="26">
        <f t="shared" si="2"/>
        <v>0.0136172107</v>
      </c>
      <c r="Q70" s="26">
        <f t="shared" ref="Q70:R70" si="68">C70-M70</f>
        <v>-0.0886063032</v>
      </c>
      <c r="R70" s="26">
        <f t="shared" si="68"/>
        <v>-0.0076958843</v>
      </c>
      <c r="T70" s="2">
        <f t="shared" si="4"/>
        <v>0.08997628593</v>
      </c>
    </row>
    <row r="71">
      <c r="A71" s="8">
        <v>67.0</v>
      </c>
      <c r="B71" s="24">
        <v>14.0</v>
      </c>
      <c r="C71" s="24">
        <v>71.0</v>
      </c>
      <c r="D71" s="24">
        <v>156.0</v>
      </c>
      <c r="E71" s="24">
        <v>55.0</v>
      </c>
      <c r="F71" s="24">
        <v>62.0</v>
      </c>
      <c r="G71" s="24">
        <v>5.0</v>
      </c>
      <c r="H71" s="24">
        <v>75.0</v>
      </c>
      <c r="I71" s="24">
        <v>93.0</v>
      </c>
      <c r="J71" s="24">
        <v>16.0</v>
      </c>
      <c r="K71" s="24"/>
      <c r="L71" s="24">
        <v>14.0035482228</v>
      </c>
      <c r="M71" s="24">
        <v>71.0072546994</v>
      </c>
      <c r="N71" s="24">
        <v>156.0168240716</v>
      </c>
      <c r="P71" s="26">
        <f t="shared" si="2"/>
        <v>-0.0035482228</v>
      </c>
      <c r="Q71" s="26">
        <f t="shared" ref="Q71:R71" si="69">C71-M71</f>
        <v>-0.0072546994</v>
      </c>
      <c r="R71" s="26">
        <f t="shared" si="69"/>
        <v>-0.0168240716</v>
      </c>
      <c r="T71" s="2">
        <f t="shared" si="4"/>
        <v>0.01866199168</v>
      </c>
    </row>
    <row r="72">
      <c r="A72" s="8">
        <v>68.0</v>
      </c>
      <c r="B72" s="24">
        <v>9.0</v>
      </c>
      <c r="C72" s="24">
        <v>50.0</v>
      </c>
      <c r="D72" s="24">
        <v>109.0</v>
      </c>
      <c r="E72" s="24">
        <v>10.0</v>
      </c>
      <c r="F72" s="24">
        <v>79.0</v>
      </c>
      <c r="G72" s="24">
        <v>25.0</v>
      </c>
      <c r="H72" s="24">
        <v>89.0</v>
      </c>
      <c r="I72" s="24">
        <v>71.0</v>
      </c>
      <c r="J72" s="24">
        <v>19.0</v>
      </c>
      <c r="K72" s="24"/>
      <c r="L72" s="24">
        <v>8.9956519133</v>
      </c>
      <c r="M72" s="24">
        <v>50.0382619053</v>
      </c>
      <c r="N72" s="24">
        <v>109.0245891727</v>
      </c>
      <c r="P72" s="26">
        <f t="shared" si="2"/>
        <v>0.0043480867</v>
      </c>
      <c r="Q72" s="26">
        <f t="shared" ref="Q72:R72" si="70">C72-M72</f>
        <v>-0.0382619053</v>
      </c>
      <c r="R72" s="26">
        <f t="shared" si="70"/>
        <v>-0.0245891727</v>
      </c>
      <c r="T72" s="2">
        <f t="shared" si="4"/>
        <v>0.04568924019</v>
      </c>
    </row>
    <row r="73">
      <c r="A73" s="8">
        <v>69.0</v>
      </c>
      <c r="B73" s="24">
        <v>10.0</v>
      </c>
      <c r="C73" s="24">
        <v>15.0</v>
      </c>
      <c r="D73" s="24">
        <v>164.0</v>
      </c>
      <c r="E73" s="24">
        <v>34.0</v>
      </c>
      <c r="F73" s="24">
        <v>19.0</v>
      </c>
      <c r="G73" s="24">
        <v>26.0</v>
      </c>
      <c r="H73" s="24">
        <v>80.0</v>
      </c>
      <c r="I73" s="24">
        <v>88.0</v>
      </c>
      <c r="J73" s="24">
        <v>10.0</v>
      </c>
      <c r="K73" s="24"/>
      <c r="L73" s="24">
        <v>9.9615793098</v>
      </c>
      <c r="M73" s="24">
        <v>15.0349264786</v>
      </c>
      <c r="N73" s="24">
        <v>163.9760284765</v>
      </c>
      <c r="P73" s="26">
        <f t="shared" si="2"/>
        <v>0.0384206902</v>
      </c>
      <c r="Q73" s="26">
        <f t="shared" ref="Q73:R73" si="71">C73-M73</f>
        <v>-0.0349264786</v>
      </c>
      <c r="R73" s="26">
        <f t="shared" si="71"/>
        <v>0.0239715235</v>
      </c>
      <c r="T73" s="2">
        <f t="shared" si="4"/>
        <v>0.05718952948</v>
      </c>
    </row>
    <row r="74">
      <c r="A74" s="8">
        <v>70.0</v>
      </c>
      <c r="B74" s="24">
        <v>47.0</v>
      </c>
      <c r="C74" s="24">
        <v>65.0</v>
      </c>
      <c r="D74" s="24">
        <v>108.0</v>
      </c>
      <c r="E74" s="24">
        <v>60.0</v>
      </c>
      <c r="F74" s="24">
        <v>55.0</v>
      </c>
      <c r="G74" s="24">
        <v>2.0</v>
      </c>
      <c r="H74" s="24">
        <v>83.0</v>
      </c>
      <c r="I74" s="24">
        <v>95.0</v>
      </c>
      <c r="J74" s="24">
        <v>9.0</v>
      </c>
      <c r="K74" s="24"/>
      <c r="L74" s="24">
        <v>46.9986517802</v>
      </c>
      <c r="M74" s="24">
        <v>65.043610623</v>
      </c>
      <c r="N74" s="24">
        <v>108.0101242376</v>
      </c>
      <c r="P74" s="26">
        <f t="shared" si="2"/>
        <v>0.0013482198</v>
      </c>
      <c r="Q74" s="26">
        <f t="shared" ref="Q74:R74" si="72">C74-M74</f>
        <v>-0.043610623</v>
      </c>
      <c r="R74" s="26">
        <f t="shared" si="72"/>
        <v>-0.0101242376</v>
      </c>
      <c r="T74" s="2">
        <f t="shared" si="4"/>
        <v>0.04479067227</v>
      </c>
    </row>
    <row r="75">
      <c r="A75" s="8">
        <v>71.0</v>
      </c>
      <c r="B75" s="24">
        <v>4.0</v>
      </c>
      <c r="C75" s="24">
        <v>11.0</v>
      </c>
      <c r="D75" s="24">
        <v>147.0</v>
      </c>
      <c r="E75" s="24">
        <v>14.0</v>
      </c>
      <c r="F75" s="24">
        <v>52.0</v>
      </c>
      <c r="G75" s="24">
        <v>21.0</v>
      </c>
      <c r="H75" s="24">
        <v>86.0</v>
      </c>
      <c r="I75" s="24">
        <v>72.0</v>
      </c>
      <c r="J75" s="24">
        <v>18.0</v>
      </c>
      <c r="K75" s="24"/>
      <c r="L75" s="24">
        <v>3.9613510166</v>
      </c>
      <c r="M75" s="24">
        <v>11.0434800782</v>
      </c>
      <c r="N75" s="24">
        <v>146.9678229134</v>
      </c>
      <c r="P75" s="26">
        <f t="shared" si="2"/>
        <v>0.0386489834</v>
      </c>
      <c r="Q75" s="26">
        <f t="shared" ref="Q75:R75" si="73">C75-M75</f>
        <v>-0.0434800782</v>
      </c>
      <c r="R75" s="26">
        <f t="shared" si="73"/>
        <v>0.0321770866</v>
      </c>
      <c r="T75" s="2">
        <f t="shared" si="4"/>
        <v>0.0664802679</v>
      </c>
    </row>
    <row r="76">
      <c r="A76" s="8">
        <v>72.0</v>
      </c>
      <c r="B76" s="24">
        <v>20.0</v>
      </c>
      <c r="C76" s="24">
        <v>23.0</v>
      </c>
      <c r="D76" s="24">
        <v>129.0</v>
      </c>
      <c r="E76" s="24">
        <v>53.0</v>
      </c>
      <c r="F76" s="24">
        <v>63.0</v>
      </c>
      <c r="G76" s="24">
        <v>23.0</v>
      </c>
      <c r="H76" s="24">
        <v>74.0</v>
      </c>
      <c r="I76" s="24">
        <v>70.0</v>
      </c>
      <c r="J76" s="24">
        <v>26.0</v>
      </c>
      <c r="K76" s="24"/>
      <c r="L76" s="24">
        <v>19.9864733209</v>
      </c>
      <c r="M76" s="24">
        <v>23.0143906428</v>
      </c>
      <c r="N76" s="24">
        <v>128.9707474083</v>
      </c>
      <c r="P76" s="26">
        <f t="shared" si="2"/>
        <v>0.0135266791</v>
      </c>
      <c r="Q76" s="26">
        <f t="shared" ref="Q76:R76" si="74">C76-M76</f>
        <v>-0.0143906428</v>
      </c>
      <c r="R76" s="26">
        <f t="shared" si="74"/>
        <v>0.0292525917</v>
      </c>
      <c r="T76" s="2">
        <f t="shared" si="4"/>
        <v>0.03529554885</v>
      </c>
    </row>
    <row r="77">
      <c r="A77" s="8">
        <v>73.0</v>
      </c>
      <c r="B77" s="24">
        <v>10.0</v>
      </c>
      <c r="C77" s="24">
        <v>70.0</v>
      </c>
      <c r="D77" s="24">
        <v>129.0</v>
      </c>
      <c r="E77" s="24">
        <v>48.0</v>
      </c>
      <c r="F77" s="24">
        <v>7.0</v>
      </c>
      <c r="G77" s="24">
        <v>4.0</v>
      </c>
      <c r="H77" s="24">
        <v>75.0</v>
      </c>
      <c r="I77" s="24">
        <v>116.0</v>
      </c>
      <c r="J77" s="24">
        <v>31.0</v>
      </c>
      <c r="K77" s="24"/>
      <c r="L77" s="24">
        <v>9.9869639362</v>
      </c>
      <c r="M77" s="24">
        <v>70.042693091</v>
      </c>
      <c r="N77" s="24">
        <v>129.0040460911</v>
      </c>
      <c r="P77" s="26">
        <f t="shared" si="2"/>
        <v>0.0130360638</v>
      </c>
      <c r="Q77" s="26">
        <f t="shared" ref="Q77:R77" si="75">C77-M77</f>
        <v>-0.042693091</v>
      </c>
      <c r="R77" s="26">
        <f t="shared" si="75"/>
        <v>-0.0040460911</v>
      </c>
      <c r="T77" s="2">
        <f t="shared" si="4"/>
        <v>0.04482197934</v>
      </c>
    </row>
    <row r="78">
      <c r="A78" s="8">
        <v>74.0</v>
      </c>
      <c r="B78" s="24">
        <v>29.0</v>
      </c>
      <c r="C78" s="24">
        <v>8.0</v>
      </c>
      <c r="D78" s="24">
        <v>167.0</v>
      </c>
      <c r="E78" s="24">
        <v>4.0</v>
      </c>
      <c r="F78" s="24">
        <v>37.0</v>
      </c>
      <c r="G78" s="24">
        <v>1.0</v>
      </c>
      <c r="H78" s="24">
        <v>98.0</v>
      </c>
      <c r="I78" s="24">
        <v>80.0</v>
      </c>
      <c r="J78" s="24">
        <v>13.0</v>
      </c>
      <c r="K78" s="24"/>
      <c r="L78" s="24">
        <v>28.9870955714</v>
      </c>
      <c r="M78" s="24">
        <v>8.016588407</v>
      </c>
      <c r="N78" s="24">
        <v>167.0021289181</v>
      </c>
      <c r="P78" s="26">
        <f t="shared" si="2"/>
        <v>0.0129044286</v>
      </c>
      <c r="Q78" s="26">
        <f t="shared" ref="Q78:R78" si="76">C78-M78</f>
        <v>-0.016588407</v>
      </c>
      <c r="R78" s="26">
        <f t="shared" si="76"/>
        <v>-0.0021289181</v>
      </c>
      <c r="T78" s="2">
        <f t="shared" si="4"/>
        <v>0.02112419979</v>
      </c>
    </row>
    <row r="79">
      <c r="A79" s="8">
        <v>75.0</v>
      </c>
      <c r="B79" s="24">
        <v>20.0</v>
      </c>
      <c r="C79" s="24">
        <v>22.0</v>
      </c>
      <c r="D79" s="24">
        <v>100.0</v>
      </c>
      <c r="E79" s="24">
        <v>12.0</v>
      </c>
      <c r="F79" s="24">
        <v>64.0</v>
      </c>
      <c r="G79" s="24">
        <v>17.0</v>
      </c>
      <c r="H79" s="24">
        <v>95.0</v>
      </c>
      <c r="I79" s="24">
        <v>63.0</v>
      </c>
      <c r="J79" s="24">
        <v>27.0</v>
      </c>
      <c r="K79" s="24"/>
      <c r="L79" s="24">
        <v>20.0171150307</v>
      </c>
      <c r="M79" s="24">
        <v>22.0372683705</v>
      </c>
      <c r="N79" s="24">
        <v>100.0109999245</v>
      </c>
      <c r="P79" s="26">
        <f t="shared" si="2"/>
        <v>-0.0171150307</v>
      </c>
      <c r="Q79" s="26">
        <f t="shared" ref="Q79:R79" si="77">C79-M79</f>
        <v>-0.0372683705</v>
      </c>
      <c r="R79" s="26">
        <f t="shared" si="77"/>
        <v>-0.0109999245</v>
      </c>
      <c r="T79" s="2">
        <f t="shared" si="4"/>
        <v>0.0424600289</v>
      </c>
    </row>
    <row r="80">
      <c r="A80" s="8">
        <v>76.0</v>
      </c>
      <c r="B80" s="24">
        <v>41.0</v>
      </c>
      <c r="C80" s="24">
        <v>47.0</v>
      </c>
      <c r="D80" s="24">
        <v>139.0</v>
      </c>
      <c r="E80" s="24">
        <v>10.0</v>
      </c>
      <c r="F80" s="24">
        <v>3.0</v>
      </c>
      <c r="G80" s="24">
        <v>6.0</v>
      </c>
      <c r="H80" s="24">
        <v>102.0</v>
      </c>
      <c r="I80" s="24">
        <v>108.0</v>
      </c>
      <c r="J80" s="24">
        <v>22.0</v>
      </c>
      <c r="K80" s="24"/>
      <c r="L80" s="24">
        <v>41.0045531025</v>
      </c>
      <c r="M80" s="24">
        <v>47.0322788619</v>
      </c>
      <c r="N80" s="24">
        <v>138.9928510167</v>
      </c>
      <c r="P80" s="26">
        <f t="shared" si="2"/>
        <v>-0.0045531025</v>
      </c>
      <c r="Q80" s="26">
        <f t="shared" ref="Q80:R80" si="78">C80-M80</f>
        <v>-0.0322788619</v>
      </c>
      <c r="R80" s="26">
        <f t="shared" si="78"/>
        <v>0.0071489833</v>
      </c>
      <c r="T80" s="2">
        <f t="shared" si="4"/>
        <v>0.0333730974</v>
      </c>
    </row>
    <row r="81">
      <c r="A81" s="8">
        <v>77.0</v>
      </c>
      <c r="B81" s="24">
        <v>74.0</v>
      </c>
      <c r="C81" s="24">
        <v>71.0</v>
      </c>
      <c r="D81" s="24">
        <v>152.0</v>
      </c>
      <c r="E81" s="24">
        <v>6.0</v>
      </c>
      <c r="F81" s="24">
        <v>40.0</v>
      </c>
      <c r="G81" s="24">
        <v>8.0</v>
      </c>
      <c r="H81" s="24">
        <v>115.0</v>
      </c>
      <c r="I81" s="24">
        <v>101.0</v>
      </c>
      <c r="J81" s="24">
        <v>27.0</v>
      </c>
      <c r="K81" s="24"/>
      <c r="L81" s="24">
        <v>74.013600338</v>
      </c>
      <c r="M81" s="24">
        <v>70.9980046121</v>
      </c>
      <c r="N81" s="24">
        <v>152.0241981206</v>
      </c>
      <c r="P81" s="26">
        <f t="shared" si="2"/>
        <v>-0.013600338</v>
      </c>
      <c r="Q81" s="26">
        <f t="shared" ref="Q81:R81" si="79">C81-M81</f>
        <v>0.0019953879</v>
      </c>
      <c r="R81" s="26">
        <f t="shared" si="79"/>
        <v>-0.0241981206</v>
      </c>
      <c r="T81" s="2">
        <f t="shared" si="4"/>
        <v>0.02782983664</v>
      </c>
    </row>
    <row r="82">
      <c r="A82" s="8">
        <v>78.0</v>
      </c>
      <c r="B82" s="24">
        <v>73.0</v>
      </c>
      <c r="C82" s="24">
        <v>21.0</v>
      </c>
      <c r="D82" s="24">
        <v>125.0</v>
      </c>
      <c r="E82" s="24">
        <v>45.0</v>
      </c>
      <c r="F82" s="24">
        <v>18.0</v>
      </c>
      <c r="G82" s="24">
        <v>29.0</v>
      </c>
      <c r="H82" s="24">
        <v>106.0</v>
      </c>
      <c r="I82" s="24">
        <v>92.0</v>
      </c>
      <c r="J82" s="24">
        <v>16.0</v>
      </c>
      <c r="K82" s="24"/>
      <c r="L82" s="24">
        <v>72.9748961564</v>
      </c>
      <c r="M82" s="24">
        <v>21.0180116886</v>
      </c>
      <c r="N82" s="24">
        <v>125.0058864925</v>
      </c>
      <c r="P82" s="26">
        <f t="shared" si="2"/>
        <v>0.0251038436</v>
      </c>
      <c r="Q82" s="26">
        <f t="shared" ref="Q82:R82" si="80">C82-M82</f>
        <v>-0.0180116886</v>
      </c>
      <c r="R82" s="26">
        <f t="shared" si="80"/>
        <v>-0.0058864925</v>
      </c>
      <c r="T82" s="2">
        <f t="shared" si="4"/>
        <v>0.0314527373</v>
      </c>
    </row>
    <row r="83">
      <c r="A83" s="8">
        <v>79.0</v>
      </c>
      <c r="B83" s="24">
        <v>74.0</v>
      </c>
      <c r="C83" s="24">
        <v>25.0</v>
      </c>
      <c r="D83" s="24">
        <v>144.0</v>
      </c>
      <c r="E83" s="24">
        <v>17.0</v>
      </c>
      <c r="F83" s="24">
        <v>52.0</v>
      </c>
      <c r="G83" s="24">
        <v>21.0</v>
      </c>
      <c r="H83" s="24">
        <v>114.0</v>
      </c>
      <c r="I83" s="24">
        <v>79.0</v>
      </c>
      <c r="J83" s="24">
        <v>27.0</v>
      </c>
      <c r="K83" s="24"/>
      <c r="L83" s="24">
        <v>73.9885217796</v>
      </c>
      <c r="M83" s="24">
        <v>25.0301357638</v>
      </c>
      <c r="N83" s="24">
        <v>144.006746202</v>
      </c>
      <c r="P83" s="26">
        <f t="shared" si="2"/>
        <v>0.0114782204</v>
      </c>
      <c r="Q83" s="26">
        <f t="shared" ref="Q83:R83" si="81">C83-M83</f>
        <v>-0.0301357638</v>
      </c>
      <c r="R83" s="26">
        <f t="shared" si="81"/>
        <v>-0.006746202</v>
      </c>
      <c r="T83" s="2">
        <f t="shared" si="4"/>
        <v>0.03294578948</v>
      </c>
    </row>
    <row r="84">
      <c r="A84" s="8">
        <v>80.0</v>
      </c>
      <c r="B84" s="24">
        <v>56.0</v>
      </c>
      <c r="C84" s="24">
        <v>10.0</v>
      </c>
      <c r="D84" s="24">
        <v>131.0</v>
      </c>
      <c r="E84" s="24">
        <v>61.0</v>
      </c>
      <c r="F84" s="24">
        <v>72.0</v>
      </c>
      <c r="G84" s="24">
        <v>0.0</v>
      </c>
      <c r="H84" s="24">
        <v>88.0</v>
      </c>
      <c r="I84" s="24">
        <v>65.0</v>
      </c>
      <c r="J84" s="24">
        <v>25.0</v>
      </c>
      <c r="K84" s="24"/>
      <c r="L84" s="24">
        <v>55.9707382402</v>
      </c>
      <c r="M84" s="24">
        <v>10.0583540632</v>
      </c>
      <c r="N84" s="24">
        <v>130.960238919</v>
      </c>
      <c r="P84" s="26">
        <f t="shared" si="2"/>
        <v>0.0292617598</v>
      </c>
      <c r="Q84" s="26">
        <f t="shared" ref="Q84:R84" si="82">C84-M84</f>
        <v>-0.0583540632</v>
      </c>
      <c r="R84" s="26">
        <f t="shared" si="82"/>
        <v>0.039761081</v>
      </c>
      <c r="T84" s="2">
        <f t="shared" si="4"/>
        <v>0.07643553389</v>
      </c>
    </row>
    <row r="85">
      <c r="A85" s="8">
        <v>81.0</v>
      </c>
      <c r="B85" s="24">
        <v>74.0</v>
      </c>
      <c r="C85" s="24">
        <v>41.0</v>
      </c>
      <c r="D85" s="24">
        <v>146.0</v>
      </c>
      <c r="E85" s="24">
        <v>9.0</v>
      </c>
      <c r="F85" s="24">
        <v>14.0</v>
      </c>
      <c r="G85" s="24">
        <v>6.0</v>
      </c>
      <c r="H85" s="24">
        <v>115.0</v>
      </c>
      <c r="I85" s="24">
        <v>100.0</v>
      </c>
      <c r="J85" s="24">
        <v>27.0</v>
      </c>
      <c r="K85" s="24"/>
      <c r="L85" s="24">
        <v>74.0065622626</v>
      </c>
      <c r="M85" s="24">
        <v>41.005776336</v>
      </c>
      <c r="N85" s="24">
        <v>146.0231579935</v>
      </c>
      <c r="P85" s="26">
        <f t="shared" si="2"/>
        <v>-0.0065622626</v>
      </c>
      <c r="Q85" s="26">
        <f t="shared" ref="Q85:R85" si="83">C85-M85</f>
        <v>-0.005776336</v>
      </c>
      <c r="R85" s="26">
        <f t="shared" si="83"/>
        <v>-0.0231579935</v>
      </c>
      <c r="T85" s="2">
        <f t="shared" si="4"/>
        <v>0.02475322223</v>
      </c>
    </row>
    <row r="86">
      <c r="A86" s="8">
        <v>82.0</v>
      </c>
      <c r="B86" s="24">
        <v>55.0</v>
      </c>
      <c r="C86" s="24">
        <v>71.0</v>
      </c>
      <c r="D86" s="24">
        <v>145.0</v>
      </c>
      <c r="E86" s="24">
        <v>4.0</v>
      </c>
      <c r="F86" s="24">
        <v>65.0</v>
      </c>
      <c r="G86" s="24">
        <v>23.0</v>
      </c>
      <c r="H86" s="24">
        <v>113.0</v>
      </c>
      <c r="I86" s="24">
        <v>93.0</v>
      </c>
      <c r="J86" s="24">
        <v>23.0</v>
      </c>
      <c r="K86" s="24"/>
      <c r="L86" s="24">
        <v>54.9799510265</v>
      </c>
      <c r="M86" s="24">
        <v>71.0155134704</v>
      </c>
      <c r="N86" s="24">
        <v>144.9882948024</v>
      </c>
      <c r="P86" s="26">
        <f t="shared" si="2"/>
        <v>0.0200489735</v>
      </c>
      <c r="Q86" s="26">
        <f t="shared" ref="Q86:R86" si="84">C86-M86</f>
        <v>-0.0155134704</v>
      </c>
      <c r="R86" s="26">
        <f t="shared" si="84"/>
        <v>0.0117051976</v>
      </c>
      <c r="T86" s="2">
        <f t="shared" si="4"/>
        <v>0.0279220478</v>
      </c>
    </row>
    <row r="87">
      <c r="A87" s="8">
        <v>83.0</v>
      </c>
      <c r="B87" s="24">
        <v>62.0</v>
      </c>
      <c r="C87" s="24">
        <v>34.0</v>
      </c>
      <c r="D87" s="24">
        <v>127.0</v>
      </c>
      <c r="E87" s="24">
        <v>36.0</v>
      </c>
      <c r="F87" s="24">
        <v>74.0</v>
      </c>
      <c r="G87" s="24">
        <v>1.0</v>
      </c>
      <c r="H87" s="24">
        <v>101.0</v>
      </c>
      <c r="I87" s="24">
        <v>73.0</v>
      </c>
      <c r="J87" s="24">
        <v>21.0</v>
      </c>
      <c r="K87" s="24"/>
      <c r="L87" s="24">
        <v>61.9884456475</v>
      </c>
      <c r="M87" s="24">
        <v>34.0220377448</v>
      </c>
      <c r="N87" s="24">
        <v>127.0083981082</v>
      </c>
      <c r="P87" s="26">
        <f t="shared" si="2"/>
        <v>0.0115543525</v>
      </c>
      <c r="Q87" s="26">
        <f t="shared" ref="Q87:R87" si="85">C87-M87</f>
        <v>-0.0220377448</v>
      </c>
      <c r="R87" s="26">
        <f t="shared" si="85"/>
        <v>-0.0083981082</v>
      </c>
      <c r="T87" s="2">
        <f t="shared" si="4"/>
        <v>0.0262620159</v>
      </c>
    </row>
    <row r="88">
      <c r="A88" s="8">
        <v>84.0</v>
      </c>
      <c r="B88" s="24">
        <v>40.0</v>
      </c>
      <c r="C88" s="24">
        <v>30.0</v>
      </c>
      <c r="D88" s="24">
        <v>109.0</v>
      </c>
      <c r="E88" s="24">
        <v>47.0</v>
      </c>
      <c r="F88" s="24">
        <v>59.0</v>
      </c>
      <c r="G88" s="24">
        <v>2.0</v>
      </c>
      <c r="H88" s="24">
        <v>86.0</v>
      </c>
      <c r="I88" s="24">
        <v>75.0</v>
      </c>
      <c r="J88" s="24">
        <v>16.0</v>
      </c>
      <c r="K88" s="24"/>
      <c r="L88" s="24">
        <v>39.992558608</v>
      </c>
      <c r="M88" s="24">
        <v>30.0434721752</v>
      </c>
      <c r="N88" s="24">
        <v>108.9994024792</v>
      </c>
      <c r="P88" s="26">
        <f t="shared" si="2"/>
        <v>0.007441392</v>
      </c>
      <c r="Q88" s="26">
        <f t="shared" ref="Q88:R88" si="86">C88-M88</f>
        <v>-0.0434721752</v>
      </c>
      <c r="R88" s="26">
        <f t="shared" si="86"/>
        <v>0.0005975208</v>
      </c>
      <c r="T88" s="2">
        <f t="shared" si="4"/>
        <v>0.04410851803</v>
      </c>
    </row>
    <row r="89">
      <c r="A89" s="8">
        <v>85.0</v>
      </c>
      <c r="B89" s="24">
        <v>66.0</v>
      </c>
      <c r="C89" s="24">
        <v>73.0</v>
      </c>
      <c r="D89" s="24">
        <v>150.0</v>
      </c>
      <c r="E89" s="24">
        <v>71.0</v>
      </c>
      <c r="F89" s="24">
        <v>12.0</v>
      </c>
      <c r="G89" s="24">
        <v>1.0</v>
      </c>
      <c r="H89" s="24">
        <v>88.0</v>
      </c>
      <c r="I89" s="24">
        <v>112.0</v>
      </c>
      <c r="J89" s="24">
        <v>22.0</v>
      </c>
      <c r="K89" s="24"/>
      <c r="L89" s="24">
        <v>65.9979885083</v>
      </c>
      <c r="M89" s="24">
        <v>73.0509909453</v>
      </c>
      <c r="N89" s="24">
        <v>149.9990659034</v>
      </c>
      <c r="P89" s="26">
        <f t="shared" si="2"/>
        <v>0.0020114917</v>
      </c>
      <c r="Q89" s="26">
        <f t="shared" ref="Q89:R89" si="87">C89-M89</f>
        <v>-0.0509909453</v>
      </c>
      <c r="R89" s="26">
        <f t="shared" si="87"/>
        <v>0.0009340966</v>
      </c>
      <c r="T89" s="2">
        <f t="shared" si="4"/>
        <v>0.05103915299</v>
      </c>
    </row>
    <row r="90">
      <c r="A90" s="8">
        <v>86.0</v>
      </c>
      <c r="B90" s="24">
        <v>35.0</v>
      </c>
      <c r="C90" s="24">
        <v>43.0</v>
      </c>
      <c r="D90" s="24">
        <v>120.0</v>
      </c>
      <c r="E90" s="24">
        <v>62.0</v>
      </c>
      <c r="F90" s="24">
        <v>53.0</v>
      </c>
      <c r="G90" s="24">
        <v>24.0</v>
      </c>
      <c r="H90" s="24">
        <v>74.0</v>
      </c>
      <c r="I90" s="24">
        <v>84.0</v>
      </c>
      <c r="J90" s="24">
        <v>17.0</v>
      </c>
      <c r="K90" s="24"/>
      <c r="L90" s="24">
        <v>34.9943032264</v>
      </c>
      <c r="M90" s="24">
        <v>43.0030845429</v>
      </c>
      <c r="N90" s="24">
        <v>120.0045106859</v>
      </c>
      <c r="P90" s="26">
        <f t="shared" si="2"/>
        <v>0.0056967736</v>
      </c>
      <c r="Q90" s="26">
        <f t="shared" ref="Q90:R90" si="88">C90-M90</f>
        <v>-0.0030845429</v>
      </c>
      <c r="R90" s="26">
        <f t="shared" si="88"/>
        <v>-0.0045106859</v>
      </c>
      <c r="T90" s="2">
        <f t="shared" si="4"/>
        <v>0.007893916749</v>
      </c>
    </row>
    <row r="91">
      <c r="A91" s="8">
        <v>87.0</v>
      </c>
      <c r="B91" s="24">
        <v>51.0</v>
      </c>
      <c r="C91" s="24">
        <v>18.0</v>
      </c>
      <c r="D91" s="24">
        <v>107.0</v>
      </c>
      <c r="E91" s="24">
        <v>40.0</v>
      </c>
      <c r="F91" s="24">
        <v>30.0</v>
      </c>
      <c r="G91" s="24">
        <v>5.0</v>
      </c>
      <c r="H91" s="24">
        <v>96.0</v>
      </c>
      <c r="I91" s="24">
        <v>83.0</v>
      </c>
      <c r="J91" s="24">
        <v>9.0</v>
      </c>
      <c r="K91" s="24"/>
      <c r="L91" s="24">
        <v>50.9438303387</v>
      </c>
      <c r="M91" s="24">
        <v>18.0459586827</v>
      </c>
      <c r="N91" s="24">
        <v>106.9473189719</v>
      </c>
      <c r="P91" s="26">
        <f t="shared" si="2"/>
        <v>0.0561696613</v>
      </c>
      <c r="Q91" s="26">
        <f t="shared" ref="Q91:R91" si="89">C91-M91</f>
        <v>-0.0459586827</v>
      </c>
      <c r="R91" s="26">
        <f t="shared" si="89"/>
        <v>0.0526810281</v>
      </c>
      <c r="T91" s="2">
        <f t="shared" si="4"/>
        <v>0.08968010977</v>
      </c>
    </row>
    <row r="92">
      <c r="A92" s="8">
        <v>88.0</v>
      </c>
      <c r="B92" s="24">
        <v>35.0</v>
      </c>
      <c r="C92" s="24">
        <v>20.0</v>
      </c>
      <c r="D92" s="24">
        <v>108.0</v>
      </c>
      <c r="E92" s="24">
        <v>24.0</v>
      </c>
      <c r="F92" s="24">
        <v>14.0</v>
      </c>
      <c r="G92" s="24">
        <v>0.0</v>
      </c>
      <c r="H92" s="24">
        <v>96.0</v>
      </c>
      <c r="I92" s="24">
        <v>93.0</v>
      </c>
      <c r="J92" s="24">
        <v>7.0</v>
      </c>
      <c r="K92" s="24"/>
      <c r="L92" s="24">
        <v>34.997727194</v>
      </c>
      <c r="M92" s="24">
        <v>20.026243993</v>
      </c>
      <c r="N92" s="24">
        <v>108.0161462325</v>
      </c>
      <c r="P92" s="26">
        <f t="shared" si="2"/>
        <v>0.002272806</v>
      </c>
      <c r="Q92" s="26">
        <f t="shared" ref="Q92:R92" si="90">C92-M92</f>
        <v>-0.026243993</v>
      </c>
      <c r="R92" s="26">
        <f t="shared" si="90"/>
        <v>-0.0161462325</v>
      </c>
      <c r="T92" s="2">
        <f t="shared" si="4"/>
        <v>0.03089682248</v>
      </c>
    </row>
    <row r="93">
      <c r="A93" s="8">
        <v>89.0</v>
      </c>
      <c r="B93" s="24">
        <v>77.0</v>
      </c>
      <c r="C93" s="24">
        <v>30.0</v>
      </c>
      <c r="D93" s="24">
        <v>108.0</v>
      </c>
      <c r="E93" s="24">
        <v>45.0</v>
      </c>
      <c r="F93" s="24">
        <v>48.0</v>
      </c>
      <c r="G93" s="24">
        <v>22.0</v>
      </c>
      <c r="H93" s="24">
        <v>110.0</v>
      </c>
      <c r="I93" s="24">
        <v>79.0</v>
      </c>
      <c r="J93" s="24">
        <v>23.0</v>
      </c>
      <c r="K93" s="24"/>
      <c r="L93" s="24">
        <v>77.003040718</v>
      </c>
      <c r="M93" s="24">
        <v>29.9962827516</v>
      </c>
      <c r="N93" s="24">
        <v>108.0415550193</v>
      </c>
      <c r="P93" s="26">
        <f t="shared" si="2"/>
        <v>-0.003040718</v>
      </c>
      <c r="Q93" s="26">
        <f t="shared" ref="Q93:R93" si="91">C93-M93</f>
        <v>0.0037172484</v>
      </c>
      <c r="R93" s="26">
        <f t="shared" si="91"/>
        <v>-0.0415550193</v>
      </c>
      <c r="T93" s="2">
        <f t="shared" si="4"/>
        <v>0.04183160923</v>
      </c>
    </row>
    <row r="94">
      <c r="A94" s="8">
        <v>90.0</v>
      </c>
      <c r="B94" s="24">
        <v>17.0</v>
      </c>
      <c r="C94" s="24">
        <v>12.0</v>
      </c>
      <c r="D94" s="24">
        <v>160.0</v>
      </c>
      <c r="E94" s="24">
        <v>20.0</v>
      </c>
      <c r="F94" s="24">
        <v>36.0</v>
      </c>
      <c r="G94" s="24">
        <v>9.0</v>
      </c>
      <c r="H94" s="24">
        <v>89.0</v>
      </c>
      <c r="I94" s="24">
        <v>81.0</v>
      </c>
      <c r="J94" s="24">
        <v>9.0</v>
      </c>
      <c r="K94" s="24"/>
      <c r="L94" s="24">
        <v>16.9739266234</v>
      </c>
      <c r="M94" s="24">
        <v>12.0269745019</v>
      </c>
      <c r="N94" s="24">
        <v>159.9816756002</v>
      </c>
      <c r="P94" s="26">
        <f t="shared" si="2"/>
        <v>0.0260733766</v>
      </c>
      <c r="Q94" s="26">
        <f t="shared" ref="Q94:R94" si="92">C94-M94</f>
        <v>-0.0269745019</v>
      </c>
      <c r="R94" s="26">
        <f t="shared" si="92"/>
        <v>0.0183243998</v>
      </c>
      <c r="T94" s="2">
        <f t="shared" si="4"/>
        <v>0.04175198616</v>
      </c>
    </row>
    <row r="95">
      <c r="A95" s="8">
        <v>91.0</v>
      </c>
      <c r="B95" s="24">
        <v>13.0</v>
      </c>
      <c r="C95" s="24">
        <v>59.0</v>
      </c>
      <c r="D95" s="24">
        <v>105.0</v>
      </c>
      <c r="E95" s="24">
        <v>16.0</v>
      </c>
      <c r="F95" s="24">
        <v>40.0</v>
      </c>
      <c r="G95" s="24">
        <v>24.0</v>
      </c>
      <c r="H95" s="24">
        <v>88.0</v>
      </c>
      <c r="I95" s="24">
        <v>103.0</v>
      </c>
      <c r="J95" s="24">
        <v>13.0</v>
      </c>
      <c r="K95" s="24"/>
      <c r="L95" s="24">
        <v>13.0171014919</v>
      </c>
      <c r="M95" s="24">
        <v>59.0136638043</v>
      </c>
      <c r="N95" s="24">
        <v>104.9875497486</v>
      </c>
      <c r="P95" s="26">
        <f t="shared" si="2"/>
        <v>-0.0171014919</v>
      </c>
      <c r="Q95" s="26">
        <f t="shared" ref="Q95:R95" si="93">C95-M95</f>
        <v>-0.0136638043</v>
      </c>
      <c r="R95" s="26">
        <f t="shared" si="93"/>
        <v>0.0124502514</v>
      </c>
      <c r="T95" s="2">
        <f t="shared" si="4"/>
        <v>0.02518271894</v>
      </c>
    </row>
    <row r="96">
      <c r="A96" s="8">
        <v>92.0</v>
      </c>
      <c r="B96" s="24">
        <v>5.0</v>
      </c>
      <c r="C96" s="24">
        <v>17.0</v>
      </c>
      <c r="D96" s="24">
        <v>152.0</v>
      </c>
      <c r="E96" s="24">
        <v>41.0</v>
      </c>
      <c r="F96" s="24">
        <v>64.0</v>
      </c>
      <c r="G96" s="24">
        <v>14.0</v>
      </c>
      <c r="H96" s="24">
        <v>76.0</v>
      </c>
      <c r="I96" s="24">
        <v>72.0</v>
      </c>
      <c r="J96" s="24">
        <v>23.0</v>
      </c>
      <c r="K96" s="24"/>
      <c r="L96" s="24">
        <v>4.942606341</v>
      </c>
      <c r="M96" s="24">
        <v>17.0206455985</v>
      </c>
      <c r="N96" s="24">
        <v>151.923135493</v>
      </c>
      <c r="P96" s="26">
        <f t="shared" si="2"/>
        <v>0.057393659</v>
      </c>
      <c r="Q96" s="26">
        <f t="shared" ref="Q96:R96" si="94">C96-M96</f>
        <v>-0.0206455985</v>
      </c>
      <c r="R96" s="26">
        <f t="shared" si="94"/>
        <v>0.076864507</v>
      </c>
      <c r="T96" s="2">
        <f t="shared" si="4"/>
        <v>0.09812453958</v>
      </c>
    </row>
    <row r="97">
      <c r="A97" s="8">
        <v>93.0</v>
      </c>
      <c r="B97" s="24">
        <v>75.0</v>
      </c>
      <c r="C97" s="24">
        <v>44.0</v>
      </c>
      <c r="D97" s="24">
        <v>169.0</v>
      </c>
      <c r="E97" s="24">
        <v>9.0</v>
      </c>
      <c r="F97" s="24">
        <v>62.0</v>
      </c>
      <c r="G97" s="24">
        <v>0.0</v>
      </c>
      <c r="H97" s="24">
        <v>111.0</v>
      </c>
      <c r="I97" s="24">
        <v>84.0</v>
      </c>
      <c r="J97" s="24">
        <v>22.0</v>
      </c>
      <c r="K97" s="24"/>
      <c r="L97" s="24">
        <v>74.9943832708</v>
      </c>
      <c r="M97" s="24">
        <v>44.0342987539</v>
      </c>
      <c r="N97" s="24">
        <v>169.0060833989</v>
      </c>
      <c r="P97" s="26">
        <f t="shared" si="2"/>
        <v>0.0056167292</v>
      </c>
      <c r="Q97" s="26">
        <f t="shared" ref="Q97:R97" si="95">C97-M97</f>
        <v>-0.0342987539</v>
      </c>
      <c r="R97" s="26">
        <f t="shared" si="95"/>
        <v>-0.0060833989</v>
      </c>
      <c r="T97" s="2">
        <f t="shared" si="4"/>
        <v>0.0352839894</v>
      </c>
    </row>
    <row r="98">
      <c r="A98" s="8">
        <v>94.0</v>
      </c>
      <c r="B98" s="24">
        <v>56.0</v>
      </c>
      <c r="C98" s="24">
        <v>78.0</v>
      </c>
      <c r="D98" s="24">
        <v>140.0</v>
      </c>
      <c r="E98" s="24">
        <v>61.0</v>
      </c>
      <c r="F98" s="24">
        <v>31.0</v>
      </c>
      <c r="G98" s="24">
        <v>11.0</v>
      </c>
      <c r="H98" s="24">
        <v>88.0</v>
      </c>
      <c r="I98" s="24">
        <v>110.0</v>
      </c>
      <c r="J98" s="24">
        <v>20.0</v>
      </c>
      <c r="K98" s="24"/>
      <c r="L98" s="24">
        <v>56.0071069965</v>
      </c>
      <c r="M98" s="24">
        <v>78.0322757233</v>
      </c>
      <c r="N98" s="24">
        <v>140.0186935275</v>
      </c>
      <c r="P98" s="26">
        <f t="shared" si="2"/>
        <v>-0.0071069965</v>
      </c>
      <c r="Q98" s="26">
        <f t="shared" ref="Q98:R98" si="96">C98-M98</f>
        <v>-0.0322757233</v>
      </c>
      <c r="R98" s="26">
        <f t="shared" si="96"/>
        <v>-0.0186935275</v>
      </c>
      <c r="T98" s="2">
        <f t="shared" si="4"/>
        <v>0.03796945725</v>
      </c>
    </row>
    <row r="99">
      <c r="A99" s="8">
        <v>95.0</v>
      </c>
      <c r="B99" s="24">
        <v>19.0</v>
      </c>
      <c r="C99" s="24">
        <v>13.0</v>
      </c>
      <c r="D99" s="24">
        <v>136.0</v>
      </c>
      <c r="E99" s="24">
        <v>68.0</v>
      </c>
      <c r="F99" s="24">
        <v>28.0</v>
      </c>
      <c r="G99" s="24">
        <v>20.0</v>
      </c>
      <c r="H99" s="24">
        <v>67.0</v>
      </c>
      <c r="I99" s="24">
        <v>83.0</v>
      </c>
      <c r="J99" s="24">
        <v>24.0</v>
      </c>
      <c r="K99" s="24"/>
      <c r="L99" s="24">
        <v>18.9907905777</v>
      </c>
      <c r="M99" s="24">
        <v>13.0095434412</v>
      </c>
      <c r="N99" s="24">
        <v>135.9954326494</v>
      </c>
      <c r="P99" s="26">
        <f t="shared" si="2"/>
        <v>0.0092094223</v>
      </c>
      <c r="Q99" s="26">
        <f t="shared" ref="Q99:R99" si="97">C99-M99</f>
        <v>-0.0095434412</v>
      </c>
      <c r="R99" s="26">
        <f t="shared" si="97"/>
        <v>0.0045673506</v>
      </c>
      <c r="T99" s="2">
        <f t="shared" si="4"/>
        <v>0.01402681078</v>
      </c>
    </row>
    <row r="100">
      <c r="A100" s="8">
        <v>96.0</v>
      </c>
      <c r="B100" s="24">
        <v>79.0</v>
      </c>
      <c r="C100" s="24">
        <v>62.0</v>
      </c>
      <c r="D100" s="24">
        <v>132.0</v>
      </c>
      <c r="E100" s="24">
        <v>40.0</v>
      </c>
      <c r="F100" s="24">
        <v>15.0</v>
      </c>
      <c r="G100" s="24">
        <v>20.0</v>
      </c>
      <c r="H100" s="24">
        <v>108.0</v>
      </c>
      <c r="I100" s="24">
        <v>112.0</v>
      </c>
      <c r="J100" s="24">
        <v>29.0</v>
      </c>
      <c r="K100" s="24"/>
      <c r="L100" s="24">
        <v>79.0051039295</v>
      </c>
      <c r="M100" s="24">
        <v>62.0367072432</v>
      </c>
      <c r="N100" s="24">
        <v>131.9888917468</v>
      </c>
      <c r="P100" s="26">
        <f t="shared" si="2"/>
        <v>-0.0051039295</v>
      </c>
      <c r="Q100" s="26">
        <f t="shared" ref="Q100:R100" si="98">C100-M100</f>
        <v>-0.0367072432</v>
      </c>
      <c r="R100" s="26">
        <f t="shared" si="98"/>
        <v>0.0111082532</v>
      </c>
      <c r="T100" s="2">
        <f t="shared" si="4"/>
        <v>0.03868934077</v>
      </c>
    </row>
    <row r="101">
      <c r="A101" s="8">
        <v>97.0</v>
      </c>
      <c r="B101" s="24">
        <v>41.0</v>
      </c>
      <c r="C101" s="24">
        <v>28.0</v>
      </c>
      <c r="D101" s="24">
        <v>116.0</v>
      </c>
      <c r="E101" s="24">
        <v>60.0</v>
      </c>
      <c r="F101" s="24">
        <v>38.0</v>
      </c>
      <c r="G101" s="24">
        <v>20.0</v>
      </c>
      <c r="H101" s="24">
        <v>79.0</v>
      </c>
      <c r="I101" s="24">
        <v>84.0</v>
      </c>
      <c r="J101" s="24">
        <v>13.0</v>
      </c>
      <c r="K101" s="24"/>
      <c r="L101" s="24">
        <v>40.9973479511</v>
      </c>
      <c r="M101" s="24">
        <v>28.0188157243</v>
      </c>
      <c r="N101" s="24">
        <v>116.0192446656</v>
      </c>
      <c r="P101" s="26">
        <f t="shared" si="2"/>
        <v>0.0026520489</v>
      </c>
      <c r="Q101" s="26">
        <f t="shared" ref="Q101:R101" si="99">C101-M101</f>
        <v>-0.0188157243</v>
      </c>
      <c r="R101" s="26">
        <f t="shared" si="99"/>
        <v>-0.0192446656</v>
      </c>
      <c r="T101" s="2">
        <f t="shared" si="4"/>
        <v>0.02704481463</v>
      </c>
    </row>
    <row r="102">
      <c r="A102" s="8">
        <v>98.0</v>
      </c>
      <c r="B102" s="24">
        <v>1.0</v>
      </c>
      <c r="C102" s="24">
        <v>48.0</v>
      </c>
      <c r="D102" s="24">
        <v>131.0</v>
      </c>
      <c r="E102" s="24">
        <v>20.0</v>
      </c>
      <c r="F102" s="24">
        <v>66.0</v>
      </c>
      <c r="G102" s="24">
        <v>13.0</v>
      </c>
      <c r="H102" s="24">
        <v>81.0</v>
      </c>
      <c r="I102" s="24">
        <v>82.0</v>
      </c>
      <c r="J102" s="24">
        <v>12.0</v>
      </c>
      <c r="K102" s="24"/>
      <c r="L102" s="24">
        <v>0.9635519625</v>
      </c>
      <c r="M102" s="24">
        <v>48.0241573966</v>
      </c>
      <c r="N102" s="24">
        <v>130.9690215832</v>
      </c>
      <c r="P102" s="26">
        <f t="shared" si="2"/>
        <v>0.0364480375</v>
      </c>
      <c r="Q102" s="26">
        <f t="shared" ref="Q102:R102" si="100">C102-M102</f>
        <v>-0.0241573966</v>
      </c>
      <c r="R102" s="26">
        <f t="shared" si="100"/>
        <v>0.0309784168</v>
      </c>
      <c r="T102" s="2">
        <f t="shared" si="4"/>
        <v>0.05358825949</v>
      </c>
    </row>
    <row r="103">
      <c r="A103" s="8">
        <v>99.0</v>
      </c>
      <c r="B103" s="24">
        <v>12.0</v>
      </c>
      <c r="C103" s="24">
        <v>61.0</v>
      </c>
      <c r="D103" s="24">
        <v>124.0</v>
      </c>
      <c r="E103" s="24">
        <v>69.0</v>
      </c>
      <c r="F103" s="24">
        <v>11.0</v>
      </c>
      <c r="G103" s="24">
        <v>4.0</v>
      </c>
      <c r="H103" s="24">
        <v>66.0</v>
      </c>
      <c r="I103" s="24">
        <v>111.0</v>
      </c>
      <c r="J103" s="24">
        <v>32.0</v>
      </c>
      <c r="K103" s="24"/>
      <c r="L103" s="24">
        <v>11.9687566202</v>
      </c>
      <c r="M103" s="24">
        <v>61.0517355722</v>
      </c>
      <c r="N103" s="24">
        <v>123.9639595983</v>
      </c>
      <c r="P103" s="26">
        <f t="shared" si="2"/>
        <v>0.0312433798</v>
      </c>
      <c r="Q103" s="26">
        <f t="shared" ref="Q103:R103" si="101">C103-M103</f>
        <v>-0.0517355722</v>
      </c>
      <c r="R103" s="26">
        <f t="shared" si="101"/>
        <v>0.0360404017</v>
      </c>
      <c r="T103" s="2">
        <f t="shared" si="4"/>
        <v>0.07036781059</v>
      </c>
    </row>
    <row r="104">
      <c r="A104" s="8">
        <v>100.0</v>
      </c>
      <c r="B104" s="24">
        <v>26.0</v>
      </c>
      <c r="C104" s="24">
        <v>35.0</v>
      </c>
      <c r="D104" s="24">
        <v>126.0</v>
      </c>
      <c r="E104" s="24">
        <v>27.0</v>
      </c>
      <c r="F104" s="24">
        <v>1.0</v>
      </c>
      <c r="G104" s="24">
        <v>2.0</v>
      </c>
      <c r="H104" s="24">
        <v>90.0</v>
      </c>
      <c r="I104" s="24">
        <v>105.0</v>
      </c>
      <c r="J104" s="24">
        <v>15.0</v>
      </c>
      <c r="K104" s="24"/>
      <c r="L104" s="24">
        <v>26.0120918469</v>
      </c>
      <c r="M104" s="24">
        <v>35.0483790408</v>
      </c>
      <c r="N104" s="24">
        <v>126.0168207823</v>
      </c>
      <c r="P104" s="26">
        <f t="shared" si="2"/>
        <v>-0.0120918469</v>
      </c>
      <c r="Q104" s="26">
        <f t="shared" ref="Q104:R104" si="102">C104-M104</f>
        <v>-0.0483790408</v>
      </c>
      <c r="R104" s="26">
        <f t="shared" si="102"/>
        <v>-0.0168207823</v>
      </c>
      <c r="T104" s="2">
        <f t="shared" si="4"/>
        <v>0.05262777848</v>
      </c>
    </row>
    <row r="105">
      <c r="A105" s="8">
        <v>101.0</v>
      </c>
      <c r="B105" s="24">
        <v>75.0</v>
      </c>
      <c r="C105" s="24">
        <v>52.0</v>
      </c>
      <c r="D105" s="24">
        <v>147.0</v>
      </c>
      <c r="E105" s="24">
        <v>74.0</v>
      </c>
      <c r="F105" s="24">
        <v>3.0</v>
      </c>
      <c r="G105" s="24">
        <v>29.0</v>
      </c>
      <c r="H105" s="24">
        <v>90.0</v>
      </c>
      <c r="I105" s="24">
        <v>113.0</v>
      </c>
      <c r="J105" s="24">
        <v>23.0</v>
      </c>
      <c r="K105" s="24"/>
      <c r="L105" s="24">
        <v>75.0368080849</v>
      </c>
      <c r="M105" s="24">
        <v>52.0481059702</v>
      </c>
      <c r="N105" s="24">
        <v>147.0598679313</v>
      </c>
      <c r="P105" s="26">
        <f t="shared" si="2"/>
        <v>-0.0368080849</v>
      </c>
      <c r="Q105" s="26">
        <f t="shared" ref="Q105:R105" si="103">C105-M105</f>
        <v>-0.0481059702</v>
      </c>
      <c r="R105" s="26">
        <f t="shared" si="103"/>
        <v>-0.0598679313</v>
      </c>
      <c r="T105" s="2">
        <f t="shared" si="4"/>
        <v>0.08516565435</v>
      </c>
    </row>
    <row r="106">
      <c r="A106" s="8">
        <v>102.0</v>
      </c>
      <c r="B106" s="24">
        <v>78.0</v>
      </c>
      <c r="C106" s="24">
        <v>76.0</v>
      </c>
      <c r="D106" s="24">
        <v>169.0</v>
      </c>
      <c r="E106" s="24">
        <v>48.0</v>
      </c>
      <c r="F106" s="24">
        <v>63.0</v>
      </c>
      <c r="G106" s="24">
        <v>4.0</v>
      </c>
      <c r="H106" s="24">
        <v>100.0</v>
      </c>
      <c r="I106" s="24">
        <v>94.0</v>
      </c>
      <c r="J106" s="24">
        <v>11.0</v>
      </c>
      <c r="K106" s="24"/>
      <c r="L106" s="24">
        <v>78.0207604884</v>
      </c>
      <c r="M106" s="24">
        <v>76.0014671723</v>
      </c>
      <c r="N106" s="24">
        <v>169.038295148</v>
      </c>
      <c r="P106" s="26">
        <f t="shared" si="2"/>
        <v>-0.0207604884</v>
      </c>
      <c r="Q106" s="26">
        <f t="shared" ref="Q106:R106" si="104">C106-M106</f>
        <v>-0.0014671723</v>
      </c>
      <c r="R106" s="26">
        <f t="shared" si="104"/>
        <v>-0.038295148</v>
      </c>
      <c r="T106" s="2">
        <f t="shared" si="4"/>
        <v>0.04358519053</v>
      </c>
    </row>
    <row r="107">
      <c r="A107" s="8">
        <v>103.0</v>
      </c>
      <c r="B107" s="24">
        <v>78.0</v>
      </c>
      <c r="C107" s="24">
        <v>36.0</v>
      </c>
      <c r="D107" s="24">
        <v>148.0</v>
      </c>
      <c r="E107" s="24">
        <v>11.0</v>
      </c>
      <c r="F107" s="24">
        <v>33.0</v>
      </c>
      <c r="G107" s="24">
        <v>10.0</v>
      </c>
      <c r="H107" s="24">
        <v>116.0</v>
      </c>
      <c r="I107" s="24">
        <v>91.0</v>
      </c>
      <c r="J107" s="24">
        <v>26.0</v>
      </c>
      <c r="K107" s="24"/>
      <c r="L107" s="24">
        <v>77.9720450835</v>
      </c>
      <c r="M107" s="24">
        <v>36.0200454304</v>
      </c>
      <c r="N107" s="24">
        <v>147.9822099611</v>
      </c>
      <c r="P107" s="26">
        <f t="shared" si="2"/>
        <v>0.0279549165</v>
      </c>
      <c r="Q107" s="26">
        <f t="shared" ref="Q107:R107" si="105">C107-M107</f>
        <v>-0.0200454304</v>
      </c>
      <c r="R107" s="26">
        <f t="shared" si="105"/>
        <v>0.0177900389</v>
      </c>
      <c r="T107" s="2">
        <f t="shared" si="4"/>
        <v>0.03872702055</v>
      </c>
    </row>
    <row r="108">
      <c r="A108" s="8">
        <v>104.0</v>
      </c>
      <c r="B108" s="24">
        <v>58.0</v>
      </c>
      <c r="C108" s="24">
        <v>21.0</v>
      </c>
      <c r="D108" s="24">
        <v>127.0</v>
      </c>
      <c r="E108" s="24">
        <v>16.0</v>
      </c>
      <c r="F108" s="24">
        <v>46.0</v>
      </c>
      <c r="G108" s="24">
        <v>22.0</v>
      </c>
      <c r="H108" s="24">
        <v>111.0</v>
      </c>
      <c r="I108" s="24">
        <v>78.0</v>
      </c>
      <c r="J108" s="24">
        <v>25.0</v>
      </c>
      <c r="K108" s="24"/>
      <c r="L108" s="24">
        <v>57.9603841709</v>
      </c>
      <c r="M108" s="24">
        <v>21.0575954838</v>
      </c>
      <c r="N108" s="24">
        <v>126.9992539223</v>
      </c>
      <c r="P108" s="26">
        <f t="shared" si="2"/>
        <v>0.0396158291</v>
      </c>
      <c r="Q108" s="26">
        <f t="shared" ref="Q108:R108" si="106">C108-M108</f>
        <v>-0.0575954838</v>
      </c>
      <c r="R108" s="26">
        <f t="shared" si="106"/>
        <v>0.0007460777</v>
      </c>
      <c r="T108" s="2">
        <f t="shared" si="4"/>
        <v>0.06990858532</v>
      </c>
    </row>
    <row r="109">
      <c r="A109" s="8">
        <v>105.0</v>
      </c>
      <c r="B109" s="24">
        <v>45.0</v>
      </c>
      <c r="C109" s="24">
        <v>28.0</v>
      </c>
      <c r="D109" s="24">
        <v>124.0</v>
      </c>
      <c r="E109" s="24">
        <v>67.0</v>
      </c>
      <c r="F109" s="24">
        <v>79.0</v>
      </c>
      <c r="G109" s="24">
        <v>21.0</v>
      </c>
      <c r="H109" s="24">
        <v>79.0</v>
      </c>
      <c r="I109" s="24">
        <v>64.0</v>
      </c>
      <c r="J109" s="24">
        <v>28.0</v>
      </c>
      <c r="K109" s="24"/>
      <c r="L109" s="24">
        <v>44.9991992599</v>
      </c>
      <c r="M109" s="24">
        <v>28.0517037478</v>
      </c>
      <c r="N109" s="24">
        <v>124.0143948729</v>
      </c>
      <c r="P109" s="26">
        <f t="shared" si="2"/>
        <v>0.0008007401</v>
      </c>
      <c r="Q109" s="26">
        <f t="shared" ref="Q109:R109" si="107">C109-M109</f>
        <v>-0.0517037478</v>
      </c>
      <c r="R109" s="26">
        <f t="shared" si="107"/>
        <v>-0.0143948729</v>
      </c>
      <c r="T109" s="2">
        <f t="shared" si="4"/>
        <v>0.05367616871</v>
      </c>
    </row>
    <row r="110">
      <c r="A110" s="8">
        <v>106.0</v>
      </c>
      <c r="B110" s="24">
        <v>8.0</v>
      </c>
      <c r="C110" s="24">
        <v>4.0</v>
      </c>
      <c r="D110" s="24">
        <v>103.0</v>
      </c>
      <c r="E110" s="24">
        <v>13.0</v>
      </c>
      <c r="F110" s="24">
        <v>39.0</v>
      </c>
      <c r="G110" s="24">
        <v>25.0</v>
      </c>
      <c r="H110" s="24">
        <v>87.0</v>
      </c>
      <c r="I110" s="24">
        <v>66.0</v>
      </c>
      <c r="J110" s="24">
        <v>24.0</v>
      </c>
      <c r="K110" s="24"/>
      <c r="L110" s="24">
        <v>7.991528431</v>
      </c>
      <c r="M110" s="24">
        <v>4.03785924</v>
      </c>
      <c r="N110" s="24">
        <v>102.9978146527</v>
      </c>
      <c r="P110" s="26">
        <f t="shared" si="2"/>
        <v>0.008471569</v>
      </c>
      <c r="Q110" s="26">
        <f t="shared" ref="Q110:R110" si="108">C110-M110</f>
        <v>-0.03785924</v>
      </c>
      <c r="R110" s="26">
        <f t="shared" si="108"/>
        <v>0.0021853473</v>
      </c>
      <c r="T110" s="2">
        <f t="shared" si="4"/>
        <v>0.03885698493</v>
      </c>
    </row>
    <row r="111">
      <c r="A111" s="8">
        <v>107.0</v>
      </c>
      <c r="B111" s="24">
        <v>3.0</v>
      </c>
      <c r="C111" s="24">
        <v>11.0</v>
      </c>
      <c r="D111" s="24">
        <v>111.0</v>
      </c>
      <c r="E111" s="24">
        <v>21.0</v>
      </c>
      <c r="F111" s="24">
        <v>17.0</v>
      </c>
      <c r="G111" s="24">
        <v>29.0</v>
      </c>
      <c r="H111" s="24">
        <v>78.0</v>
      </c>
      <c r="I111" s="24">
        <v>86.0</v>
      </c>
      <c r="J111" s="24">
        <v>13.0</v>
      </c>
      <c r="K111" s="24"/>
      <c r="L111" s="24">
        <v>2.9832913454</v>
      </c>
      <c r="M111" s="24">
        <v>11.0213655217</v>
      </c>
      <c r="N111" s="24">
        <v>110.9893593994</v>
      </c>
      <c r="P111" s="26">
        <f t="shared" si="2"/>
        <v>0.0167086546</v>
      </c>
      <c r="Q111" s="26">
        <f t="shared" ref="Q111:R111" si="109">C111-M111</f>
        <v>-0.0213655217</v>
      </c>
      <c r="R111" s="26">
        <f t="shared" si="109"/>
        <v>0.0106406006</v>
      </c>
      <c r="T111" s="2">
        <f t="shared" si="4"/>
        <v>0.02913566607</v>
      </c>
    </row>
    <row r="112">
      <c r="A112" s="8">
        <v>108.0</v>
      </c>
      <c r="B112" s="24">
        <v>72.0</v>
      </c>
      <c r="C112" s="24">
        <v>65.0</v>
      </c>
      <c r="D112" s="24">
        <v>145.0</v>
      </c>
      <c r="E112" s="24">
        <v>32.0</v>
      </c>
      <c r="F112" s="24">
        <v>74.0</v>
      </c>
      <c r="G112" s="24">
        <v>7.0</v>
      </c>
      <c r="H112" s="24">
        <v>106.0</v>
      </c>
      <c r="I112" s="24">
        <v>86.0</v>
      </c>
      <c r="J112" s="24">
        <v>17.0</v>
      </c>
      <c r="K112" s="24"/>
      <c r="L112" s="24">
        <v>71.9799112543</v>
      </c>
      <c r="M112" s="24">
        <v>65.0286787392</v>
      </c>
      <c r="N112" s="24">
        <v>144.9882130283</v>
      </c>
      <c r="P112" s="26">
        <f t="shared" si="2"/>
        <v>0.0200887457</v>
      </c>
      <c r="Q112" s="26">
        <f t="shared" ref="Q112:R112" si="110">C112-M112</f>
        <v>-0.0286787392</v>
      </c>
      <c r="R112" s="26">
        <f t="shared" si="110"/>
        <v>0.0117869717</v>
      </c>
      <c r="T112" s="2">
        <f t="shared" si="4"/>
        <v>0.03694537167</v>
      </c>
    </row>
    <row r="113">
      <c r="A113" s="8">
        <v>109.0</v>
      </c>
      <c r="B113" s="24">
        <v>49.0</v>
      </c>
      <c r="C113" s="24">
        <v>17.0</v>
      </c>
      <c r="D113" s="24">
        <v>138.0</v>
      </c>
      <c r="E113" s="24">
        <v>44.0</v>
      </c>
      <c r="F113" s="24">
        <v>26.0</v>
      </c>
      <c r="G113" s="24">
        <v>18.0</v>
      </c>
      <c r="H113" s="24">
        <v>92.0</v>
      </c>
      <c r="I113" s="24">
        <v>86.0</v>
      </c>
      <c r="J113" s="24">
        <v>5.0</v>
      </c>
      <c r="K113" s="24"/>
      <c r="L113" s="24">
        <v>48.9855332809</v>
      </c>
      <c r="M113" s="24">
        <v>17.0476234573</v>
      </c>
      <c r="N113" s="24">
        <v>138.007470259</v>
      </c>
      <c r="P113" s="26">
        <f t="shared" si="2"/>
        <v>0.0144667191</v>
      </c>
      <c r="Q113" s="26">
        <f t="shared" ref="Q113:R113" si="111">C113-M113</f>
        <v>-0.0476234573</v>
      </c>
      <c r="R113" s="26">
        <f t="shared" si="111"/>
        <v>-0.007470259</v>
      </c>
      <c r="T113" s="2">
        <f t="shared" si="4"/>
        <v>0.05032975677</v>
      </c>
    </row>
    <row r="114">
      <c r="A114" s="8">
        <v>110.0</v>
      </c>
      <c r="B114" s="24">
        <v>16.0</v>
      </c>
      <c r="C114" s="24">
        <v>70.0</v>
      </c>
      <c r="D114" s="24">
        <v>156.0</v>
      </c>
      <c r="E114" s="24">
        <v>37.0</v>
      </c>
      <c r="F114" s="24">
        <v>33.0</v>
      </c>
      <c r="G114" s="24">
        <v>0.0</v>
      </c>
      <c r="H114" s="24">
        <v>83.0</v>
      </c>
      <c r="I114" s="24">
        <v>103.0</v>
      </c>
      <c r="J114" s="24">
        <v>15.0</v>
      </c>
      <c r="K114" s="24"/>
      <c r="L114" s="24">
        <v>15.9915698552</v>
      </c>
      <c r="M114" s="24">
        <v>70.0288762125</v>
      </c>
      <c r="N114" s="24">
        <v>155.9982666549</v>
      </c>
      <c r="P114" s="26">
        <f t="shared" si="2"/>
        <v>0.0084301448</v>
      </c>
      <c r="Q114" s="26">
        <f t="shared" ref="Q114:R114" si="112">C114-M114</f>
        <v>-0.0288762125</v>
      </c>
      <c r="R114" s="26">
        <f t="shared" si="112"/>
        <v>0.0017333451</v>
      </c>
      <c r="T114" s="2">
        <f t="shared" si="4"/>
        <v>0.03013150303</v>
      </c>
    </row>
    <row r="115">
      <c r="A115" s="8">
        <v>111.0</v>
      </c>
      <c r="B115" s="24">
        <v>4.0</v>
      </c>
      <c r="C115" s="24">
        <v>15.0</v>
      </c>
      <c r="D115" s="24">
        <v>169.0</v>
      </c>
      <c r="E115" s="24">
        <v>38.0</v>
      </c>
      <c r="F115" s="24">
        <v>53.0</v>
      </c>
      <c r="G115" s="24">
        <v>24.0</v>
      </c>
      <c r="H115" s="24">
        <v>77.0</v>
      </c>
      <c r="I115" s="24">
        <v>76.0</v>
      </c>
      <c r="J115" s="24">
        <v>19.0</v>
      </c>
      <c r="K115" s="24"/>
      <c r="L115" s="24">
        <v>3.9635833982</v>
      </c>
      <c r="M115" s="24">
        <v>15.0288591329</v>
      </c>
      <c r="N115" s="24">
        <v>168.961150748</v>
      </c>
      <c r="P115" s="26">
        <f t="shared" si="2"/>
        <v>0.0364166018</v>
      </c>
      <c r="Q115" s="26">
        <f t="shared" ref="Q115:R115" si="113">C115-M115</f>
        <v>-0.0288591329</v>
      </c>
      <c r="R115" s="26">
        <f t="shared" si="113"/>
        <v>0.038849252</v>
      </c>
      <c r="T115" s="2">
        <f t="shared" si="4"/>
        <v>0.06056635055</v>
      </c>
    </row>
    <row r="116">
      <c r="A116" s="1"/>
      <c r="T116" s="2"/>
    </row>
    <row r="117">
      <c r="A117" s="1"/>
      <c r="T117" s="2"/>
    </row>
    <row r="118">
      <c r="A118" s="1"/>
      <c r="T118" s="2"/>
    </row>
    <row r="119">
      <c r="A119" s="1"/>
      <c r="T119" s="2"/>
    </row>
    <row r="120">
      <c r="A120" s="1"/>
      <c r="T120" s="2"/>
    </row>
    <row r="121">
      <c r="A121" s="1"/>
      <c r="T121" s="2"/>
    </row>
    <row r="122">
      <c r="A122" s="1"/>
      <c r="T122" s="2"/>
    </row>
    <row r="123">
      <c r="A123" s="1"/>
      <c r="T123" s="2"/>
    </row>
    <row r="124">
      <c r="A124" s="1"/>
      <c r="T124" s="2"/>
    </row>
    <row r="125">
      <c r="A125" s="1"/>
      <c r="T125" s="2"/>
    </row>
    <row r="126">
      <c r="A126" s="1"/>
      <c r="T126" s="2"/>
    </row>
    <row r="127">
      <c r="A127" s="1"/>
      <c r="T127" s="2"/>
    </row>
    <row r="128">
      <c r="A128" s="1"/>
      <c r="T128" s="2"/>
    </row>
    <row r="129">
      <c r="A129" s="1"/>
      <c r="T129" s="2"/>
    </row>
    <row r="130">
      <c r="A130" s="1"/>
      <c r="T130" s="2"/>
    </row>
    <row r="131">
      <c r="A131" s="1"/>
      <c r="T131" s="2"/>
    </row>
    <row r="132">
      <c r="A132" s="1"/>
      <c r="T132" s="2"/>
    </row>
    <row r="133">
      <c r="A133" s="1"/>
      <c r="T133" s="2"/>
    </row>
    <row r="134">
      <c r="A134" s="1"/>
      <c r="T134" s="2"/>
    </row>
    <row r="135">
      <c r="A135" s="1"/>
      <c r="T135" s="2"/>
    </row>
    <row r="136">
      <c r="A136" s="1"/>
      <c r="T136" s="2"/>
    </row>
    <row r="137">
      <c r="A137" s="1"/>
      <c r="T137" s="2"/>
    </row>
    <row r="138">
      <c r="A138" s="1"/>
      <c r="T138" s="2"/>
    </row>
    <row r="139">
      <c r="A139" s="1"/>
      <c r="T139" s="2"/>
    </row>
    <row r="140">
      <c r="A140" s="1"/>
      <c r="T140" s="2"/>
    </row>
    <row r="141">
      <c r="A141" s="1"/>
      <c r="T141" s="2"/>
    </row>
    <row r="142">
      <c r="A142" s="1"/>
      <c r="T142" s="2"/>
    </row>
    <row r="143">
      <c r="A143" s="1"/>
      <c r="T143" s="2"/>
    </row>
    <row r="144">
      <c r="A144" s="1"/>
      <c r="T144" s="2"/>
    </row>
    <row r="145">
      <c r="A145" s="1"/>
      <c r="T145" s="2"/>
    </row>
    <row r="146">
      <c r="A146" s="1"/>
      <c r="T146" s="2"/>
    </row>
    <row r="147">
      <c r="A147" s="1"/>
      <c r="T147" s="2"/>
    </row>
    <row r="148">
      <c r="A148" s="1"/>
      <c r="T148" s="2"/>
    </row>
    <row r="149">
      <c r="A149" s="1"/>
      <c r="T149" s="2"/>
    </row>
    <row r="150">
      <c r="A150" s="1"/>
      <c r="T150" s="2"/>
    </row>
    <row r="151">
      <c r="A151" s="1"/>
      <c r="T151" s="2"/>
    </row>
    <row r="152">
      <c r="A152" s="1"/>
      <c r="T152" s="2"/>
    </row>
    <row r="153">
      <c r="A153" s="1"/>
      <c r="T153" s="2"/>
    </row>
    <row r="154">
      <c r="A154" s="1"/>
      <c r="T154" s="2"/>
    </row>
    <row r="155">
      <c r="A155" s="1"/>
      <c r="T155" s="2"/>
    </row>
    <row r="156">
      <c r="A156" s="1"/>
      <c r="T156" s="2"/>
    </row>
    <row r="157">
      <c r="A157" s="1"/>
      <c r="T157" s="2"/>
    </row>
    <row r="158">
      <c r="A158" s="1"/>
      <c r="T158" s="2"/>
    </row>
    <row r="159">
      <c r="A159" s="1"/>
      <c r="T159" s="2"/>
    </row>
    <row r="160">
      <c r="A160" s="1"/>
      <c r="T160" s="2"/>
    </row>
    <row r="161">
      <c r="A161" s="1"/>
      <c r="T161" s="2"/>
    </row>
    <row r="162">
      <c r="A162" s="1"/>
      <c r="T162" s="2"/>
    </row>
    <row r="163">
      <c r="A163" s="1"/>
      <c r="T163" s="2"/>
    </row>
    <row r="164">
      <c r="A164" s="1"/>
      <c r="T164" s="2"/>
    </row>
    <row r="165">
      <c r="A165" s="1"/>
      <c r="T165" s="2"/>
    </row>
    <row r="166">
      <c r="A166" s="1"/>
      <c r="T166" s="2"/>
    </row>
    <row r="167">
      <c r="A167" s="1"/>
      <c r="T167" s="2"/>
    </row>
    <row r="168">
      <c r="A168" s="1"/>
      <c r="T168" s="2"/>
    </row>
    <row r="169">
      <c r="A169" s="1"/>
      <c r="T169" s="2"/>
    </row>
    <row r="170">
      <c r="A170" s="1"/>
      <c r="T170" s="2"/>
    </row>
    <row r="171">
      <c r="A171" s="1"/>
      <c r="T171" s="2"/>
    </row>
    <row r="172">
      <c r="A172" s="1"/>
      <c r="T172" s="2"/>
    </row>
    <row r="173">
      <c r="A173" s="1"/>
      <c r="T173" s="2"/>
    </row>
    <row r="174">
      <c r="A174" s="1"/>
      <c r="T174" s="2"/>
    </row>
    <row r="175">
      <c r="A175" s="1"/>
      <c r="T175" s="2"/>
    </row>
    <row r="176">
      <c r="A176" s="1"/>
      <c r="T176" s="2"/>
    </row>
    <row r="177">
      <c r="A177" s="1"/>
      <c r="T177" s="2"/>
    </row>
    <row r="178">
      <c r="A178" s="1"/>
      <c r="T178" s="2"/>
    </row>
    <row r="179">
      <c r="A179" s="1"/>
      <c r="T179" s="2"/>
    </row>
    <row r="180">
      <c r="A180" s="1"/>
      <c r="T180" s="2"/>
    </row>
    <row r="181">
      <c r="A181" s="1"/>
      <c r="T181" s="2"/>
    </row>
    <row r="182">
      <c r="A182" s="1"/>
      <c r="T182" s="2"/>
    </row>
    <row r="183">
      <c r="A183" s="1"/>
      <c r="T183" s="2"/>
    </row>
    <row r="184">
      <c r="A184" s="1"/>
      <c r="T184" s="2"/>
    </row>
    <row r="185">
      <c r="A185" s="1"/>
      <c r="T185" s="2"/>
    </row>
    <row r="186">
      <c r="A186" s="1"/>
      <c r="T186" s="2"/>
    </row>
    <row r="187">
      <c r="A187" s="1"/>
      <c r="T187" s="2"/>
    </row>
    <row r="188">
      <c r="A188" s="1"/>
      <c r="T188" s="2"/>
    </row>
    <row r="189">
      <c r="A189" s="1"/>
      <c r="T189" s="2"/>
    </row>
    <row r="190">
      <c r="A190" s="1"/>
      <c r="T190" s="2"/>
    </row>
    <row r="191">
      <c r="A191" s="1"/>
      <c r="T191" s="2"/>
    </row>
    <row r="192">
      <c r="A192" s="1"/>
      <c r="T192" s="2"/>
    </row>
    <row r="193">
      <c r="A193" s="1"/>
      <c r="T193" s="2"/>
    </row>
    <row r="194">
      <c r="A194" s="1"/>
      <c r="T194" s="2"/>
    </row>
    <row r="195">
      <c r="A195" s="1"/>
      <c r="T195" s="2"/>
    </row>
    <row r="196">
      <c r="A196" s="1"/>
      <c r="T196" s="2"/>
    </row>
    <row r="197">
      <c r="A197" s="1"/>
      <c r="T197" s="2"/>
    </row>
    <row r="198">
      <c r="A198" s="1"/>
      <c r="T198" s="2"/>
    </row>
    <row r="199">
      <c r="A199" s="1"/>
      <c r="T199" s="2"/>
    </row>
    <row r="200">
      <c r="A200" s="1"/>
      <c r="T200" s="2"/>
    </row>
    <row r="201">
      <c r="A201" s="1"/>
      <c r="T201" s="2"/>
    </row>
    <row r="202">
      <c r="A202" s="1"/>
      <c r="T202" s="2"/>
    </row>
    <row r="203">
      <c r="A203" s="1"/>
      <c r="T203" s="2"/>
    </row>
    <row r="204">
      <c r="A204" s="1"/>
      <c r="T204" s="2"/>
    </row>
    <row r="205">
      <c r="A205" s="1"/>
      <c r="T205" s="2"/>
    </row>
    <row r="206">
      <c r="A206" s="1"/>
      <c r="T206" s="2"/>
    </row>
    <row r="207">
      <c r="A207" s="1"/>
      <c r="T207" s="2"/>
    </row>
    <row r="208">
      <c r="A208" s="1"/>
      <c r="T208" s="2"/>
    </row>
    <row r="209">
      <c r="A209" s="1"/>
      <c r="T209" s="2"/>
    </row>
    <row r="210">
      <c r="A210" s="1"/>
      <c r="T210" s="2"/>
    </row>
    <row r="211">
      <c r="A211" s="1"/>
      <c r="T211" s="2"/>
    </row>
    <row r="212">
      <c r="A212" s="1"/>
      <c r="T212" s="2"/>
    </row>
    <row r="213">
      <c r="A213" s="1"/>
      <c r="T213" s="2"/>
    </row>
    <row r="214">
      <c r="A214" s="1"/>
      <c r="T214" s="2"/>
    </row>
    <row r="215">
      <c r="A215" s="1"/>
      <c r="T215" s="2"/>
    </row>
    <row r="216">
      <c r="A216" s="1"/>
      <c r="T216" s="2"/>
    </row>
    <row r="217">
      <c r="A217" s="1"/>
      <c r="T217" s="2"/>
    </row>
    <row r="218">
      <c r="A218" s="1"/>
      <c r="T218" s="2"/>
    </row>
    <row r="219">
      <c r="A219" s="1"/>
      <c r="T219" s="2"/>
    </row>
    <row r="220">
      <c r="A220" s="1"/>
      <c r="T220" s="2"/>
    </row>
    <row r="221">
      <c r="A221" s="1"/>
      <c r="T221" s="2"/>
    </row>
    <row r="222">
      <c r="A222" s="1"/>
      <c r="T222" s="2"/>
    </row>
    <row r="223">
      <c r="A223" s="1"/>
      <c r="T223" s="2"/>
    </row>
    <row r="224">
      <c r="A224" s="1"/>
      <c r="T224" s="2"/>
    </row>
    <row r="225">
      <c r="A225" s="1"/>
      <c r="T225" s="2"/>
    </row>
    <row r="226">
      <c r="A226" s="1"/>
      <c r="T226" s="2"/>
    </row>
    <row r="227">
      <c r="A227" s="1"/>
      <c r="T227" s="2"/>
    </row>
    <row r="228">
      <c r="A228" s="1"/>
      <c r="T228" s="2"/>
    </row>
    <row r="229">
      <c r="A229" s="1"/>
      <c r="T229" s="2"/>
    </row>
    <row r="230">
      <c r="A230" s="1"/>
      <c r="T230" s="2"/>
    </row>
    <row r="231">
      <c r="A231" s="1"/>
      <c r="T231" s="2"/>
    </row>
    <row r="232">
      <c r="A232" s="1"/>
      <c r="T232" s="2"/>
    </row>
    <row r="233">
      <c r="A233" s="1"/>
      <c r="T233" s="2"/>
    </row>
    <row r="234">
      <c r="A234" s="1"/>
      <c r="T234" s="2"/>
    </row>
    <row r="235">
      <c r="A235" s="1"/>
      <c r="T235" s="2"/>
    </row>
    <row r="236">
      <c r="A236" s="1"/>
      <c r="T236" s="2"/>
    </row>
    <row r="237">
      <c r="A237" s="1"/>
      <c r="T237" s="2"/>
    </row>
    <row r="238">
      <c r="A238" s="1"/>
      <c r="T238" s="2"/>
    </row>
    <row r="239">
      <c r="A239" s="1"/>
      <c r="T239" s="2"/>
    </row>
    <row r="240">
      <c r="A240" s="1"/>
      <c r="T240" s="2"/>
    </row>
    <row r="241">
      <c r="A241" s="1"/>
      <c r="T241" s="2"/>
    </row>
    <row r="242">
      <c r="A242" s="1"/>
      <c r="T242" s="2"/>
    </row>
    <row r="243">
      <c r="A243" s="1"/>
      <c r="T243" s="2"/>
    </row>
    <row r="244">
      <c r="A244" s="1"/>
      <c r="T244" s="2"/>
    </row>
    <row r="245">
      <c r="A245" s="1"/>
      <c r="T245" s="2"/>
    </row>
    <row r="246">
      <c r="A246" s="1"/>
      <c r="T246" s="2"/>
    </row>
    <row r="247">
      <c r="A247" s="1"/>
      <c r="T247" s="2"/>
    </row>
    <row r="248">
      <c r="A248" s="1"/>
      <c r="T248" s="2"/>
    </row>
    <row r="249">
      <c r="A249" s="1"/>
      <c r="T249" s="2"/>
    </row>
    <row r="250">
      <c r="A250" s="1"/>
      <c r="T250" s="2"/>
    </row>
    <row r="251">
      <c r="A251" s="1"/>
      <c r="T251" s="2"/>
    </row>
    <row r="252">
      <c r="A252" s="1"/>
      <c r="T252" s="2"/>
    </row>
    <row r="253">
      <c r="A253" s="1"/>
      <c r="T253" s="2"/>
    </row>
    <row r="254">
      <c r="A254" s="1"/>
      <c r="T254" s="2"/>
    </row>
    <row r="255">
      <c r="A255" s="1"/>
      <c r="T255" s="2"/>
    </row>
    <row r="256">
      <c r="A256" s="1"/>
      <c r="T256" s="2"/>
    </row>
    <row r="257">
      <c r="A257" s="1"/>
      <c r="T257" s="2"/>
    </row>
    <row r="258">
      <c r="A258" s="1"/>
      <c r="T258" s="2"/>
    </row>
    <row r="259">
      <c r="A259" s="1"/>
      <c r="T259" s="2"/>
    </row>
    <row r="260">
      <c r="A260" s="1"/>
      <c r="T260" s="2"/>
    </row>
    <row r="261">
      <c r="A261" s="1"/>
      <c r="T261" s="2"/>
    </row>
    <row r="262">
      <c r="A262" s="1"/>
      <c r="T262" s="2"/>
    </row>
    <row r="263">
      <c r="A263" s="1"/>
      <c r="T263" s="2"/>
    </row>
    <row r="264">
      <c r="A264" s="1"/>
      <c r="T264" s="2"/>
    </row>
    <row r="265">
      <c r="A265" s="1"/>
      <c r="T265" s="2"/>
    </row>
    <row r="266">
      <c r="A266" s="1"/>
      <c r="T266" s="2"/>
    </row>
    <row r="267">
      <c r="A267" s="1"/>
      <c r="T267" s="2"/>
    </row>
    <row r="268">
      <c r="A268" s="1"/>
      <c r="T268" s="2"/>
    </row>
    <row r="269">
      <c r="A269" s="1"/>
      <c r="T269" s="2"/>
    </row>
    <row r="270">
      <c r="A270" s="1"/>
      <c r="T270" s="2"/>
    </row>
    <row r="271">
      <c r="A271" s="1"/>
      <c r="T271" s="2"/>
    </row>
    <row r="272">
      <c r="A272" s="1"/>
      <c r="T272" s="2"/>
    </row>
    <row r="273">
      <c r="A273" s="1"/>
      <c r="T273" s="2"/>
    </row>
    <row r="274">
      <c r="A274" s="1"/>
      <c r="T274" s="2"/>
    </row>
    <row r="275">
      <c r="A275" s="1"/>
      <c r="T275" s="2"/>
    </row>
    <row r="276">
      <c r="A276" s="1"/>
      <c r="T276" s="2"/>
    </row>
    <row r="277">
      <c r="A277" s="1"/>
      <c r="T277" s="2"/>
    </row>
    <row r="278">
      <c r="A278" s="1"/>
      <c r="T278" s="2"/>
    </row>
    <row r="279">
      <c r="A279" s="1"/>
      <c r="T279" s="2"/>
    </row>
    <row r="280">
      <c r="A280" s="1"/>
      <c r="T280" s="2"/>
    </row>
    <row r="281">
      <c r="A281" s="1"/>
      <c r="T281" s="2"/>
    </row>
    <row r="282">
      <c r="A282" s="1"/>
      <c r="T282" s="2"/>
    </row>
    <row r="283">
      <c r="A283" s="1"/>
      <c r="T283" s="2"/>
    </row>
    <row r="284">
      <c r="A284" s="1"/>
      <c r="T284" s="2"/>
    </row>
    <row r="285">
      <c r="A285" s="1"/>
      <c r="T285" s="2"/>
    </row>
    <row r="286">
      <c r="A286" s="1"/>
      <c r="T286" s="2"/>
    </row>
    <row r="287">
      <c r="A287" s="1"/>
      <c r="T287" s="2"/>
    </row>
    <row r="288">
      <c r="A288" s="1"/>
      <c r="T288" s="2"/>
    </row>
    <row r="289">
      <c r="A289" s="1"/>
      <c r="T289" s="2"/>
    </row>
    <row r="290">
      <c r="A290" s="1"/>
      <c r="T290" s="2"/>
    </row>
    <row r="291">
      <c r="A291" s="1"/>
      <c r="T291" s="2"/>
    </row>
    <row r="292">
      <c r="A292" s="1"/>
      <c r="T292" s="2"/>
    </row>
    <row r="293">
      <c r="A293" s="1"/>
      <c r="T293" s="2"/>
    </row>
    <row r="294">
      <c r="A294" s="1"/>
      <c r="T294" s="2"/>
    </row>
    <row r="295">
      <c r="A295" s="1"/>
      <c r="T295" s="2"/>
    </row>
    <row r="296">
      <c r="A296" s="1"/>
      <c r="T296" s="2"/>
    </row>
    <row r="297">
      <c r="A297" s="1"/>
      <c r="T297" s="2"/>
    </row>
    <row r="298">
      <c r="A298" s="1"/>
      <c r="T298" s="2"/>
    </row>
    <row r="299">
      <c r="A299" s="1"/>
      <c r="T299" s="2"/>
    </row>
    <row r="300">
      <c r="A300" s="1"/>
      <c r="T300" s="2"/>
    </row>
    <row r="301">
      <c r="A301" s="1"/>
      <c r="T301" s="2"/>
    </row>
    <row r="302">
      <c r="A302" s="1"/>
      <c r="T302" s="2"/>
    </row>
    <row r="303">
      <c r="A303" s="1"/>
      <c r="T303" s="2"/>
    </row>
    <row r="304">
      <c r="A304" s="1"/>
      <c r="T304" s="2"/>
    </row>
    <row r="305">
      <c r="A305" s="1"/>
      <c r="T305" s="2"/>
    </row>
    <row r="306">
      <c r="A306" s="1"/>
      <c r="T306" s="2"/>
    </row>
    <row r="307">
      <c r="A307" s="1"/>
      <c r="T307" s="2"/>
    </row>
    <row r="308">
      <c r="A308" s="1"/>
      <c r="T308" s="2"/>
    </row>
    <row r="309">
      <c r="A309" s="1"/>
      <c r="T309" s="2"/>
    </row>
    <row r="310">
      <c r="A310" s="1"/>
      <c r="T310" s="2"/>
    </row>
    <row r="311">
      <c r="A311" s="1"/>
      <c r="T311" s="2"/>
    </row>
    <row r="312">
      <c r="A312" s="1"/>
      <c r="T312" s="2"/>
    </row>
    <row r="313">
      <c r="A313" s="1"/>
      <c r="T313" s="2"/>
    </row>
    <row r="314">
      <c r="A314" s="1"/>
      <c r="T314" s="2"/>
    </row>
    <row r="315">
      <c r="A315" s="1"/>
      <c r="T315" s="2"/>
    </row>
    <row r="316">
      <c r="A316" s="1"/>
      <c r="T316" s="2"/>
    </row>
    <row r="317">
      <c r="A317" s="1"/>
      <c r="T317" s="2"/>
    </row>
    <row r="318">
      <c r="A318" s="1"/>
      <c r="T318" s="2"/>
    </row>
    <row r="319">
      <c r="A319" s="1"/>
      <c r="T319" s="2"/>
    </row>
    <row r="320">
      <c r="A320" s="1"/>
      <c r="T320" s="2"/>
    </row>
    <row r="321">
      <c r="A321" s="1"/>
      <c r="T321" s="2"/>
    </row>
    <row r="322">
      <c r="A322" s="1"/>
      <c r="T322" s="2"/>
    </row>
    <row r="323">
      <c r="A323" s="1"/>
      <c r="T323" s="2"/>
    </row>
    <row r="324">
      <c r="A324" s="1"/>
      <c r="T324" s="2"/>
    </row>
    <row r="325">
      <c r="A325" s="1"/>
      <c r="T325" s="2"/>
    </row>
    <row r="326">
      <c r="A326" s="1"/>
      <c r="T326" s="2"/>
    </row>
    <row r="327">
      <c r="A327" s="1"/>
      <c r="T327" s="2"/>
    </row>
    <row r="328">
      <c r="A328" s="1"/>
      <c r="T328" s="2"/>
    </row>
    <row r="329">
      <c r="A329" s="1"/>
      <c r="T329" s="2"/>
    </row>
    <row r="330">
      <c r="A330" s="1"/>
      <c r="T330" s="2"/>
    </row>
    <row r="331">
      <c r="A331" s="1"/>
      <c r="T331" s="2"/>
    </row>
    <row r="332">
      <c r="A332" s="1"/>
      <c r="T332" s="2"/>
    </row>
    <row r="333">
      <c r="A333" s="1"/>
      <c r="T333" s="2"/>
    </row>
    <row r="334">
      <c r="A334" s="1"/>
      <c r="T334" s="2"/>
    </row>
    <row r="335">
      <c r="A335" s="1"/>
      <c r="T335" s="2"/>
    </row>
    <row r="336">
      <c r="A336" s="1"/>
      <c r="T336" s="2"/>
    </row>
    <row r="337">
      <c r="A337" s="1"/>
      <c r="T337" s="2"/>
    </row>
    <row r="338">
      <c r="A338" s="1"/>
      <c r="T338" s="2"/>
    </row>
    <row r="339">
      <c r="A339" s="1"/>
      <c r="T339" s="2"/>
    </row>
    <row r="340">
      <c r="A340" s="1"/>
      <c r="T340" s="2"/>
    </row>
    <row r="341">
      <c r="A341" s="1"/>
      <c r="T341" s="2"/>
    </row>
    <row r="342">
      <c r="A342" s="1"/>
      <c r="T342" s="2"/>
    </row>
    <row r="343">
      <c r="A343" s="1"/>
      <c r="T343" s="2"/>
    </row>
    <row r="344">
      <c r="A344" s="1"/>
      <c r="T344" s="2"/>
    </row>
    <row r="345">
      <c r="A345" s="1"/>
      <c r="T345" s="2"/>
    </row>
    <row r="346">
      <c r="A346" s="1"/>
      <c r="T346" s="2"/>
    </row>
    <row r="347">
      <c r="A347" s="1"/>
      <c r="T347" s="2"/>
    </row>
    <row r="348">
      <c r="A348" s="1"/>
      <c r="T348" s="2"/>
    </row>
    <row r="349">
      <c r="A349" s="1"/>
      <c r="T349" s="2"/>
    </row>
    <row r="350">
      <c r="A350" s="1"/>
      <c r="T350" s="2"/>
    </row>
    <row r="351">
      <c r="A351" s="1"/>
      <c r="T351" s="2"/>
    </row>
    <row r="352">
      <c r="A352" s="1"/>
      <c r="T352" s="2"/>
    </row>
    <row r="353">
      <c r="A353" s="1"/>
      <c r="T353" s="2"/>
    </row>
    <row r="354">
      <c r="A354" s="1"/>
      <c r="T354" s="2"/>
    </row>
    <row r="355">
      <c r="A355" s="1"/>
      <c r="T355" s="2"/>
    </row>
    <row r="356">
      <c r="A356" s="1"/>
      <c r="T356" s="2"/>
    </row>
    <row r="357">
      <c r="A357" s="1"/>
      <c r="T357" s="2"/>
    </row>
    <row r="358">
      <c r="A358" s="1"/>
      <c r="T358" s="2"/>
    </row>
    <row r="359">
      <c r="A359" s="1"/>
      <c r="T359" s="2"/>
    </row>
    <row r="360">
      <c r="A360" s="1"/>
      <c r="T360" s="2"/>
    </row>
    <row r="361">
      <c r="A361" s="1"/>
      <c r="T361" s="2"/>
    </row>
    <row r="362">
      <c r="A362" s="1"/>
      <c r="T362" s="2"/>
    </row>
    <row r="363">
      <c r="A363" s="1"/>
      <c r="T363" s="2"/>
    </row>
    <row r="364">
      <c r="A364" s="1"/>
      <c r="T364" s="2"/>
    </row>
    <row r="365">
      <c r="A365" s="1"/>
      <c r="T365" s="2"/>
    </row>
    <row r="366">
      <c r="A366" s="1"/>
      <c r="T366" s="2"/>
    </row>
    <row r="367">
      <c r="A367" s="1"/>
      <c r="T367" s="2"/>
    </row>
    <row r="368">
      <c r="A368" s="1"/>
      <c r="T368" s="2"/>
    </row>
    <row r="369">
      <c r="A369" s="1"/>
      <c r="T369" s="2"/>
    </row>
    <row r="370">
      <c r="A370" s="1"/>
      <c r="T370" s="2"/>
    </row>
    <row r="371">
      <c r="A371" s="1"/>
      <c r="T371" s="2"/>
    </row>
    <row r="372">
      <c r="A372" s="1"/>
      <c r="T372" s="2"/>
    </row>
    <row r="373">
      <c r="A373" s="1"/>
      <c r="T373" s="2"/>
    </row>
    <row r="374">
      <c r="A374" s="1"/>
      <c r="T374" s="2"/>
    </row>
    <row r="375">
      <c r="A375" s="1"/>
      <c r="T375" s="2"/>
    </row>
    <row r="376">
      <c r="A376" s="1"/>
      <c r="T376" s="2"/>
    </row>
    <row r="377">
      <c r="A377" s="1"/>
      <c r="T377" s="2"/>
    </row>
    <row r="378">
      <c r="A378" s="1"/>
      <c r="T378" s="2"/>
    </row>
    <row r="379">
      <c r="A379" s="1"/>
      <c r="T379" s="2"/>
    </row>
    <row r="380">
      <c r="A380" s="1"/>
      <c r="T380" s="2"/>
    </row>
    <row r="381">
      <c r="A381" s="1"/>
      <c r="T381" s="2"/>
    </row>
    <row r="382">
      <c r="A382" s="1"/>
      <c r="T382" s="2"/>
    </row>
    <row r="383">
      <c r="A383" s="1"/>
      <c r="T383" s="2"/>
    </row>
    <row r="384">
      <c r="A384" s="1"/>
      <c r="T384" s="2"/>
    </row>
    <row r="385">
      <c r="A385" s="1"/>
      <c r="T385" s="2"/>
    </row>
    <row r="386">
      <c r="A386" s="1"/>
      <c r="T386" s="2"/>
    </row>
    <row r="387">
      <c r="A387" s="1"/>
      <c r="T387" s="2"/>
    </row>
    <row r="388">
      <c r="A388" s="1"/>
      <c r="T388" s="2"/>
    </row>
    <row r="389">
      <c r="A389" s="1"/>
      <c r="T389" s="2"/>
    </row>
    <row r="390">
      <c r="A390" s="1"/>
      <c r="T390" s="2"/>
    </row>
    <row r="391">
      <c r="A391" s="1"/>
      <c r="T391" s="2"/>
    </row>
    <row r="392">
      <c r="A392" s="1"/>
      <c r="T392" s="2"/>
    </row>
    <row r="393">
      <c r="A393" s="1"/>
      <c r="T393" s="2"/>
    </row>
    <row r="394">
      <c r="A394" s="1"/>
      <c r="T394" s="2"/>
    </row>
    <row r="395">
      <c r="A395" s="1"/>
      <c r="T395" s="2"/>
    </row>
    <row r="396">
      <c r="A396" s="1"/>
      <c r="T396" s="2"/>
    </row>
    <row r="397">
      <c r="A397" s="1"/>
      <c r="T397" s="2"/>
    </row>
    <row r="398">
      <c r="A398" s="1"/>
      <c r="T398" s="2"/>
    </row>
    <row r="399">
      <c r="A399" s="1"/>
      <c r="T399" s="2"/>
    </row>
    <row r="400">
      <c r="A400" s="1"/>
      <c r="T400" s="2"/>
    </row>
    <row r="401">
      <c r="A401" s="1"/>
      <c r="T401" s="2"/>
    </row>
    <row r="402">
      <c r="A402" s="1"/>
      <c r="T402" s="2"/>
    </row>
    <row r="403">
      <c r="A403" s="1"/>
      <c r="T403" s="2"/>
    </row>
    <row r="404">
      <c r="A404" s="1"/>
      <c r="T404" s="2"/>
    </row>
    <row r="405">
      <c r="A405" s="1"/>
      <c r="T405" s="2"/>
    </row>
    <row r="406">
      <c r="A406" s="1"/>
      <c r="T406" s="2"/>
    </row>
    <row r="407">
      <c r="A407" s="1"/>
      <c r="T407" s="2"/>
    </row>
    <row r="408">
      <c r="A408" s="1"/>
      <c r="T408" s="2"/>
    </row>
    <row r="409">
      <c r="A409" s="1"/>
      <c r="T409" s="2"/>
    </row>
    <row r="410">
      <c r="A410" s="1"/>
      <c r="T410" s="2"/>
    </row>
    <row r="411">
      <c r="A411" s="1"/>
      <c r="T411" s="2"/>
    </row>
    <row r="412">
      <c r="A412" s="1"/>
      <c r="T412" s="2"/>
    </row>
    <row r="413">
      <c r="A413" s="1"/>
      <c r="T413" s="2"/>
    </row>
    <row r="414">
      <c r="A414" s="1"/>
      <c r="T414" s="2"/>
    </row>
    <row r="415">
      <c r="A415" s="1"/>
      <c r="T415" s="2"/>
    </row>
    <row r="416">
      <c r="A416" s="1"/>
      <c r="T416" s="2"/>
    </row>
    <row r="417">
      <c r="A417" s="1"/>
      <c r="T417" s="2"/>
    </row>
    <row r="418">
      <c r="A418" s="1"/>
      <c r="T418" s="2"/>
    </row>
    <row r="419">
      <c r="A419" s="1"/>
      <c r="T419" s="2"/>
    </row>
    <row r="420">
      <c r="A420" s="1"/>
      <c r="T420" s="2"/>
    </row>
    <row r="421">
      <c r="A421" s="1"/>
      <c r="T421" s="2"/>
    </row>
    <row r="422">
      <c r="A422" s="1"/>
      <c r="T422" s="2"/>
    </row>
    <row r="423">
      <c r="A423" s="1"/>
      <c r="T423" s="2"/>
    </row>
    <row r="424">
      <c r="A424" s="1"/>
      <c r="T424" s="2"/>
    </row>
    <row r="425">
      <c r="A425" s="1"/>
      <c r="T425" s="2"/>
    </row>
    <row r="426">
      <c r="A426" s="1"/>
      <c r="T426" s="2"/>
    </row>
    <row r="427">
      <c r="A427" s="1"/>
      <c r="T427" s="2"/>
    </row>
    <row r="428">
      <c r="A428" s="1"/>
      <c r="T428" s="2"/>
    </row>
    <row r="429">
      <c r="A429" s="1"/>
      <c r="T429" s="2"/>
    </row>
    <row r="430">
      <c r="A430" s="1"/>
      <c r="T430" s="2"/>
    </row>
    <row r="431">
      <c r="A431" s="1"/>
      <c r="T431" s="2"/>
    </row>
    <row r="432">
      <c r="A432" s="1"/>
      <c r="T432" s="2"/>
    </row>
    <row r="433">
      <c r="A433" s="1"/>
      <c r="T433" s="2"/>
    </row>
    <row r="434">
      <c r="A434" s="1"/>
      <c r="T434" s="2"/>
    </row>
    <row r="435">
      <c r="A435" s="1"/>
      <c r="T435" s="2"/>
    </row>
    <row r="436">
      <c r="A436" s="1"/>
      <c r="T436" s="2"/>
    </row>
    <row r="437">
      <c r="A437" s="1"/>
      <c r="T437" s="2"/>
    </row>
    <row r="438">
      <c r="A438" s="1"/>
      <c r="T438" s="2"/>
    </row>
    <row r="439">
      <c r="A439" s="1"/>
      <c r="T439" s="2"/>
    </row>
    <row r="440">
      <c r="A440" s="1"/>
      <c r="T440" s="2"/>
    </row>
    <row r="441">
      <c r="A441" s="1"/>
      <c r="T441" s="2"/>
    </row>
    <row r="442">
      <c r="A442" s="1"/>
      <c r="T442" s="2"/>
    </row>
    <row r="443">
      <c r="A443" s="1"/>
      <c r="T443" s="2"/>
    </row>
    <row r="444">
      <c r="A444" s="1"/>
      <c r="T444" s="2"/>
    </row>
    <row r="445">
      <c r="A445" s="1"/>
      <c r="T445" s="2"/>
    </row>
    <row r="446">
      <c r="A446" s="1"/>
      <c r="T446" s="2"/>
    </row>
    <row r="447">
      <c r="A447" s="1"/>
      <c r="T447" s="2"/>
    </row>
    <row r="448">
      <c r="A448" s="1"/>
      <c r="T448" s="2"/>
    </row>
    <row r="449">
      <c r="A449" s="1"/>
      <c r="T449" s="2"/>
    </row>
    <row r="450">
      <c r="A450" s="1"/>
      <c r="T450" s="2"/>
    </row>
    <row r="451">
      <c r="A451" s="1"/>
      <c r="T451" s="2"/>
    </row>
    <row r="452">
      <c r="A452" s="1"/>
      <c r="T452" s="2"/>
    </row>
    <row r="453">
      <c r="A453" s="1"/>
      <c r="T453" s="2"/>
    </row>
    <row r="454">
      <c r="A454" s="1"/>
      <c r="T454" s="2"/>
    </row>
    <row r="455">
      <c r="A455" s="1"/>
      <c r="T455" s="2"/>
    </row>
    <row r="456">
      <c r="A456" s="1"/>
      <c r="T456" s="2"/>
    </row>
    <row r="457">
      <c r="A457" s="1"/>
      <c r="T457" s="2"/>
    </row>
    <row r="458">
      <c r="A458" s="1"/>
      <c r="T458" s="2"/>
    </row>
    <row r="459">
      <c r="A459" s="1"/>
      <c r="T459" s="2"/>
    </row>
    <row r="460">
      <c r="A460" s="1"/>
      <c r="T460" s="2"/>
    </row>
    <row r="461">
      <c r="A461" s="1"/>
      <c r="T461" s="2"/>
    </row>
    <row r="462">
      <c r="A462" s="1"/>
      <c r="T462" s="2"/>
    </row>
    <row r="463">
      <c r="A463" s="1"/>
      <c r="T463" s="2"/>
    </row>
    <row r="464">
      <c r="A464" s="1"/>
      <c r="T464" s="2"/>
    </row>
    <row r="465">
      <c r="A465" s="1"/>
      <c r="T465" s="2"/>
    </row>
    <row r="466">
      <c r="A466" s="1"/>
      <c r="T466" s="2"/>
    </row>
    <row r="467">
      <c r="A467" s="1"/>
      <c r="T467" s="2"/>
    </row>
    <row r="468">
      <c r="A468" s="1"/>
      <c r="T468" s="2"/>
    </row>
    <row r="469">
      <c r="A469" s="1"/>
      <c r="T469" s="2"/>
    </row>
    <row r="470">
      <c r="A470" s="1"/>
      <c r="T470" s="2"/>
    </row>
    <row r="471">
      <c r="A471" s="1"/>
      <c r="T471" s="2"/>
    </row>
    <row r="472">
      <c r="A472" s="1"/>
      <c r="T472" s="2"/>
    </row>
    <row r="473">
      <c r="A473" s="1"/>
      <c r="T473" s="2"/>
    </row>
    <row r="474">
      <c r="A474" s="1"/>
      <c r="T474" s="2"/>
    </row>
    <row r="475">
      <c r="A475" s="1"/>
      <c r="T475" s="2"/>
    </row>
    <row r="476">
      <c r="A476" s="1"/>
      <c r="T476" s="2"/>
    </row>
    <row r="477">
      <c r="A477" s="1"/>
      <c r="T477" s="2"/>
    </row>
    <row r="478">
      <c r="A478" s="1"/>
      <c r="T478" s="2"/>
    </row>
    <row r="479">
      <c r="A479" s="1"/>
      <c r="T479" s="2"/>
    </row>
    <row r="480">
      <c r="A480" s="1"/>
      <c r="T480" s="2"/>
    </row>
    <row r="481">
      <c r="A481" s="1"/>
      <c r="T481" s="2"/>
    </row>
    <row r="482">
      <c r="A482" s="1"/>
      <c r="T482" s="2"/>
    </row>
    <row r="483">
      <c r="A483" s="1"/>
      <c r="T483" s="2"/>
    </row>
    <row r="484">
      <c r="A484" s="1"/>
      <c r="T484" s="2"/>
    </row>
    <row r="485">
      <c r="A485" s="1"/>
      <c r="T485" s="2"/>
    </row>
    <row r="486">
      <c r="A486" s="1"/>
      <c r="T486" s="2"/>
    </row>
    <row r="487">
      <c r="A487" s="1"/>
      <c r="T487" s="2"/>
    </row>
    <row r="488">
      <c r="A488" s="1"/>
      <c r="T488" s="2"/>
    </row>
    <row r="489">
      <c r="A489" s="1"/>
      <c r="T489" s="2"/>
    </row>
    <row r="490">
      <c r="A490" s="1"/>
      <c r="T490" s="2"/>
    </row>
    <row r="491">
      <c r="A491" s="1"/>
      <c r="T491" s="2"/>
    </row>
    <row r="492">
      <c r="A492" s="1"/>
      <c r="T492" s="2"/>
    </row>
    <row r="493">
      <c r="A493" s="1"/>
      <c r="T493" s="2"/>
    </row>
    <row r="494">
      <c r="A494" s="1"/>
      <c r="T494" s="2"/>
    </row>
    <row r="495">
      <c r="A495" s="1"/>
      <c r="T495" s="2"/>
    </row>
    <row r="496">
      <c r="A496" s="1"/>
      <c r="T496" s="2"/>
    </row>
    <row r="497">
      <c r="A497" s="1"/>
      <c r="T497" s="2"/>
    </row>
    <row r="498">
      <c r="A498" s="1"/>
      <c r="T498" s="2"/>
    </row>
    <row r="499">
      <c r="A499" s="1"/>
      <c r="T499" s="2"/>
    </row>
    <row r="500">
      <c r="A500" s="1"/>
      <c r="T500" s="2"/>
    </row>
    <row r="501">
      <c r="A501" s="1"/>
      <c r="T501" s="2"/>
    </row>
    <row r="502">
      <c r="A502" s="1"/>
      <c r="T502" s="2"/>
    </row>
    <row r="503">
      <c r="A503" s="1"/>
      <c r="T503" s="2"/>
    </row>
    <row r="504">
      <c r="A504" s="1"/>
      <c r="T504" s="2"/>
    </row>
    <row r="505">
      <c r="A505" s="1"/>
      <c r="T505" s="2"/>
    </row>
    <row r="506">
      <c r="A506" s="1"/>
      <c r="T506" s="2"/>
    </row>
    <row r="507">
      <c r="A507" s="1"/>
      <c r="T507" s="2"/>
    </row>
    <row r="508">
      <c r="A508" s="1"/>
      <c r="T508" s="2"/>
    </row>
    <row r="509">
      <c r="A509" s="1"/>
      <c r="T509" s="2"/>
    </row>
    <row r="510">
      <c r="A510" s="1"/>
      <c r="T510" s="2"/>
    </row>
    <row r="511">
      <c r="A511" s="1"/>
      <c r="T511" s="2"/>
    </row>
    <row r="512">
      <c r="A512" s="1"/>
      <c r="T512" s="2"/>
    </row>
    <row r="513">
      <c r="A513" s="1"/>
      <c r="T513" s="2"/>
    </row>
    <row r="514">
      <c r="A514" s="1"/>
      <c r="T514" s="2"/>
    </row>
    <row r="515">
      <c r="A515" s="1"/>
      <c r="T515" s="2"/>
    </row>
    <row r="516">
      <c r="A516" s="1"/>
      <c r="T516" s="2"/>
    </row>
    <row r="517">
      <c r="A517" s="1"/>
      <c r="T517" s="2"/>
    </row>
    <row r="518">
      <c r="A518" s="1"/>
      <c r="T518" s="2"/>
    </row>
    <row r="519">
      <c r="A519" s="1"/>
      <c r="T519" s="2"/>
    </row>
    <row r="520">
      <c r="A520" s="1"/>
      <c r="T520" s="2"/>
    </row>
    <row r="521">
      <c r="A521" s="1"/>
      <c r="T521" s="2"/>
    </row>
    <row r="522">
      <c r="A522" s="1"/>
      <c r="T522" s="2"/>
    </row>
    <row r="523">
      <c r="A523" s="1"/>
      <c r="T523" s="2"/>
    </row>
    <row r="524">
      <c r="A524" s="1"/>
      <c r="T524" s="2"/>
    </row>
    <row r="525">
      <c r="A525" s="1"/>
      <c r="T525" s="2"/>
    </row>
    <row r="526">
      <c r="A526" s="1"/>
      <c r="T526" s="2"/>
    </row>
    <row r="527">
      <c r="A527" s="1"/>
      <c r="T527" s="2"/>
    </row>
    <row r="528">
      <c r="A528" s="1"/>
      <c r="T528" s="2"/>
    </row>
    <row r="529">
      <c r="A529" s="1"/>
      <c r="T529" s="2"/>
    </row>
    <row r="530">
      <c r="A530" s="1"/>
      <c r="T530" s="2"/>
    </row>
    <row r="531">
      <c r="A531" s="1"/>
      <c r="T531" s="2"/>
    </row>
    <row r="532">
      <c r="A532" s="1"/>
      <c r="T532" s="2"/>
    </row>
    <row r="533">
      <c r="A533" s="1"/>
      <c r="T533" s="2"/>
    </row>
    <row r="534">
      <c r="A534" s="1"/>
      <c r="T534" s="2"/>
    </row>
    <row r="535">
      <c r="A535" s="1"/>
      <c r="T535" s="2"/>
    </row>
    <row r="536">
      <c r="A536" s="1"/>
      <c r="T536" s="2"/>
    </row>
    <row r="537">
      <c r="A537" s="1"/>
      <c r="T537" s="2"/>
    </row>
    <row r="538">
      <c r="A538" s="1"/>
      <c r="T538" s="2"/>
    </row>
    <row r="539">
      <c r="A539" s="1"/>
      <c r="T539" s="2"/>
    </row>
    <row r="540">
      <c r="A540" s="1"/>
      <c r="T540" s="2"/>
    </row>
    <row r="541">
      <c r="A541" s="1"/>
      <c r="T541" s="2"/>
    </row>
    <row r="542">
      <c r="A542" s="1"/>
      <c r="T542" s="2"/>
    </row>
    <row r="543">
      <c r="A543" s="1"/>
      <c r="T543" s="2"/>
    </row>
    <row r="544">
      <c r="A544" s="1"/>
      <c r="T544" s="2"/>
    </row>
    <row r="545">
      <c r="A545" s="1"/>
      <c r="T545" s="2"/>
    </row>
    <row r="546">
      <c r="A546" s="1"/>
      <c r="T546" s="2"/>
    </row>
    <row r="547">
      <c r="A547" s="1"/>
      <c r="T547" s="2"/>
    </row>
    <row r="548">
      <c r="A548" s="1"/>
      <c r="T548" s="2"/>
    </row>
    <row r="549">
      <c r="A549" s="1"/>
      <c r="T549" s="2"/>
    </row>
    <row r="550">
      <c r="A550" s="1"/>
      <c r="T550" s="2"/>
    </row>
    <row r="551">
      <c r="A551" s="1"/>
      <c r="T551" s="2"/>
    </row>
    <row r="552">
      <c r="A552" s="1"/>
      <c r="T552" s="2"/>
    </row>
    <row r="553">
      <c r="A553" s="1"/>
      <c r="T553" s="2"/>
    </row>
    <row r="554">
      <c r="A554" s="1"/>
      <c r="T554" s="2"/>
    </row>
    <row r="555">
      <c r="A555" s="1"/>
      <c r="T555" s="2"/>
    </row>
    <row r="556">
      <c r="A556" s="1"/>
      <c r="T556" s="2"/>
    </row>
    <row r="557">
      <c r="A557" s="1"/>
      <c r="T557" s="2"/>
    </row>
    <row r="558">
      <c r="A558" s="1"/>
      <c r="T558" s="2"/>
    </row>
    <row r="559">
      <c r="A559" s="1"/>
      <c r="T559" s="2"/>
    </row>
    <row r="560">
      <c r="A560" s="1"/>
      <c r="T560" s="2"/>
    </row>
    <row r="561">
      <c r="A561" s="1"/>
      <c r="T561" s="2"/>
    </row>
    <row r="562">
      <c r="A562" s="1"/>
      <c r="T562" s="2"/>
    </row>
    <row r="563">
      <c r="A563" s="1"/>
      <c r="T563" s="2"/>
    </row>
    <row r="564">
      <c r="A564" s="1"/>
      <c r="T564" s="2"/>
    </row>
    <row r="565">
      <c r="A565" s="1"/>
      <c r="T565" s="2"/>
    </row>
    <row r="566">
      <c r="A566" s="1"/>
      <c r="T566" s="2"/>
    </row>
    <row r="567">
      <c r="A567" s="1"/>
      <c r="T567" s="2"/>
    </row>
    <row r="568">
      <c r="A568" s="1"/>
      <c r="T568" s="2"/>
    </row>
    <row r="569">
      <c r="A569" s="1"/>
      <c r="T569" s="2"/>
    </row>
    <row r="570">
      <c r="A570" s="1"/>
      <c r="T570" s="2"/>
    </row>
    <row r="571">
      <c r="A571" s="1"/>
      <c r="T571" s="2"/>
    </row>
    <row r="572">
      <c r="A572" s="1"/>
      <c r="T572" s="2"/>
    </row>
    <row r="573">
      <c r="A573" s="1"/>
      <c r="T573" s="2"/>
    </row>
    <row r="574">
      <c r="A574" s="1"/>
      <c r="T574" s="2"/>
    </row>
    <row r="575">
      <c r="A575" s="1"/>
      <c r="T575" s="2"/>
    </row>
    <row r="576">
      <c r="A576" s="1"/>
      <c r="T576" s="2"/>
    </row>
    <row r="577">
      <c r="A577" s="1"/>
      <c r="T577" s="2"/>
    </row>
    <row r="578">
      <c r="A578" s="1"/>
      <c r="T578" s="2"/>
    </row>
    <row r="579">
      <c r="A579" s="1"/>
      <c r="T579" s="2"/>
    </row>
    <row r="580">
      <c r="A580" s="1"/>
      <c r="T580" s="2"/>
    </row>
    <row r="581">
      <c r="A581" s="1"/>
      <c r="T581" s="2"/>
    </row>
    <row r="582">
      <c r="A582" s="1"/>
      <c r="T582" s="2"/>
    </row>
    <row r="583">
      <c r="A583" s="1"/>
      <c r="T583" s="2"/>
    </row>
    <row r="584">
      <c r="A584" s="1"/>
      <c r="T584" s="2"/>
    </row>
    <row r="585">
      <c r="A585" s="1"/>
      <c r="T585" s="2"/>
    </row>
    <row r="586">
      <c r="A586" s="1"/>
      <c r="T586" s="2"/>
    </row>
    <row r="587">
      <c r="A587" s="1"/>
      <c r="T587" s="2"/>
    </row>
    <row r="588">
      <c r="A588" s="1"/>
      <c r="T588" s="2"/>
    </row>
    <row r="589">
      <c r="A589" s="1"/>
      <c r="T589" s="2"/>
    </row>
    <row r="590">
      <c r="A590" s="1"/>
      <c r="T590" s="2"/>
    </row>
    <row r="591">
      <c r="A591" s="1"/>
      <c r="T591" s="2"/>
    </row>
    <row r="592">
      <c r="A592" s="1"/>
      <c r="T592" s="2"/>
    </row>
    <row r="593">
      <c r="A593" s="1"/>
      <c r="T593" s="2"/>
    </row>
    <row r="594">
      <c r="A594" s="1"/>
      <c r="T594" s="2"/>
    </row>
    <row r="595">
      <c r="A595" s="1"/>
      <c r="T595" s="2"/>
    </row>
    <row r="596">
      <c r="A596" s="1"/>
      <c r="T596" s="2"/>
    </row>
    <row r="597">
      <c r="A597" s="1"/>
      <c r="T597" s="2"/>
    </row>
    <row r="598">
      <c r="A598" s="1"/>
      <c r="T598" s="2"/>
    </row>
    <row r="599">
      <c r="A599" s="1"/>
      <c r="T599" s="2"/>
    </row>
    <row r="600">
      <c r="A600" s="1"/>
      <c r="T600" s="2"/>
    </row>
    <row r="601">
      <c r="A601" s="1"/>
      <c r="T601" s="2"/>
    </row>
    <row r="602">
      <c r="A602" s="1"/>
      <c r="T602" s="2"/>
    </row>
    <row r="603">
      <c r="A603" s="1"/>
      <c r="T603" s="2"/>
    </row>
    <row r="604">
      <c r="A604" s="1"/>
      <c r="T604" s="2"/>
    </row>
    <row r="605">
      <c r="A605" s="1"/>
      <c r="T605" s="2"/>
    </row>
    <row r="606">
      <c r="A606" s="1"/>
      <c r="T606" s="2"/>
    </row>
    <row r="607">
      <c r="A607" s="1"/>
      <c r="T607" s="2"/>
    </row>
    <row r="608">
      <c r="A608" s="1"/>
      <c r="T608" s="2"/>
    </row>
    <row r="609">
      <c r="A609" s="1"/>
      <c r="T609" s="2"/>
    </row>
    <row r="610">
      <c r="A610" s="1"/>
      <c r="T610" s="2"/>
    </row>
    <row r="611">
      <c r="A611" s="1"/>
      <c r="T611" s="2"/>
    </row>
    <row r="612">
      <c r="A612" s="1"/>
      <c r="T612" s="2"/>
    </row>
    <row r="613">
      <c r="A613" s="1"/>
      <c r="T613" s="2"/>
    </row>
    <row r="614">
      <c r="A614" s="1"/>
      <c r="T614" s="2"/>
    </row>
    <row r="615">
      <c r="A615" s="1"/>
      <c r="T615" s="2"/>
    </row>
    <row r="616">
      <c r="A616" s="1"/>
      <c r="T616" s="2"/>
    </row>
    <row r="617">
      <c r="A617" s="1"/>
      <c r="T617" s="2"/>
    </row>
    <row r="618">
      <c r="A618" s="1"/>
      <c r="T618" s="2"/>
    </row>
    <row r="619">
      <c r="A619" s="1"/>
      <c r="T619" s="2"/>
    </row>
    <row r="620">
      <c r="A620" s="1"/>
      <c r="T620" s="2"/>
    </row>
    <row r="621">
      <c r="A621" s="1"/>
      <c r="T621" s="2"/>
    </row>
    <row r="622">
      <c r="A622" s="1"/>
      <c r="T622" s="2"/>
    </row>
    <row r="623">
      <c r="A623" s="1"/>
      <c r="T623" s="2"/>
    </row>
    <row r="624">
      <c r="A624" s="1"/>
      <c r="T624" s="2"/>
    </row>
    <row r="625">
      <c r="A625" s="1"/>
      <c r="T625" s="2"/>
    </row>
    <row r="626">
      <c r="A626" s="1"/>
      <c r="T626" s="2"/>
    </row>
    <row r="627">
      <c r="A627" s="1"/>
      <c r="T627" s="2"/>
    </row>
    <row r="628">
      <c r="A628" s="1"/>
      <c r="T628" s="2"/>
    </row>
    <row r="629">
      <c r="A629" s="1"/>
      <c r="T629" s="2"/>
    </row>
    <row r="630">
      <c r="A630" s="1"/>
      <c r="T630" s="2"/>
    </row>
    <row r="631">
      <c r="A631" s="1"/>
      <c r="T631" s="2"/>
    </row>
    <row r="632">
      <c r="A632" s="1"/>
      <c r="T632" s="2"/>
    </row>
    <row r="633">
      <c r="A633" s="1"/>
      <c r="T633" s="2"/>
    </row>
    <row r="634">
      <c r="A634" s="1"/>
      <c r="T634" s="2"/>
    </row>
    <row r="635">
      <c r="A635" s="1"/>
      <c r="T635" s="2"/>
    </row>
    <row r="636">
      <c r="A636" s="1"/>
      <c r="T636" s="2"/>
    </row>
    <row r="637">
      <c r="A637" s="1"/>
      <c r="T637" s="2"/>
    </row>
    <row r="638">
      <c r="A638" s="1"/>
      <c r="T638" s="2"/>
    </row>
    <row r="639">
      <c r="A639" s="1"/>
      <c r="T639" s="2"/>
    </row>
    <row r="640">
      <c r="A640" s="1"/>
      <c r="T640" s="2"/>
    </row>
    <row r="641">
      <c r="A641" s="1"/>
      <c r="T641" s="2"/>
    </row>
    <row r="642">
      <c r="A642" s="1"/>
      <c r="T642" s="2"/>
    </row>
    <row r="643">
      <c r="A643" s="1"/>
      <c r="T643" s="2"/>
    </row>
    <row r="644">
      <c r="A644" s="1"/>
      <c r="T644" s="2"/>
    </row>
    <row r="645">
      <c r="A645" s="1"/>
      <c r="T645" s="2"/>
    </row>
    <row r="646">
      <c r="A646" s="1"/>
      <c r="T646" s="2"/>
    </row>
    <row r="647">
      <c r="A647" s="1"/>
      <c r="T647" s="2"/>
    </row>
    <row r="648">
      <c r="A648" s="1"/>
      <c r="T648" s="2"/>
    </row>
    <row r="649">
      <c r="A649" s="1"/>
      <c r="T649" s="2"/>
    </row>
    <row r="650">
      <c r="A650" s="1"/>
      <c r="T650" s="2"/>
    </row>
    <row r="651">
      <c r="A651" s="1"/>
      <c r="T651" s="2"/>
    </row>
    <row r="652">
      <c r="A652" s="1"/>
      <c r="T652" s="2"/>
    </row>
    <row r="653">
      <c r="A653" s="1"/>
      <c r="T653" s="2"/>
    </row>
    <row r="654">
      <c r="A654" s="1"/>
      <c r="T654" s="2"/>
    </row>
    <row r="655">
      <c r="A655" s="1"/>
      <c r="T655" s="2"/>
    </row>
    <row r="656">
      <c r="A656" s="1"/>
      <c r="T656" s="2"/>
    </row>
    <row r="657">
      <c r="A657" s="1"/>
      <c r="T657" s="2"/>
    </row>
    <row r="658">
      <c r="A658" s="1"/>
      <c r="T658" s="2"/>
    </row>
    <row r="659">
      <c r="A659" s="1"/>
      <c r="T659" s="2"/>
    </row>
    <row r="660">
      <c r="A660" s="1"/>
      <c r="T660" s="2"/>
    </row>
    <row r="661">
      <c r="A661" s="1"/>
      <c r="T661" s="2"/>
    </row>
    <row r="662">
      <c r="A662" s="1"/>
      <c r="T662" s="2"/>
    </row>
    <row r="663">
      <c r="A663" s="1"/>
      <c r="T663" s="2"/>
    </row>
    <row r="664">
      <c r="A664" s="1"/>
      <c r="T664" s="2"/>
    </row>
    <row r="665">
      <c r="A665" s="1"/>
      <c r="T665" s="2"/>
    </row>
    <row r="666">
      <c r="A666" s="1"/>
      <c r="T666" s="2"/>
    </row>
    <row r="667">
      <c r="A667" s="1"/>
      <c r="T667" s="2"/>
    </row>
    <row r="668">
      <c r="A668" s="1"/>
      <c r="T668" s="2"/>
    </row>
    <row r="669">
      <c r="A669" s="1"/>
      <c r="T669" s="2"/>
    </row>
    <row r="670">
      <c r="A670" s="1"/>
      <c r="T670" s="2"/>
    </row>
    <row r="671">
      <c r="A671" s="1"/>
      <c r="T671" s="2"/>
    </row>
    <row r="672">
      <c r="A672" s="1"/>
      <c r="T672" s="2"/>
    </row>
    <row r="673">
      <c r="A673" s="1"/>
      <c r="T673" s="2"/>
    </row>
    <row r="674">
      <c r="A674" s="1"/>
      <c r="T674" s="2"/>
    </row>
    <row r="675">
      <c r="A675" s="1"/>
      <c r="T675" s="2"/>
    </row>
    <row r="676">
      <c r="A676" s="1"/>
      <c r="T676" s="2"/>
    </row>
    <row r="677">
      <c r="A677" s="1"/>
      <c r="T677" s="2"/>
    </row>
    <row r="678">
      <c r="A678" s="1"/>
      <c r="T678" s="2"/>
    </row>
    <row r="679">
      <c r="A679" s="1"/>
      <c r="T679" s="2"/>
    </row>
    <row r="680">
      <c r="A680" s="1"/>
      <c r="T680" s="2"/>
    </row>
    <row r="681">
      <c r="A681" s="1"/>
      <c r="T681" s="2"/>
    </row>
    <row r="682">
      <c r="A682" s="1"/>
      <c r="T682" s="2"/>
    </row>
    <row r="683">
      <c r="A683" s="1"/>
      <c r="T683" s="2"/>
    </row>
    <row r="684">
      <c r="A684" s="1"/>
      <c r="T684" s="2"/>
    </row>
    <row r="685">
      <c r="A685" s="1"/>
      <c r="T685" s="2"/>
    </row>
    <row r="686">
      <c r="A686" s="1"/>
      <c r="T686" s="2"/>
    </row>
    <row r="687">
      <c r="A687" s="1"/>
      <c r="T687" s="2"/>
    </row>
    <row r="688">
      <c r="A688" s="1"/>
      <c r="T688" s="2"/>
    </row>
    <row r="689">
      <c r="A689" s="1"/>
      <c r="T689" s="2"/>
    </row>
    <row r="690">
      <c r="A690" s="1"/>
      <c r="T690" s="2"/>
    </row>
    <row r="691">
      <c r="A691" s="1"/>
      <c r="T691" s="2"/>
    </row>
    <row r="692">
      <c r="A692" s="1"/>
      <c r="T692" s="2"/>
    </row>
    <row r="693">
      <c r="A693" s="1"/>
      <c r="T693" s="2"/>
    </row>
    <row r="694">
      <c r="A694" s="1"/>
      <c r="T694" s="2"/>
    </row>
    <row r="695">
      <c r="A695" s="1"/>
      <c r="T695" s="2"/>
    </row>
    <row r="696">
      <c r="A696" s="1"/>
      <c r="T696" s="2"/>
    </row>
    <row r="697">
      <c r="A697" s="1"/>
      <c r="T697" s="2"/>
    </row>
    <row r="698">
      <c r="A698" s="1"/>
      <c r="T698" s="2"/>
    </row>
    <row r="699">
      <c r="A699" s="1"/>
      <c r="T699" s="2"/>
    </row>
    <row r="700">
      <c r="A700" s="1"/>
      <c r="T700" s="2"/>
    </row>
    <row r="701">
      <c r="A701" s="1"/>
      <c r="T701" s="2"/>
    </row>
    <row r="702">
      <c r="A702" s="1"/>
      <c r="T702" s="2"/>
    </row>
    <row r="703">
      <c r="A703" s="1"/>
      <c r="T703" s="2"/>
    </row>
    <row r="704">
      <c r="A704" s="1"/>
      <c r="T704" s="2"/>
    </row>
    <row r="705">
      <c r="A705" s="1"/>
      <c r="T705" s="2"/>
    </row>
    <row r="706">
      <c r="A706" s="1"/>
      <c r="T706" s="2"/>
    </row>
    <row r="707">
      <c r="A707" s="1"/>
      <c r="T707" s="2"/>
    </row>
    <row r="708">
      <c r="A708" s="1"/>
      <c r="T708" s="2"/>
    </row>
    <row r="709">
      <c r="A709" s="1"/>
      <c r="T709" s="2"/>
    </row>
    <row r="710">
      <c r="A710" s="1"/>
      <c r="T710" s="2"/>
    </row>
    <row r="711">
      <c r="A711" s="1"/>
      <c r="T711" s="2"/>
    </row>
    <row r="712">
      <c r="A712" s="1"/>
      <c r="T712" s="2"/>
    </row>
    <row r="713">
      <c r="A713" s="1"/>
      <c r="T713" s="2"/>
    </row>
    <row r="714">
      <c r="A714" s="1"/>
      <c r="T714" s="2"/>
    </row>
    <row r="715">
      <c r="A715" s="1"/>
      <c r="T715" s="2"/>
    </row>
    <row r="716">
      <c r="A716" s="1"/>
      <c r="T716" s="2"/>
    </row>
    <row r="717">
      <c r="A717" s="1"/>
      <c r="T717" s="2"/>
    </row>
    <row r="718">
      <c r="A718" s="1"/>
      <c r="T718" s="2"/>
    </row>
    <row r="719">
      <c r="A719" s="1"/>
      <c r="T719" s="2"/>
    </row>
    <row r="720">
      <c r="A720" s="1"/>
      <c r="T720" s="2"/>
    </row>
    <row r="721">
      <c r="A721" s="1"/>
      <c r="T721" s="2"/>
    </row>
    <row r="722">
      <c r="A722" s="1"/>
      <c r="T722" s="2"/>
    </row>
    <row r="723">
      <c r="A723" s="1"/>
      <c r="T723" s="2"/>
    </row>
    <row r="724">
      <c r="A724" s="1"/>
      <c r="T724" s="2"/>
    </row>
    <row r="725">
      <c r="A725" s="1"/>
      <c r="T725" s="2"/>
    </row>
    <row r="726">
      <c r="A726" s="1"/>
      <c r="T726" s="2"/>
    </row>
    <row r="727">
      <c r="A727" s="1"/>
      <c r="T727" s="2"/>
    </row>
    <row r="728">
      <c r="A728" s="1"/>
      <c r="T728" s="2"/>
    </row>
    <row r="729">
      <c r="A729" s="1"/>
      <c r="T729" s="2"/>
    </row>
    <row r="730">
      <c r="A730" s="1"/>
      <c r="T730" s="2"/>
    </row>
    <row r="731">
      <c r="A731" s="1"/>
      <c r="T731" s="2"/>
    </row>
    <row r="732">
      <c r="A732" s="1"/>
      <c r="T732" s="2"/>
    </row>
    <row r="733">
      <c r="A733" s="1"/>
      <c r="T733" s="2"/>
    </row>
    <row r="734">
      <c r="A734" s="1"/>
      <c r="T734" s="2"/>
    </row>
    <row r="735">
      <c r="A735" s="1"/>
      <c r="T735" s="2"/>
    </row>
    <row r="736">
      <c r="A736" s="1"/>
      <c r="T736" s="2"/>
    </row>
    <row r="737">
      <c r="A737" s="1"/>
      <c r="T737" s="2"/>
    </row>
    <row r="738">
      <c r="A738" s="1"/>
      <c r="T738" s="2"/>
    </row>
    <row r="739">
      <c r="A739" s="1"/>
      <c r="T739" s="2"/>
    </row>
    <row r="740">
      <c r="A740" s="1"/>
      <c r="T740" s="2"/>
    </row>
    <row r="741">
      <c r="A741" s="1"/>
      <c r="T741" s="2"/>
    </row>
    <row r="742">
      <c r="A742" s="1"/>
      <c r="T742" s="2"/>
    </row>
    <row r="743">
      <c r="A743" s="1"/>
      <c r="T743" s="2"/>
    </row>
    <row r="744">
      <c r="A744" s="1"/>
      <c r="T744" s="2"/>
    </row>
    <row r="745">
      <c r="A745" s="1"/>
      <c r="T745" s="2"/>
    </row>
    <row r="746">
      <c r="A746" s="1"/>
      <c r="T746" s="2"/>
    </row>
    <row r="747">
      <c r="A747" s="1"/>
      <c r="T747" s="2"/>
    </row>
    <row r="748">
      <c r="A748" s="1"/>
      <c r="T748" s="2"/>
    </row>
    <row r="749">
      <c r="A749" s="1"/>
      <c r="T749" s="2"/>
    </row>
    <row r="750">
      <c r="A750" s="1"/>
      <c r="T750" s="2"/>
    </row>
    <row r="751">
      <c r="A751" s="1"/>
      <c r="T751" s="2"/>
    </row>
    <row r="752">
      <c r="A752" s="1"/>
      <c r="T752" s="2"/>
    </row>
    <row r="753">
      <c r="A753" s="1"/>
      <c r="T753" s="2"/>
    </row>
    <row r="754">
      <c r="A754" s="1"/>
      <c r="T754" s="2"/>
    </row>
    <row r="755">
      <c r="A755" s="1"/>
      <c r="T755" s="2"/>
    </row>
    <row r="756">
      <c r="A756" s="1"/>
      <c r="T756" s="2"/>
    </row>
    <row r="757">
      <c r="A757" s="1"/>
      <c r="T757" s="2"/>
    </row>
    <row r="758">
      <c r="A758" s="1"/>
      <c r="T758" s="2"/>
    </row>
    <row r="759">
      <c r="A759" s="1"/>
      <c r="T759" s="2"/>
    </row>
    <row r="760">
      <c r="A760" s="1"/>
      <c r="T760" s="2"/>
    </row>
    <row r="761">
      <c r="A761" s="1"/>
      <c r="T761" s="2"/>
    </row>
    <row r="762">
      <c r="A762" s="1"/>
      <c r="T762" s="2"/>
    </row>
    <row r="763">
      <c r="A763" s="1"/>
      <c r="T763" s="2"/>
    </row>
    <row r="764">
      <c r="A764" s="1"/>
      <c r="T764" s="2"/>
    </row>
    <row r="765">
      <c r="A765" s="1"/>
      <c r="T765" s="2"/>
    </row>
    <row r="766">
      <c r="A766" s="1"/>
      <c r="T766" s="2"/>
    </row>
    <row r="767">
      <c r="A767" s="1"/>
      <c r="T767" s="2"/>
    </row>
    <row r="768">
      <c r="A768" s="1"/>
      <c r="T768" s="2"/>
    </row>
    <row r="769">
      <c r="A769" s="1"/>
      <c r="T769" s="2"/>
    </row>
    <row r="770">
      <c r="A770" s="1"/>
      <c r="T770" s="2"/>
    </row>
    <row r="771">
      <c r="A771" s="1"/>
      <c r="T771" s="2"/>
    </row>
    <row r="772">
      <c r="A772" s="1"/>
      <c r="T772" s="2"/>
    </row>
    <row r="773">
      <c r="A773" s="1"/>
      <c r="T773" s="2"/>
    </row>
    <row r="774">
      <c r="A774" s="1"/>
      <c r="T774" s="2"/>
    </row>
    <row r="775">
      <c r="A775" s="1"/>
      <c r="T775" s="2"/>
    </row>
    <row r="776">
      <c r="A776" s="1"/>
      <c r="T776" s="2"/>
    </row>
    <row r="777">
      <c r="A777" s="1"/>
      <c r="T777" s="2"/>
    </row>
    <row r="778">
      <c r="A778" s="1"/>
      <c r="T778" s="2"/>
    </row>
    <row r="779">
      <c r="A779" s="1"/>
      <c r="T779" s="2"/>
    </row>
    <row r="780">
      <c r="A780" s="1"/>
      <c r="T780" s="2"/>
    </row>
    <row r="781">
      <c r="A781" s="1"/>
      <c r="T781" s="2"/>
    </row>
    <row r="782">
      <c r="A782" s="1"/>
      <c r="T782" s="2"/>
    </row>
    <row r="783">
      <c r="A783" s="1"/>
      <c r="T783" s="2"/>
    </row>
    <row r="784">
      <c r="A784" s="1"/>
      <c r="T784" s="2"/>
    </row>
    <row r="785">
      <c r="A785" s="1"/>
      <c r="T785" s="2"/>
    </row>
    <row r="786">
      <c r="A786" s="1"/>
      <c r="T786" s="2"/>
    </row>
    <row r="787">
      <c r="A787" s="1"/>
      <c r="T787" s="2"/>
    </row>
    <row r="788">
      <c r="A788" s="1"/>
      <c r="T788" s="2"/>
    </row>
    <row r="789">
      <c r="A789" s="1"/>
      <c r="T789" s="2"/>
    </row>
    <row r="790">
      <c r="A790" s="1"/>
      <c r="T790" s="2"/>
    </row>
    <row r="791">
      <c r="A791" s="1"/>
      <c r="T791" s="2"/>
    </row>
    <row r="792">
      <c r="A792" s="1"/>
      <c r="T792" s="2"/>
    </row>
    <row r="793">
      <c r="A793" s="1"/>
      <c r="T793" s="2"/>
    </row>
    <row r="794">
      <c r="A794" s="1"/>
      <c r="T794" s="2"/>
    </row>
    <row r="795">
      <c r="A795" s="1"/>
      <c r="T795" s="2"/>
    </row>
    <row r="796">
      <c r="A796" s="1"/>
      <c r="T796" s="2"/>
    </row>
    <row r="797">
      <c r="A797" s="1"/>
      <c r="T797" s="2"/>
    </row>
    <row r="798">
      <c r="A798" s="1"/>
      <c r="T798" s="2"/>
    </row>
    <row r="799">
      <c r="A799" s="1"/>
      <c r="T799" s="2"/>
    </row>
    <row r="800">
      <c r="A800" s="1"/>
      <c r="T800" s="2"/>
    </row>
    <row r="801">
      <c r="A801" s="1"/>
      <c r="T801" s="2"/>
    </row>
    <row r="802">
      <c r="A802" s="1"/>
      <c r="T802" s="2"/>
    </row>
    <row r="803">
      <c r="A803" s="1"/>
      <c r="T803" s="2"/>
    </row>
    <row r="804">
      <c r="A804" s="1"/>
      <c r="T804" s="2"/>
    </row>
    <row r="805">
      <c r="A805" s="1"/>
      <c r="T805" s="2"/>
    </row>
    <row r="806">
      <c r="A806" s="1"/>
      <c r="T806" s="2"/>
    </row>
    <row r="807">
      <c r="A807" s="1"/>
      <c r="T807" s="2"/>
    </row>
    <row r="808">
      <c r="A808" s="1"/>
      <c r="T808" s="2"/>
    </row>
    <row r="809">
      <c r="A809" s="1"/>
      <c r="T809" s="2"/>
    </row>
    <row r="810">
      <c r="A810" s="1"/>
      <c r="T810" s="2"/>
    </row>
    <row r="811">
      <c r="A811" s="1"/>
      <c r="T811" s="2"/>
    </row>
    <row r="812">
      <c r="A812" s="1"/>
      <c r="T812" s="2"/>
    </row>
    <row r="813">
      <c r="A813" s="1"/>
      <c r="T813" s="2"/>
    </row>
    <row r="814">
      <c r="A814" s="1"/>
      <c r="T814" s="2"/>
    </row>
    <row r="815">
      <c r="A815" s="1"/>
      <c r="T815" s="2"/>
    </row>
    <row r="816">
      <c r="A816" s="1"/>
      <c r="T816" s="2"/>
    </row>
    <row r="817">
      <c r="A817" s="1"/>
      <c r="T817" s="2"/>
    </row>
    <row r="818">
      <c r="A818" s="1"/>
      <c r="T818" s="2"/>
    </row>
    <row r="819">
      <c r="A819" s="1"/>
      <c r="T819" s="2"/>
    </row>
    <row r="820">
      <c r="A820" s="1"/>
      <c r="T820" s="2"/>
    </row>
    <row r="821">
      <c r="A821" s="1"/>
      <c r="T821" s="2"/>
    </row>
    <row r="822">
      <c r="A822" s="1"/>
      <c r="T822" s="2"/>
    </row>
    <row r="823">
      <c r="A823" s="1"/>
      <c r="T823" s="2"/>
    </row>
    <row r="824">
      <c r="A824" s="1"/>
      <c r="T824" s="2"/>
    </row>
    <row r="825">
      <c r="A825" s="1"/>
      <c r="T825" s="2"/>
    </row>
    <row r="826">
      <c r="A826" s="1"/>
      <c r="T826" s="2"/>
    </row>
    <row r="827">
      <c r="A827" s="1"/>
      <c r="T827" s="2"/>
    </row>
    <row r="828">
      <c r="A828" s="1"/>
      <c r="T828" s="2"/>
    </row>
    <row r="829">
      <c r="A829" s="1"/>
      <c r="T829" s="2"/>
    </row>
    <row r="830">
      <c r="A830" s="1"/>
      <c r="T830" s="2"/>
    </row>
    <row r="831">
      <c r="A831" s="1"/>
      <c r="T831" s="2"/>
    </row>
    <row r="832">
      <c r="A832" s="1"/>
      <c r="T832" s="2"/>
    </row>
    <row r="833">
      <c r="A833" s="1"/>
      <c r="T833" s="2"/>
    </row>
    <row r="834">
      <c r="A834" s="1"/>
      <c r="T834" s="2"/>
    </row>
    <row r="835">
      <c r="A835" s="1"/>
      <c r="T835" s="2"/>
    </row>
    <row r="836">
      <c r="A836" s="1"/>
      <c r="T836" s="2"/>
    </row>
    <row r="837">
      <c r="A837" s="1"/>
      <c r="T837" s="2"/>
    </row>
    <row r="838">
      <c r="A838" s="1"/>
      <c r="T838" s="2"/>
    </row>
    <row r="839">
      <c r="A839" s="1"/>
      <c r="T839" s="2"/>
    </row>
    <row r="840">
      <c r="A840" s="1"/>
      <c r="T840" s="2"/>
    </row>
    <row r="841">
      <c r="A841" s="1"/>
      <c r="T841" s="2"/>
    </row>
    <row r="842">
      <c r="A842" s="1"/>
      <c r="T842" s="2"/>
    </row>
    <row r="843">
      <c r="A843" s="1"/>
      <c r="T843" s="2"/>
    </row>
    <row r="844">
      <c r="A844" s="1"/>
      <c r="T844" s="2"/>
    </row>
    <row r="845">
      <c r="A845" s="1"/>
      <c r="T845" s="2"/>
    </row>
    <row r="846">
      <c r="A846" s="1"/>
      <c r="T846" s="2"/>
    </row>
    <row r="847">
      <c r="A847" s="1"/>
      <c r="T847" s="2"/>
    </row>
    <row r="848">
      <c r="A848" s="1"/>
      <c r="T848" s="2"/>
    </row>
    <row r="849">
      <c r="A849" s="1"/>
      <c r="T849" s="2"/>
    </row>
    <row r="850">
      <c r="A850" s="1"/>
      <c r="T850" s="2"/>
    </row>
    <row r="851">
      <c r="A851" s="1"/>
      <c r="T851" s="2"/>
    </row>
    <row r="852">
      <c r="A852" s="1"/>
      <c r="T852" s="2"/>
    </row>
    <row r="853">
      <c r="A853" s="1"/>
      <c r="T853" s="2"/>
    </row>
    <row r="854">
      <c r="A854" s="1"/>
      <c r="T854" s="2"/>
    </row>
    <row r="855">
      <c r="A855" s="1"/>
      <c r="T855" s="2"/>
    </row>
    <row r="856">
      <c r="A856" s="1"/>
      <c r="T856" s="2"/>
    </row>
    <row r="857">
      <c r="A857" s="1"/>
      <c r="T857" s="2"/>
    </row>
    <row r="858">
      <c r="A858" s="1"/>
      <c r="T858" s="2"/>
    </row>
    <row r="859">
      <c r="A859" s="1"/>
      <c r="T859" s="2"/>
    </row>
    <row r="860">
      <c r="A860" s="1"/>
      <c r="T860" s="2"/>
    </row>
    <row r="861">
      <c r="A861" s="1"/>
      <c r="T861" s="2"/>
    </row>
    <row r="862">
      <c r="A862" s="1"/>
      <c r="T862" s="2"/>
    </row>
    <row r="863">
      <c r="A863" s="1"/>
      <c r="T863" s="2"/>
    </row>
    <row r="864">
      <c r="A864" s="1"/>
      <c r="T864" s="2"/>
    </row>
    <row r="865">
      <c r="A865" s="1"/>
      <c r="T865" s="2"/>
    </row>
    <row r="866">
      <c r="A866" s="1"/>
      <c r="T866" s="2"/>
    </row>
    <row r="867">
      <c r="A867" s="1"/>
      <c r="T867" s="2"/>
    </row>
    <row r="868">
      <c r="A868" s="1"/>
      <c r="T868" s="2"/>
    </row>
    <row r="869">
      <c r="A869" s="1"/>
      <c r="T869" s="2"/>
    </row>
    <row r="870">
      <c r="A870" s="1"/>
      <c r="T870" s="2"/>
    </row>
    <row r="871">
      <c r="A871" s="1"/>
      <c r="T871" s="2"/>
    </row>
    <row r="872">
      <c r="A872" s="1"/>
      <c r="T872" s="2"/>
    </row>
    <row r="873">
      <c r="A873" s="1"/>
      <c r="T873" s="2"/>
    </row>
    <row r="874">
      <c r="A874" s="1"/>
      <c r="T874" s="2"/>
    </row>
    <row r="875">
      <c r="A875" s="1"/>
      <c r="T875" s="2"/>
    </row>
    <row r="876">
      <c r="A876" s="1"/>
      <c r="T876" s="2"/>
    </row>
    <row r="877">
      <c r="A877" s="1"/>
      <c r="T877" s="2"/>
    </row>
    <row r="878">
      <c r="A878" s="1"/>
      <c r="T878" s="2"/>
    </row>
    <row r="879">
      <c r="A879" s="1"/>
      <c r="T879" s="2"/>
    </row>
    <row r="880">
      <c r="A880" s="1"/>
      <c r="T880" s="2"/>
    </row>
    <row r="881">
      <c r="A881" s="1"/>
      <c r="T881" s="2"/>
    </row>
    <row r="882">
      <c r="A882" s="1"/>
      <c r="T882" s="2"/>
    </row>
    <row r="883">
      <c r="A883" s="1"/>
      <c r="T883" s="2"/>
    </row>
    <row r="884">
      <c r="A884" s="1"/>
      <c r="T884" s="2"/>
    </row>
    <row r="885">
      <c r="A885" s="1"/>
      <c r="T885" s="2"/>
    </row>
    <row r="886">
      <c r="A886" s="1"/>
      <c r="T886" s="2"/>
    </row>
    <row r="887">
      <c r="A887" s="1"/>
      <c r="T887" s="2"/>
    </row>
    <row r="888">
      <c r="A888" s="1"/>
      <c r="T888" s="2"/>
    </row>
    <row r="889">
      <c r="A889" s="1"/>
      <c r="T889" s="2"/>
    </row>
    <row r="890">
      <c r="A890" s="1"/>
      <c r="T890" s="2"/>
    </row>
    <row r="891">
      <c r="A891" s="1"/>
      <c r="T891" s="2"/>
    </row>
    <row r="892">
      <c r="A892" s="1"/>
      <c r="T892" s="2"/>
    </row>
    <row r="893">
      <c r="A893" s="1"/>
      <c r="T893" s="2"/>
    </row>
    <row r="894">
      <c r="A894" s="1"/>
      <c r="T894" s="2"/>
    </row>
    <row r="895">
      <c r="A895" s="1"/>
      <c r="T895" s="2"/>
    </row>
    <row r="896">
      <c r="A896" s="1"/>
      <c r="T896" s="2"/>
    </row>
    <row r="897">
      <c r="A897" s="1"/>
      <c r="T897" s="2"/>
    </row>
    <row r="898">
      <c r="A898" s="1"/>
      <c r="T898" s="2"/>
    </row>
    <row r="899">
      <c r="A899" s="1"/>
      <c r="T899" s="2"/>
    </row>
    <row r="900">
      <c r="A900" s="1"/>
      <c r="T900" s="2"/>
    </row>
    <row r="901">
      <c r="A901" s="1"/>
      <c r="T901" s="2"/>
    </row>
    <row r="902">
      <c r="A902" s="1"/>
      <c r="T902" s="2"/>
    </row>
    <row r="903">
      <c r="A903" s="1"/>
      <c r="T903" s="2"/>
    </row>
    <row r="904">
      <c r="A904" s="1"/>
      <c r="T904" s="2"/>
    </row>
    <row r="905">
      <c r="A905" s="1"/>
      <c r="T905" s="2"/>
    </row>
    <row r="906">
      <c r="A906" s="1"/>
      <c r="T906" s="2"/>
    </row>
    <row r="907">
      <c r="A907" s="1"/>
      <c r="T907" s="2"/>
    </row>
    <row r="908">
      <c r="A908" s="1"/>
      <c r="T908" s="2"/>
    </row>
    <row r="909">
      <c r="A909" s="1"/>
      <c r="T909" s="2"/>
    </row>
    <row r="910">
      <c r="A910" s="1"/>
      <c r="T910" s="2"/>
    </row>
    <row r="911">
      <c r="A911" s="1"/>
      <c r="T911" s="2"/>
    </row>
    <row r="912">
      <c r="A912" s="1"/>
      <c r="T912" s="2"/>
    </row>
    <row r="913">
      <c r="A913" s="1"/>
      <c r="T913" s="2"/>
    </row>
    <row r="914">
      <c r="A914" s="1"/>
      <c r="T914" s="2"/>
    </row>
    <row r="915">
      <c r="A915" s="1"/>
      <c r="T915" s="2"/>
    </row>
    <row r="916">
      <c r="A916" s="1"/>
      <c r="T916" s="2"/>
    </row>
    <row r="917">
      <c r="A917" s="1"/>
      <c r="T917" s="2"/>
    </row>
    <row r="918">
      <c r="A918" s="1"/>
      <c r="T918" s="2"/>
    </row>
    <row r="919">
      <c r="A919" s="1"/>
      <c r="T919" s="2"/>
    </row>
    <row r="920">
      <c r="A920" s="1"/>
      <c r="T920" s="2"/>
    </row>
    <row r="921">
      <c r="A921" s="1"/>
      <c r="T921" s="2"/>
    </row>
    <row r="922">
      <c r="A922" s="1"/>
      <c r="T922" s="2"/>
    </row>
    <row r="923">
      <c r="A923" s="1"/>
      <c r="T923" s="2"/>
    </row>
    <row r="924">
      <c r="A924" s="1"/>
      <c r="T924" s="2"/>
    </row>
    <row r="925">
      <c r="A925" s="1"/>
      <c r="T925" s="2"/>
    </row>
    <row r="926">
      <c r="A926" s="1"/>
      <c r="T926" s="2"/>
    </row>
    <row r="927">
      <c r="A927" s="1"/>
      <c r="T927" s="2"/>
    </row>
    <row r="928">
      <c r="A928" s="1"/>
      <c r="T928" s="2"/>
    </row>
    <row r="929">
      <c r="A929" s="1"/>
      <c r="T929" s="2"/>
    </row>
    <row r="930">
      <c r="A930" s="1"/>
      <c r="T930" s="2"/>
    </row>
    <row r="931">
      <c r="A931" s="1"/>
      <c r="T931" s="2"/>
    </row>
    <row r="932">
      <c r="A932" s="1"/>
      <c r="T932" s="2"/>
    </row>
    <row r="933">
      <c r="A933" s="1"/>
      <c r="T933" s="2"/>
    </row>
    <row r="934">
      <c r="A934" s="1"/>
      <c r="T934" s="2"/>
    </row>
    <row r="935">
      <c r="A935" s="1"/>
      <c r="T935" s="2"/>
    </row>
    <row r="936">
      <c r="A936" s="1"/>
      <c r="T936" s="2"/>
    </row>
    <row r="937">
      <c r="A937" s="1"/>
      <c r="T937" s="2"/>
    </row>
    <row r="938">
      <c r="A938" s="1"/>
      <c r="T938" s="2"/>
    </row>
    <row r="939">
      <c r="A939" s="1"/>
      <c r="T939" s="2"/>
    </row>
    <row r="940">
      <c r="A940" s="1"/>
      <c r="T940" s="2"/>
    </row>
    <row r="941">
      <c r="A941" s="1"/>
      <c r="T941" s="2"/>
    </row>
    <row r="942">
      <c r="A942" s="1"/>
      <c r="T942" s="2"/>
    </row>
    <row r="943">
      <c r="A943" s="1"/>
      <c r="T943" s="2"/>
    </row>
    <row r="944">
      <c r="A944" s="1"/>
      <c r="T944" s="2"/>
    </row>
    <row r="945">
      <c r="A945" s="1"/>
      <c r="T945" s="2"/>
    </row>
    <row r="946">
      <c r="A946" s="1"/>
      <c r="T946" s="2"/>
    </row>
    <row r="947">
      <c r="A947" s="1"/>
      <c r="T947" s="2"/>
    </row>
    <row r="948">
      <c r="A948" s="1"/>
      <c r="T948" s="2"/>
    </row>
    <row r="949">
      <c r="A949" s="1"/>
      <c r="T949" s="2"/>
    </row>
    <row r="950">
      <c r="A950" s="1"/>
      <c r="T950" s="2"/>
    </row>
    <row r="951">
      <c r="A951" s="1"/>
      <c r="T951" s="2"/>
    </row>
    <row r="952">
      <c r="A952" s="1"/>
      <c r="T952" s="2"/>
    </row>
    <row r="953">
      <c r="A953" s="1"/>
      <c r="T953" s="2"/>
    </row>
    <row r="954">
      <c r="A954" s="1"/>
      <c r="T954" s="2"/>
    </row>
    <row r="955">
      <c r="A955" s="1"/>
      <c r="T955" s="2"/>
    </row>
    <row r="956">
      <c r="A956" s="1"/>
      <c r="T956" s="2"/>
    </row>
    <row r="957">
      <c r="A957" s="1"/>
      <c r="T957" s="2"/>
    </row>
    <row r="958">
      <c r="A958" s="1"/>
      <c r="T958" s="2"/>
    </row>
    <row r="959">
      <c r="A959" s="1"/>
      <c r="T959" s="2"/>
    </row>
    <row r="960">
      <c r="A960" s="1"/>
      <c r="T960" s="2"/>
    </row>
    <row r="961">
      <c r="A961" s="1"/>
      <c r="T961" s="2"/>
    </row>
    <row r="962">
      <c r="A962" s="1"/>
      <c r="T962" s="2"/>
    </row>
    <row r="963">
      <c r="A963" s="1"/>
      <c r="T963" s="2"/>
    </row>
    <row r="964">
      <c r="A964" s="1"/>
      <c r="T964" s="2"/>
    </row>
    <row r="965">
      <c r="A965" s="1"/>
      <c r="T965" s="2"/>
    </row>
    <row r="966">
      <c r="A966" s="1"/>
      <c r="T966" s="2"/>
    </row>
    <row r="967">
      <c r="A967" s="1"/>
      <c r="T967" s="2"/>
    </row>
    <row r="968">
      <c r="A968" s="1"/>
      <c r="T968" s="2"/>
    </row>
    <row r="969">
      <c r="A969" s="1"/>
      <c r="T969" s="2"/>
    </row>
    <row r="970">
      <c r="A970" s="1"/>
      <c r="T970" s="2"/>
    </row>
    <row r="971">
      <c r="A971" s="1"/>
      <c r="T971" s="2"/>
    </row>
    <row r="972">
      <c r="A972" s="1"/>
      <c r="T972" s="2"/>
    </row>
    <row r="973">
      <c r="A973" s="1"/>
      <c r="T973" s="2"/>
    </row>
    <row r="974">
      <c r="A974" s="1"/>
      <c r="T974" s="2"/>
    </row>
    <row r="975">
      <c r="A975" s="1"/>
      <c r="T975" s="2"/>
    </row>
    <row r="976">
      <c r="A976" s="1"/>
      <c r="T976" s="2"/>
    </row>
    <row r="977">
      <c r="A977" s="1"/>
      <c r="T977" s="2"/>
    </row>
    <row r="978">
      <c r="A978" s="1"/>
      <c r="T978" s="2"/>
    </row>
    <row r="979">
      <c r="A979" s="1"/>
      <c r="T979" s="2"/>
    </row>
    <row r="980">
      <c r="A980" s="1"/>
      <c r="T980" s="2"/>
    </row>
    <row r="981">
      <c r="A981" s="1"/>
      <c r="T981" s="2"/>
    </row>
    <row r="982">
      <c r="A982" s="1"/>
      <c r="T982" s="2"/>
    </row>
    <row r="983">
      <c r="A983" s="1"/>
      <c r="T983" s="2"/>
    </row>
    <row r="984">
      <c r="A984" s="1"/>
      <c r="T984" s="2"/>
    </row>
    <row r="985">
      <c r="A985" s="1"/>
      <c r="T985" s="2"/>
    </row>
    <row r="986">
      <c r="A986" s="1"/>
      <c r="T986" s="2"/>
    </row>
    <row r="987">
      <c r="A987" s="1"/>
      <c r="T987" s="2"/>
    </row>
    <row r="988">
      <c r="A988" s="1"/>
      <c r="T988" s="2"/>
    </row>
    <row r="989">
      <c r="A989" s="1"/>
      <c r="T989" s="2"/>
    </row>
    <row r="990">
      <c r="A990" s="1"/>
      <c r="T990" s="2"/>
    </row>
    <row r="991">
      <c r="A991" s="1"/>
      <c r="T991" s="2"/>
    </row>
    <row r="992">
      <c r="A992" s="1"/>
      <c r="T992" s="2"/>
    </row>
    <row r="993">
      <c r="A993" s="1"/>
      <c r="T993" s="2"/>
    </row>
    <row r="994">
      <c r="A994" s="1"/>
      <c r="T994" s="2"/>
    </row>
    <row r="995">
      <c r="A995" s="1"/>
      <c r="T995" s="2"/>
    </row>
    <row r="996">
      <c r="A996" s="1"/>
      <c r="T996" s="2"/>
    </row>
    <row r="997">
      <c r="A997" s="1"/>
      <c r="T997" s="2"/>
    </row>
    <row r="998">
      <c r="A998" s="1"/>
      <c r="T998" s="2"/>
    </row>
  </sheetData>
  <mergeCells count="5">
    <mergeCell ref="B2:D2"/>
    <mergeCell ref="E2:G2"/>
    <mergeCell ref="H2:J2"/>
    <mergeCell ref="L2:N2"/>
    <mergeCell ref="P2:R2"/>
  </mergeCells>
  <drawing r:id="rId1"/>
</worksheet>
</file>