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7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<sst xmlns="http://schemas.openxmlformats.org/spreadsheetml/2006/main" count="16" uniqueCount="10">
  <si>
    <t>DATE</t>
  </si>
  <si>
    <t>FOOD</t>
  </si>
  <si>
    <t>TRANSPORT</t>
  </si>
  <si>
    <t>CLIENT MEETING</t>
  </si>
  <si>
    <t>MOVIE</t>
  </si>
  <si>
    <t>THEME PARK</t>
  </si>
  <si>
    <t>ELECTRICITY</t>
  </si>
  <si>
    <t>Total</t>
  </si>
  <si>
    <t>SELECT DATE :</t>
  </si>
  <si>
    <t>TOTAL EXPENSE 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</si>
</sst>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;@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C000"/>
      <name val="Calibri"/>
      <charset val="134"/>
      <scheme val="minor"/>
    </font>
    <font>
      <b/>
      <sz val="11"/>
      <color theme="1" tint="0.05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11"/>
      <name val="Calibri"/>
      <charset val="134"/>
      <scheme val="minor"/>
    </font>
    <font>
      <sz val="12"/>
      <color theme="3" tint="-0.5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180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0" xfId="0" applyNumberFormat="1">
      <alignment vertical="center"/>
    </xf>
    <xf numFmtId="180" fontId="3" fillId="3" borderId="2" xfId="0" applyNumberFormat="1" applyFont="1" applyFill="1" applyBorder="1">
      <alignment vertical="center"/>
    </xf>
    <xf numFmtId="0" fontId="4" fillId="4" borderId="0" xfId="0" applyFont="1" applyFill="1" applyBorder="1">
      <alignment vertical="center"/>
    </xf>
    <xf numFmtId="180" fontId="0" fillId="3" borderId="2" xfId="0" applyNumberFormat="1" applyFill="1" applyBorder="1">
      <alignment vertical="center"/>
    </xf>
    <xf numFmtId="0" fontId="3" fillId="5" borderId="2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6" fillId="4" borderId="0" xfId="0" applyFont="1" applyFill="1">
      <alignment vertical="center"/>
    </xf>
    <xf numFmtId="180" fontId="0" fillId="4" borderId="0" xfId="0" applyNumberFormat="1" applyFill="1" applyBorder="1">
      <alignment vertical="center"/>
    </xf>
    <xf numFmtId="0" fontId="0" fillId="4" borderId="0" xfId="0" applyFill="1" applyBorder="1">
      <alignment vertical="center"/>
    </xf>
    <xf numFmtId="0" fontId="3" fillId="6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1" fillId="4" borderId="0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2">
    <dxf>
      <numFmt numFmtId="181" formatCode="dd/mm/yyyy"/>
      <fill>
        <patternFill patternType="none"/>
      </fill>
    </dxf>
    <dxf>
      <fill>
        <patternFill patternType="gray0625">
          <bgColor rgb="FFFF0000"/>
        </patternFill>
      </fill>
    </dxf>
    <dxf>
      <fill>
        <patternFill patternType="gray0625">
          <bgColor theme="8" tint="-0.25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4" tint="-0.25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border>
        <left style="thin">
          <color theme="6"/>
        </left>
      </border>
    </dxf>
    <dxf>
      <border>
        <left style="thin">
          <color theme="6"/>
        </left>
      </border>
    </dxf>
    <dxf>
      <border>
        <top style="thin">
          <color theme="6"/>
        </top>
      </border>
    </dxf>
    <dxf>
      <border>
        <top style="thin">
          <color theme="6"/>
        </top>
      </border>
    </dxf>
    <dxf>
      <font>
        <b val="1"/>
        <color theme="1"/>
      </font>
    </dxf>
    <dxf>
      <font>
        <b val="1"/>
        <color theme="1"/>
      </font>
    </dxf>
    <dxf>
      <font>
        <b val="1"/>
        <color theme="0"/>
      </font>
      <fill>
        <patternFill patternType="solid">
          <fgColor theme="6"/>
          <bgColor theme="6"/>
        </patternFill>
      </fill>
      <border>
        <top style="double">
          <color theme="6"/>
        </top>
      </border>
    </dxf>
    <dxf>
      <font>
        <b val="1"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  <tableStyle name="TableStylePreset6_Accent3" pivot="0" count="9" xr9:uid="{AF8422CA-C359-4D57-98FC-EC8EA64601C9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firstRowStripe" dxfId="16"/>
      <tableStyleElement type="secondRowStripe" dxfId="15"/>
      <tableStyleElement type="firstColumnStripe" dxfId="14"/>
      <tableStyleElement type="secondColumnStripe" dxfId="13"/>
    </tableStyle>
    <tableStyle name="PivotStylePreset2_Accent1" table="0" count="10" xr9:uid="{267968C8-6FFD-4C36-ACC1-9EA1FD1885CA}">
      <tableStyleElement type="headerRow" dxfId="31"/>
      <tableStyleElement type="totalRow" dxfId="30"/>
      <tableStyleElement type="firstRowStripe" dxfId="29"/>
      <tableStyleElement type="firstColumnStripe" dxfId="28"/>
      <tableStyleElement type="firstSubtotalRow" dxfId="27"/>
      <tableStyleElement type="secondSubtotalRow" dxfId="26"/>
      <tableStyleElement type="firstRowSubheading" dxfId="25"/>
      <tableStyleElement type="secondRowSubheading" dxfId="24"/>
      <tableStyleElement type="pageFieldLabels" dxfId="23"/>
      <tableStyleElement type="pageFieldValues" dxfId="2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8" totalsRowCount="1">
  <autoFilter xmlns:etc="http://www.wps.cn/officeDocument/2017/etCustomData" ref="A1:G7" etc:filterBottomFollowUsedRange="0"/>
  <tableColumns count="7">
    <tableColumn id="1" name="DATE" dataDxfId="0" totalsRowLabel="Total"/>
    <tableColumn id="2" name="FOOD" totalsRowFunction="sum"/>
    <tableColumn id="3" name="TRANSPORT" totalsRowFunction="custom">
      <totalsRowFormula>SUM(C2:C7)</totalsRowFormula>
    </tableColumn>
    <tableColumn id="4" name="CLIENT MEETING" totalsRowFunction="custom">
      <totalsRowFormula>SUM(D2:D7)</totalsRowFormula>
    </tableColumn>
    <tableColumn id="5" name="MOVIE" totalsRowFunction="custom">
      <totalsRowFormula>SUM(E2:E7)</totalsRowFormula>
    </tableColumn>
    <tableColumn id="6" name="THEME PARK" totalsRowFunction="custom">
      <totalsRowFormula>SUM(F2:F7)</totalsRowFormula>
    </tableColumn>
    <tableColumn id="7" name="ELECTRICITY" totalsRowFunction="custom">
      <totalsRowFormula>SUM(G2:G7)</totalsRowFormula>
    </tableColumn>
  </tableColumns>
  <tableStyleInfo name="TableStylePreset6_Accent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selection activeCell="A11" sqref="A11"/>
    </sheetView>
  </sheetViews>
  <sheetFormatPr defaultColWidth="8.72727272727273" defaultRowHeight="14.5"/>
  <cols>
    <col min="1" max="1" width="17"/>
    <col min="2" max="2" width="15.3636363636364" customWidth="1"/>
    <col min="3" max="3" width="18.5454545454545" customWidth="1"/>
    <col min="4" max="4" width="22.9090909090909" customWidth="1"/>
    <col min="5" max="5" width="15.1818181818182" customWidth="1"/>
    <col min="6" max="6" width="18.7272727272727" customWidth="1"/>
    <col min="7" max="7" width="17.2727272727273" customWidth="1"/>
    <col min="9" max="9" width="11.1818181818182" customWidth="1"/>
    <col min="10" max="10" width="11.9090909090909" customWidth="1"/>
    <col min="11" max="11" width="15.5454545454545" customWidth="1"/>
    <col min="12" max="12" width="8.18181818181818" customWidth="1"/>
    <col min="13" max="13" width="11.6363636363636" customWidth="1"/>
    <col min="14" max="14" width="11.090909090909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4">
      <c r="A2" s="2">
        <v>45789</v>
      </c>
      <c r="B2" s="3">
        <v>9000</v>
      </c>
      <c r="C2" s="3">
        <v>12345</v>
      </c>
      <c r="D2" s="3">
        <v>8876</v>
      </c>
      <c r="E2" s="3">
        <v>3244</v>
      </c>
      <c r="F2" s="4">
        <v>43567</v>
      </c>
      <c r="G2" s="4">
        <v>35055</v>
      </c>
      <c r="I2" s="13"/>
      <c r="J2" s="14"/>
      <c r="K2" s="14"/>
      <c r="L2" s="14"/>
      <c r="M2" s="14"/>
      <c r="N2" s="14"/>
    </row>
    <row r="3" spans="1:14">
      <c r="A3" s="2">
        <v>45790</v>
      </c>
      <c r="B3" s="3">
        <v>80000</v>
      </c>
      <c r="C3" s="3">
        <v>76754</v>
      </c>
      <c r="D3" s="3">
        <v>35578</v>
      </c>
      <c r="E3" s="3">
        <v>66455</v>
      </c>
      <c r="F3" s="4">
        <v>4546</v>
      </c>
      <c r="G3" s="4">
        <v>356464</v>
      </c>
      <c r="I3" s="15"/>
      <c r="J3" s="15"/>
      <c r="K3" s="15"/>
      <c r="L3" s="15"/>
      <c r="M3" s="15"/>
      <c r="N3" s="15"/>
    </row>
    <row r="4" spans="1:14">
      <c r="A4" s="2">
        <v>45791</v>
      </c>
      <c r="B4" s="3">
        <v>50000</v>
      </c>
      <c r="C4" s="3">
        <v>76543</v>
      </c>
      <c r="D4" s="3">
        <v>64355</v>
      </c>
      <c r="E4" s="3">
        <v>68564</v>
      </c>
      <c r="F4" s="4">
        <v>5545</v>
      </c>
      <c r="G4" s="4">
        <v>43545</v>
      </c>
      <c r="I4" s="16"/>
      <c r="J4" s="16"/>
      <c r="K4" s="16"/>
      <c r="L4" s="16"/>
      <c r="M4" s="16"/>
      <c r="N4" s="16"/>
    </row>
    <row r="5" spans="1:14">
      <c r="A5" s="2">
        <v>45792</v>
      </c>
      <c r="B5" s="3">
        <v>40000</v>
      </c>
      <c r="C5" s="3">
        <v>54356</v>
      </c>
      <c r="D5" s="3">
        <v>857765</v>
      </c>
      <c r="E5" s="3">
        <v>57676</v>
      </c>
      <c r="F5" s="4">
        <v>67565</v>
      </c>
      <c r="G5" s="4">
        <v>4554</v>
      </c>
      <c r="I5" s="17"/>
      <c r="J5" s="14"/>
      <c r="K5" s="14"/>
      <c r="L5" s="14"/>
      <c r="M5" s="14"/>
      <c r="N5" s="14"/>
    </row>
    <row r="6" spans="1:7">
      <c r="A6" s="2">
        <v>45793</v>
      </c>
      <c r="B6" s="3">
        <v>45678</v>
      </c>
      <c r="C6" s="3">
        <v>345678</v>
      </c>
      <c r="D6" s="3">
        <v>857455</v>
      </c>
      <c r="E6" s="3">
        <v>245576</v>
      </c>
      <c r="F6" s="4">
        <v>6466</v>
      </c>
      <c r="G6" s="4">
        <v>35456</v>
      </c>
    </row>
    <row r="7" spans="1:7">
      <c r="A7" s="2">
        <v>45794</v>
      </c>
      <c r="B7" s="3">
        <v>97643</v>
      </c>
      <c r="C7" s="3">
        <v>765458</v>
      </c>
      <c r="D7" s="3">
        <v>75546</v>
      </c>
      <c r="E7" s="3">
        <v>45765</v>
      </c>
      <c r="F7" s="4">
        <v>5454</v>
      </c>
      <c r="G7" s="4">
        <v>35565</v>
      </c>
    </row>
    <row r="8" spans="1:7">
      <c r="A8" t="s">
        <v>7</v>
      </c>
      <c r="B8" s="5">
        <f>SUBTOTAL(109,Table1[FOOD])</f>
        <v>322321</v>
      </c>
      <c r="C8" s="5">
        <f>SUM(C2:C7)</f>
        <v>1331134</v>
      </c>
      <c r="D8" s="5">
        <f>SUM(D2:D7)</f>
        <v>1899575</v>
      </c>
      <c r="E8" s="5">
        <f>SUM(E2:E7)</f>
        <v>487280</v>
      </c>
      <c r="F8" s="5">
        <f>SUM(F2:F7)</f>
        <v>133143</v>
      </c>
      <c r="G8" s="5">
        <f>SUM(G2:G7)</f>
        <v>510639</v>
      </c>
    </row>
    <row r="10" spans="1:2">
      <c r="A10" s="6" t="s">
        <v>8</v>
      </c>
      <c r="B10" s="7"/>
    </row>
    <row r="11" spans="1:1">
      <c r="A11" s="8">
        <v>45791</v>
      </c>
    </row>
    <row r="12" spans="1:6">
      <c r="A12" s="9" t="s">
        <v>1</v>
      </c>
      <c r="B12" s="9" t="s">
        <v>2</v>
      </c>
      <c r="C12" s="9" t="s">
        <v>3</v>
      </c>
      <c r="D12" s="9" t="s">
        <v>4</v>
      </c>
      <c r="E12" s="9" t="s">
        <v>5</v>
      </c>
      <c r="F12" s="9" t="s">
        <v>6</v>
      </c>
    </row>
    <row r="13" spans="1:6">
      <c r="A13" s="3" cm="1">
        <f t="array" ref="A13:F13">_xlfn.XLOOKUP(A11,A2:A7,B2:G7,,0)</f>
        <v>50000</v>
      </c>
      <c r="B13" s="3">
        <v>76543</v>
      </c>
      <c r="C13" s="3">
        <v>64355</v>
      </c>
      <c r="D13" s="3">
        <v>68564</v>
      </c>
      <c r="E13" s="4">
        <v>5545</v>
      </c>
      <c r="F13" s="4">
        <v>43545</v>
      </c>
    </row>
    <row r="14" ht="18" spans="3:9">
      <c r="C14" s="10" t="s">
        <v>9</v>
      </c>
      <c r="D14" s="11">
        <f>SUM(_xlfn.ANCHORARRAY(A13))</f>
        <v>308552</v>
      </c>
      <c r="G14" s="12"/>
      <c r="H14" s="12"/>
      <c r="I14" s="12"/>
    </row>
  </sheetData>
  <conditionalFormatting sqref="A13:F13">
    <cfRule type="cellIs" dxfId="1" priority="18" operator="lessThan">
      <formula>30000</formula>
    </cfRule>
    <cfRule type="cellIs" dxfId="2" priority="17" operator="between">
      <formula>30000</formula>
      <formula>55000</formula>
    </cfRule>
    <cfRule type="cellIs" dxfId="3" priority="16" operator="greaterThanOrEqual">
      <formula>55000</formula>
    </cfRule>
    <cfRule type="cellIs" dxfId="4" priority="15" operator="greaterThanOrEqual">
      <formula>55000</formula>
    </cfRule>
    <cfRule type="cellIs" dxfId="5" priority="14" operator="between">
      <formula>30000</formula>
      <formula>55000</formula>
    </cfRule>
    <cfRule type="cellIs" dxfId="3" priority="13" operator="lessThan">
      <formula>30000</formula>
    </cfRule>
  </conditionalFormatting>
  <conditionalFormatting sqref="B2:G7">
    <cfRule type="cellIs" dxfId="1" priority="12" operator="lessThan">
      <formula>30000</formula>
    </cfRule>
    <cfRule type="cellIs" dxfId="2" priority="11" operator="between">
      <formula>30000</formula>
      <formula>55000</formula>
    </cfRule>
    <cfRule type="cellIs" dxfId="3" priority="10" operator="greaterThanOrEqual">
      <formula>55000</formula>
    </cfRule>
    <cfRule type="cellIs" dxfId="4" priority="9" operator="greaterThanOrEqual">
      <formula>55000</formula>
    </cfRule>
    <cfRule type="cellIs" dxfId="5" priority="8" operator="between">
      <formula>30000</formula>
      <formula>55000</formula>
    </cfRule>
    <cfRule type="cellIs" dxfId="3" priority="7" operator="lessThan">
      <formula>30000</formula>
    </cfRule>
  </conditionalFormatting>
  <dataValidations count="1">
    <dataValidation type="list" allowBlank="1" showInputMessage="1" showErrorMessage="1" sqref="A11">
      <formula1>$A$2:$A$7</formula1>
    </dataValidation>
  </dataValidation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2025-07-09T03:50:00Z</dcterms:created>
  <dcterms:modified xsi:type="dcterms:W3CDTF">2025-07-23T05:03:37Z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F775D2B6171F46EDBCCBAD9F61679C0B_11</vt:lpwstr>
  </property>
  <property fmtid="{D5CDD505-2E9C-101B-9397-08002B2CF9AE}" pid="3" name="KSOProductBuildVer">
    <vt:lpwstr>1033-12.2.0.21931</vt:lpwstr>
  </property>
</Properties>
</file>